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13"/>
  <workbookPr defaultThemeVersion="124226"/>
  <mc:AlternateContent xmlns:mc="http://schemas.openxmlformats.org/markup-compatibility/2006">
    <mc:Choice Requires="x15">
      <x15ac:absPath xmlns:x15ac="http://schemas.microsoft.com/office/spreadsheetml/2010/11/ac" url="/Users/yimingwang/pycharm/ma/"/>
    </mc:Choice>
  </mc:AlternateContent>
  <xr:revisionPtr revIDLastSave="0" documentId="13_ncr:1_{6627BE96-1275-9945-8503-3CE48FBEC3B8}" xr6:coauthVersionLast="47" xr6:coauthVersionMax="47" xr10:uidLastSave="{00000000-0000-0000-0000-000000000000}"/>
  <bookViews>
    <workbookView xWindow="32220" yWindow="4500" windowWidth="24200" windowHeight="16260" xr2:uid="{00000000-000D-0000-FFFF-FFFF00000000}"/>
  </bookViews>
  <sheets>
    <sheet name="Data" sheetId="7" r:id="rId1"/>
    <sheet name="EURIBOR" sheetId="12" r:id="rId2"/>
    <sheet name="Data Full" sheetId="11" state="hidden" r:id="rId3"/>
    <sheet name="Stock Chart" sheetId="1" r:id="rId4"/>
    <sheet name="REIT-Retrun Index" sheetId="2" r:id="rId5"/>
    <sheet name="Return" sheetId="4" r:id="rId6"/>
    <sheet name="M3" sheetId="10" r:id="rId7"/>
    <sheet name="OutputGap" sheetId="9" state="hidden" r:id="rId8"/>
    <sheet name="Output" sheetId="13" r:id="rId9"/>
    <sheet name="Inflation Data" sheetId="5" state="hidden" r:id="rId10"/>
    <sheet name="Inflation" sheetId="6" r:id="rId11"/>
    <sheet name="Monthly Return Difference" sheetId="3" state="hidden" r:id="rId12"/>
  </sheets>
  <definedNames>
    <definedName name="_xlnm._FilterDatabase" localSheetId="4" hidden="1">'REIT-Retrun Index'!$B$5:$B$179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 i="7" l="1"/>
  <c r="N4" i="7"/>
  <c r="N5" i="7"/>
  <c r="N6" i="7"/>
  <c r="N7" i="7"/>
  <c r="N8" i="7"/>
  <c r="N9" i="7"/>
  <c r="N10" i="7"/>
  <c r="N11" i="7"/>
  <c r="N12" i="7"/>
  <c r="N13" i="7"/>
  <c r="N14" i="7"/>
  <c r="N15" i="7"/>
  <c r="N16" i="7"/>
  <c r="N17" i="7"/>
  <c r="N18" i="7"/>
  <c r="N19" i="7"/>
  <c r="N20" i="7"/>
  <c r="N21" i="7"/>
  <c r="N22" i="7"/>
  <c r="N23" i="7"/>
  <c r="N24" i="7"/>
  <c r="N25" i="7"/>
  <c r="N26" i="7"/>
  <c r="N27" i="7"/>
  <c r="N28" i="7"/>
  <c r="N29" i="7"/>
  <c r="N30" i="7"/>
  <c r="N31" i="7"/>
  <c r="N32" i="7"/>
  <c r="N33" i="7"/>
  <c r="N34" i="7"/>
  <c r="N35" i="7"/>
  <c r="N36" i="7"/>
  <c r="N37" i="7"/>
  <c r="N38" i="7"/>
  <c r="N39" i="7"/>
  <c r="N40" i="7"/>
  <c r="N41" i="7"/>
  <c r="N42" i="7"/>
  <c r="N43" i="7"/>
  <c r="N44" i="7"/>
  <c r="N45" i="7"/>
  <c r="N46" i="7"/>
  <c r="N47" i="7"/>
  <c r="N48" i="7"/>
  <c r="N49" i="7"/>
  <c r="N50" i="7"/>
  <c r="N51" i="7"/>
  <c r="N52" i="7"/>
  <c r="N53" i="7"/>
  <c r="N54" i="7"/>
  <c r="N55" i="7"/>
  <c r="N56" i="7"/>
  <c r="N57" i="7"/>
  <c r="N58" i="7"/>
  <c r="N59" i="7"/>
  <c r="N60" i="7"/>
  <c r="N61" i="7"/>
  <c r="N62" i="7"/>
  <c r="N63" i="7"/>
  <c r="N64" i="7"/>
  <c r="N65" i="7"/>
  <c r="N66" i="7"/>
  <c r="N67" i="7"/>
  <c r="N68" i="7"/>
  <c r="N69" i="7"/>
  <c r="N70" i="7"/>
  <c r="N71" i="7"/>
  <c r="N72" i="7"/>
  <c r="N73" i="7"/>
  <c r="N74" i="7"/>
  <c r="N75" i="7"/>
  <c r="N76" i="7"/>
  <c r="N77" i="7"/>
  <c r="N78" i="7"/>
  <c r="N79" i="7"/>
  <c r="N80" i="7"/>
  <c r="N81" i="7"/>
  <c r="N82" i="7"/>
  <c r="N83" i="7"/>
  <c r="N84" i="7"/>
  <c r="N85" i="7"/>
  <c r="N86" i="7"/>
  <c r="N87" i="7"/>
  <c r="N88" i="7"/>
  <c r="N89" i="7"/>
  <c r="N90" i="7"/>
  <c r="N91" i="7"/>
  <c r="N92" i="7"/>
  <c r="N93" i="7"/>
  <c r="N94" i="7"/>
  <c r="N95" i="7"/>
  <c r="N96" i="7"/>
  <c r="N97" i="7"/>
  <c r="N98" i="7"/>
  <c r="N99" i="7"/>
  <c r="N100" i="7"/>
  <c r="N101" i="7"/>
  <c r="N102" i="7"/>
  <c r="N103" i="7"/>
  <c r="N104" i="7"/>
  <c r="N105" i="7"/>
  <c r="N106" i="7"/>
  <c r="N107" i="7"/>
  <c r="N108" i="7"/>
  <c r="N109" i="7"/>
  <c r="N110" i="7"/>
  <c r="N111" i="7"/>
  <c r="N112" i="7"/>
  <c r="N113" i="7"/>
  <c r="N114" i="7"/>
  <c r="N115" i="7"/>
  <c r="N116" i="7"/>
  <c r="N117" i="7"/>
  <c r="N118" i="7"/>
  <c r="N119" i="7"/>
  <c r="N120" i="7"/>
  <c r="N121" i="7"/>
  <c r="N122" i="7"/>
  <c r="N123" i="7"/>
  <c r="N124" i="7"/>
  <c r="N125" i="7"/>
  <c r="N126" i="7"/>
  <c r="N127" i="7"/>
  <c r="N128" i="7"/>
  <c r="N129" i="7"/>
  <c r="N130" i="7"/>
  <c r="N131" i="7"/>
  <c r="N132" i="7"/>
  <c r="N133" i="7"/>
  <c r="N134" i="7"/>
  <c r="N135" i="7"/>
  <c r="N136" i="7"/>
  <c r="N137" i="7"/>
  <c r="N138" i="7"/>
  <c r="N139" i="7"/>
  <c r="N140" i="7"/>
  <c r="N141" i="7"/>
  <c r="N142" i="7"/>
  <c r="N143" i="7"/>
  <c r="N144" i="7"/>
  <c r="N145" i="7"/>
  <c r="N146" i="7"/>
  <c r="N147" i="7"/>
  <c r="N148" i="7"/>
  <c r="N149" i="7"/>
  <c r="N150" i="7"/>
  <c r="N151" i="7"/>
  <c r="N152" i="7"/>
  <c r="N153" i="7"/>
  <c r="N154" i="7"/>
  <c r="N155" i="7"/>
  <c r="N156" i="7"/>
  <c r="N157" i="7"/>
  <c r="N158" i="7"/>
  <c r="N159" i="7"/>
  <c r="N160" i="7"/>
  <c r="N161" i="7"/>
  <c r="N162" i="7"/>
  <c r="N163" i="7"/>
  <c r="N164" i="7"/>
  <c r="N165" i="7"/>
  <c r="N166" i="7"/>
  <c r="N167" i="7"/>
  <c r="N168" i="7"/>
  <c r="N169" i="7"/>
  <c r="N2" i="7"/>
  <c r="L3" i="7"/>
  <c r="L4" i="7"/>
  <c r="L5" i="7"/>
  <c r="L6" i="7"/>
  <c r="L7" i="7"/>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2" i="7"/>
  <c r="J3" i="7"/>
  <c r="J4" i="7"/>
  <c r="J5" i="7"/>
  <c r="J6" i="7"/>
  <c r="J7" i="7"/>
  <c r="J8" i="7"/>
  <c r="J9" i="7"/>
  <c r="J10" i="7"/>
  <c r="J11" i="7"/>
  <c r="J12" i="7"/>
  <c r="J13" i="7"/>
  <c r="J14" i="7"/>
  <c r="J15" i="7"/>
  <c r="J16" i="7"/>
  <c r="J17" i="7"/>
  <c r="J18" i="7"/>
  <c r="J19" i="7"/>
  <c r="J20" i="7"/>
  <c r="J21" i="7"/>
  <c r="J22" i="7"/>
  <c r="J23" i="7"/>
  <c r="J24" i="7"/>
  <c r="J25" i="7"/>
  <c r="J26" i="7"/>
  <c r="J27" i="7"/>
  <c r="J28" i="7"/>
  <c r="J29" i="7"/>
  <c r="J30" i="7"/>
  <c r="J31" i="7"/>
  <c r="J32" i="7"/>
  <c r="J33" i="7"/>
  <c r="J34" i="7"/>
  <c r="J35" i="7"/>
  <c r="J36" i="7"/>
  <c r="J37" i="7"/>
  <c r="J38" i="7"/>
  <c r="J39" i="7"/>
  <c r="J40" i="7"/>
  <c r="J41" i="7"/>
  <c r="J42" i="7"/>
  <c r="J43" i="7"/>
  <c r="J44" i="7"/>
  <c r="J45" i="7"/>
  <c r="J46" i="7"/>
  <c r="J47" i="7"/>
  <c r="J48" i="7"/>
  <c r="J49" i="7"/>
  <c r="J50" i="7"/>
  <c r="J51" i="7"/>
  <c r="J52" i="7"/>
  <c r="J53" i="7"/>
  <c r="J54" i="7"/>
  <c r="J55" i="7"/>
  <c r="J56" i="7"/>
  <c r="J57" i="7"/>
  <c r="J58" i="7"/>
  <c r="J59" i="7"/>
  <c r="J60" i="7"/>
  <c r="J61" i="7"/>
  <c r="J62" i="7"/>
  <c r="J63" i="7"/>
  <c r="J64" i="7"/>
  <c r="J65" i="7"/>
  <c r="J66" i="7"/>
  <c r="J67" i="7"/>
  <c r="J68" i="7"/>
  <c r="J69" i="7"/>
  <c r="J70" i="7"/>
  <c r="J71" i="7"/>
  <c r="J72" i="7"/>
  <c r="J73" i="7"/>
  <c r="J74" i="7"/>
  <c r="J75" i="7"/>
  <c r="J76" i="7"/>
  <c r="J77" i="7"/>
  <c r="J78" i="7"/>
  <c r="J79" i="7"/>
  <c r="J80" i="7"/>
  <c r="J81" i="7"/>
  <c r="J82" i="7"/>
  <c r="J83" i="7"/>
  <c r="J84" i="7"/>
  <c r="J85" i="7"/>
  <c r="J86" i="7"/>
  <c r="J87" i="7"/>
  <c r="J88" i="7"/>
  <c r="J89" i="7"/>
  <c r="J90" i="7"/>
  <c r="J91" i="7"/>
  <c r="J92" i="7"/>
  <c r="J93" i="7"/>
  <c r="J94" i="7"/>
  <c r="J95" i="7"/>
  <c r="J96" i="7"/>
  <c r="J97" i="7"/>
  <c r="J98" i="7"/>
  <c r="J99" i="7"/>
  <c r="J100" i="7"/>
  <c r="J101" i="7"/>
  <c r="J102" i="7"/>
  <c r="J103" i="7"/>
  <c r="J104" i="7"/>
  <c r="J105" i="7"/>
  <c r="J106" i="7"/>
  <c r="J107" i="7"/>
  <c r="J108" i="7"/>
  <c r="J109" i="7"/>
  <c r="J110" i="7"/>
  <c r="J111" i="7"/>
  <c r="J112" i="7"/>
  <c r="J113" i="7"/>
  <c r="J114" i="7"/>
  <c r="J115" i="7"/>
  <c r="J116" i="7"/>
  <c r="J117" i="7"/>
  <c r="J118" i="7"/>
  <c r="J119" i="7"/>
  <c r="J120" i="7"/>
  <c r="J121" i="7"/>
  <c r="J122" i="7"/>
  <c r="J123" i="7"/>
  <c r="J124" i="7"/>
  <c r="J125" i="7"/>
  <c r="J126" i="7"/>
  <c r="J127" i="7"/>
  <c r="J128" i="7"/>
  <c r="J129" i="7"/>
  <c r="J130" i="7"/>
  <c r="J131" i="7"/>
  <c r="J132" i="7"/>
  <c r="J133" i="7"/>
  <c r="J134" i="7"/>
  <c r="J135" i="7"/>
  <c r="J136" i="7"/>
  <c r="J137" i="7"/>
  <c r="J138" i="7"/>
  <c r="J139" i="7"/>
  <c r="J140" i="7"/>
  <c r="J141" i="7"/>
  <c r="J142" i="7"/>
  <c r="J143" i="7"/>
  <c r="J144" i="7"/>
  <c r="J145" i="7"/>
  <c r="J146" i="7"/>
  <c r="J147" i="7"/>
  <c r="J148" i="7"/>
  <c r="J149" i="7"/>
  <c r="J150" i="7"/>
  <c r="J151" i="7"/>
  <c r="J152" i="7"/>
  <c r="J153" i="7"/>
  <c r="J154" i="7"/>
  <c r="J155" i="7"/>
  <c r="J156" i="7"/>
  <c r="J157" i="7"/>
  <c r="J158" i="7"/>
  <c r="J159" i="7"/>
  <c r="J160" i="7"/>
  <c r="J161" i="7"/>
  <c r="J162" i="7"/>
  <c r="J163" i="7"/>
  <c r="J164" i="7"/>
  <c r="J165" i="7"/>
  <c r="J166" i="7"/>
  <c r="J167" i="7"/>
  <c r="J168" i="7"/>
  <c r="J169" i="7"/>
  <c r="J2" i="7"/>
  <c r="H3" i="7"/>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2" i="7"/>
  <c r="R7" i="7"/>
  <c r="R9" i="7"/>
  <c r="S9" i="7"/>
  <c r="T9" i="7"/>
  <c r="U9" i="7"/>
  <c r="R10" i="7"/>
  <c r="S10" i="7"/>
  <c r="T10" i="7"/>
  <c r="U10" i="7"/>
  <c r="Q10" i="7"/>
  <c r="Q9" i="7"/>
  <c r="R8" i="7"/>
  <c r="S8" i="7"/>
  <c r="T8" i="7"/>
  <c r="U8" i="7"/>
  <c r="Q8" i="7"/>
  <c r="S7" i="7"/>
  <c r="T7" i="7"/>
  <c r="U7" i="7"/>
  <c r="Q7" i="7"/>
  <c r="S43" i="1"/>
  <c r="T43" i="1"/>
  <c r="U43" i="1"/>
  <c r="V43" i="1"/>
  <c r="W43" i="1"/>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D97" i="13"/>
  <c r="D98" i="13"/>
  <c r="D99" i="13"/>
  <c r="D100" i="13"/>
  <c r="D101" i="13"/>
  <c r="D102" i="13"/>
  <c r="D103" i="13"/>
  <c r="D104" i="13"/>
  <c r="D105" i="13"/>
  <c r="D106" i="13"/>
  <c r="D107" i="13"/>
  <c r="D108" i="13"/>
  <c r="D109" i="13"/>
  <c r="D110" i="13"/>
  <c r="D111" i="13"/>
  <c r="D112" i="13"/>
  <c r="D113" i="13"/>
  <c r="D114" i="13"/>
  <c r="D115" i="13"/>
  <c r="D116" i="13"/>
  <c r="D117" i="13"/>
  <c r="D118" i="13"/>
  <c r="D119" i="13"/>
  <c r="D120" i="13"/>
  <c r="D121" i="13"/>
  <c r="D122" i="13"/>
  <c r="D123" i="13"/>
  <c r="D124" i="13"/>
  <c r="D125" i="13"/>
  <c r="D126" i="13"/>
  <c r="D127" i="13"/>
  <c r="D128" i="13"/>
  <c r="D129" i="13"/>
  <c r="D130" i="13"/>
  <c r="D131" i="13"/>
  <c r="D132" i="13"/>
  <c r="D133" i="13"/>
  <c r="D134" i="13"/>
  <c r="D135" i="13"/>
  <c r="D136" i="13"/>
  <c r="D137" i="13"/>
  <c r="D138" i="13"/>
  <c r="D139" i="13"/>
  <c r="D140" i="13"/>
  <c r="D141" i="13"/>
  <c r="D142" i="13"/>
  <c r="D143" i="13"/>
  <c r="D144" i="13"/>
  <c r="D145" i="13"/>
  <c r="D146" i="13"/>
  <c r="D147" i="13"/>
  <c r="D148" i="13"/>
  <c r="D149" i="13"/>
  <c r="D150" i="13"/>
  <c r="D151" i="13"/>
  <c r="D152" i="13"/>
  <c r="D153" i="13"/>
  <c r="D154" i="13"/>
  <c r="D155" i="13"/>
  <c r="D156" i="13"/>
  <c r="D157" i="13"/>
  <c r="D158" i="13"/>
  <c r="D159" i="13"/>
  <c r="D160" i="13"/>
  <c r="D161" i="13"/>
  <c r="D162" i="13"/>
  <c r="D163" i="13"/>
  <c r="D164" i="13"/>
  <c r="D165" i="13"/>
  <c r="D166" i="13"/>
  <c r="D167" i="13"/>
  <c r="D168" i="13"/>
  <c r="D169" i="13"/>
  <c r="D170" i="13"/>
  <c r="D171" i="13"/>
  <c r="D172" i="13"/>
  <c r="D173" i="13"/>
  <c r="D174" i="13"/>
  <c r="D175" i="13"/>
  <c r="D176" i="13"/>
  <c r="D177" i="13"/>
  <c r="D178" i="13"/>
  <c r="D9" i="13"/>
  <c r="E4" i="9"/>
  <c r="S48" i="1"/>
  <c r="T48" i="1"/>
  <c r="U48" i="1"/>
  <c r="V48" i="1"/>
  <c r="W48" i="1"/>
  <c r="S49" i="1"/>
  <c r="T49" i="1"/>
  <c r="U49" i="1"/>
  <c r="V49" i="1"/>
  <c r="W49" i="1"/>
  <c r="S50" i="1"/>
  <c r="T50" i="1"/>
  <c r="U50" i="1"/>
  <c r="V50" i="1"/>
  <c r="W50" i="1"/>
  <c r="S51" i="1"/>
  <c r="T51" i="1"/>
  <c r="U51" i="1"/>
  <c r="V51" i="1"/>
  <c r="W51" i="1"/>
  <c r="S52" i="1"/>
  <c r="T52" i="1"/>
  <c r="U52" i="1"/>
  <c r="V52" i="1"/>
  <c r="W52" i="1"/>
  <c r="S53" i="1"/>
  <c r="T53" i="1"/>
  <c r="U53" i="1"/>
  <c r="V53" i="1"/>
  <c r="W53" i="1"/>
  <c r="S54" i="1"/>
  <c r="T54" i="1"/>
  <c r="U54" i="1"/>
  <c r="V54" i="1"/>
  <c r="W54" i="1"/>
  <c r="S55" i="1"/>
  <c r="T55" i="1"/>
  <c r="U55" i="1"/>
  <c r="V55" i="1"/>
  <c r="W55" i="1"/>
  <c r="S56" i="1"/>
  <c r="T56" i="1"/>
  <c r="U56" i="1"/>
  <c r="V56" i="1"/>
  <c r="W56" i="1"/>
  <c r="S57" i="1"/>
  <c r="T57" i="1"/>
  <c r="U57" i="1"/>
  <c r="V57" i="1"/>
  <c r="W57" i="1"/>
  <c r="S58" i="1"/>
  <c r="T58" i="1"/>
  <c r="U58" i="1"/>
  <c r="V58" i="1"/>
  <c r="W58" i="1"/>
  <c r="S59" i="1"/>
  <c r="T59" i="1"/>
  <c r="U59" i="1"/>
  <c r="V59" i="1"/>
  <c r="W59" i="1"/>
  <c r="S60" i="1"/>
  <c r="T60" i="1"/>
  <c r="U60" i="1"/>
  <c r="V60" i="1"/>
  <c r="W60" i="1"/>
  <c r="S61" i="1"/>
  <c r="T61" i="1"/>
  <c r="U61" i="1"/>
  <c r="V61" i="1"/>
  <c r="W61" i="1"/>
  <c r="S62" i="1"/>
  <c r="T62" i="1"/>
  <c r="U62" i="1"/>
  <c r="V62" i="1"/>
  <c r="W62" i="1"/>
  <c r="S63" i="1"/>
  <c r="T63" i="1"/>
  <c r="U63" i="1"/>
  <c r="V63" i="1"/>
  <c r="W63" i="1"/>
  <c r="S64" i="1"/>
  <c r="T64" i="1"/>
  <c r="U64" i="1"/>
  <c r="V64" i="1"/>
  <c r="W64" i="1"/>
  <c r="S65" i="1"/>
  <c r="T65" i="1"/>
  <c r="U65" i="1"/>
  <c r="V65" i="1"/>
  <c r="W65" i="1"/>
  <c r="S66" i="1"/>
  <c r="T66" i="1"/>
  <c r="U66" i="1"/>
  <c r="V66" i="1"/>
  <c r="W66" i="1"/>
  <c r="S67" i="1"/>
  <c r="T67" i="1"/>
  <c r="U67" i="1"/>
  <c r="V67" i="1"/>
  <c r="W67" i="1"/>
  <c r="S68" i="1"/>
  <c r="T68" i="1"/>
  <c r="U68" i="1"/>
  <c r="V68" i="1"/>
  <c r="W68" i="1"/>
  <c r="S69" i="1"/>
  <c r="T69" i="1"/>
  <c r="U69" i="1"/>
  <c r="V69" i="1"/>
  <c r="W69" i="1"/>
  <c r="S70" i="1"/>
  <c r="T70" i="1"/>
  <c r="U70" i="1"/>
  <c r="V70" i="1"/>
  <c r="W70" i="1"/>
  <c r="S71" i="1"/>
  <c r="T71" i="1"/>
  <c r="U71" i="1"/>
  <c r="V71" i="1"/>
  <c r="W71" i="1"/>
  <c r="S72" i="1"/>
  <c r="T72" i="1"/>
  <c r="U72" i="1"/>
  <c r="V72" i="1"/>
  <c r="W72" i="1"/>
  <c r="S73" i="1"/>
  <c r="T73" i="1"/>
  <c r="U73" i="1"/>
  <c r="V73" i="1"/>
  <c r="W73" i="1"/>
  <c r="S74" i="1"/>
  <c r="T74" i="1"/>
  <c r="U74" i="1"/>
  <c r="V74" i="1"/>
  <c r="W74" i="1"/>
  <c r="S75" i="1"/>
  <c r="T75" i="1"/>
  <c r="U75" i="1"/>
  <c r="V75" i="1"/>
  <c r="W75" i="1"/>
  <c r="S76" i="1"/>
  <c r="T76" i="1"/>
  <c r="U76" i="1"/>
  <c r="V76" i="1"/>
  <c r="W76" i="1"/>
  <c r="S77" i="1"/>
  <c r="T77" i="1"/>
  <c r="U77" i="1"/>
  <c r="V77" i="1"/>
  <c r="W77" i="1"/>
  <c r="S78" i="1"/>
  <c r="T78" i="1"/>
  <c r="U78" i="1"/>
  <c r="V78" i="1"/>
  <c r="W78" i="1"/>
  <c r="S79" i="1"/>
  <c r="T79" i="1"/>
  <c r="U79" i="1"/>
  <c r="V79" i="1"/>
  <c r="W79" i="1"/>
  <c r="S80" i="1"/>
  <c r="T80" i="1"/>
  <c r="U80" i="1"/>
  <c r="V80" i="1"/>
  <c r="W80" i="1"/>
  <c r="S81" i="1"/>
  <c r="T81" i="1"/>
  <c r="U81" i="1"/>
  <c r="V81" i="1"/>
  <c r="W81" i="1"/>
  <c r="S82" i="1"/>
  <c r="T82" i="1"/>
  <c r="U82" i="1"/>
  <c r="V82" i="1"/>
  <c r="W82" i="1"/>
  <c r="S83" i="1"/>
  <c r="T83" i="1"/>
  <c r="U83" i="1"/>
  <c r="V83" i="1"/>
  <c r="W83" i="1"/>
  <c r="S84" i="1"/>
  <c r="T84" i="1"/>
  <c r="U84" i="1"/>
  <c r="V84" i="1"/>
  <c r="W84" i="1"/>
  <c r="S85" i="1"/>
  <c r="T85" i="1"/>
  <c r="U85" i="1"/>
  <c r="V85" i="1"/>
  <c r="W85" i="1"/>
  <c r="S86" i="1"/>
  <c r="T86" i="1"/>
  <c r="U86" i="1"/>
  <c r="V86" i="1"/>
  <c r="W86" i="1"/>
  <c r="S87" i="1"/>
  <c r="T87" i="1"/>
  <c r="U87" i="1"/>
  <c r="V87" i="1"/>
  <c r="W87" i="1"/>
  <c r="S88" i="1"/>
  <c r="T88" i="1"/>
  <c r="U88" i="1"/>
  <c r="V88" i="1"/>
  <c r="W88" i="1"/>
  <c r="S89" i="1"/>
  <c r="T89" i="1"/>
  <c r="U89" i="1"/>
  <c r="V89" i="1"/>
  <c r="W89" i="1"/>
  <c r="S90" i="1"/>
  <c r="T90" i="1"/>
  <c r="U90" i="1"/>
  <c r="V90" i="1"/>
  <c r="W90" i="1"/>
  <c r="S91" i="1"/>
  <c r="T91" i="1"/>
  <c r="U91" i="1"/>
  <c r="V91" i="1"/>
  <c r="W91" i="1"/>
  <c r="S92" i="1"/>
  <c r="T92" i="1"/>
  <c r="U92" i="1"/>
  <c r="V92" i="1"/>
  <c r="W92" i="1"/>
  <c r="S93" i="1"/>
  <c r="T93" i="1"/>
  <c r="U93" i="1"/>
  <c r="V93" i="1"/>
  <c r="W93" i="1"/>
  <c r="S94" i="1"/>
  <c r="T94" i="1"/>
  <c r="U94" i="1"/>
  <c r="V94" i="1"/>
  <c r="W94" i="1"/>
  <c r="S95" i="1"/>
  <c r="T95" i="1"/>
  <c r="U95" i="1"/>
  <c r="V95" i="1"/>
  <c r="W95" i="1"/>
  <c r="S96" i="1"/>
  <c r="T96" i="1"/>
  <c r="U96" i="1"/>
  <c r="V96" i="1"/>
  <c r="W96" i="1"/>
  <c r="S97" i="1"/>
  <c r="T97" i="1"/>
  <c r="U97" i="1"/>
  <c r="V97" i="1"/>
  <c r="W97" i="1"/>
  <c r="S98" i="1"/>
  <c r="T98" i="1"/>
  <c r="U98" i="1"/>
  <c r="V98" i="1"/>
  <c r="W98" i="1"/>
  <c r="S99" i="1"/>
  <c r="T99" i="1"/>
  <c r="U99" i="1"/>
  <c r="V99" i="1"/>
  <c r="W99" i="1"/>
  <c r="S100" i="1"/>
  <c r="T100" i="1"/>
  <c r="U100" i="1"/>
  <c r="V100" i="1"/>
  <c r="W100" i="1"/>
  <c r="S101" i="1"/>
  <c r="T101" i="1"/>
  <c r="U101" i="1"/>
  <c r="V101" i="1"/>
  <c r="W101" i="1"/>
  <c r="S102" i="1"/>
  <c r="T102" i="1"/>
  <c r="U102" i="1"/>
  <c r="V102" i="1"/>
  <c r="W102" i="1"/>
  <c r="S103" i="1"/>
  <c r="T103" i="1"/>
  <c r="U103" i="1"/>
  <c r="V103" i="1"/>
  <c r="W103" i="1"/>
  <c r="S104" i="1"/>
  <c r="T104" i="1"/>
  <c r="U104" i="1"/>
  <c r="V104" i="1"/>
  <c r="W104" i="1"/>
  <c r="S105" i="1"/>
  <c r="T105" i="1"/>
  <c r="U105" i="1"/>
  <c r="V105" i="1"/>
  <c r="W105" i="1"/>
  <c r="S106" i="1"/>
  <c r="T106" i="1"/>
  <c r="U106" i="1"/>
  <c r="V106" i="1"/>
  <c r="W106" i="1"/>
  <c r="S107" i="1"/>
  <c r="T107" i="1"/>
  <c r="U107" i="1"/>
  <c r="V107" i="1"/>
  <c r="W107" i="1"/>
  <c r="S108" i="1"/>
  <c r="T108" i="1"/>
  <c r="U108" i="1"/>
  <c r="V108" i="1"/>
  <c r="W108" i="1"/>
  <c r="S109" i="1"/>
  <c r="T109" i="1"/>
  <c r="U109" i="1"/>
  <c r="V109" i="1"/>
  <c r="W109" i="1"/>
  <c r="S110" i="1"/>
  <c r="T110" i="1"/>
  <c r="U110" i="1"/>
  <c r="V110" i="1"/>
  <c r="W110" i="1"/>
  <c r="S111" i="1"/>
  <c r="T111" i="1"/>
  <c r="U111" i="1"/>
  <c r="V111" i="1"/>
  <c r="W111" i="1"/>
  <c r="S112" i="1"/>
  <c r="T112" i="1"/>
  <c r="U112" i="1"/>
  <c r="V112" i="1"/>
  <c r="W112" i="1"/>
  <c r="S113" i="1"/>
  <c r="T113" i="1"/>
  <c r="U113" i="1"/>
  <c r="V113" i="1"/>
  <c r="W113" i="1"/>
  <c r="S114" i="1"/>
  <c r="T114" i="1"/>
  <c r="U114" i="1"/>
  <c r="V114" i="1"/>
  <c r="W114" i="1"/>
  <c r="S115" i="1"/>
  <c r="T115" i="1"/>
  <c r="U115" i="1"/>
  <c r="V115" i="1"/>
  <c r="W115" i="1"/>
  <c r="S116" i="1"/>
  <c r="T116" i="1"/>
  <c r="U116" i="1"/>
  <c r="V116" i="1"/>
  <c r="W116" i="1"/>
  <c r="S117" i="1"/>
  <c r="T117" i="1"/>
  <c r="U117" i="1"/>
  <c r="V117" i="1"/>
  <c r="W117" i="1"/>
  <c r="S118" i="1"/>
  <c r="T118" i="1"/>
  <c r="U118" i="1"/>
  <c r="V118" i="1"/>
  <c r="W118" i="1"/>
  <c r="S119" i="1"/>
  <c r="T119" i="1"/>
  <c r="U119" i="1"/>
  <c r="V119" i="1"/>
  <c r="W119" i="1"/>
  <c r="S120" i="1"/>
  <c r="T120" i="1"/>
  <c r="U120" i="1"/>
  <c r="V120" i="1"/>
  <c r="W120" i="1"/>
  <c r="S121" i="1"/>
  <c r="T121" i="1"/>
  <c r="U121" i="1"/>
  <c r="V121" i="1"/>
  <c r="W121" i="1"/>
  <c r="S122" i="1"/>
  <c r="T122" i="1"/>
  <c r="U122" i="1"/>
  <c r="V122" i="1"/>
  <c r="W122" i="1"/>
  <c r="S123" i="1"/>
  <c r="T123" i="1"/>
  <c r="U123" i="1"/>
  <c r="V123" i="1"/>
  <c r="W123" i="1"/>
  <c r="S124" i="1"/>
  <c r="T124" i="1"/>
  <c r="U124" i="1"/>
  <c r="V124" i="1"/>
  <c r="W124" i="1"/>
  <c r="S125" i="1"/>
  <c r="T125" i="1"/>
  <c r="U125" i="1"/>
  <c r="V125" i="1"/>
  <c r="W125" i="1"/>
  <c r="S126" i="1"/>
  <c r="T126" i="1"/>
  <c r="U126" i="1"/>
  <c r="V126" i="1"/>
  <c r="W126" i="1"/>
  <c r="S127" i="1"/>
  <c r="T127" i="1"/>
  <c r="U127" i="1"/>
  <c r="V127" i="1"/>
  <c r="W127" i="1"/>
  <c r="S128" i="1"/>
  <c r="T128" i="1"/>
  <c r="U128" i="1"/>
  <c r="V128" i="1"/>
  <c r="W128" i="1"/>
  <c r="S129" i="1"/>
  <c r="T129" i="1"/>
  <c r="U129" i="1"/>
  <c r="V129" i="1"/>
  <c r="W129" i="1"/>
  <c r="S130" i="1"/>
  <c r="T130" i="1"/>
  <c r="U130" i="1"/>
  <c r="V130" i="1"/>
  <c r="W130" i="1"/>
  <c r="S131" i="1"/>
  <c r="T131" i="1"/>
  <c r="U131" i="1"/>
  <c r="V131" i="1"/>
  <c r="W131" i="1"/>
  <c r="S132" i="1"/>
  <c r="T132" i="1"/>
  <c r="U132" i="1"/>
  <c r="V132" i="1"/>
  <c r="W132" i="1"/>
  <c r="S133" i="1"/>
  <c r="T133" i="1"/>
  <c r="U133" i="1"/>
  <c r="V133" i="1"/>
  <c r="W133" i="1"/>
  <c r="S134" i="1"/>
  <c r="T134" i="1"/>
  <c r="U134" i="1"/>
  <c r="V134" i="1"/>
  <c r="W134" i="1"/>
  <c r="S135" i="1"/>
  <c r="T135" i="1"/>
  <c r="U135" i="1"/>
  <c r="V135" i="1"/>
  <c r="W135" i="1"/>
  <c r="S136" i="1"/>
  <c r="T136" i="1"/>
  <c r="U136" i="1"/>
  <c r="V136" i="1"/>
  <c r="W136" i="1"/>
  <c r="S137" i="1"/>
  <c r="T137" i="1"/>
  <c r="U137" i="1"/>
  <c r="V137" i="1"/>
  <c r="W137" i="1"/>
  <c r="S138" i="1"/>
  <c r="T138" i="1"/>
  <c r="U138" i="1"/>
  <c r="V138" i="1"/>
  <c r="W138" i="1"/>
  <c r="S139" i="1"/>
  <c r="T139" i="1"/>
  <c r="U139" i="1"/>
  <c r="V139" i="1"/>
  <c r="W139" i="1"/>
  <c r="S140" i="1"/>
  <c r="T140" i="1"/>
  <c r="U140" i="1"/>
  <c r="V140" i="1"/>
  <c r="W140" i="1"/>
  <c r="S141" i="1"/>
  <c r="T141" i="1"/>
  <c r="U141" i="1"/>
  <c r="V141" i="1"/>
  <c r="W141" i="1"/>
  <c r="S142" i="1"/>
  <c r="T142" i="1"/>
  <c r="U142" i="1"/>
  <c r="V142" i="1"/>
  <c r="W142" i="1"/>
  <c r="S143" i="1"/>
  <c r="T143" i="1"/>
  <c r="U143" i="1"/>
  <c r="V143" i="1"/>
  <c r="W143" i="1"/>
  <c r="S144" i="1"/>
  <c r="T144" i="1"/>
  <c r="U144" i="1"/>
  <c r="V144" i="1"/>
  <c r="W144" i="1"/>
  <c r="S145" i="1"/>
  <c r="T145" i="1"/>
  <c r="U145" i="1"/>
  <c r="V145" i="1"/>
  <c r="W145" i="1"/>
  <c r="S146" i="1"/>
  <c r="T146" i="1"/>
  <c r="U146" i="1"/>
  <c r="V146" i="1"/>
  <c r="W146" i="1"/>
  <c r="S147" i="1"/>
  <c r="T147" i="1"/>
  <c r="U147" i="1"/>
  <c r="V147" i="1"/>
  <c r="W147" i="1"/>
  <c r="S148" i="1"/>
  <c r="T148" i="1"/>
  <c r="U148" i="1"/>
  <c r="V148" i="1"/>
  <c r="W148" i="1"/>
  <c r="S149" i="1"/>
  <c r="T149" i="1"/>
  <c r="U149" i="1"/>
  <c r="V149" i="1"/>
  <c r="W149" i="1"/>
  <c r="S150" i="1"/>
  <c r="T150" i="1"/>
  <c r="U150" i="1"/>
  <c r="V150" i="1"/>
  <c r="W150" i="1"/>
  <c r="S151" i="1"/>
  <c r="T151" i="1"/>
  <c r="U151" i="1"/>
  <c r="V151" i="1"/>
  <c r="W151" i="1"/>
  <c r="S152" i="1"/>
  <c r="T152" i="1"/>
  <c r="U152" i="1"/>
  <c r="V152" i="1"/>
  <c r="W152" i="1"/>
  <c r="S153" i="1"/>
  <c r="T153" i="1"/>
  <c r="U153" i="1"/>
  <c r="V153" i="1"/>
  <c r="W153" i="1"/>
  <c r="S154" i="1"/>
  <c r="T154" i="1"/>
  <c r="U154" i="1"/>
  <c r="V154" i="1"/>
  <c r="W154" i="1"/>
  <c r="S155" i="1"/>
  <c r="T155" i="1"/>
  <c r="U155" i="1"/>
  <c r="V155" i="1"/>
  <c r="W155" i="1"/>
  <c r="S156" i="1"/>
  <c r="T156" i="1"/>
  <c r="U156" i="1"/>
  <c r="V156" i="1"/>
  <c r="W156" i="1"/>
  <c r="S157" i="1"/>
  <c r="T157" i="1"/>
  <c r="U157" i="1"/>
  <c r="V157" i="1"/>
  <c r="W157" i="1"/>
  <c r="S158" i="1"/>
  <c r="T158" i="1"/>
  <c r="U158" i="1"/>
  <c r="V158" i="1"/>
  <c r="W158" i="1"/>
  <c r="S159" i="1"/>
  <c r="T159" i="1"/>
  <c r="U159" i="1"/>
  <c r="V159" i="1"/>
  <c r="W159" i="1"/>
  <c r="S160" i="1"/>
  <c r="T160" i="1"/>
  <c r="U160" i="1"/>
  <c r="V160" i="1"/>
  <c r="W160" i="1"/>
  <c r="S161" i="1"/>
  <c r="T161" i="1"/>
  <c r="U161" i="1"/>
  <c r="V161" i="1"/>
  <c r="W161" i="1"/>
  <c r="S162" i="1"/>
  <c r="T162" i="1"/>
  <c r="U162" i="1"/>
  <c r="V162" i="1"/>
  <c r="W162" i="1"/>
  <c r="S163" i="1"/>
  <c r="T163" i="1"/>
  <c r="U163" i="1"/>
  <c r="V163" i="1"/>
  <c r="W163" i="1"/>
  <c r="S164" i="1"/>
  <c r="T164" i="1"/>
  <c r="U164" i="1"/>
  <c r="V164" i="1"/>
  <c r="W164" i="1"/>
  <c r="S165" i="1"/>
  <c r="T165" i="1"/>
  <c r="U165" i="1"/>
  <c r="V165" i="1"/>
  <c r="W165" i="1"/>
  <c r="S166" i="1"/>
  <c r="T166" i="1"/>
  <c r="U166" i="1"/>
  <c r="V166" i="1"/>
  <c r="W166" i="1"/>
  <c r="S167" i="1"/>
  <c r="T167" i="1"/>
  <c r="U167" i="1"/>
  <c r="V167" i="1"/>
  <c r="W167" i="1"/>
  <c r="S168" i="1"/>
  <c r="T168" i="1"/>
  <c r="U168" i="1"/>
  <c r="V168" i="1"/>
  <c r="W168" i="1"/>
  <c r="S169" i="1"/>
  <c r="T169" i="1"/>
  <c r="U169" i="1"/>
  <c r="V169" i="1"/>
  <c r="W169" i="1"/>
  <c r="S170" i="1"/>
  <c r="T170" i="1"/>
  <c r="U170" i="1"/>
  <c r="V170" i="1"/>
  <c r="W170" i="1"/>
  <c r="S171" i="1"/>
  <c r="T171" i="1"/>
  <c r="U171" i="1"/>
  <c r="V171" i="1"/>
  <c r="W171" i="1"/>
  <c r="S172" i="1"/>
  <c r="T172" i="1"/>
  <c r="U172" i="1"/>
  <c r="V172" i="1"/>
  <c r="W172" i="1"/>
  <c r="S173" i="1"/>
  <c r="T173" i="1"/>
  <c r="U173" i="1"/>
  <c r="V173" i="1"/>
  <c r="W173" i="1"/>
  <c r="S174" i="1"/>
  <c r="T174" i="1"/>
  <c r="U174" i="1"/>
  <c r="V174" i="1"/>
  <c r="W174" i="1"/>
  <c r="S175" i="1"/>
  <c r="T175" i="1"/>
  <c r="U175" i="1"/>
  <c r="V175" i="1"/>
  <c r="W175" i="1"/>
  <c r="S176" i="1"/>
  <c r="T176" i="1"/>
  <c r="U176" i="1"/>
  <c r="V176" i="1"/>
  <c r="W176" i="1"/>
  <c r="S177" i="1"/>
  <c r="T177" i="1"/>
  <c r="U177" i="1"/>
  <c r="V177" i="1"/>
  <c r="W177" i="1"/>
  <c r="S178" i="1"/>
  <c r="T178" i="1"/>
  <c r="U178" i="1"/>
  <c r="V178" i="1"/>
  <c r="W178" i="1"/>
  <c r="S179" i="1"/>
  <c r="T179" i="1"/>
  <c r="U179" i="1"/>
  <c r="V179" i="1"/>
  <c r="W179" i="1"/>
  <c r="S180" i="1"/>
  <c r="T180" i="1"/>
  <c r="U180" i="1"/>
  <c r="V180" i="1"/>
  <c r="W180" i="1"/>
  <c r="S181" i="1"/>
  <c r="T181" i="1"/>
  <c r="U181" i="1"/>
  <c r="V181" i="1"/>
  <c r="W181" i="1"/>
  <c r="S182" i="1"/>
  <c r="T182" i="1"/>
  <c r="U182" i="1"/>
  <c r="V182" i="1"/>
  <c r="W182" i="1"/>
  <c r="S183" i="1"/>
  <c r="T183" i="1"/>
  <c r="U183" i="1"/>
  <c r="V183" i="1"/>
  <c r="W183" i="1"/>
  <c r="S184" i="1"/>
  <c r="T184" i="1"/>
  <c r="U184" i="1"/>
  <c r="V184" i="1"/>
  <c r="W184" i="1"/>
  <c r="S185" i="1"/>
  <c r="T185" i="1"/>
  <c r="U185" i="1"/>
  <c r="V185" i="1"/>
  <c r="W185" i="1"/>
  <c r="S186" i="1"/>
  <c r="T186" i="1"/>
  <c r="U186" i="1"/>
  <c r="V186" i="1"/>
  <c r="W186" i="1"/>
  <c r="S187" i="1"/>
  <c r="T187" i="1"/>
  <c r="U187" i="1"/>
  <c r="V187" i="1"/>
  <c r="W187" i="1"/>
  <c r="S188" i="1"/>
  <c r="T188" i="1"/>
  <c r="U188" i="1"/>
  <c r="V188" i="1"/>
  <c r="W188" i="1"/>
  <c r="S189" i="1"/>
  <c r="T189" i="1"/>
  <c r="U189" i="1"/>
  <c r="V189" i="1"/>
  <c r="W189" i="1"/>
  <c r="S190" i="1"/>
  <c r="T190" i="1"/>
  <c r="U190" i="1"/>
  <c r="V190" i="1"/>
  <c r="W190" i="1"/>
  <c r="S191" i="1"/>
  <c r="T191" i="1"/>
  <c r="U191" i="1"/>
  <c r="V191" i="1"/>
  <c r="W191" i="1"/>
  <c r="S192" i="1"/>
  <c r="T192" i="1"/>
  <c r="U192" i="1"/>
  <c r="V192" i="1"/>
  <c r="W192" i="1"/>
  <c r="S193" i="1"/>
  <c r="T193" i="1"/>
  <c r="U193" i="1"/>
  <c r="V193" i="1"/>
  <c r="W193" i="1"/>
  <c r="S194" i="1"/>
  <c r="T194" i="1"/>
  <c r="U194" i="1"/>
  <c r="V194" i="1"/>
  <c r="W194" i="1"/>
  <c r="S195" i="1"/>
  <c r="T195" i="1"/>
  <c r="U195" i="1"/>
  <c r="V195" i="1"/>
  <c r="W195" i="1"/>
  <c r="S196" i="1"/>
  <c r="T196" i="1"/>
  <c r="U196" i="1"/>
  <c r="V196" i="1"/>
  <c r="W196" i="1"/>
  <c r="S197" i="1"/>
  <c r="T197" i="1"/>
  <c r="U197" i="1"/>
  <c r="V197" i="1"/>
  <c r="W197" i="1"/>
  <c r="S198" i="1"/>
  <c r="T198" i="1"/>
  <c r="U198" i="1"/>
  <c r="V198" i="1"/>
  <c r="W198" i="1"/>
  <c r="S199" i="1"/>
  <c r="T199" i="1"/>
  <c r="U199" i="1"/>
  <c r="V199" i="1"/>
  <c r="W199" i="1"/>
  <c r="S200" i="1"/>
  <c r="T200" i="1"/>
  <c r="U200" i="1"/>
  <c r="V200" i="1"/>
  <c r="W200" i="1"/>
  <c r="S201" i="1"/>
  <c r="T201" i="1"/>
  <c r="U201" i="1"/>
  <c r="V201" i="1"/>
  <c r="W201" i="1"/>
  <c r="S202" i="1"/>
  <c r="T202" i="1"/>
  <c r="U202" i="1"/>
  <c r="V202" i="1"/>
  <c r="W202" i="1"/>
  <c r="S203" i="1"/>
  <c r="T203" i="1"/>
  <c r="U203" i="1"/>
  <c r="V203" i="1"/>
  <c r="W203" i="1"/>
  <c r="S204" i="1"/>
  <c r="T204" i="1"/>
  <c r="U204" i="1"/>
  <c r="V204" i="1"/>
  <c r="W204" i="1"/>
  <c r="S205" i="1"/>
  <c r="T205" i="1"/>
  <c r="U205" i="1"/>
  <c r="V205" i="1"/>
  <c r="W205" i="1"/>
  <c r="S206" i="1"/>
  <c r="T206" i="1"/>
  <c r="U206" i="1"/>
  <c r="V206" i="1"/>
  <c r="W206" i="1"/>
  <c r="S207" i="1"/>
  <c r="T207" i="1"/>
  <c r="U207" i="1"/>
  <c r="V207" i="1"/>
  <c r="W207" i="1"/>
  <c r="S208" i="1"/>
  <c r="T208" i="1"/>
  <c r="U208" i="1"/>
  <c r="V208" i="1"/>
  <c r="W208" i="1"/>
  <c r="S209" i="1"/>
  <c r="T209" i="1"/>
  <c r="U209" i="1"/>
  <c r="V209" i="1"/>
  <c r="W209" i="1"/>
  <c r="S210" i="1"/>
  <c r="T210" i="1"/>
  <c r="U210" i="1"/>
  <c r="V210" i="1"/>
  <c r="W210" i="1"/>
  <c r="S211" i="1"/>
  <c r="T211" i="1"/>
  <c r="U211" i="1"/>
  <c r="V211" i="1"/>
  <c r="W211" i="1"/>
  <c r="S212" i="1"/>
  <c r="T212" i="1"/>
  <c r="U212" i="1"/>
  <c r="V212" i="1"/>
  <c r="W212" i="1"/>
  <c r="S213" i="1"/>
  <c r="T213" i="1"/>
  <c r="U213" i="1"/>
  <c r="V213" i="1"/>
  <c r="W213" i="1"/>
  <c r="S214" i="1"/>
  <c r="T214" i="1"/>
  <c r="U214" i="1"/>
  <c r="V214" i="1"/>
  <c r="W214" i="1"/>
  <c r="S215" i="1"/>
  <c r="T215" i="1"/>
  <c r="U215" i="1"/>
  <c r="V215" i="1"/>
  <c r="W215" i="1"/>
  <c r="S216" i="1"/>
  <c r="T216" i="1"/>
  <c r="U216" i="1"/>
  <c r="V216" i="1"/>
  <c r="W216" i="1"/>
  <c r="S217" i="1"/>
  <c r="T217" i="1"/>
  <c r="U217" i="1"/>
  <c r="V217" i="1"/>
  <c r="W217" i="1"/>
  <c r="S218" i="1"/>
  <c r="T218" i="1"/>
  <c r="U218" i="1"/>
  <c r="V218" i="1"/>
  <c r="W218" i="1"/>
  <c r="S219" i="1"/>
  <c r="T219" i="1"/>
  <c r="U219" i="1"/>
  <c r="V219" i="1"/>
  <c r="W219" i="1"/>
  <c r="S220" i="1"/>
  <c r="T220" i="1"/>
  <c r="U220" i="1"/>
  <c r="V220" i="1"/>
  <c r="W220" i="1"/>
  <c r="S221" i="1"/>
  <c r="T221" i="1"/>
  <c r="U221" i="1"/>
  <c r="V221" i="1"/>
  <c r="W221" i="1"/>
  <c r="S222" i="1"/>
  <c r="T222" i="1"/>
  <c r="U222" i="1"/>
  <c r="V222" i="1"/>
  <c r="W222" i="1"/>
  <c r="S223" i="1"/>
  <c r="T223" i="1"/>
  <c r="U223" i="1"/>
  <c r="V223" i="1"/>
  <c r="W223" i="1"/>
  <c r="S224" i="1"/>
  <c r="T224" i="1"/>
  <c r="U224" i="1"/>
  <c r="V224" i="1"/>
  <c r="W224" i="1"/>
  <c r="S225" i="1"/>
  <c r="T225" i="1"/>
  <c r="U225" i="1"/>
  <c r="V225" i="1"/>
  <c r="W225" i="1"/>
  <c r="S226" i="1"/>
  <c r="T226" i="1"/>
  <c r="U226" i="1"/>
  <c r="V226" i="1"/>
  <c r="W226" i="1"/>
  <c r="S227" i="1"/>
  <c r="T227" i="1"/>
  <c r="U227" i="1"/>
  <c r="V227" i="1"/>
  <c r="W227" i="1"/>
  <c r="S228" i="1"/>
  <c r="T228" i="1"/>
  <c r="U228" i="1"/>
  <c r="V228" i="1"/>
  <c r="W228" i="1"/>
  <c r="S229" i="1"/>
  <c r="T229" i="1"/>
  <c r="U229" i="1"/>
  <c r="V229" i="1"/>
  <c r="W229" i="1"/>
  <c r="S230" i="1"/>
  <c r="T230" i="1"/>
  <c r="U230" i="1"/>
  <c r="V230" i="1"/>
  <c r="W230" i="1"/>
  <c r="S231" i="1"/>
  <c r="T231" i="1"/>
  <c r="U231" i="1"/>
  <c r="V231" i="1"/>
  <c r="W231" i="1"/>
  <c r="S232" i="1"/>
  <c r="T232" i="1"/>
  <c r="U232" i="1"/>
  <c r="V232" i="1"/>
  <c r="W232" i="1"/>
  <c r="S233" i="1"/>
  <c r="T233" i="1"/>
  <c r="U233" i="1"/>
  <c r="V233" i="1"/>
  <c r="W233" i="1"/>
  <c r="S234" i="1"/>
  <c r="T234" i="1"/>
  <c r="U234" i="1"/>
  <c r="V234" i="1"/>
  <c r="W234" i="1"/>
  <c r="S235" i="1"/>
  <c r="T235" i="1"/>
  <c r="U235" i="1"/>
  <c r="V235" i="1"/>
  <c r="W235" i="1"/>
  <c r="S236" i="1"/>
  <c r="T236" i="1"/>
  <c r="U236" i="1"/>
  <c r="V236" i="1"/>
  <c r="W236" i="1"/>
  <c r="S237" i="1"/>
  <c r="T237" i="1"/>
  <c r="U237" i="1"/>
  <c r="V237" i="1"/>
  <c r="W237" i="1"/>
  <c r="S238" i="1"/>
  <c r="T238" i="1"/>
  <c r="U238" i="1"/>
  <c r="V238" i="1"/>
  <c r="W238" i="1"/>
  <c r="S239" i="1"/>
  <c r="T239" i="1"/>
  <c r="U239" i="1"/>
  <c r="V239" i="1"/>
  <c r="W239" i="1"/>
  <c r="S240" i="1"/>
  <c r="T240" i="1"/>
  <c r="U240" i="1"/>
  <c r="V240" i="1"/>
  <c r="W240" i="1"/>
  <c r="S241" i="1"/>
  <c r="T241" i="1"/>
  <c r="U241" i="1"/>
  <c r="V241" i="1"/>
  <c r="W241" i="1"/>
  <c r="S242" i="1"/>
  <c r="T242" i="1"/>
  <c r="U242" i="1"/>
  <c r="V242" i="1"/>
  <c r="W242" i="1"/>
  <c r="S243" i="1"/>
  <c r="T243" i="1"/>
  <c r="U243" i="1"/>
  <c r="V243" i="1"/>
  <c r="W243" i="1"/>
  <c r="S244" i="1"/>
  <c r="T244" i="1"/>
  <c r="U244" i="1"/>
  <c r="V244" i="1"/>
  <c r="W244" i="1"/>
  <c r="S245" i="1"/>
  <c r="T245" i="1"/>
  <c r="U245" i="1"/>
  <c r="V245" i="1"/>
  <c r="W245" i="1"/>
  <c r="S246" i="1"/>
  <c r="T246" i="1"/>
  <c r="U246" i="1"/>
  <c r="V246" i="1"/>
  <c r="W246" i="1"/>
  <c r="S247" i="1"/>
  <c r="T247" i="1"/>
  <c r="U247" i="1"/>
  <c r="V247" i="1"/>
  <c r="W247" i="1"/>
  <c r="S248" i="1"/>
  <c r="T248" i="1"/>
  <c r="U248" i="1"/>
  <c r="V248" i="1"/>
  <c r="W248" i="1"/>
  <c r="S249" i="1"/>
  <c r="T249" i="1"/>
  <c r="U249" i="1"/>
  <c r="V249" i="1"/>
  <c r="W249" i="1"/>
  <c r="S250" i="1"/>
  <c r="T250" i="1"/>
  <c r="U250" i="1"/>
  <c r="V250" i="1"/>
  <c r="W250" i="1"/>
  <c r="S251" i="1"/>
  <c r="T251" i="1"/>
  <c r="U251" i="1"/>
  <c r="V251" i="1"/>
  <c r="W251" i="1"/>
  <c r="S252" i="1"/>
  <c r="T252" i="1"/>
  <c r="U252" i="1"/>
  <c r="V252" i="1"/>
  <c r="W252" i="1"/>
  <c r="S253" i="1"/>
  <c r="T253" i="1"/>
  <c r="U253" i="1"/>
  <c r="V253" i="1"/>
  <c r="W253" i="1"/>
  <c r="S254" i="1"/>
  <c r="T254" i="1"/>
  <c r="U254" i="1"/>
  <c r="V254" i="1"/>
  <c r="W254" i="1"/>
  <c r="S255" i="1"/>
  <c r="T255" i="1"/>
  <c r="U255" i="1"/>
  <c r="V255" i="1"/>
  <c r="W255" i="1"/>
  <c r="S256" i="1"/>
  <c r="T256" i="1"/>
  <c r="U256" i="1"/>
  <c r="V256" i="1"/>
  <c r="W256" i="1"/>
  <c r="S257" i="1"/>
  <c r="T257" i="1"/>
  <c r="U257" i="1"/>
  <c r="V257" i="1"/>
  <c r="W257" i="1"/>
  <c r="S258" i="1"/>
  <c r="T258" i="1"/>
  <c r="U258" i="1"/>
  <c r="V258" i="1"/>
  <c r="W258" i="1"/>
  <c r="S259" i="1"/>
  <c r="T259" i="1"/>
  <c r="U259" i="1"/>
  <c r="V259" i="1"/>
  <c r="W259" i="1"/>
  <c r="S260" i="1"/>
  <c r="T260" i="1"/>
  <c r="U260" i="1"/>
  <c r="V260" i="1"/>
  <c r="W260" i="1"/>
  <c r="S261" i="1"/>
  <c r="T261" i="1"/>
  <c r="U261" i="1"/>
  <c r="V261" i="1"/>
  <c r="W261" i="1"/>
  <c r="S262" i="1"/>
  <c r="T262" i="1"/>
  <c r="U262" i="1"/>
  <c r="V262" i="1"/>
  <c r="W262" i="1"/>
  <c r="S263" i="1"/>
  <c r="T263" i="1"/>
  <c r="U263" i="1"/>
  <c r="V263" i="1"/>
  <c r="W263" i="1"/>
  <c r="S264" i="1"/>
  <c r="T264" i="1"/>
  <c r="U264" i="1"/>
  <c r="V264" i="1"/>
  <c r="W264" i="1"/>
  <c r="S265" i="1"/>
  <c r="T265" i="1"/>
  <c r="U265" i="1"/>
  <c r="V265" i="1"/>
  <c r="W265" i="1"/>
  <c r="S266" i="1"/>
  <c r="T266" i="1"/>
  <c r="U266" i="1"/>
  <c r="V266" i="1"/>
  <c r="W266" i="1"/>
  <c r="S267" i="1"/>
  <c r="T267" i="1"/>
  <c r="U267" i="1"/>
  <c r="V267" i="1"/>
  <c r="W267" i="1"/>
  <c r="S268" i="1"/>
  <c r="T268" i="1"/>
  <c r="U268" i="1"/>
  <c r="V268" i="1"/>
  <c r="W268" i="1"/>
  <c r="S269" i="1"/>
  <c r="T269" i="1"/>
  <c r="U269" i="1"/>
  <c r="V269" i="1"/>
  <c r="W269" i="1"/>
  <c r="S270" i="1"/>
  <c r="T270" i="1"/>
  <c r="U270" i="1"/>
  <c r="V270" i="1"/>
  <c r="W270" i="1"/>
  <c r="S271" i="1"/>
  <c r="T271" i="1"/>
  <c r="U271" i="1"/>
  <c r="V271" i="1"/>
  <c r="W271" i="1"/>
  <c r="S272" i="1"/>
  <c r="T272" i="1"/>
  <c r="U272" i="1"/>
  <c r="V272" i="1"/>
  <c r="W272" i="1"/>
  <c r="S273" i="1"/>
  <c r="T273" i="1"/>
  <c r="U273" i="1"/>
  <c r="V273" i="1"/>
  <c r="W273" i="1"/>
  <c r="S274" i="1"/>
  <c r="T274" i="1"/>
  <c r="U274" i="1"/>
  <c r="V274" i="1"/>
  <c r="W274" i="1"/>
  <c r="S275" i="1"/>
  <c r="T275" i="1"/>
  <c r="U275" i="1"/>
  <c r="V275" i="1"/>
  <c r="W275" i="1"/>
  <c r="S276" i="1"/>
  <c r="T276" i="1"/>
  <c r="U276" i="1"/>
  <c r="V276" i="1"/>
  <c r="W276" i="1"/>
  <c r="S277" i="1"/>
  <c r="T277" i="1"/>
  <c r="U277" i="1"/>
  <c r="V277" i="1"/>
  <c r="W277" i="1"/>
  <c r="S278" i="1"/>
  <c r="T278" i="1"/>
  <c r="U278" i="1"/>
  <c r="V278" i="1"/>
  <c r="W278" i="1"/>
  <c r="S279" i="1"/>
  <c r="T279" i="1"/>
  <c r="U279" i="1"/>
  <c r="V279" i="1"/>
  <c r="W279" i="1"/>
  <c r="S280" i="1"/>
  <c r="T280" i="1"/>
  <c r="U280" i="1"/>
  <c r="V280" i="1"/>
  <c r="W280" i="1"/>
  <c r="S281" i="1"/>
  <c r="T281" i="1"/>
  <c r="U281" i="1"/>
  <c r="V281" i="1"/>
  <c r="W281" i="1"/>
  <c r="S282" i="1"/>
  <c r="T282" i="1"/>
  <c r="U282" i="1"/>
  <c r="V282" i="1"/>
  <c r="W282" i="1"/>
  <c r="S283" i="1"/>
  <c r="T283" i="1"/>
  <c r="U283" i="1"/>
  <c r="V283" i="1"/>
  <c r="W283" i="1"/>
  <c r="S284" i="1"/>
  <c r="T284" i="1"/>
  <c r="U284" i="1"/>
  <c r="V284" i="1"/>
  <c r="W284" i="1"/>
  <c r="S285" i="1"/>
  <c r="T285" i="1"/>
  <c r="U285" i="1"/>
  <c r="V285" i="1"/>
  <c r="W285" i="1"/>
  <c r="S286" i="1"/>
  <c r="T286" i="1"/>
  <c r="U286" i="1"/>
  <c r="V286" i="1"/>
  <c r="W286" i="1"/>
  <c r="S287" i="1"/>
  <c r="T287" i="1"/>
  <c r="U287" i="1"/>
  <c r="V287" i="1"/>
  <c r="W287" i="1"/>
  <c r="S288" i="1"/>
  <c r="T288" i="1"/>
  <c r="U288" i="1"/>
  <c r="V288" i="1"/>
  <c r="W288" i="1"/>
  <c r="S289" i="1"/>
  <c r="T289" i="1"/>
  <c r="U289" i="1"/>
  <c r="V289" i="1"/>
  <c r="W289" i="1"/>
  <c r="S290" i="1"/>
  <c r="T290" i="1"/>
  <c r="U290" i="1"/>
  <c r="V290" i="1"/>
  <c r="W290" i="1"/>
  <c r="S291" i="1"/>
  <c r="T291" i="1"/>
  <c r="U291" i="1"/>
  <c r="V291" i="1"/>
  <c r="W291" i="1"/>
  <c r="S292" i="1"/>
  <c r="T292" i="1"/>
  <c r="U292" i="1"/>
  <c r="V292" i="1"/>
  <c r="W292" i="1"/>
  <c r="S293" i="1"/>
  <c r="T293" i="1"/>
  <c r="U293" i="1"/>
  <c r="V293" i="1"/>
  <c r="W293" i="1"/>
  <c r="S294" i="1"/>
  <c r="T294" i="1"/>
  <c r="U294" i="1"/>
  <c r="V294" i="1"/>
  <c r="W294" i="1"/>
  <c r="S295" i="1"/>
  <c r="T295" i="1"/>
  <c r="U295" i="1"/>
  <c r="V295" i="1"/>
  <c r="W295" i="1"/>
  <c r="S296" i="1"/>
  <c r="T296" i="1"/>
  <c r="U296" i="1"/>
  <c r="V296" i="1"/>
  <c r="W296" i="1"/>
  <c r="S297" i="1"/>
  <c r="T297" i="1"/>
  <c r="U297" i="1"/>
  <c r="V297" i="1"/>
  <c r="W297" i="1"/>
  <c r="S298" i="1"/>
  <c r="T298" i="1"/>
  <c r="U298" i="1"/>
  <c r="V298" i="1"/>
  <c r="W298" i="1"/>
  <c r="S299" i="1"/>
  <c r="T299" i="1"/>
  <c r="U299" i="1"/>
  <c r="V299" i="1"/>
  <c r="W299" i="1"/>
  <c r="S300" i="1"/>
  <c r="T300" i="1"/>
  <c r="U300" i="1"/>
  <c r="V300" i="1"/>
  <c r="W300" i="1"/>
  <c r="S301" i="1"/>
  <c r="T301" i="1"/>
  <c r="U301" i="1"/>
  <c r="V301" i="1"/>
  <c r="W301" i="1"/>
  <c r="S302" i="1"/>
  <c r="T302" i="1"/>
  <c r="U302" i="1"/>
  <c r="V302" i="1"/>
  <c r="W302" i="1"/>
  <c r="S303" i="1"/>
  <c r="T303" i="1"/>
  <c r="U303" i="1"/>
  <c r="V303" i="1"/>
  <c r="W303" i="1"/>
  <c r="S304" i="1"/>
  <c r="T304" i="1"/>
  <c r="U304" i="1"/>
  <c r="V304" i="1"/>
  <c r="W304" i="1"/>
  <c r="S305" i="1"/>
  <c r="T305" i="1"/>
  <c r="U305" i="1"/>
  <c r="V305" i="1"/>
  <c r="W305" i="1"/>
  <c r="S306" i="1"/>
  <c r="T306" i="1"/>
  <c r="U306" i="1"/>
  <c r="V306" i="1"/>
  <c r="W306" i="1"/>
  <c r="S307" i="1"/>
  <c r="T307" i="1"/>
  <c r="U307" i="1"/>
  <c r="V307" i="1"/>
  <c r="W307" i="1"/>
  <c r="S308" i="1"/>
  <c r="T308" i="1"/>
  <c r="U308" i="1"/>
  <c r="V308" i="1"/>
  <c r="W308" i="1"/>
  <c r="S309" i="1"/>
  <c r="T309" i="1"/>
  <c r="U309" i="1"/>
  <c r="V309" i="1"/>
  <c r="W309" i="1"/>
  <c r="S310" i="1"/>
  <c r="T310" i="1"/>
  <c r="U310" i="1"/>
  <c r="V310" i="1"/>
  <c r="W310" i="1"/>
  <c r="S311" i="1"/>
  <c r="T311" i="1"/>
  <c r="U311" i="1"/>
  <c r="V311" i="1"/>
  <c r="W311" i="1"/>
  <c r="S312" i="1"/>
  <c r="T312" i="1"/>
  <c r="U312" i="1"/>
  <c r="V312" i="1"/>
  <c r="W312" i="1"/>
  <c r="S313" i="1"/>
  <c r="T313" i="1"/>
  <c r="U313" i="1"/>
  <c r="V313" i="1"/>
  <c r="W313" i="1"/>
  <c r="S314" i="1"/>
  <c r="T314" i="1"/>
  <c r="U314" i="1"/>
  <c r="V314" i="1"/>
  <c r="W314" i="1"/>
  <c r="S315" i="1"/>
  <c r="T315" i="1"/>
  <c r="U315" i="1"/>
  <c r="V315" i="1"/>
  <c r="W315" i="1"/>
  <c r="S316" i="1"/>
  <c r="T316" i="1"/>
  <c r="U316" i="1"/>
  <c r="V316" i="1"/>
  <c r="W316" i="1"/>
  <c r="S317" i="1"/>
  <c r="T317" i="1"/>
  <c r="U317" i="1"/>
  <c r="V317" i="1"/>
  <c r="W317" i="1"/>
  <c r="S318" i="1"/>
  <c r="T318" i="1"/>
  <c r="U318" i="1"/>
  <c r="V318" i="1"/>
  <c r="W318" i="1"/>
  <c r="S319" i="1"/>
  <c r="T319" i="1"/>
  <c r="U319" i="1"/>
  <c r="V319" i="1"/>
  <c r="W319" i="1"/>
  <c r="S320" i="1"/>
  <c r="T320" i="1"/>
  <c r="U320" i="1"/>
  <c r="V320" i="1"/>
  <c r="W320" i="1"/>
  <c r="S321" i="1"/>
  <c r="T321" i="1"/>
  <c r="U321" i="1"/>
  <c r="V321" i="1"/>
  <c r="W321" i="1"/>
  <c r="S322" i="1"/>
  <c r="T322" i="1"/>
  <c r="U322" i="1"/>
  <c r="V322" i="1"/>
  <c r="W322" i="1"/>
  <c r="S323" i="1"/>
  <c r="T323" i="1"/>
  <c r="U323" i="1"/>
  <c r="V323" i="1"/>
  <c r="W323" i="1"/>
  <c r="S324" i="1"/>
  <c r="T324" i="1"/>
  <c r="U324" i="1"/>
  <c r="V324" i="1"/>
  <c r="W324" i="1"/>
  <c r="S325" i="1"/>
  <c r="T325" i="1"/>
  <c r="U325" i="1"/>
  <c r="V325" i="1"/>
  <c r="W325" i="1"/>
  <c r="S326" i="1"/>
  <c r="T326" i="1"/>
  <c r="U326" i="1"/>
  <c r="V326" i="1"/>
  <c r="W326" i="1"/>
  <c r="S327" i="1"/>
  <c r="T327" i="1"/>
  <c r="U327" i="1"/>
  <c r="V327" i="1"/>
  <c r="W327" i="1"/>
  <c r="S328" i="1"/>
  <c r="T328" i="1"/>
  <c r="U328" i="1"/>
  <c r="V328" i="1"/>
  <c r="W328" i="1"/>
  <c r="S329" i="1"/>
  <c r="T329" i="1"/>
  <c r="U329" i="1"/>
  <c r="V329" i="1"/>
  <c r="W329" i="1"/>
  <c r="S330" i="1"/>
  <c r="T330" i="1"/>
  <c r="U330" i="1"/>
  <c r="V330" i="1"/>
  <c r="W330" i="1"/>
  <c r="S331" i="1"/>
  <c r="T331" i="1"/>
  <c r="U331" i="1"/>
  <c r="V331" i="1"/>
  <c r="W331" i="1"/>
  <c r="S332" i="1"/>
  <c r="T332" i="1"/>
  <c r="U332" i="1"/>
  <c r="V332" i="1"/>
  <c r="W332" i="1"/>
  <c r="S333" i="1"/>
  <c r="T333" i="1"/>
  <c r="U333" i="1"/>
  <c r="V333" i="1"/>
  <c r="W333" i="1"/>
  <c r="S334" i="1"/>
  <c r="T334" i="1"/>
  <c r="U334" i="1"/>
  <c r="V334" i="1"/>
  <c r="W334" i="1"/>
  <c r="S335" i="1"/>
  <c r="T335" i="1"/>
  <c r="U335" i="1"/>
  <c r="V335" i="1"/>
  <c r="W335" i="1"/>
  <c r="S336" i="1"/>
  <c r="T336" i="1"/>
  <c r="U336" i="1"/>
  <c r="V336" i="1"/>
  <c r="W336" i="1"/>
  <c r="S337" i="1"/>
  <c r="T337" i="1"/>
  <c r="U337" i="1"/>
  <c r="V337" i="1"/>
  <c r="W337" i="1"/>
  <c r="S338" i="1"/>
  <c r="T338" i="1"/>
  <c r="U338" i="1"/>
  <c r="V338" i="1"/>
  <c r="W338" i="1"/>
  <c r="S339" i="1"/>
  <c r="T339" i="1"/>
  <c r="U339" i="1"/>
  <c r="V339" i="1"/>
  <c r="W339" i="1"/>
  <c r="S340" i="1"/>
  <c r="T340" i="1"/>
  <c r="U340" i="1"/>
  <c r="V340" i="1"/>
  <c r="W340" i="1"/>
  <c r="S341" i="1"/>
  <c r="T341" i="1"/>
  <c r="U341" i="1"/>
  <c r="V341" i="1"/>
  <c r="W341" i="1"/>
  <c r="S342" i="1"/>
  <c r="T342" i="1"/>
  <c r="U342" i="1"/>
  <c r="V342" i="1"/>
  <c r="W342" i="1"/>
  <c r="S343" i="1"/>
  <c r="T343" i="1"/>
  <c r="U343" i="1"/>
  <c r="V343" i="1"/>
  <c r="W343" i="1"/>
  <c r="S344" i="1"/>
  <c r="T344" i="1"/>
  <c r="U344" i="1"/>
  <c r="V344" i="1"/>
  <c r="W344" i="1"/>
  <c r="S345" i="1"/>
  <c r="T345" i="1"/>
  <c r="U345" i="1"/>
  <c r="V345" i="1"/>
  <c r="W345" i="1"/>
  <c r="S346" i="1"/>
  <c r="T346" i="1"/>
  <c r="U346" i="1"/>
  <c r="V346" i="1"/>
  <c r="W346" i="1"/>
  <c r="S347" i="1"/>
  <c r="T347" i="1"/>
  <c r="U347" i="1"/>
  <c r="V347" i="1"/>
  <c r="W347" i="1"/>
  <c r="S348" i="1"/>
  <c r="T348" i="1"/>
  <c r="U348" i="1"/>
  <c r="V348" i="1"/>
  <c r="W348" i="1"/>
  <c r="S349" i="1"/>
  <c r="T349" i="1"/>
  <c r="U349" i="1"/>
  <c r="V349" i="1"/>
  <c r="W349" i="1"/>
  <c r="S350" i="1"/>
  <c r="T350" i="1"/>
  <c r="U350" i="1"/>
  <c r="V350" i="1"/>
  <c r="W350" i="1"/>
  <c r="S351" i="1"/>
  <c r="T351" i="1"/>
  <c r="U351" i="1"/>
  <c r="V351" i="1"/>
  <c r="W351" i="1"/>
  <c r="S352" i="1"/>
  <c r="T352" i="1"/>
  <c r="U352" i="1"/>
  <c r="V352" i="1"/>
  <c r="W352" i="1"/>
  <c r="S353" i="1"/>
  <c r="T353" i="1"/>
  <c r="U353" i="1"/>
  <c r="V353" i="1"/>
  <c r="W353" i="1"/>
  <c r="S354" i="1"/>
  <c r="T354" i="1"/>
  <c r="U354" i="1"/>
  <c r="V354" i="1"/>
  <c r="W354" i="1"/>
  <c r="S355" i="1"/>
  <c r="T355" i="1"/>
  <c r="U355" i="1"/>
  <c r="V355" i="1"/>
  <c r="W355" i="1"/>
  <c r="S356" i="1"/>
  <c r="T356" i="1"/>
  <c r="U356" i="1"/>
  <c r="V356" i="1"/>
  <c r="W356" i="1"/>
  <c r="S357" i="1"/>
  <c r="T357" i="1"/>
  <c r="U357" i="1"/>
  <c r="V357" i="1"/>
  <c r="W357" i="1"/>
  <c r="S358" i="1"/>
  <c r="T358" i="1"/>
  <c r="U358" i="1"/>
  <c r="V358" i="1"/>
  <c r="W358" i="1"/>
  <c r="S359" i="1"/>
  <c r="T359" i="1"/>
  <c r="U359" i="1"/>
  <c r="V359" i="1"/>
  <c r="W359" i="1"/>
  <c r="S360" i="1"/>
  <c r="T360" i="1"/>
  <c r="U360" i="1"/>
  <c r="V360" i="1"/>
  <c r="W360" i="1"/>
  <c r="S361" i="1"/>
  <c r="T361" i="1"/>
  <c r="U361" i="1"/>
  <c r="V361" i="1"/>
  <c r="W361" i="1"/>
  <c r="S362" i="1"/>
  <c r="T362" i="1"/>
  <c r="U362" i="1"/>
  <c r="V362" i="1"/>
  <c r="W362" i="1"/>
  <c r="S363" i="1"/>
  <c r="T363" i="1"/>
  <c r="U363" i="1"/>
  <c r="V363" i="1"/>
  <c r="W363" i="1"/>
  <c r="S364" i="1"/>
  <c r="T364" i="1"/>
  <c r="U364" i="1"/>
  <c r="V364" i="1"/>
  <c r="W364" i="1"/>
  <c r="S365" i="1"/>
  <c r="T365" i="1"/>
  <c r="U365" i="1"/>
  <c r="V365" i="1"/>
  <c r="W365" i="1"/>
  <c r="S366" i="1"/>
  <c r="T366" i="1"/>
  <c r="U366" i="1"/>
  <c r="V366" i="1"/>
  <c r="W366" i="1"/>
  <c r="S367" i="1"/>
  <c r="T367" i="1"/>
  <c r="U367" i="1"/>
  <c r="V367" i="1"/>
  <c r="W367" i="1"/>
  <c r="S368" i="1"/>
  <c r="T368" i="1"/>
  <c r="U368" i="1"/>
  <c r="V368" i="1"/>
  <c r="W368" i="1"/>
  <c r="S369" i="1"/>
  <c r="T369" i="1"/>
  <c r="U369" i="1"/>
  <c r="V369" i="1"/>
  <c r="W369" i="1"/>
  <c r="S370" i="1"/>
  <c r="T370" i="1"/>
  <c r="U370" i="1"/>
  <c r="V370" i="1"/>
  <c r="W370" i="1"/>
  <c r="S371" i="1"/>
  <c r="T371" i="1"/>
  <c r="U371" i="1"/>
  <c r="V371" i="1"/>
  <c r="W371" i="1"/>
  <c r="S372" i="1"/>
  <c r="T372" i="1"/>
  <c r="U372" i="1"/>
  <c r="V372" i="1"/>
  <c r="W372" i="1"/>
  <c r="S373" i="1"/>
  <c r="T373" i="1"/>
  <c r="U373" i="1"/>
  <c r="V373" i="1"/>
  <c r="W373" i="1"/>
  <c r="S374" i="1"/>
  <c r="T374" i="1"/>
  <c r="U374" i="1"/>
  <c r="V374" i="1"/>
  <c r="W374" i="1"/>
  <c r="S375" i="1"/>
  <c r="T375" i="1"/>
  <c r="U375" i="1"/>
  <c r="V375" i="1"/>
  <c r="W375" i="1"/>
  <c r="S376" i="1"/>
  <c r="T376" i="1"/>
  <c r="U376" i="1"/>
  <c r="V376" i="1"/>
  <c r="W376" i="1"/>
  <c r="S377" i="1"/>
  <c r="T377" i="1"/>
  <c r="U377" i="1"/>
  <c r="V377" i="1"/>
  <c r="W377" i="1"/>
  <c r="S378" i="1"/>
  <c r="T378" i="1"/>
  <c r="U378" i="1"/>
  <c r="V378" i="1"/>
  <c r="W378" i="1"/>
  <c r="S379" i="1"/>
  <c r="T379" i="1"/>
  <c r="U379" i="1"/>
  <c r="V379" i="1"/>
  <c r="W379" i="1"/>
  <c r="S380" i="1"/>
  <c r="T380" i="1"/>
  <c r="U380" i="1"/>
  <c r="V380" i="1"/>
  <c r="W380" i="1"/>
  <c r="S381" i="1"/>
  <c r="T381" i="1"/>
  <c r="U381" i="1"/>
  <c r="V381" i="1"/>
  <c r="W381" i="1"/>
  <c r="S382" i="1"/>
  <c r="T382" i="1"/>
  <c r="U382" i="1"/>
  <c r="V382" i="1"/>
  <c r="W382" i="1"/>
  <c r="S383" i="1"/>
  <c r="T383" i="1"/>
  <c r="U383" i="1"/>
  <c r="V383" i="1"/>
  <c r="W383" i="1"/>
  <c r="S384" i="1"/>
  <c r="T384" i="1"/>
  <c r="U384" i="1"/>
  <c r="V384" i="1"/>
  <c r="W384" i="1"/>
  <c r="S385" i="1"/>
  <c r="T385" i="1"/>
  <c r="U385" i="1"/>
  <c r="V385" i="1"/>
  <c r="W385" i="1"/>
  <c r="S386" i="1"/>
  <c r="T386" i="1"/>
  <c r="U386" i="1"/>
  <c r="V386" i="1"/>
  <c r="W386" i="1"/>
  <c r="S387" i="1"/>
  <c r="T387" i="1"/>
  <c r="U387" i="1"/>
  <c r="V387" i="1"/>
  <c r="W387" i="1"/>
  <c r="S388" i="1"/>
  <c r="T388" i="1"/>
  <c r="U388" i="1"/>
  <c r="V388" i="1"/>
  <c r="W388" i="1"/>
  <c r="S389" i="1"/>
  <c r="T389" i="1"/>
  <c r="U389" i="1"/>
  <c r="V389" i="1"/>
  <c r="W389" i="1"/>
  <c r="S390" i="1"/>
  <c r="T390" i="1"/>
  <c r="U390" i="1"/>
  <c r="V390" i="1"/>
  <c r="W390" i="1"/>
  <c r="S391" i="1"/>
  <c r="T391" i="1"/>
  <c r="U391" i="1"/>
  <c r="V391" i="1"/>
  <c r="W391" i="1"/>
  <c r="S392" i="1"/>
  <c r="T392" i="1"/>
  <c r="U392" i="1"/>
  <c r="V392" i="1"/>
  <c r="W392" i="1"/>
  <c r="S393" i="1"/>
  <c r="T393" i="1"/>
  <c r="U393" i="1"/>
  <c r="V393" i="1"/>
  <c r="W393" i="1"/>
  <c r="S394" i="1"/>
  <c r="T394" i="1"/>
  <c r="U394" i="1"/>
  <c r="V394" i="1"/>
  <c r="W394" i="1"/>
  <c r="S395" i="1"/>
  <c r="T395" i="1"/>
  <c r="U395" i="1"/>
  <c r="V395" i="1"/>
  <c r="W395" i="1"/>
  <c r="S396" i="1"/>
  <c r="T396" i="1"/>
  <c r="U396" i="1"/>
  <c r="V396" i="1"/>
  <c r="W396" i="1"/>
  <c r="S397" i="1"/>
  <c r="T397" i="1"/>
  <c r="U397" i="1"/>
  <c r="V397" i="1"/>
  <c r="W397" i="1"/>
  <c r="S398" i="1"/>
  <c r="T398" i="1"/>
  <c r="U398" i="1"/>
  <c r="V398" i="1"/>
  <c r="W398" i="1"/>
  <c r="S399" i="1"/>
  <c r="T399" i="1"/>
  <c r="U399" i="1"/>
  <c r="V399" i="1"/>
  <c r="W399" i="1"/>
  <c r="S400" i="1"/>
  <c r="T400" i="1"/>
  <c r="U400" i="1"/>
  <c r="V400" i="1"/>
  <c r="W400" i="1"/>
  <c r="S401" i="1"/>
  <c r="T401" i="1"/>
  <c r="U401" i="1"/>
  <c r="V401" i="1"/>
  <c r="W401" i="1"/>
  <c r="S402" i="1"/>
  <c r="T402" i="1"/>
  <c r="U402" i="1"/>
  <c r="V402" i="1"/>
  <c r="W402" i="1"/>
  <c r="S403" i="1"/>
  <c r="T403" i="1"/>
  <c r="U403" i="1"/>
  <c r="V403" i="1"/>
  <c r="W403" i="1"/>
  <c r="S404" i="1"/>
  <c r="T404" i="1"/>
  <c r="U404" i="1"/>
  <c r="V404" i="1"/>
  <c r="W404" i="1"/>
  <c r="S405" i="1"/>
  <c r="T405" i="1"/>
  <c r="U405" i="1"/>
  <c r="V405" i="1"/>
  <c r="W405" i="1"/>
  <c r="S406" i="1"/>
  <c r="T406" i="1"/>
  <c r="U406" i="1"/>
  <c r="V406" i="1"/>
  <c r="W406" i="1"/>
  <c r="S407" i="1"/>
  <c r="T407" i="1"/>
  <c r="U407" i="1"/>
  <c r="V407" i="1"/>
  <c r="W407" i="1"/>
  <c r="S408" i="1"/>
  <c r="T408" i="1"/>
  <c r="U408" i="1"/>
  <c r="V408" i="1"/>
  <c r="W408" i="1"/>
  <c r="S409" i="1"/>
  <c r="T409" i="1"/>
  <c r="U409" i="1"/>
  <c r="V409" i="1"/>
  <c r="W409" i="1"/>
  <c r="S410" i="1"/>
  <c r="T410" i="1"/>
  <c r="U410" i="1"/>
  <c r="V410" i="1"/>
  <c r="W410" i="1"/>
  <c r="S411" i="1"/>
  <c r="T411" i="1"/>
  <c r="U411" i="1"/>
  <c r="V411" i="1"/>
  <c r="W411" i="1"/>
  <c r="S412" i="1"/>
  <c r="T412" i="1"/>
  <c r="U412" i="1"/>
  <c r="V412" i="1"/>
  <c r="W412" i="1"/>
  <c r="S413" i="1"/>
  <c r="T413" i="1"/>
  <c r="U413" i="1"/>
  <c r="V413" i="1"/>
  <c r="W413" i="1"/>
  <c r="S414" i="1"/>
  <c r="T414" i="1"/>
  <c r="U414" i="1"/>
  <c r="V414" i="1"/>
  <c r="W414" i="1"/>
  <c r="S415" i="1"/>
  <c r="T415" i="1"/>
  <c r="U415" i="1"/>
  <c r="V415" i="1"/>
  <c r="W415" i="1"/>
  <c r="S416" i="1"/>
  <c r="T416" i="1"/>
  <c r="U416" i="1"/>
  <c r="V416" i="1"/>
  <c r="W416" i="1"/>
  <c r="S417" i="1"/>
  <c r="T417" i="1"/>
  <c r="U417" i="1"/>
  <c r="V417" i="1"/>
  <c r="W417" i="1"/>
  <c r="S418" i="1"/>
  <c r="T418" i="1"/>
  <c r="U418" i="1"/>
  <c r="V418" i="1"/>
  <c r="W418" i="1"/>
  <c r="S419" i="1"/>
  <c r="T419" i="1"/>
  <c r="U419" i="1"/>
  <c r="V419" i="1"/>
  <c r="W419" i="1"/>
  <c r="S420" i="1"/>
  <c r="T420" i="1"/>
  <c r="U420" i="1"/>
  <c r="V420" i="1"/>
  <c r="W420" i="1"/>
  <c r="S421" i="1"/>
  <c r="T421" i="1"/>
  <c r="U421" i="1"/>
  <c r="V421" i="1"/>
  <c r="W421" i="1"/>
  <c r="S422" i="1"/>
  <c r="T422" i="1"/>
  <c r="U422" i="1"/>
  <c r="V422" i="1"/>
  <c r="W422" i="1"/>
  <c r="S423" i="1"/>
  <c r="T423" i="1"/>
  <c r="U423" i="1"/>
  <c r="V423" i="1"/>
  <c r="W423" i="1"/>
  <c r="S424" i="1"/>
  <c r="T424" i="1"/>
  <c r="U424" i="1"/>
  <c r="V424" i="1"/>
  <c r="W424" i="1"/>
  <c r="S425" i="1"/>
  <c r="T425" i="1"/>
  <c r="U425" i="1"/>
  <c r="V425" i="1"/>
  <c r="W425" i="1"/>
  <c r="S426" i="1"/>
  <c r="T426" i="1"/>
  <c r="U426" i="1"/>
  <c r="V426" i="1"/>
  <c r="W426" i="1"/>
  <c r="S427" i="1"/>
  <c r="T427" i="1"/>
  <c r="U427" i="1"/>
  <c r="V427" i="1"/>
  <c r="W427" i="1"/>
  <c r="S428" i="1"/>
  <c r="T428" i="1"/>
  <c r="U428" i="1"/>
  <c r="V428" i="1"/>
  <c r="W428" i="1"/>
  <c r="S429" i="1"/>
  <c r="T429" i="1"/>
  <c r="U429" i="1"/>
  <c r="V429" i="1"/>
  <c r="W429" i="1"/>
  <c r="S430" i="1"/>
  <c r="T430" i="1"/>
  <c r="U430" i="1"/>
  <c r="V430" i="1"/>
  <c r="W430" i="1"/>
  <c r="S431" i="1"/>
  <c r="T431" i="1"/>
  <c r="U431" i="1"/>
  <c r="V431" i="1"/>
  <c r="W431" i="1"/>
  <c r="S432" i="1"/>
  <c r="T432" i="1"/>
  <c r="U432" i="1"/>
  <c r="V432" i="1"/>
  <c r="W432" i="1"/>
  <c r="S433" i="1"/>
  <c r="T433" i="1"/>
  <c r="U433" i="1"/>
  <c r="V433" i="1"/>
  <c r="W433" i="1"/>
  <c r="S434" i="1"/>
  <c r="T434" i="1"/>
  <c r="U434" i="1"/>
  <c r="V434" i="1"/>
  <c r="W434" i="1"/>
  <c r="S435" i="1"/>
  <c r="T435" i="1"/>
  <c r="U435" i="1"/>
  <c r="V435" i="1"/>
  <c r="W435" i="1"/>
  <c r="S436" i="1"/>
  <c r="T436" i="1"/>
  <c r="U436" i="1"/>
  <c r="V436" i="1"/>
  <c r="W436" i="1"/>
  <c r="S437" i="1"/>
  <c r="T437" i="1"/>
  <c r="U437" i="1"/>
  <c r="V437" i="1"/>
  <c r="W437" i="1"/>
  <c r="S438" i="1"/>
  <c r="T438" i="1"/>
  <c r="U438" i="1"/>
  <c r="V438" i="1"/>
  <c r="W438" i="1"/>
  <c r="S439" i="1"/>
  <c r="T439" i="1"/>
  <c r="U439" i="1"/>
  <c r="V439" i="1"/>
  <c r="W439" i="1"/>
  <c r="S440" i="1"/>
  <c r="T440" i="1"/>
  <c r="U440" i="1"/>
  <c r="V440" i="1"/>
  <c r="W440" i="1"/>
  <c r="S441" i="1"/>
  <c r="T441" i="1"/>
  <c r="U441" i="1"/>
  <c r="V441" i="1"/>
  <c r="W441" i="1"/>
  <c r="S442" i="1"/>
  <c r="T442" i="1"/>
  <c r="U442" i="1"/>
  <c r="V442" i="1"/>
  <c r="W442" i="1"/>
  <c r="S443" i="1"/>
  <c r="T443" i="1"/>
  <c r="U443" i="1"/>
  <c r="V443" i="1"/>
  <c r="W443" i="1"/>
  <c r="S444" i="1"/>
  <c r="T444" i="1"/>
  <c r="U444" i="1"/>
  <c r="V444" i="1"/>
  <c r="W444" i="1"/>
  <c r="S445" i="1"/>
  <c r="T445" i="1"/>
  <c r="U445" i="1"/>
  <c r="V445" i="1"/>
  <c r="W445" i="1"/>
  <c r="S446" i="1"/>
  <c r="T446" i="1"/>
  <c r="U446" i="1"/>
  <c r="V446" i="1"/>
  <c r="W446" i="1"/>
  <c r="S447" i="1"/>
  <c r="T447" i="1"/>
  <c r="U447" i="1"/>
  <c r="V447" i="1"/>
  <c r="W447" i="1"/>
  <c r="S448" i="1"/>
  <c r="T448" i="1"/>
  <c r="U448" i="1"/>
  <c r="V448" i="1"/>
  <c r="W448" i="1"/>
  <c r="S449" i="1"/>
  <c r="T449" i="1"/>
  <c r="U449" i="1"/>
  <c r="V449" i="1"/>
  <c r="W449" i="1"/>
  <c r="S450" i="1"/>
  <c r="T450" i="1"/>
  <c r="U450" i="1"/>
  <c r="V450" i="1"/>
  <c r="W450" i="1"/>
  <c r="S451" i="1"/>
  <c r="T451" i="1"/>
  <c r="U451" i="1"/>
  <c r="V451" i="1"/>
  <c r="W451" i="1"/>
  <c r="S452" i="1"/>
  <c r="T452" i="1"/>
  <c r="U452" i="1"/>
  <c r="V452" i="1"/>
  <c r="W452" i="1"/>
  <c r="S453" i="1"/>
  <c r="T453" i="1"/>
  <c r="U453" i="1"/>
  <c r="V453" i="1"/>
  <c r="W453" i="1"/>
  <c r="S454" i="1"/>
  <c r="T454" i="1"/>
  <c r="U454" i="1"/>
  <c r="V454" i="1"/>
  <c r="W454" i="1"/>
  <c r="S455" i="1"/>
  <c r="T455" i="1"/>
  <c r="U455" i="1"/>
  <c r="V455" i="1"/>
  <c r="W455" i="1"/>
  <c r="S456" i="1"/>
  <c r="T456" i="1"/>
  <c r="U456" i="1"/>
  <c r="V456" i="1"/>
  <c r="W456" i="1"/>
  <c r="S457" i="1"/>
  <c r="T457" i="1"/>
  <c r="U457" i="1"/>
  <c r="V457" i="1"/>
  <c r="W457" i="1"/>
  <c r="S458" i="1"/>
  <c r="T458" i="1"/>
  <c r="U458" i="1"/>
  <c r="V458" i="1"/>
  <c r="W458" i="1"/>
  <c r="S459" i="1"/>
  <c r="T459" i="1"/>
  <c r="U459" i="1"/>
  <c r="V459" i="1"/>
  <c r="W459" i="1"/>
  <c r="S460" i="1"/>
  <c r="T460" i="1"/>
  <c r="U460" i="1"/>
  <c r="V460" i="1"/>
  <c r="W460" i="1"/>
  <c r="S461" i="1"/>
  <c r="T461" i="1"/>
  <c r="U461" i="1"/>
  <c r="V461" i="1"/>
  <c r="W461" i="1"/>
  <c r="S462" i="1"/>
  <c r="T462" i="1"/>
  <c r="U462" i="1"/>
  <c r="V462" i="1"/>
  <c r="W462" i="1"/>
  <c r="S463" i="1"/>
  <c r="T463" i="1"/>
  <c r="U463" i="1"/>
  <c r="V463" i="1"/>
  <c r="W463" i="1"/>
  <c r="S464" i="1"/>
  <c r="T464" i="1"/>
  <c r="U464" i="1"/>
  <c r="V464" i="1"/>
  <c r="W464" i="1"/>
  <c r="S465" i="1"/>
  <c r="T465" i="1"/>
  <c r="U465" i="1"/>
  <c r="V465" i="1"/>
  <c r="W465" i="1"/>
  <c r="S466" i="1"/>
  <c r="T466" i="1"/>
  <c r="U466" i="1"/>
  <c r="V466" i="1"/>
  <c r="W466" i="1"/>
  <c r="S467" i="1"/>
  <c r="T467" i="1"/>
  <c r="U467" i="1"/>
  <c r="V467" i="1"/>
  <c r="W467" i="1"/>
  <c r="S468" i="1"/>
  <c r="T468" i="1"/>
  <c r="U468" i="1"/>
  <c r="V468" i="1"/>
  <c r="W468" i="1"/>
  <c r="S469" i="1"/>
  <c r="T469" i="1"/>
  <c r="U469" i="1"/>
  <c r="V469" i="1"/>
  <c r="W469" i="1"/>
  <c r="S470" i="1"/>
  <c r="T470" i="1"/>
  <c r="U470" i="1"/>
  <c r="V470" i="1"/>
  <c r="W470" i="1"/>
  <c r="S471" i="1"/>
  <c r="T471" i="1"/>
  <c r="U471" i="1"/>
  <c r="V471" i="1"/>
  <c r="W471" i="1"/>
  <c r="S472" i="1"/>
  <c r="T472" i="1"/>
  <c r="U472" i="1"/>
  <c r="V472" i="1"/>
  <c r="W472" i="1"/>
  <c r="S473" i="1"/>
  <c r="T473" i="1"/>
  <c r="U473" i="1"/>
  <c r="V473" i="1"/>
  <c r="W473" i="1"/>
  <c r="S474" i="1"/>
  <c r="T474" i="1"/>
  <c r="U474" i="1"/>
  <c r="V474" i="1"/>
  <c r="W474" i="1"/>
  <c r="S475" i="1"/>
  <c r="T475" i="1"/>
  <c r="U475" i="1"/>
  <c r="V475" i="1"/>
  <c r="W475" i="1"/>
  <c r="S476" i="1"/>
  <c r="T476" i="1"/>
  <c r="U476" i="1"/>
  <c r="V476" i="1"/>
  <c r="W476" i="1"/>
  <c r="S477" i="1"/>
  <c r="T477" i="1"/>
  <c r="U477" i="1"/>
  <c r="V477" i="1"/>
  <c r="W477" i="1"/>
  <c r="S478" i="1"/>
  <c r="T478" i="1"/>
  <c r="U478" i="1"/>
  <c r="V478" i="1"/>
  <c r="W478" i="1"/>
  <c r="S479" i="1"/>
  <c r="T479" i="1"/>
  <c r="U479" i="1"/>
  <c r="V479" i="1"/>
  <c r="W479" i="1"/>
  <c r="S480" i="1"/>
  <c r="T480" i="1"/>
  <c r="U480" i="1"/>
  <c r="V480" i="1"/>
  <c r="W480" i="1"/>
  <c r="S481" i="1"/>
  <c r="T481" i="1"/>
  <c r="U481" i="1"/>
  <c r="V481" i="1"/>
  <c r="W481" i="1"/>
  <c r="S482" i="1"/>
  <c r="T482" i="1"/>
  <c r="U482" i="1"/>
  <c r="V482" i="1"/>
  <c r="W482" i="1"/>
  <c r="S483" i="1"/>
  <c r="T483" i="1"/>
  <c r="U483" i="1"/>
  <c r="V483" i="1"/>
  <c r="W483" i="1"/>
  <c r="S484" i="1"/>
  <c r="T484" i="1"/>
  <c r="U484" i="1"/>
  <c r="V484" i="1"/>
  <c r="W484" i="1"/>
  <c r="S485" i="1"/>
  <c r="T485" i="1"/>
  <c r="U485" i="1"/>
  <c r="V485" i="1"/>
  <c r="W485" i="1"/>
  <c r="S486" i="1"/>
  <c r="T486" i="1"/>
  <c r="U486" i="1"/>
  <c r="V486" i="1"/>
  <c r="W486" i="1"/>
  <c r="S487" i="1"/>
  <c r="T487" i="1"/>
  <c r="U487" i="1"/>
  <c r="V487" i="1"/>
  <c r="W487" i="1"/>
  <c r="S488" i="1"/>
  <c r="T488" i="1"/>
  <c r="U488" i="1"/>
  <c r="V488" i="1"/>
  <c r="W488" i="1"/>
  <c r="S489" i="1"/>
  <c r="T489" i="1"/>
  <c r="U489" i="1"/>
  <c r="V489" i="1"/>
  <c r="W489" i="1"/>
  <c r="S490" i="1"/>
  <c r="T490" i="1"/>
  <c r="U490" i="1"/>
  <c r="V490" i="1"/>
  <c r="W490" i="1"/>
  <c r="S491" i="1"/>
  <c r="T491" i="1"/>
  <c r="U491" i="1"/>
  <c r="V491" i="1"/>
  <c r="W491" i="1"/>
  <c r="S492" i="1"/>
  <c r="T492" i="1"/>
  <c r="U492" i="1"/>
  <c r="V492" i="1"/>
  <c r="W492" i="1"/>
  <c r="S493" i="1"/>
  <c r="T493" i="1"/>
  <c r="U493" i="1"/>
  <c r="V493" i="1"/>
  <c r="W493" i="1"/>
  <c r="S494" i="1"/>
  <c r="T494" i="1"/>
  <c r="U494" i="1"/>
  <c r="V494" i="1"/>
  <c r="W494" i="1"/>
  <c r="S495" i="1"/>
  <c r="T495" i="1"/>
  <c r="U495" i="1"/>
  <c r="V495" i="1"/>
  <c r="W495" i="1"/>
  <c r="S496" i="1"/>
  <c r="T496" i="1"/>
  <c r="U496" i="1"/>
  <c r="V496" i="1"/>
  <c r="W496" i="1"/>
  <c r="S497" i="1"/>
  <c r="T497" i="1"/>
  <c r="U497" i="1"/>
  <c r="V497" i="1"/>
  <c r="W497" i="1"/>
  <c r="S498" i="1"/>
  <c r="T498" i="1"/>
  <c r="U498" i="1"/>
  <c r="V498" i="1"/>
  <c r="W498" i="1"/>
  <c r="S499" i="1"/>
  <c r="T499" i="1"/>
  <c r="U499" i="1"/>
  <c r="V499" i="1"/>
  <c r="W499" i="1"/>
  <c r="S500" i="1"/>
  <c r="T500" i="1"/>
  <c r="U500" i="1"/>
  <c r="V500" i="1"/>
  <c r="W500" i="1"/>
  <c r="S501" i="1"/>
  <c r="T501" i="1"/>
  <c r="U501" i="1"/>
  <c r="V501" i="1"/>
  <c r="W501" i="1"/>
  <c r="S502" i="1"/>
  <c r="T502" i="1"/>
  <c r="U502" i="1"/>
  <c r="V502" i="1"/>
  <c r="W502" i="1"/>
  <c r="S503" i="1"/>
  <c r="T503" i="1"/>
  <c r="U503" i="1"/>
  <c r="V503" i="1"/>
  <c r="W503" i="1"/>
  <c r="S504" i="1"/>
  <c r="T504" i="1"/>
  <c r="U504" i="1"/>
  <c r="V504" i="1"/>
  <c r="W504" i="1"/>
  <c r="S505" i="1"/>
  <c r="T505" i="1"/>
  <c r="U505" i="1"/>
  <c r="V505" i="1"/>
  <c r="W505" i="1"/>
  <c r="S506" i="1"/>
  <c r="T506" i="1"/>
  <c r="U506" i="1"/>
  <c r="V506" i="1"/>
  <c r="W506" i="1"/>
  <c r="S507" i="1"/>
  <c r="T507" i="1"/>
  <c r="U507" i="1"/>
  <c r="V507" i="1"/>
  <c r="W507" i="1"/>
  <c r="S508" i="1"/>
  <c r="T508" i="1"/>
  <c r="U508" i="1"/>
  <c r="V508" i="1"/>
  <c r="W508" i="1"/>
  <c r="S509" i="1"/>
  <c r="T509" i="1"/>
  <c r="U509" i="1"/>
  <c r="V509" i="1"/>
  <c r="W509" i="1"/>
  <c r="S510" i="1"/>
  <c r="T510" i="1"/>
  <c r="U510" i="1"/>
  <c r="V510" i="1"/>
  <c r="W510" i="1"/>
  <c r="S511" i="1"/>
  <c r="T511" i="1"/>
  <c r="U511" i="1"/>
  <c r="V511" i="1"/>
  <c r="W511" i="1"/>
  <c r="S512" i="1"/>
  <c r="T512" i="1"/>
  <c r="U512" i="1"/>
  <c r="V512" i="1"/>
  <c r="W512" i="1"/>
  <c r="S513" i="1"/>
  <c r="T513" i="1"/>
  <c r="U513" i="1"/>
  <c r="V513" i="1"/>
  <c r="W513" i="1"/>
  <c r="S514" i="1"/>
  <c r="T514" i="1"/>
  <c r="U514" i="1"/>
  <c r="V514" i="1"/>
  <c r="W514" i="1"/>
  <c r="S515" i="1"/>
  <c r="T515" i="1"/>
  <c r="U515" i="1"/>
  <c r="V515" i="1"/>
  <c r="W515" i="1"/>
  <c r="S516" i="1"/>
  <c r="T516" i="1"/>
  <c r="U516" i="1"/>
  <c r="V516" i="1"/>
  <c r="W516" i="1"/>
  <c r="S517" i="1"/>
  <c r="T517" i="1"/>
  <c r="U517" i="1"/>
  <c r="V517" i="1"/>
  <c r="W517" i="1"/>
  <c r="S518" i="1"/>
  <c r="T518" i="1"/>
  <c r="U518" i="1"/>
  <c r="V518" i="1"/>
  <c r="W518" i="1"/>
  <c r="S519" i="1"/>
  <c r="T519" i="1"/>
  <c r="U519" i="1"/>
  <c r="V519" i="1"/>
  <c r="W519" i="1"/>
  <c r="S520" i="1"/>
  <c r="T520" i="1"/>
  <c r="U520" i="1"/>
  <c r="V520" i="1"/>
  <c r="W520" i="1"/>
  <c r="S521" i="1"/>
  <c r="T521" i="1"/>
  <c r="U521" i="1"/>
  <c r="V521" i="1"/>
  <c r="W521" i="1"/>
  <c r="S522" i="1"/>
  <c r="T522" i="1"/>
  <c r="U522" i="1"/>
  <c r="V522" i="1"/>
  <c r="W522" i="1"/>
  <c r="S523" i="1"/>
  <c r="T523" i="1"/>
  <c r="U523" i="1"/>
  <c r="V523" i="1"/>
  <c r="W523" i="1"/>
  <c r="S524" i="1"/>
  <c r="T524" i="1"/>
  <c r="U524" i="1"/>
  <c r="V524" i="1"/>
  <c r="W524" i="1"/>
  <c r="S525" i="1"/>
  <c r="T525" i="1"/>
  <c r="U525" i="1"/>
  <c r="V525" i="1"/>
  <c r="W525" i="1"/>
  <c r="S526" i="1"/>
  <c r="T526" i="1"/>
  <c r="U526" i="1"/>
  <c r="V526" i="1"/>
  <c r="W526" i="1"/>
  <c r="S527" i="1"/>
  <c r="T527" i="1"/>
  <c r="U527" i="1"/>
  <c r="V527" i="1"/>
  <c r="W527" i="1"/>
  <c r="S528" i="1"/>
  <c r="T528" i="1"/>
  <c r="U528" i="1"/>
  <c r="V528" i="1"/>
  <c r="W528" i="1"/>
  <c r="S529" i="1"/>
  <c r="T529" i="1"/>
  <c r="U529" i="1"/>
  <c r="V529" i="1"/>
  <c r="W529" i="1"/>
  <c r="S530" i="1"/>
  <c r="T530" i="1"/>
  <c r="U530" i="1"/>
  <c r="V530" i="1"/>
  <c r="W530" i="1"/>
  <c r="S531" i="1"/>
  <c r="T531" i="1"/>
  <c r="U531" i="1"/>
  <c r="V531" i="1"/>
  <c r="W531" i="1"/>
  <c r="S532" i="1"/>
  <c r="T532" i="1"/>
  <c r="U532" i="1"/>
  <c r="V532" i="1"/>
  <c r="W532" i="1"/>
  <c r="S533" i="1"/>
  <c r="T533" i="1"/>
  <c r="U533" i="1"/>
  <c r="V533" i="1"/>
  <c r="W533" i="1"/>
  <c r="S534" i="1"/>
  <c r="T534" i="1"/>
  <c r="U534" i="1"/>
  <c r="V534" i="1"/>
  <c r="W534" i="1"/>
  <c r="S535" i="1"/>
  <c r="T535" i="1"/>
  <c r="U535" i="1"/>
  <c r="V535" i="1"/>
  <c r="W535" i="1"/>
  <c r="S536" i="1"/>
  <c r="T536" i="1"/>
  <c r="U536" i="1"/>
  <c r="V536" i="1"/>
  <c r="W536" i="1"/>
  <c r="S537" i="1"/>
  <c r="T537" i="1"/>
  <c r="U537" i="1"/>
  <c r="V537" i="1"/>
  <c r="W537" i="1"/>
  <c r="S538" i="1"/>
  <c r="T538" i="1"/>
  <c r="U538" i="1"/>
  <c r="V538" i="1"/>
  <c r="W538" i="1"/>
  <c r="S539" i="1"/>
  <c r="T539" i="1"/>
  <c r="U539" i="1"/>
  <c r="V539" i="1"/>
  <c r="W539" i="1"/>
  <c r="S540" i="1"/>
  <c r="T540" i="1"/>
  <c r="U540" i="1"/>
  <c r="V540" i="1"/>
  <c r="W540" i="1"/>
  <c r="S541" i="1"/>
  <c r="T541" i="1"/>
  <c r="U541" i="1"/>
  <c r="V541" i="1"/>
  <c r="W541" i="1"/>
  <c r="S542" i="1"/>
  <c r="T542" i="1"/>
  <c r="U542" i="1"/>
  <c r="V542" i="1"/>
  <c r="W542" i="1"/>
  <c r="S543" i="1"/>
  <c r="T543" i="1"/>
  <c r="U543" i="1"/>
  <c r="V543" i="1"/>
  <c r="W543" i="1"/>
  <c r="S544" i="1"/>
  <c r="T544" i="1"/>
  <c r="U544" i="1"/>
  <c r="V544" i="1"/>
  <c r="W544" i="1"/>
  <c r="S545" i="1"/>
  <c r="T545" i="1"/>
  <c r="U545" i="1"/>
  <c r="V545" i="1"/>
  <c r="W545" i="1"/>
  <c r="S546" i="1"/>
  <c r="T546" i="1"/>
  <c r="U546" i="1"/>
  <c r="V546" i="1"/>
  <c r="W546" i="1"/>
  <c r="S547" i="1"/>
  <c r="T547" i="1"/>
  <c r="U547" i="1"/>
  <c r="V547" i="1"/>
  <c r="W547" i="1"/>
  <c r="S548" i="1"/>
  <c r="T548" i="1"/>
  <c r="U548" i="1"/>
  <c r="V548" i="1"/>
  <c r="W548" i="1"/>
  <c r="S549" i="1"/>
  <c r="T549" i="1"/>
  <c r="U549" i="1"/>
  <c r="V549" i="1"/>
  <c r="W549" i="1"/>
  <c r="S550" i="1"/>
  <c r="T550" i="1"/>
  <c r="U550" i="1"/>
  <c r="V550" i="1"/>
  <c r="W550" i="1"/>
  <c r="S551" i="1"/>
  <c r="T551" i="1"/>
  <c r="U551" i="1"/>
  <c r="V551" i="1"/>
  <c r="W551" i="1"/>
  <c r="S552" i="1"/>
  <c r="T552" i="1"/>
  <c r="U552" i="1"/>
  <c r="V552" i="1"/>
  <c r="W552" i="1"/>
  <c r="S553" i="1"/>
  <c r="T553" i="1"/>
  <c r="U553" i="1"/>
  <c r="V553" i="1"/>
  <c r="W553" i="1"/>
  <c r="S554" i="1"/>
  <c r="T554" i="1"/>
  <c r="U554" i="1"/>
  <c r="V554" i="1"/>
  <c r="W554" i="1"/>
  <c r="S555" i="1"/>
  <c r="T555" i="1"/>
  <c r="U555" i="1"/>
  <c r="V555" i="1"/>
  <c r="W555" i="1"/>
  <c r="S556" i="1"/>
  <c r="T556" i="1"/>
  <c r="U556" i="1"/>
  <c r="V556" i="1"/>
  <c r="W556" i="1"/>
  <c r="S557" i="1"/>
  <c r="T557" i="1"/>
  <c r="U557" i="1"/>
  <c r="V557" i="1"/>
  <c r="W557" i="1"/>
  <c r="S558" i="1"/>
  <c r="T558" i="1"/>
  <c r="U558" i="1"/>
  <c r="V558" i="1"/>
  <c r="W558" i="1"/>
  <c r="S559" i="1"/>
  <c r="T559" i="1"/>
  <c r="U559" i="1"/>
  <c r="V559" i="1"/>
  <c r="W559" i="1"/>
  <c r="S560" i="1"/>
  <c r="T560" i="1"/>
  <c r="U560" i="1"/>
  <c r="V560" i="1"/>
  <c r="W560" i="1"/>
  <c r="S561" i="1"/>
  <c r="T561" i="1"/>
  <c r="U561" i="1"/>
  <c r="V561" i="1"/>
  <c r="W561" i="1"/>
  <c r="S562" i="1"/>
  <c r="T562" i="1"/>
  <c r="U562" i="1"/>
  <c r="V562" i="1"/>
  <c r="W562" i="1"/>
  <c r="S563" i="1"/>
  <c r="T563" i="1"/>
  <c r="U563" i="1"/>
  <c r="V563" i="1"/>
  <c r="W563" i="1"/>
  <c r="S564" i="1"/>
  <c r="T564" i="1"/>
  <c r="U564" i="1"/>
  <c r="V564" i="1"/>
  <c r="W564" i="1"/>
  <c r="S565" i="1"/>
  <c r="T565" i="1"/>
  <c r="U565" i="1"/>
  <c r="V565" i="1"/>
  <c r="W565" i="1"/>
  <c r="S566" i="1"/>
  <c r="T566" i="1"/>
  <c r="U566" i="1"/>
  <c r="V566" i="1"/>
  <c r="W566" i="1"/>
  <c r="S567" i="1"/>
  <c r="T567" i="1"/>
  <c r="U567" i="1"/>
  <c r="V567" i="1"/>
  <c r="W567" i="1"/>
  <c r="S568" i="1"/>
  <c r="T568" i="1"/>
  <c r="U568" i="1"/>
  <c r="V568" i="1"/>
  <c r="W568" i="1"/>
  <c r="S569" i="1"/>
  <c r="T569" i="1"/>
  <c r="U569" i="1"/>
  <c r="V569" i="1"/>
  <c r="W569" i="1"/>
  <c r="S570" i="1"/>
  <c r="T570" i="1"/>
  <c r="U570" i="1"/>
  <c r="V570" i="1"/>
  <c r="W570" i="1"/>
  <c r="S571" i="1"/>
  <c r="T571" i="1"/>
  <c r="U571" i="1"/>
  <c r="V571" i="1"/>
  <c r="W571" i="1"/>
  <c r="S572" i="1"/>
  <c r="T572" i="1"/>
  <c r="U572" i="1"/>
  <c r="V572" i="1"/>
  <c r="W572" i="1"/>
  <c r="S573" i="1"/>
  <c r="T573" i="1"/>
  <c r="U573" i="1"/>
  <c r="V573" i="1"/>
  <c r="W573" i="1"/>
  <c r="S574" i="1"/>
  <c r="T574" i="1"/>
  <c r="U574" i="1"/>
  <c r="V574" i="1"/>
  <c r="W574" i="1"/>
  <c r="S575" i="1"/>
  <c r="T575" i="1"/>
  <c r="U575" i="1"/>
  <c r="V575" i="1"/>
  <c r="W575" i="1"/>
  <c r="S576" i="1"/>
  <c r="T576" i="1"/>
  <c r="U576" i="1"/>
  <c r="V576" i="1"/>
  <c r="W576" i="1"/>
  <c r="S577" i="1"/>
  <c r="T577" i="1"/>
  <c r="U577" i="1"/>
  <c r="V577" i="1"/>
  <c r="W577" i="1"/>
  <c r="S578" i="1"/>
  <c r="T578" i="1"/>
  <c r="U578" i="1"/>
  <c r="V578" i="1"/>
  <c r="W578" i="1"/>
  <c r="S579" i="1"/>
  <c r="T579" i="1"/>
  <c r="U579" i="1"/>
  <c r="V579" i="1"/>
  <c r="W579" i="1"/>
  <c r="S580" i="1"/>
  <c r="T580" i="1"/>
  <c r="U580" i="1"/>
  <c r="V580" i="1"/>
  <c r="W580" i="1"/>
  <c r="S581" i="1"/>
  <c r="T581" i="1"/>
  <c r="U581" i="1"/>
  <c r="V581" i="1"/>
  <c r="W581" i="1"/>
  <c r="S582" i="1"/>
  <c r="T582" i="1"/>
  <c r="U582" i="1"/>
  <c r="V582" i="1"/>
  <c r="W582" i="1"/>
  <c r="S583" i="1"/>
  <c r="T583" i="1"/>
  <c r="U583" i="1"/>
  <c r="V583" i="1"/>
  <c r="W583" i="1"/>
  <c r="S584" i="1"/>
  <c r="T584" i="1"/>
  <c r="U584" i="1"/>
  <c r="V584" i="1"/>
  <c r="W584" i="1"/>
  <c r="S585" i="1"/>
  <c r="T585" i="1"/>
  <c r="U585" i="1"/>
  <c r="V585" i="1"/>
  <c r="W585" i="1"/>
  <c r="S586" i="1"/>
  <c r="T586" i="1"/>
  <c r="U586" i="1"/>
  <c r="V586" i="1"/>
  <c r="W586" i="1"/>
  <c r="S587" i="1"/>
  <c r="T587" i="1"/>
  <c r="U587" i="1"/>
  <c r="V587" i="1"/>
  <c r="W587" i="1"/>
  <c r="S588" i="1"/>
  <c r="T588" i="1"/>
  <c r="U588" i="1"/>
  <c r="V588" i="1"/>
  <c r="W588" i="1"/>
  <c r="S589" i="1"/>
  <c r="T589" i="1"/>
  <c r="U589" i="1"/>
  <c r="V589" i="1"/>
  <c r="W589" i="1"/>
  <c r="S590" i="1"/>
  <c r="T590" i="1"/>
  <c r="U590" i="1"/>
  <c r="V590" i="1"/>
  <c r="W590" i="1"/>
  <c r="S591" i="1"/>
  <c r="T591" i="1"/>
  <c r="U591" i="1"/>
  <c r="V591" i="1"/>
  <c r="W591" i="1"/>
  <c r="S592" i="1"/>
  <c r="T592" i="1"/>
  <c r="U592" i="1"/>
  <c r="V592" i="1"/>
  <c r="W592" i="1"/>
  <c r="S593" i="1"/>
  <c r="T593" i="1"/>
  <c r="U593" i="1"/>
  <c r="V593" i="1"/>
  <c r="W593" i="1"/>
  <c r="S594" i="1"/>
  <c r="T594" i="1"/>
  <c r="U594" i="1"/>
  <c r="V594" i="1"/>
  <c r="W594" i="1"/>
  <c r="S595" i="1"/>
  <c r="T595" i="1"/>
  <c r="U595" i="1"/>
  <c r="V595" i="1"/>
  <c r="W595" i="1"/>
  <c r="S596" i="1"/>
  <c r="T596" i="1"/>
  <c r="U596" i="1"/>
  <c r="V596" i="1"/>
  <c r="W596" i="1"/>
  <c r="S597" i="1"/>
  <c r="T597" i="1"/>
  <c r="U597" i="1"/>
  <c r="V597" i="1"/>
  <c r="W597" i="1"/>
  <c r="S598" i="1"/>
  <c r="T598" i="1"/>
  <c r="U598" i="1"/>
  <c r="V598" i="1"/>
  <c r="W598" i="1"/>
  <c r="S599" i="1"/>
  <c r="T599" i="1"/>
  <c r="U599" i="1"/>
  <c r="V599" i="1"/>
  <c r="W599" i="1"/>
  <c r="S600" i="1"/>
  <c r="T600" i="1"/>
  <c r="U600" i="1"/>
  <c r="V600" i="1"/>
  <c r="W600" i="1"/>
  <c r="S601" i="1"/>
  <c r="T601" i="1"/>
  <c r="U601" i="1"/>
  <c r="V601" i="1"/>
  <c r="W601" i="1"/>
  <c r="S602" i="1"/>
  <c r="T602" i="1"/>
  <c r="U602" i="1"/>
  <c r="V602" i="1"/>
  <c r="W602" i="1"/>
  <c r="S603" i="1"/>
  <c r="T603" i="1"/>
  <c r="U603" i="1"/>
  <c r="V603" i="1"/>
  <c r="W603" i="1"/>
  <c r="S604" i="1"/>
  <c r="T604" i="1"/>
  <c r="U604" i="1"/>
  <c r="V604" i="1"/>
  <c r="W604" i="1"/>
  <c r="S605" i="1"/>
  <c r="T605" i="1"/>
  <c r="U605" i="1"/>
  <c r="V605" i="1"/>
  <c r="W605" i="1"/>
  <c r="S606" i="1"/>
  <c r="T606" i="1"/>
  <c r="U606" i="1"/>
  <c r="V606" i="1"/>
  <c r="W606" i="1"/>
  <c r="S607" i="1"/>
  <c r="T607" i="1"/>
  <c r="U607" i="1"/>
  <c r="V607" i="1"/>
  <c r="W607" i="1"/>
  <c r="S608" i="1"/>
  <c r="T608" i="1"/>
  <c r="U608" i="1"/>
  <c r="V608" i="1"/>
  <c r="W608" i="1"/>
  <c r="S609" i="1"/>
  <c r="T609" i="1"/>
  <c r="U609" i="1"/>
  <c r="V609" i="1"/>
  <c r="W609" i="1"/>
  <c r="S610" i="1"/>
  <c r="T610" i="1"/>
  <c r="U610" i="1"/>
  <c r="V610" i="1"/>
  <c r="W610" i="1"/>
  <c r="S611" i="1"/>
  <c r="T611" i="1"/>
  <c r="U611" i="1"/>
  <c r="V611" i="1"/>
  <c r="W611" i="1"/>
  <c r="S612" i="1"/>
  <c r="T612" i="1"/>
  <c r="U612" i="1"/>
  <c r="V612" i="1"/>
  <c r="W612" i="1"/>
  <c r="S613" i="1"/>
  <c r="T613" i="1"/>
  <c r="U613" i="1"/>
  <c r="V613" i="1"/>
  <c r="W613" i="1"/>
  <c r="S614" i="1"/>
  <c r="T614" i="1"/>
  <c r="U614" i="1"/>
  <c r="V614" i="1"/>
  <c r="W614" i="1"/>
  <c r="S615" i="1"/>
  <c r="T615" i="1"/>
  <c r="U615" i="1"/>
  <c r="V615" i="1"/>
  <c r="W615" i="1"/>
  <c r="S616" i="1"/>
  <c r="T616" i="1"/>
  <c r="U616" i="1"/>
  <c r="V616" i="1"/>
  <c r="W616" i="1"/>
  <c r="S617" i="1"/>
  <c r="T617" i="1"/>
  <c r="U617" i="1"/>
  <c r="V617" i="1"/>
  <c r="W617" i="1"/>
  <c r="S618" i="1"/>
  <c r="T618" i="1"/>
  <c r="U618" i="1"/>
  <c r="V618" i="1"/>
  <c r="W618" i="1"/>
  <c r="S619" i="1"/>
  <c r="T619" i="1"/>
  <c r="U619" i="1"/>
  <c r="V619" i="1"/>
  <c r="W619" i="1"/>
  <c r="S620" i="1"/>
  <c r="T620" i="1"/>
  <c r="U620" i="1"/>
  <c r="V620" i="1"/>
  <c r="W620" i="1"/>
  <c r="S621" i="1"/>
  <c r="T621" i="1"/>
  <c r="U621" i="1"/>
  <c r="V621" i="1"/>
  <c r="W621" i="1"/>
  <c r="S622" i="1"/>
  <c r="T622" i="1"/>
  <c r="U622" i="1"/>
  <c r="V622" i="1"/>
  <c r="W622" i="1"/>
  <c r="S623" i="1"/>
  <c r="T623" i="1"/>
  <c r="U623" i="1"/>
  <c r="V623" i="1"/>
  <c r="W623" i="1"/>
  <c r="S624" i="1"/>
  <c r="T624" i="1"/>
  <c r="U624" i="1"/>
  <c r="V624" i="1"/>
  <c r="W624" i="1"/>
  <c r="S625" i="1"/>
  <c r="T625" i="1"/>
  <c r="U625" i="1"/>
  <c r="V625" i="1"/>
  <c r="W625" i="1"/>
  <c r="S626" i="1"/>
  <c r="T626" i="1"/>
  <c r="U626" i="1"/>
  <c r="V626" i="1"/>
  <c r="W626" i="1"/>
  <c r="S627" i="1"/>
  <c r="T627" i="1"/>
  <c r="U627" i="1"/>
  <c r="V627" i="1"/>
  <c r="W627" i="1"/>
  <c r="S628" i="1"/>
  <c r="T628" i="1"/>
  <c r="U628" i="1"/>
  <c r="V628" i="1"/>
  <c r="W628" i="1"/>
  <c r="S629" i="1"/>
  <c r="T629" i="1"/>
  <c r="U629" i="1"/>
  <c r="V629" i="1"/>
  <c r="W629" i="1"/>
  <c r="S630" i="1"/>
  <c r="T630" i="1"/>
  <c r="U630" i="1"/>
  <c r="V630" i="1"/>
  <c r="W630" i="1"/>
  <c r="S631" i="1"/>
  <c r="T631" i="1"/>
  <c r="U631" i="1"/>
  <c r="V631" i="1"/>
  <c r="W631" i="1"/>
  <c r="S632" i="1"/>
  <c r="T632" i="1"/>
  <c r="U632" i="1"/>
  <c r="V632" i="1"/>
  <c r="W632" i="1"/>
  <c r="S633" i="1"/>
  <c r="T633" i="1"/>
  <c r="U633" i="1"/>
  <c r="V633" i="1"/>
  <c r="W633" i="1"/>
  <c r="S634" i="1"/>
  <c r="T634" i="1"/>
  <c r="U634" i="1"/>
  <c r="V634" i="1"/>
  <c r="W634" i="1"/>
  <c r="S635" i="1"/>
  <c r="T635" i="1"/>
  <c r="U635" i="1"/>
  <c r="V635" i="1"/>
  <c r="W635" i="1"/>
  <c r="S636" i="1"/>
  <c r="T636" i="1"/>
  <c r="U636" i="1"/>
  <c r="V636" i="1"/>
  <c r="W636" i="1"/>
  <c r="S637" i="1"/>
  <c r="T637" i="1"/>
  <c r="U637" i="1"/>
  <c r="V637" i="1"/>
  <c r="W637" i="1"/>
  <c r="S638" i="1"/>
  <c r="T638" i="1"/>
  <c r="U638" i="1"/>
  <c r="V638" i="1"/>
  <c r="W638" i="1"/>
  <c r="S639" i="1"/>
  <c r="T639" i="1"/>
  <c r="U639" i="1"/>
  <c r="V639" i="1"/>
  <c r="W639" i="1"/>
  <c r="S640" i="1"/>
  <c r="T640" i="1"/>
  <c r="U640" i="1"/>
  <c r="V640" i="1"/>
  <c r="W640" i="1"/>
  <c r="S641" i="1"/>
  <c r="T641" i="1"/>
  <c r="U641" i="1"/>
  <c r="V641" i="1"/>
  <c r="W641" i="1"/>
  <c r="S642" i="1"/>
  <c r="T642" i="1"/>
  <c r="U642" i="1"/>
  <c r="V642" i="1"/>
  <c r="W642" i="1"/>
  <c r="S643" i="1"/>
  <c r="T643" i="1"/>
  <c r="U643" i="1"/>
  <c r="V643" i="1"/>
  <c r="W643" i="1"/>
  <c r="S644" i="1"/>
  <c r="T644" i="1"/>
  <c r="U644" i="1"/>
  <c r="V644" i="1"/>
  <c r="W644" i="1"/>
  <c r="S645" i="1"/>
  <c r="T645" i="1"/>
  <c r="U645" i="1"/>
  <c r="V645" i="1"/>
  <c r="W645" i="1"/>
  <c r="S646" i="1"/>
  <c r="T646" i="1"/>
  <c r="U646" i="1"/>
  <c r="V646" i="1"/>
  <c r="W646" i="1"/>
  <c r="S647" i="1"/>
  <c r="T647" i="1"/>
  <c r="U647" i="1"/>
  <c r="V647" i="1"/>
  <c r="W647" i="1"/>
  <c r="S648" i="1"/>
  <c r="T648" i="1"/>
  <c r="U648" i="1"/>
  <c r="V648" i="1"/>
  <c r="W648" i="1"/>
  <c r="S649" i="1"/>
  <c r="T649" i="1"/>
  <c r="U649" i="1"/>
  <c r="V649" i="1"/>
  <c r="W649" i="1"/>
  <c r="S650" i="1"/>
  <c r="T650" i="1"/>
  <c r="U650" i="1"/>
  <c r="V650" i="1"/>
  <c r="W650" i="1"/>
  <c r="S651" i="1"/>
  <c r="T651" i="1"/>
  <c r="U651" i="1"/>
  <c r="V651" i="1"/>
  <c r="W651" i="1"/>
  <c r="S652" i="1"/>
  <c r="T652" i="1"/>
  <c r="U652" i="1"/>
  <c r="V652" i="1"/>
  <c r="W652" i="1"/>
  <c r="S653" i="1"/>
  <c r="T653" i="1"/>
  <c r="U653" i="1"/>
  <c r="V653" i="1"/>
  <c r="W653" i="1"/>
  <c r="S654" i="1"/>
  <c r="T654" i="1"/>
  <c r="U654" i="1"/>
  <c r="V654" i="1"/>
  <c r="W654" i="1"/>
  <c r="S655" i="1"/>
  <c r="T655" i="1"/>
  <c r="U655" i="1"/>
  <c r="V655" i="1"/>
  <c r="W655" i="1"/>
  <c r="S656" i="1"/>
  <c r="T656" i="1"/>
  <c r="U656" i="1"/>
  <c r="V656" i="1"/>
  <c r="W656" i="1"/>
  <c r="S657" i="1"/>
  <c r="T657" i="1"/>
  <c r="U657" i="1"/>
  <c r="V657" i="1"/>
  <c r="W657" i="1"/>
  <c r="S658" i="1"/>
  <c r="T658" i="1"/>
  <c r="U658" i="1"/>
  <c r="V658" i="1"/>
  <c r="W658" i="1"/>
  <c r="S659" i="1"/>
  <c r="T659" i="1"/>
  <c r="U659" i="1"/>
  <c r="V659" i="1"/>
  <c r="W659" i="1"/>
  <c r="S660" i="1"/>
  <c r="T660" i="1"/>
  <c r="U660" i="1"/>
  <c r="V660" i="1"/>
  <c r="W660" i="1"/>
  <c r="S661" i="1"/>
  <c r="T661" i="1"/>
  <c r="U661" i="1"/>
  <c r="V661" i="1"/>
  <c r="W661" i="1"/>
  <c r="S662" i="1"/>
  <c r="T662" i="1"/>
  <c r="U662" i="1"/>
  <c r="V662" i="1"/>
  <c r="W662" i="1"/>
  <c r="S663" i="1"/>
  <c r="T663" i="1"/>
  <c r="U663" i="1"/>
  <c r="V663" i="1"/>
  <c r="W663" i="1"/>
  <c r="S664" i="1"/>
  <c r="T664" i="1"/>
  <c r="U664" i="1"/>
  <c r="V664" i="1"/>
  <c r="W664" i="1"/>
  <c r="S665" i="1"/>
  <c r="T665" i="1"/>
  <c r="U665" i="1"/>
  <c r="V665" i="1"/>
  <c r="W665" i="1"/>
  <c r="S666" i="1"/>
  <c r="T666" i="1"/>
  <c r="U666" i="1"/>
  <c r="V666" i="1"/>
  <c r="W666" i="1"/>
  <c r="S667" i="1"/>
  <c r="T667" i="1"/>
  <c r="U667" i="1"/>
  <c r="V667" i="1"/>
  <c r="W667" i="1"/>
  <c r="S668" i="1"/>
  <c r="T668" i="1"/>
  <c r="U668" i="1"/>
  <c r="V668" i="1"/>
  <c r="W668" i="1"/>
  <c r="S669" i="1"/>
  <c r="T669" i="1"/>
  <c r="U669" i="1"/>
  <c r="V669" i="1"/>
  <c r="W669" i="1"/>
  <c r="S670" i="1"/>
  <c r="T670" i="1"/>
  <c r="U670" i="1"/>
  <c r="V670" i="1"/>
  <c r="W670" i="1"/>
  <c r="S671" i="1"/>
  <c r="T671" i="1"/>
  <c r="U671" i="1"/>
  <c r="V671" i="1"/>
  <c r="W671" i="1"/>
  <c r="S672" i="1"/>
  <c r="T672" i="1"/>
  <c r="U672" i="1"/>
  <c r="V672" i="1"/>
  <c r="W672" i="1"/>
  <c r="S673" i="1"/>
  <c r="T673" i="1"/>
  <c r="U673" i="1"/>
  <c r="V673" i="1"/>
  <c r="W673" i="1"/>
  <c r="S674" i="1"/>
  <c r="T674" i="1"/>
  <c r="U674" i="1"/>
  <c r="V674" i="1"/>
  <c r="W674" i="1"/>
  <c r="S675" i="1"/>
  <c r="T675" i="1"/>
  <c r="U675" i="1"/>
  <c r="V675" i="1"/>
  <c r="W675" i="1"/>
  <c r="S676" i="1"/>
  <c r="T676" i="1"/>
  <c r="U676" i="1"/>
  <c r="V676" i="1"/>
  <c r="W676" i="1"/>
  <c r="S677" i="1"/>
  <c r="T677" i="1"/>
  <c r="U677" i="1"/>
  <c r="V677" i="1"/>
  <c r="W677" i="1"/>
  <c r="S678" i="1"/>
  <c r="T678" i="1"/>
  <c r="U678" i="1"/>
  <c r="V678" i="1"/>
  <c r="W678" i="1"/>
  <c r="S679" i="1"/>
  <c r="T679" i="1"/>
  <c r="U679" i="1"/>
  <c r="V679" i="1"/>
  <c r="W679" i="1"/>
  <c r="S680" i="1"/>
  <c r="T680" i="1"/>
  <c r="U680" i="1"/>
  <c r="V680" i="1"/>
  <c r="W680" i="1"/>
  <c r="S681" i="1"/>
  <c r="T681" i="1"/>
  <c r="U681" i="1"/>
  <c r="V681" i="1"/>
  <c r="W681" i="1"/>
  <c r="S682" i="1"/>
  <c r="T682" i="1"/>
  <c r="U682" i="1"/>
  <c r="V682" i="1"/>
  <c r="W682" i="1"/>
  <c r="S683" i="1"/>
  <c r="T683" i="1"/>
  <c r="U683" i="1"/>
  <c r="V683" i="1"/>
  <c r="W683" i="1"/>
  <c r="S684" i="1"/>
  <c r="T684" i="1"/>
  <c r="U684" i="1"/>
  <c r="V684" i="1"/>
  <c r="W684" i="1"/>
  <c r="S685" i="1"/>
  <c r="T685" i="1"/>
  <c r="U685" i="1"/>
  <c r="V685" i="1"/>
  <c r="W685" i="1"/>
  <c r="S686" i="1"/>
  <c r="T686" i="1"/>
  <c r="U686" i="1"/>
  <c r="V686" i="1"/>
  <c r="W686" i="1"/>
  <c r="S687" i="1"/>
  <c r="T687" i="1"/>
  <c r="U687" i="1"/>
  <c r="V687" i="1"/>
  <c r="W687" i="1"/>
  <c r="S688" i="1"/>
  <c r="T688" i="1"/>
  <c r="U688" i="1"/>
  <c r="V688" i="1"/>
  <c r="W688" i="1"/>
  <c r="S689" i="1"/>
  <c r="T689" i="1"/>
  <c r="U689" i="1"/>
  <c r="V689" i="1"/>
  <c r="W689" i="1"/>
  <c r="S690" i="1"/>
  <c r="T690" i="1"/>
  <c r="U690" i="1"/>
  <c r="V690" i="1"/>
  <c r="W690" i="1"/>
  <c r="S691" i="1"/>
  <c r="T691" i="1"/>
  <c r="U691" i="1"/>
  <c r="V691" i="1"/>
  <c r="W691" i="1"/>
  <c r="S692" i="1"/>
  <c r="T692" i="1"/>
  <c r="U692" i="1"/>
  <c r="V692" i="1"/>
  <c r="W692" i="1"/>
  <c r="S693" i="1"/>
  <c r="T693" i="1"/>
  <c r="U693" i="1"/>
  <c r="V693" i="1"/>
  <c r="W693" i="1"/>
  <c r="S694" i="1"/>
  <c r="T694" i="1"/>
  <c r="U694" i="1"/>
  <c r="V694" i="1"/>
  <c r="W694" i="1"/>
  <c r="S695" i="1"/>
  <c r="T695" i="1"/>
  <c r="U695" i="1"/>
  <c r="V695" i="1"/>
  <c r="W695" i="1"/>
  <c r="S696" i="1"/>
  <c r="T696" i="1"/>
  <c r="U696" i="1"/>
  <c r="V696" i="1"/>
  <c r="W696" i="1"/>
  <c r="S697" i="1"/>
  <c r="T697" i="1"/>
  <c r="U697" i="1"/>
  <c r="V697" i="1"/>
  <c r="W697" i="1"/>
  <c r="S698" i="1"/>
  <c r="T698" i="1"/>
  <c r="U698" i="1"/>
  <c r="V698" i="1"/>
  <c r="W698" i="1"/>
  <c r="S699" i="1"/>
  <c r="T699" i="1"/>
  <c r="U699" i="1"/>
  <c r="V699" i="1"/>
  <c r="W699" i="1"/>
  <c r="S700" i="1"/>
  <c r="T700" i="1"/>
  <c r="U700" i="1"/>
  <c r="V700" i="1"/>
  <c r="W700" i="1"/>
  <c r="S701" i="1"/>
  <c r="T701" i="1"/>
  <c r="U701" i="1"/>
  <c r="V701" i="1"/>
  <c r="W701" i="1"/>
  <c r="S702" i="1"/>
  <c r="T702" i="1"/>
  <c r="U702" i="1"/>
  <c r="V702" i="1"/>
  <c r="W702" i="1"/>
  <c r="S703" i="1"/>
  <c r="T703" i="1"/>
  <c r="U703" i="1"/>
  <c r="V703" i="1"/>
  <c r="W703" i="1"/>
  <c r="S704" i="1"/>
  <c r="T704" i="1"/>
  <c r="U704" i="1"/>
  <c r="V704" i="1"/>
  <c r="W704" i="1"/>
  <c r="S705" i="1"/>
  <c r="T705" i="1"/>
  <c r="U705" i="1"/>
  <c r="V705" i="1"/>
  <c r="W705" i="1"/>
  <c r="S706" i="1"/>
  <c r="T706" i="1"/>
  <c r="U706" i="1"/>
  <c r="V706" i="1"/>
  <c r="W706" i="1"/>
  <c r="S707" i="1"/>
  <c r="T707" i="1"/>
  <c r="U707" i="1"/>
  <c r="V707" i="1"/>
  <c r="W707" i="1"/>
  <c r="S708" i="1"/>
  <c r="T708" i="1"/>
  <c r="U708" i="1"/>
  <c r="V708" i="1"/>
  <c r="W708" i="1"/>
  <c r="S709" i="1"/>
  <c r="T709" i="1"/>
  <c r="U709" i="1"/>
  <c r="V709" i="1"/>
  <c r="W709" i="1"/>
  <c r="S710" i="1"/>
  <c r="T710" i="1"/>
  <c r="U710" i="1"/>
  <c r="V710" i="1"/>
  <c r="W710" i="1"/>
  <c r="S711" i="1"/>
  <c r="T711" i="1"/>
  <c r="U711" i="1"/>
  <c r="V711" i="1"/>
  <c r="W711" i="1"/>
  <c r="S712" i="1"/>
  <c r="T712" i="1"/>
  <c r="U712" i="1"/>
  <c r="V712" i="1"/>
  <c r="W712" i="1"/>
  <c r="S713" i="1"/>
  <c r="T713" i="1"/>
  <c r="U713" i="1"/>
  <c r="V713" i="1"/>
  <c r="W713" i="1"/>
  <c r="S714" i="1"/>
  <c r="T714" i="1"/>
  <c r="U714" i="1"/>
  <c r="V714" i="1"/>
  <c r="W714" i="1"/>
  <c r="S715" i="1"/>
  <c r="T715" i="1"/>
  <c r="U715" i="1"/>
  <c r="V715" i="1"/>
  <c r="W715" i="1"/>
  <c r="S716" i="1"/>
  <c r="T716" i="1"/>
  <c r="U716" i="1"/>
  <c r="V716" i="1"/>
  <c r="W716" i="1"/>
  <c r="S717" i="1"/>
  <c r="T717" i="1"/>
  <c r="U717" i="1"/>
  <c r="V717" i="1"/>
  <c r="W717" i="1"/>
  <c r="S718" i="1"/>
  <c r="T718" i="1"/>
  <c r="U718" i="1"/>
  <c r="V718" i="1"/>
  <c r="W718" i="1"/>
  <c r="S719" i="1"/>
  <c r="T719" i="1"/>
  <c r="U719" i="1"/>
  <c r="V719" i="1"/>
  <c r="W719" i="1"/>
  <c r="S720" i="1"/>
  <c r="T720" i="1"/>
  <c r="U720" i="1"/>
  <c r="V720" i="1"/>
  <c r="W720" i="1"/>
  <c r="S721" i="1"/>
  <c r="T721" i="1"/>
  <c r="U721" i="1"/>
  <c r="V721" i="1"/>
  <c r="W721" i="1"/>
  <c r="S722" i="1"/>
  <c r="T722" i="1"/>
  <c r="U722" i="1"/>
  <c r="V722" i="1"/>
  <c r="W722" i="1"/>
  <c r="S723" i="1"/>
  <c r="T723" i="1"/>
  <c r="U723" i="1"/>
  <c r="V723" i="1"/>
  <c r="W723" i="1"/>
  <c r="S724" i="1"/>
  <c r="T724" i="1"/>
  <c r="U724" i="1"/>
  <c r="V724" i="1"/>
  <c r="W724" i="1"/>
  <c r="S725" i="1"/>
  <c r="T725" i="1"/>
  <c r="U725" i="1"/>
  <c r="V725" i="1"/>
  <c r="W725" i="1"/>
  <c r="S726" i="1"/>
  <c r="T726" i="1"/>
  <c r="U726" i="1"/>
  <c r="V726" i="1"/>
  <c r="W726" i="1"/>
  <c r="S727" i="1"/>
  <c r="T727" i="1"/>
  <c r="U727" i="1"/>
  <c r="V727" i="1"/>
  <c r="W727" i="1"/>
  <c r="S728" i="1"/>
  <c r="T728" i="1"/>
  <c r="U728" i="1"/>
  <c r="V728" i="1"/>
  <c r="W728" i="1"/>
  <c r="S729" i="1"/>
  <c r="T729" i="1"/>
  <c r="U729" i="1"/>
  <c r="V729" i="1"/>
  <c r="W729" i="1"/>
  <c r="S730" i="1"/>
  <c r="T730" i="1"/>
  <c r="U730" i="1"/>
  <c r="V730" i="1"/>
  <c r="W730" i="1"/>
  <c r="S731" i="1"/>
  <c r="T731" i="1"/>
  <c r="U731" i="1"/>
  <c r="V731" i="1"/>
  <c r="W731" i="1"/>
  <c r="S732" i="1"/>
  <c r="T732" i="1"/>
  <c r="U732" i="1"/>
  <c r="V732" i="1"/>
  <c r="W732" i="1"/>
  <c r="S733" i="1"/>
  <c r="T733" i="1"/>
  <c r="U733" i="1"/>
  <c r="V733" i="1"/>
  <c r="W733" i="1"/>
  <c r="S734" i="1"/>
  <c r="T734" i="1"/>
  <c r="U734" i="1"/>
  <c r="V734" i="1"/>
  <c r="W734" i="1"/>
  <c r="S735" i="1"/>
  <c r="T735" i="1"/>
  <c r="U735" i="1"/>
  <c r="V735" i="1"/>
  <c r="W735" i="1"/>
  <c r="S736" i="1"/>
  <c r="T736" i="1"/>
  <c r="U736" i="1"/>
  <c r="V736" i="1"/>
  <c r="W736" i="1"/>
  <c r="S737" i="1"/>
  <c r="T737" i="1"/>
  <c r="U737" i="1"/>
  <c r="V737" i="1"/>
  <c r="W737" i="1"/>
  <c r="S738" i="1"/>
  <c r="T738" i="1"/>
  <c r="U738" i="1"/>
  <c r="V738" i="1"/>
  <c r="W738" i="1"/>
  <c r="S739" i="1"/>
  <c r="T739" i="1"/>
  <c r="U739" i="1"/>
  <c r="V739" i="1"/>
  <c r="W739" i="1"/>
  <c r="S740" i="1"/>
  <c r="T740" i="1"/>
  <c r="U740" i="1"/>
  <c r="V740" i="1"/>
  <c r="W740" i="1"/>
  <c r="S741" i="1"/>
  <c r="T741" i="1"/>
  <c r="U741" i="1"/>
  <c r="V741" i="1"/>
  <c r="W741" i="1"/>
  <c r="S742" i="1"/>
  <c r="T742" i="1"/>
  <c r="U742" i="1"/>
  <c r="V742" i="1"/>
  <c r="W742" i="1"/>
  <c r="S743" i="1"/>
  <c r="T743" i="1"/>
  <c r="U743" i="1"/>
  <c r="V743" i="1"/>
  <c r="W743" i="1"/>
  <c r="S744" i="1"/>
  <c r="T744" i="1"/>
  <c r="U744" i="1"/>
  <c r="V744" i="1"/>
  <c r="W744" i="1"/>
  <c r="S745" i="1"/>
  <c r="T745" i="1"/>
  <c r="U745" i="1"/>
  <c r="V745" i="1"/>
  <c r="W745" i="1"/>
  <c r="S746" i="1"/>
  <c r="T746" i="1"/>
  <c r="U746" i="1"/>
  <c r="V746" i="1"/>
  <c r="W746" i="1"/>
  <c r="S747" i="1"/>
  <c r="T747" i="1"/>
  <c r="U747" i="1"/>
  <c r="V747" i="1"/>
  <c r="W747" i="1"/>
  <c r="S748" i="1"/>
  <c r="T748" i="1"/>
  <c r="U748" i="1"/>
  <c r="V748" i="1"/>
  <c r="W748" i="1"/>
  <c r="S749" i="1"/>
  <c r="T749" i="1"/>
  <c r="U749" i="1"/>
  <c r="V749" i="1"/>
  <c r="W749" i="1"/>
  <c r="S750" i="1"/>
  <c r="T750" i="1"/>
  <c r="U750" i="1"/>
  <c r="V750" i="1"/>
  <c r="W750" i="1"/>
  <c r="S751" i="1"/>
  <c r="T751" i="1"/>
  <c r="U751" i="1"/>
  <c r="V751" i="1"/>
  <c r="W751" i="1"/>
  <c r="S752" i="1"/>
  <c r="T752" i="1"/>
  <c r="U752" i="1"/>
  <c r="V752" i="1"/>
  <c r="W752" i="1"/>
  <c r="S753" i="1"/>
  <c r="T753" i="1"/>
  <c r="U753" i="1"/>
  <c r="V753" i="1"/>
  <c r="W753" i="1"/>
  <c r="S754" i="1"/>
  <c r="T754" i="1"/>
  <c r="U754" i="1"/>
  <c r="V754" i="1"/>
  <c r="W754" i="1"/>
  <c r="S755" i="1"/>
  <c r="T755" i="1"/>
  <c r="U755" i="1"/>
  <c r="V755" i="1"/>
  <c r="W755" i="1"/>
  <c r="S756" i="1"/>
  <c r="T756" i="1"/>
  <c r="U756" i="1"/>
  <c r="V756" i="1"/>
  <c r="W756" i="1"/>
  <c r="S757" i="1"/>
  <c r="T757" i="1"/>
  <c r="U757" i="1"/>
  <c r="V757" i="1"/>
  <c r="W757" i="1"/>
  <c r="S758" i="1"/>
  <c r="T758" i="1"/>
  <c r="U758" i="1"/>
  <c r="V758" i="1"/>
  <c r="W758" i="1"/>
  <c r="S759" i="1"/>
  <c r="T759" i="1"/>
  <c r="U759" i="1"/>
  <c r="V759" i="1"/>
  <c r="W759" i="1"/>
  <c r="S760" i="1"/>
  <c r="T760" i="1"/>
  <c r="U760" i="1"/>
  <c r="V760" i="1"/>
  <c r="W760" i="1"/>
  <c r="S761" i="1"/>
  <c r="T761" i="1"/>
  <c r="U761" i="1"/>
  <c r="V761" i="1"/>
  <c r="W761" i="1"/>
  <c r="S762" i="1"/>
  <c r="T762" i="1"/>
  <c r="U762" i="1"/>
  <c r="V762" i="1"/>
  <c r="W762" i="1"/>
  <c r="S763" i="1"/>
  <c r="T763" i="1"/>
  <c r="U763" i="1"/>
  <c r="V763" i="1"/>
  <c r="W763" i="1"/>
  <c r="S764" i="1"/>
  <c r="T764" i="1"/>
  <c r="U764" i="1"/>
  <c r="V764" i="1"/>
  <c r="W764" i="1"/>
  <c r="S765" i="1"/>
  <c r="T765" i="1"/>
  <c r="U765" i="1"/>
  <c r="V765" i="1"/>
  <c r="W765" i="1"/>
  <c r="S766" i="1"/>
  <c r="T766" i="1"/>
  <c r="U766" i="1"/>
  <c r="V766" i="1"/>
  <c r="W766" i="1"/>
  <c r="S767" i="1"/>
  <c r="T767" i="1"/>
  <c r="U767" i="1"/>
  <c r="V767" i="1"/>
  <c r="W767" i="1"/>
  <c r="S768" i="1"/>
  <c r="T768" i="1"/>
  <c r="U768" i="1"/>
  <c r="V768" i="1"/>
  <c r="W768" i="1"/>
  <c r="S769" i="1"/>
  <c r="T769" i="1"/>
  <c r="U769" i="1"/>
  <c r="V769" i="1"/>
  <c r="W769" i="1"/>
  <c r="S770" i="1"/>
  <c r="T770" i="1"/>
  <c r="U770" i="1"/>
  <c r="V770" i="1"/>
  <c r="W770" i="1"/>
  <c r="S771" i="1"/>
  <c r="T771" i="1"/>
  <c r="U771" i="1"/>
  <c r="V771" i="1"/>
  <c r="W771" i="1"/>
  <c r="S772" i="1"/>
  <c r="T772" i="1"/>
  <c r="U772" i="1"/>
  <c r="V772" i="1"/>
  <c r="W772" i="1"/>
  <c r="S773" i="1"/>
  <c r="T773" i="1"/>
  <c r="U773" i="1"/>
  <c r="V773" i="1"/>
  <c r="W773" i="1"/>
  <c r="S774" i="1"/>
  <c r="T774" i="1"/>
  <c r="U774" i="1"/>
  <c r="V774" i="1"/>
  <c r="W774" i="1"/>
  <c r="S775" i="1"/>
  <c r="T775" i="1"/>
  <c r="U775" i="1"/>
  <c r="V775" i="1"/>
  <c r="W775" i="1"/>
  <c r="S776" i="1"/>
  <c r="T776" i="1"/>
  <c r="U776" i="1"/>
  <c r="V776" i="1"/>
  <c r="W776" i="1"/>
  <c r="S777" i="1"/>
  <c r="T777" i="1"/>
  <c r="U777" i="1"/>
  <c r="V777" i="1"/>
  <c r="W777" i="1"/>
  <c r="S778" i="1"/>
  <c r="T778" i="1"/>
  <c r="U778" i="1"/>
  <c r="V778" i="1"/>
  <c r="W778" i="1"/>
  <c r="S779" i="1"/>
  <c r="T779" i="1"/>
  <c r="U779" i="1"/>
  <c r="V779" i="1"/>
  <c r="W779" i="1"/>
  <c r="S780" i="1"/>
  <c r="T780" i="1"/>
  <c r="U780" i="1"/>
  <c r="V780" i="1"/>
  <c r="W780" i="1"/>
  <c r="S781" i="1"/>
  <c r="T781" i="1"/>
  <c r="U781" i="1"/>
  <c r="V781" i="1"/>
  <c r="W781" i="1"/>
  <c r="S782" i="1"/>
  <c r="T782" i="1"/>
  <c r="U782" i="1"/>
  <c r="V782" i="1"/>
  <c r="W782" i="1"/>
  <c r="S783" i="1"/>
  <c r="T783" i="1"/>
  <c r="U783" i="1"/>
  <c r="V783" i="1"/>
  <c r="W783" i="1"/>
  <c r="S784" i="1"/>
  <c r="T784" i="1"/>
  <c r="U784" i="1"/>
  <c r="V784" i="1"/>
  <c r="W784" i="1"/>
  <c r="S785" i="1"/>
  <c r="T785" i="1"/>
  <c r="U785" i="1"/>
  <c r="V785" i="1"/>
  <c r="W785" i="1"/>
  <c r="S786" i="1"/>
  <c r="T786" i="1"/>
  <c r="U786" i="1"/>
  <c r="V786" i="1"/>
  <c r="W786" i="1"/>
  <c r="S787" i="1"/>
  <c r="T787" i="1"/>
  <c r="U787" i="1"/>
  <c r="V787" i="1"/>
  <c r="W787" i="1"/>
  <c r="S788" i="1"/>
  <c r="T788" i="1"/>
  <c r="U788" i="1"/>
  <c r="V788" i="1"/>
  <c r="W788" i="1"/>
  <c r="S789" i="1"/>
  <c r="T789" i="1"/>
  <c r="U789" i="1"/>
  <c r="V789" i="1"/>
  <c r="W789" i="1"/>
  <c r="S790" i="1"/>
  <c r="T790" i="1"/>
  <c r="U790" i="1"/>
  <c r="V790" i="1"/>
  <c r="W790" i="1"/>
  <c r="S791" i="1"/>
  <c r="T791" i="1"/>
  <c r="U791" i="1"/>
  <c r="V791" i="1"/>
  <c r="W791" i="1"/>
  <c r="S792" i="1"/>
  <c r="T792" i="1"/>
  <c r="U792" i="1"/>
  <c r="V792" i="1"/>
  <c r="W792" i="1"/>
  <c r="S793" i="1"/>
  <c r="T793" i="1"/>
  <c r="U793" i="1"/>
  <c r="V793" i="1"/>
  <c r="W793" i="1"/>
  <c r="S794" i="1"/>
  <c r="T794" i="1"/>
  <c r="U794" i="1"/>
  <c r="V794" i="1"/>
  <c r="W794" i="1"/>
  <c r="S795" i="1"/>
  <c r="T795" i="1"/>
  <c r="U795" i="1"/>
  <c r="V795" i="1"/>
  <c r="W795" i="1"/>
  <c r="S796" i="1"/>
  <c r="T796" i="1"/>
  <c r="U796" i="1"/>
  <c r="V796" i="1"/>
  <c r="W796" i="1"/>
  <c r="S797" i="1"/>
  <c r="T797" i="1"/>
  <c r="U797" i="1"/>
  <c r="V797" i="1"/>
  <c r="W797" i="1"/>
  <c r="S798" i="1"/>
  <c r="T798" i="1"/>
  <c r="U798" i="1"/>
  <c r="V798" i="1"/>
  <c r="W798" i="1"/>
  <c r="S799" i="1"/>
  <c r="T799" i="1"/>
  <c r="U799" i="1"/>
  <c r="V799" i="1"/>
  <c r="W799" i="1"/>
  <c r="S800" i="1"/>
  <c r="T800" i="1"/>
  <c r="U800" i="1"/>
  <c r="V800" i="1"/>
  <c r="W800" i="1"/>
  <c r="S801" i="1"/>
  <c r="T801" i="1"/>
  <c r="U801" i="1"/>
  <c r="V801" i="1"/>
  <c r="W801" i="1"/>
  <c r="S802" i="1"/>
  <c r="T802" i="1"/>
  <c r="U802" i="1"/>
  <c r="V802" i="1"/>
  <c r="W802" i="1"/>
  <c r="S803" i="1"/>
  <c r="T803" i="1"/>
  <c r="U803" i="1"/>
  <c r="V803" i="1"/>
  <c r="W803" i="1"/>
  <c r="S804" i="1"/>
  <c r="T804" i="1"/>
  <c r="U804" i="1"/>
  <c r="V804" i="1"/>
  <c r="W804" i="1"/>
  <c r="S805" i="1"/>
  <c r="T805" i="1"/>
  <c r="U805" i="1"/>
  <c r="V805" i="1"/>
  <c r="W805" i="1"/>
  <c r="S806" i="1"/>
  <c r="T806" i="1"/>
  <c r="U806" i="1"/>
  <c r="V806" i="1"/>
  <c r="W806" i="1"/>
  <c r="S807" i="1"/>
  <c r="T807" i="1"/>
  <c r="U807" i="1"/>
  <c r="V807" i="1"/>
  <c r="W807" i="1"/>
  <c r="S808" i="1"/>
  <c r="T808" i="1"/>
  <c r="U808" i="1"/>
  <c r="V808" i="1"/>
  <c r="W808" i="1"/>
  <c r="S809" i="1"/>
  <c r="T809" i="1"/>
  <c r="U809" i="1"/>
  <c r="V809" i="1"/>
  <c r="W809" i="1"/>
  <c r="S810" i="1"/>
  <c r="T810" i="1"/>
  <c r="U810" i="1"/>
  <c r="V810" i="1"/>
  <c r="W810" i="1"/>
  <c r="S811" i="1"/>
  <c r="T811" i="1"/>
  <c r="U811" i="1"/>
  <c r="V811" i="1"/>
  <c r="W811" i="1"/>
  <c r="S812" i="1"/>
  <c r="T812" i="1"/>
  <c r="U812" i="1"/>
  <c r="V812" i="1"/>
  <c r="W812" i="1"/>
  <c r="S813" i="1"/>
  <c r="T813" i="1"/>
  <c r="U813" i="1"/>
  <c r="V813" i="1"/>
  <c r="W813" i="1"/>
  <c r="S814" i="1"/>
  <c r="T814" i="1"/>
  <c r="U814" i="1"/>
  <c r="V814" i="1"/>
  <c r="W814" i="1"/>
  <c r="S815" i="1"/>
  <c r="T815" i="1"/>
  <c r="U815" i="1"/>
  <c r="V815" i="1"/>
  <c r="W815" i="1"/>
  <c r="S816" i="1"/>
  <c r="T816" i="1"/>
  <c r="U816" i="1"/>
  <c r="V816" i="1"/>
  <c r="W816" i="1"/>
  <c r="S817" i="1"/>
  <c r="T817" i="1"/>
  <c r="U817" i="1"/>
  <c r="V817" i="1"/>
  <c r="W817" i="1"/>
  <c r="S818" i="1"/>
  <c r="T818" i="1"/>
  <c r="U818" i="1"/>
  <c r="V818" i="1"/>
  <c r="W818" i="1"/>
  <c r="S819" i="1"/>
  <c r="T819" i="1"/>
  <c r="U819" i="1"/>
  <c r="V819" i="1"/>
  <c r="W819" i="1"/>
  <c r="S820" i="1"/>
  <c r="T820" i="1"/>
  <c r="U820" i="1"/>
  <c r="V820" i="1"/>
  <c r="W820" i="1"/>
  <c r="S821" i="1"/>
  <c r="T821" i="1"/>
  <c r="U821" i="1"/>
  <c r="V821" i="1"/>
  <c r="W821" i="1"/>
  <c r="S822" i="1"/>
  <c r="T822" i="1"/>
  <c r="U822" i="1"/>
  <c r="V822" i="1"/>
  <c r="W822" i="1"/>
  <c r="S823" i="1"/>
  <c r="T823" i="1"/>
  <c r="U823" i="1"/>
  <c r="V823" i="1"/>
  <c r="W823" i="1"/>
  <c r="S824" i="1"/>
  <c r="T824" i="1"/>
  <c r="U824" i="1"/>
  <c r="V824" i="1"/>
  <c r="W824" i="1"/>
  <c r="S825" i="1"/>
  <c r="T825" i="1"/>
  <c r="U825" i="1"/>
  <c r="V825" i="1"/>
  <c r="W825" i="1"/>
  <c r="S826" i="1"/>
  <c r="T826" i="1"/>
  <c r="U826" i="1"/>
  <c r="V826" i="1"/>
  <c r="W826" i="1"/>
  <c r="S827" i="1"/>
  <c r="T827" i="1"/>
  <c r="U827" i="1"/>
  <c r="V827" i="1"/>
  <c r="W827" i="1"/>
  <c r="S828" i="1"/>
  <c r="T828" i="1"/>
  <c r="U828" i="1"/>
  <c r="V828" i="1"/>
  <c r="W828" i="1"/>
  <c r="S829" i="1"/>
  <c r="T829" i="1"/>
  <c r="U829" i="1"/>
  <c r="V829" i="1"/>
  <c r="W829" i="1"/>
  <c r="S830" i="1"/>
  <c r="T830" i="1"/>
  <c r="U830" i="1"/>
  <c r="V830" i="1"/>
  <c r="W830" i="1"/>
  <c r="S831" i="1"/>
  <c r="T831" i="1"/>
  <c r="U831" i="1"/>
  <c r="V831" i="1"/>
  <c r="W831" i="1"/>
  <c r="S832" i="1"/>
  <c r="T832" i="1"/>
  <c r="U832" i="1"/>
  <c r="V832" i="1"/>
  <c r="W832" i="1"/>
  <c r="S833" i="1"/>
  <c r="T833" i="1"/>
  <c r="U833" i="1"/>
  <c r="V833" i="1"/>
  <c r="W833" i="1"/>
  <c r="S834" i="1"/>
  <c r="T834" i="1"/>
  <c r="U834" i="1"/>
  <c r="V834" i="1"/>
  <c r="W834" i="1"/>
  <c r="S835" i="1"/>
  <c r="T835" i="1"/>
  <c r="U835" i="1"/>
  <c r="V835" i="1"/>
  <c r="W835" i="1"/>
  <c r="S836" i="1"/>
  <c r="T836" i="1"/>
  <c r="U836" i="1"/>
  <c r="V836" i="1"/>
  <c r="W836" i="1"/>
  <c r="S837" i="1"/>
  <c r="T837" i="1"/>
  <c r="U837" i="1"/>
  <c r="V837" i="1"/>
  <c r="W837" i="1"/>
  <c r="S838" i="1"/>
  <c r="T838" i="1"/>
  <c r="U838" i="1"/>
  <c r="V838" i="1"/>
  <c r="W838" i="1"/>
  <c r="S839" i="1"/>
  <c r="T839" i="1"/>
  <c r="U839" i="1"/>
  <c r="V839" i="1"/>
  <c r="W839" i="1"/>
  <c r="S840" i="1"/>
  <c r="T840" i="1"/>
  <c r="U840" i="1"/>
  <c r="V840" i="1"/>
  <c r="W840" i="1"/>
  <c r="S841" i="1"/>
  <c r="T841" i="1"/>
  <c r="U841" i="1"/>
  <c r="V841" i="1"/>
  <c r="W841" i="1"/>
  <c r="S842" i="1"/>
  <c r="T842" i="1"/>
  <c r="U842" i="1"/>
  <c r="V842" i="1"/>
  <c r="W842" i="1"/>
  <c r="S843" i="1"/>
  <c r="T843" i="1"/>
  <c r="U843" i="1"/>
  <c r="V843" i="1"/>
  <c r="W843" i="1"/>
  <c r="S844" i="1"/>
  <c r="T844" i="1"/>
  <c r="U844" i="1"/>
  <c r="V844" i="1"/>
  <c r="W844" i="1"/>
  <c r="S845" i="1"/>
  <c r="T845" i="1"/>
  <c r="U845" i="1"/>
  <c r="V845" i="1"/>
  <c r="W845" i="1"/>
  <c r="S846" i="1"/>
  <c r="T846" i="1"/>
  <c r="U846" i="1"/>
  <c r="V846" i="1"/>
  <c r="W846" i="1"/>
  <c r="S847" i="1"/>
  <c r="T847" i="1"/>
  <c r="U847" i="1"/>
  <c r="V847" i="1"/>
  <c r="W847" i="1"/>
  <c r="S848" i="1"/>
  <c r="T848" i="1"/>
  <c r="U848" i="1"/>
  <c r="V848" i="1"/>
  <c r="W848" i="1"/>
  <c r="S849" i="1"/>
  <c r="T849" i="1"/>
  <c r="U849" i="1"/>
  <c r="V849" i="1"/>
  <c r="W849" i="1"/>
  <c r="S850" i="1"/>
  <c r="T850" i="1"/>
  <c r="U850" i="1"/>
  <c r="V850" i="1"/>
  <c r="W850" i="1"/>
  <c r="S851" i="1"/>
  <c r="T851" i="1"/>
  <c r="U851" i="1"/>
  <c r="V851" i="1"/>
  <c r="W851" i="1"/>
  <c r="S852" i="1"/>
  <c r="T852" i="1"/>
  <c r="U852" i="1"/>
  <c r="V852" i="1"/>
  <c r="W852" i="1"/>
  <c r="S853" i="1"/>
  <c r="T853" i="1"/>
  <c r="U853" i="1"/>
  <c r="V853" i="1"/>
  <c r="W853" i="1"/>
  <c r="S854" i="1"/>
  <c r="T854" i="1"/>
  <c r="U854" i="1"/>
  <c r="V854" i="1"/>
  <c r="W854" i="1"/>
  <c r="S855" i="1"/>
  <c r="T855" i="1"/>
  <c r="U855" i="1"/>
  <c r="V855" i="1"/>
  <c r="W855" i="1"/>
  <c r="S856" i="1"/>
  <c r="T856" i="1"/>
  <c r="U856" i="1"/>
  <c r="V856" i="1"/>
  <c r="W856" i="1"/>
  <c r="S857" i="1"/>
  <c r="T857" i="1"/>
  <c r="U857" i="1"/>
  <c r="V857" i="1"/>
  <c r="W857" i="1"/>
  <c r="S858" i="1"/>
  <c r="T858" i="1"/>
  <c r="U858" i="1"/>
  <c r="V858" i="1"/>
  <c r="W858" i="1"/>
  <c r="S859" i="1"/>
  <c r="T859" i="1"/>
  <c r="U859" i="1"/>
  <c r="V859" i="1"/>
  <c r="W859" i="1"/>
  <c r="S860" i="1"/>
  <c r="T860" i="1"/>
  <c r="U860" i="1"/>
  <c r="V860" i="1"/>
  <c r="W860" i="1"/>
  <c r="S861" i="1"/>
  <c r="T861" i="1"/>
  <c r="U861" i="1"/>
  <c r="V861" i="1"/>
  <c r="W861" i="1"/>
  <c r="S862" i="1"/>
  <c r="T862" i="1"/>
  <c r="U862" i="1"/>
  <c r="V862" i="1"/>
  <c r="W862" i="1"/>
  <c r="S863" i="1"/>
  <c r="T863" i="1"/>
  <c r="U863" i="1"/>
  <c r="V863" i="1"/>
  <c r="W863" i="1"/>
  <c r="S864" i="1"/>
  <c r="T864" i="1"/>
  <c r="U864" i="1"/>
  <c r="V864" i="1"/>
  <c r="W864" i="1"/>
  <c r="S865" i="1"/>
  <c r="T865" i="1"/>
  <c r="U865" i="1"/>
  <c r="V865" i="1"/>
  <c r="W865" i="1"/>
  <c r="S866" i="1"/>
  <c r="T866" i="1"/>
  <c r="U866" i="1"/>
  <c r="V866" i="1"/>
  <c r="W866" i="1"/>
  <c r="S867" i="1"/>
  <c r="T867" i="1"/>
  <c r="U867" i="1"/>
  <c r="V867" i="1"/>
  <c r="W867" i="1"/>
  <c r="S868" i="1"/>
  <c r="T868" i="1"/>
  <c r="U868" i="1"/>
  <c r="V868" i="1"/>
  <c r="W868" i="1"/>
  <c r="S869" i="1"/>
  <c r="T869" i="1"/>
  <c r="U869" i="1"/>
  <c r="V869" i="1"/>
  <c r="W869" i="1"/>
  <c r="S870" i="1"/>
  <c r="T870" i="1"/>
  <c r="U870" i="1"/>
  <c r="V870" i="1"/>
  <c r="W870" i="1"/>
  <c r="S871" i="1"/>
  <c r="T871" i="1"/>
  <c r="U871" i="1"/>
  <c r="V871" i="1"/>
  <c r="W871" i="1"/>
  <c r="S872" i="1"/>
  <c r="T872" i="1"/>
  <c r="U872" i="1"/>
  <c r="V872" i="1"/>
  <c r="W872" i="1"/>
  <c r="S873" i="1"/>
  <c r="T873" i="1"/>
  <c r="U873" i="1"/>
  <c r="V873" i="1"/>
  <c r="W873" i="1"/>
  <c r="S874" i="1"/>
  <c r="T874" i="1"/>
  <c r="U874" i="1"/>
  <c r="V874" i="1"/>
  <c r="W874" i="1"/>
  <c r="S875" i="1"/>
  <c r="T875" i="1"/>
  <c r="U875" i="1"/>
  <c r="V875" i="1"/>
  <c r="W875" i="1"/>
  <c r="S876" i="1"/>
  <c r="T876" i="1"/>
  <c r="U876" i="1"/>
  <c r="V876" i="1"/>
  <c r="W876" i="1"/>
  <c r="S877" i="1"/>
  <c r="T877" i="1"/>
  <c r="U877" i="1"/>
  <c r="V877" i="1"/>
  <c r="W877" i="1"/>
  <c r="S878" i="1"/>
  <c r="T878" i="1"/>
  <c r="U878" i="1"/>
  <c r="V878" i="1"/>
  <c r="W878" i="1"/>
  <c r="S879" i="1"/>
  <c r="T879" i="1"/>
  <c r="U879" i="1"/>
  <c r="V879" i="1"/>
  <c r="W879" i="1"/>
  <c r="S880" i="1"/>
  <c r="T880" i="1"/>
  <c r="U880" i="1"/>
  <c r="V880" i="1"/>
  <c r="W880" i="1"/>
  <c r="S881" i="1"/>
  <c r="T881" i="1"/>
  <c r="U881" i="1"/>
  <c r="V881" i="1"/>
  <c r="W881" i="1"/>
  <c r="S882" i="1"/>
  <c r="T882" i="1"/>
  <c r="U882" i="1"/>
  <c r="V882" i="1"/>
  <c r="W882" i="1"/>
  <c r="S883" i="1"/>
  <c r="T883" i="1"/>
  <c r="U883" i="1"/>
  <c r="V883" i="1"/>
  <c r="W883" i="1"/>
  <c r="S884" i="1"/>
  <c r="T884" i="1"/>
  <c r="U884" i="1"/>
  <c r="V884" i="1"/>
  <c r="W884" i="1"/>
  <c r="S885" i="1"/>
  <c r="T885" i="1"/>
  <c r="U885" i="1"/>
  <c r="V885" i="1"/>
  <c r="W885" i="1"/>
  <c r="S886" i="1"/>
  <c r="T886" i="1"/>
  <c r="U886" i="1"/>
  <c r="V886" i="1"/>
  <c r="W886" i="1"/>
  <c r="S887" i="1"/>
  <c r="T887" i="1"/>
  <c r="U887" i="1"/>
  <c r="V887" i="1"/>
  <c r="W887" i="1"/>
  <c r="S888" i="1"/>
  <c r="T888" i="1"/>
  <c r="U888" i="1"/>
  <c r="V888" i="1"/>
  <c r="W888" i="1"/>
  <c r="S889" i="1"/>
  <c r="T889" i="1"/>
  <c r="U889" i="1"/>
  <c r="V889" i="1"/>
  <c r="W889" i="1"/>
  <c r="S890" i="1"/>
  <c r="T890" i="1"/>
  <c r="U890" i="1"/>
  <c r="V890" i="1"/>
  <c r="W890" i="1"/>
  <c r="S891" i="1"/>
  <c r="T891" i="1"/>
  <c r="U891" i="1"/>
  <c r="V891" i="1"/>
  <c r="W891" i="1"/>
  <c r="S892" i="1"/>
  <c r="T892" i="1"/>
  <c r="U892" i="1"/>
  <c r="V892" i="1"/>
  <c r="W892" i="1"/>
  <c r="S893" i="1"/>
  <c r="T893" i="1"/>
  <c r="U893" i="1"/>
  <c r="V893" i="1"/>
  <c r="W893" i="1"/>
  <c r="S894" i="1"/>
  <c r="T894" i="1"/>
  <c r="U894" i="1"/>
  <c r="V894" i="1"/>
  <c r="W894" i="1"/>
  <c r="S895" i="1"/>
  <c r="T895" i="1"/>
  <c r="U895" i="1"/>
  <c r="V895" i="1"/>
  <c r="W895" i="1"/>
  <c r="S896" i="1"/>
  <c r="T896" i="1"/>
  <c r="U896" i="1"/>
  <c r="V896" i="1"/>
  <c r="W896" i="1"/>
  <c r="S897" i="1"/>
  <c r="T897" i="1"/>
  <c r="U897" i="1"/>
  <c r="V897" i="1"/>
  <c r="W897" i="1"/>
  <c r="S898" i="1"/>
  <c r="T898" i="1"/>
  <c r="U898" i="1"/>
  <c r="V898" i="1"/>
  <c r="W898" i="1"/>
  <c r="S899" i="1"/>
  <c r="T899" i="1"/>
  <c r="U899" i="1"/>
  <c r="V899" i="1"/>
  <c r="W899" i="1"/>
  <c r="S900" i="1"/>
  <c r="T900" i="1"/>
  <c r="U900" i="1"/>
  <c r="V900" i="1"/>
  <c r="W900" i="1"/>
  <c r="S901" i="1"/>
  <c r="T901" i="1"/>
  <c r="U901" i="1"/>
  <c r="V901" i="1"/>
  <c r="W901" i="1"/>
  <c r="S902" i="1"/>
  <c r="T902" i="1"/>
  <c r="U902" i="1"/>
  <c r="V902" i="1"/>
  <c r="W902" i="1"/>
  <c r="S903" i="1"/>
  <c r="T903" i="1"/>
  <c r="U903" i="1"/>
  <c r="V903" i="1"/>
  <c r="W903" i="1"/>
  <c r="S904" i="1"/>
  <c r="T904" i="1"/>
  <c r="U904" i="1"/>
  <c r="V904" i="1"/>
  <c r="W904" i="1"/>
  <c r="S905" i="1"/>
  <c r="T905" i="1"/>
  <c r="U905" i="1"/>
  <c r="V905" i="1"/>
  <c r="W905" i="1"/>
  <c r="S906" i="1"/>
  <c r="T906" i="1"/>
  <c r="U906" i="1"/>
  <c r="V906" i="1"/>
  <c r="W906" i="1"/>
  <c r="S907" i="1"/>
  <c r="T907" i="1"/>
  <c r="U907" i="1"/>
  <c r="V907" i="1"/>
  <c r="W907" i="1"/>
  <c r="S908" i="1"/>
  <c r="T908" i="1"/>
  <c r="U908" i="1"/>
  <c r="V908" i="1"/>
  <c r="W908" i="1"/>
  <c r="S909" i="1"/>
  <c r="T909" i="1"/>
  <c r="U909" i="1"/>
  <c r="V909" i="1"/>
  <c r="W909" i="1"/>
  <c r="S910" i="1"/>
  <c r="T910" i="1"/>
  <c r="U910" i="1"/>
  <c r="V910" i="1"/>
  <c r="W910" i="1"/>
  <c r="S911" i="1"/>
  <c r="T911" i="1"/>
  <c r="U911" i="1"/>
  <c r="V911" i="1"/>
  <c r="W911" i="1"/>
  <c r="S912" i="1"/>
  <c r="T912" i="1"/>
  <c r="U912" i="1"/>
  <c r="V912" i="1"/>
  <c r="W912" i="1"/>
  <c r="S913" i="1"/>
  <c r="T913" i="1"/>
  <c r="U913" i="1"/>
  <c r="V913" i="1"/>
  <c r="W913" i="1"/>
  <c r="S914" i="1"/>
  <c r="T914" i="1"/>
  <c r="U914" i="1"/>
  <c r="V914" i="1"/>
  <c r="W914" i="1"/>
  <c r="S915" i="1"/>
  <c r="T915" i="1"/>
  <c r="U915" i="1"/>
  <c r="V915" i="1"/>
  <c r="W915" i="1"/>
  <c r="S916" i="1"/>
  <c r="T916" i="1"/>
  <c r="U916" i="1"/>
  <c r="V916" i="1"/>
  <c r="W916" i="1"/>
  <c r="S917" i="1"/>
  <c r="T917" i="1"/>
  <c r="U917" i="1"/>
  <c r="V917" i="1"/>
  <c r="W917" i="1"/>
  <c r="S918" i="1"/>
  <c r="T918" i="1"/>
  <c r="U918" i="1"/>
  <c r="V918" i="1"/>
  <c r="W918" i="1"/>
  <c r="S919" i="1"/>
  <c r="T919" i="1"/>
  <c r="U919" i="1"/>
  <c r="V919" i="1"/>
  <c r="W919" i="1"/>
  <c r="S920" i="1"/>
  <c r="T920" i="1"/>
  <c r="U920" i="1"/>
  <c r="V920" i="1"/>
  <c r="W920" i="1"/>
  <c r="S921" i="1"/>
  <c r="T921" i="1"/>
  <c r="U921" i="1"/>
  <c r="V921" i="1"/>
  <c r="W921" i="1"/>
  <c r="S922" i="1"/>
  <c r="T922" i="1"/>
  <c r="U922" i="1"/>
  <c r="V922" i="1"/>
  <c r="W922" i="1"/>
  <c r="S923" i="1"/>
  <c r="T923" i="1"/>
  <c r="U923" i="1"/>
  <c r="V923" i="1"/>
  <c r="W923" i="1"/>
  <c r="S924" i="1"/>
  <c r="T924" i="1"/>
  <c r="U924" i="1"/>
  <c r="V924" i="1"/>
  <c r="W924" i="1"/>
  <c r="S925" i="1"/>
  <c r="T925" i="1"/>
  <c r="U925" i="1"/>
  <c r="V925" i="1"/>
  <c r="W925" i="1"/>
  <c r="S926" i="1"/>
  <c r="T926" i="1"/>
  <c r="U926" i="1"/>
  <c r="V926" i="1"/>
  <c r="W926" i="1"/>
  <c r="S927" i="1"/>
  <c r="T927" i="1"/>
  <c r="U927" i="1"/>
  <c r="V927" i="1"/>
  <c r="W927" i="1"/>
  <c r="S928" i="1"/>
  <c r="T928" i="1"/>
  <c r="U928" i="1"/>
  <c r="V928" i="1"/>
  <c r="W928" i="1"/>
  <c r="S929" i="1"/>
  <c r="T929" i="1"/>
  <c r="U929" i="1"/>
  <c r="V929" i="1"/>
  <c r="W929" i="1"/>
  <c r="S930" i="1"/>
  <c r="T930" i="1"/>
  <c r="U930" i="1"/>
  <c r="V930" i="1"/>
  <c r="W930" i="1"/>
  <c r="S931" i="1"/>
  <c r="T931" i="1"/>
  <c r="U931" i="1"/>
  <c r="V931" i="1"/>
  <c r="W931" i="1"/>
  <c r="S932" i="1"/>
  <c r="T932" i="1"/>
  <c r="U932" i="1"/>
  <c r="V932" i="1"/>
  <c r="W932" i="1"/>
  <c r="S933" i="1"/>
  <c r="T933" i="1"/>
  <c r="U933" i="1"/>
  <c r="V933" i="1"/>
  <c r="W933" i="1"/>
  <c r="S934" i="1"/>
  <c r="T934" i="1"/>
  <c r="U934" i="1"/>
  <c r="V934" i="1"/>
  <c r="W934" i="1"/>
  <c r="S935" i="1"/>
  <c r="T935" i="1"/>
  <c r="U935" i="1"/>
  <c r="V935" i="1"/>
  <c r="W935" i="1"/>
  <c r="S936" i="1"/>
  <c r="T936" i="1"/>
  <c r="U936" i="1"/>
  <c r="V936" i="1"/>
  <c r="W936" i="1"/>
  <c r="S937" i="1"/>
  <c r="T937" i="1"/>
  <c r="U937" i="1"/>
  <c r="V937" i="1"/>
  <c r="W937" i="1"/>
  <c r="S938" i="1"/>
  <c r="T938" i="1"/>
  <c r="U938" i="1"/>
  <c r="V938" i="1"/>
  <c r="W938" i="1"/>
  <c r="S939" i="1"/>
  <c r="T939" i="1"/>
  <c r="U939" i="1"/>
  <c r="V939" i="1"/>
  <c r="W939" i="1"/>
  <c r="S940" i="1"/>
  <c r="T940" i="1"/>
  <c r="U940" i="1"/>
  <c r="V940" i="1"/>
  <c r="W940" i="1"/>
  <c r="S941" i="1"/>
  <c r="T941" i="1"/>
  <c r="U941" i="1"/>
  <c r="V941" i="1"/>
  <c r="W941" i="1"/>
  <c r="S942" i="1"/>
  <c r="T942" i="1"/>
  <c r="U942" i="1"/>
  <c r="V942" i="1"/>
  <c r="W942" i="1"/>
  <c r="S943" i="1"/>
  <c r="T943" i="1"/>
  <c r="U943" i="1"/>
  <c r="V943" i="1"/>
  <c r="W943" i="1"/>
  <c r="S944" i="1"/>
  <c r="T944" i="1"/>
  <c r="U944" i="1"/>
  <c r="V944" i="1"/>
  <c r="W944" i="1"/>
  <c r="S945" i="1"/>
  <c r="T945" i="1"/>
  <c r="U945" i="1"/>
  <c r="V945" i="1"/>
  <c r="W945" i="1"/>
  <c r="S946" i="1"/>
  <c r="T946" i="1"/>
  <c r="U946" i="1"/>
  <c r="V946" i="1"/>
  <c r="W946" i="1"/>
  <c r="S947" i="1"/>
  <c r="T947" i="1"/>
  <c r="U947" i="1"/>
  <c r="V947" i="1"/>
  <c r="W947" i="1"/>
  <c r="S948" i="1"/>
  <c r="T948" i="1"/>
  <c r="U948" i="1"/>
  <c r="V948" i="1"/>
  <c r="W948" i="1"/>
  <c r="S949" i="1"/>
  <c r="T949" i="1"/>
  <c r="U949" i="1"/>
  <c r="V949" i="1"/>
  <c r="W949" i="1"/>
  <c r="S950" i="1"/>
  <c r="T950" i="1"/>
  <c r="U950" i="1"/>
  <c r="V950" i="1"/>
  <c r="W950" i="1"/>
  <c r="S951" i="1"/>
  <c r="T951" i="1"/>
  <c r="U951" i="1"/>
  <c r="V951" i="1"/>
  <c r="W951" i="1"/>
  <c r="S952" i="1"/>
  <c r="T952" i="1"/>
  <c r="U952" i="1"/>
  <c r="V952" i="1"/>
  <c r="W952" i="1"/>
  <c r="S953" i="1"/>
  <c r="T953" i="1"/>
  <c r="U953" i="1"/>
  <c r="V953" i="1"/>
  <c r="W953" i="1"/>
  <c r="S954" i="1"/>
  <c r="T954" i="1"/>
  <c r="U954" i="1"/>
  <c r="V954" i="1"/>
  <c r="W954" i="1"/>
  <c r="S955" i="1"/>
  <c r="T955" i="1"/>
  <c r="U955" i="1"/>
  <c r="V955" i="1"/>
  <c r="W955" i="1"/>
  <c r="S956" i="1"/>
  <c r="T956" i="1"/>
  <c r="U956" i="1"/>
  <c r="V956" i="1"/>
  <c r="W956" i="1"/>
  <c r="S957" i="1"/>
  <c r="T957" i="1"/>
  <c r="U957" i="1"/>
  <c r="V957" i="1"/>
  <c r="W957" i="1"/>
  <c r="S958" i="1"/>
  <c r="T958" i="1"/>
  <c r="U958" i="1"/>
  <c r="V958" i="1"/>
  <c r="W958" i="1"/>
  <c r="S959" i="1"/>
  <c r="T959" i="1"/>
  <c r="U959" i="1"/>
  <c r="V959" i="1"/>
  <c r="W959" i="1"/>
  <c r="S960" i="1"/>
  <c r="T960" i="1"/>
  <c r="U960" i="1"/>
  <c r="V960" i="1"/>
  <c r="W960" i="1"/>
  <c r="S961" i="1"/>
  <c r="T961" i="1"/>
  <c r="U961" i="1"/>
  <c r="V961" i="1"/>
  <c r="W961" i="1"/>
  <c r="S962" i="1"/>
  <c r="T962" i="1"/>
  <c r="U962" i="1"/>
  <c r="V962" i="1"/>
  <c r="W962" i="1"/>
  <c r="S963" i="1"/>
  <c r="T963" i="1"/>
  <c r="U963" i="1"/>
  <c r="V963" i="1"/>
  <c r="W963" i="1"/>
  <c r="S964" i="1"/>
  <c r="T964" i="1"/>
  <c r="U964" i="1"/>
  <c r="V964" i="1"/>
  <c r="W964" i="1"/>
  <c r="S965" i="1"/>
  <c r="T965" i="1"/>
  <c r="U965" i="1"/>
  <c r="V965" i="1"/>
  <c r="W965" i="1"/>
  <c r="S966" i="1"/>
  <c r="T966" i="1"/>
  <c r="U966" i="1"/>
  <c r="V966" i="1"/>
  <c r="W966" i="1"/>
  <c r="S967" i="1"/>
  <c r="T967" i="1"/>
  <c r="U967" i="1"/>
  <c r="V967" i="1"/>
  <c r="W967" i="1"/>
  <c r="S968" i="1"/>
  <c r="T968" i="1"/>
  <c r="U968" i="1"/>
  <c r="V968" i="1"/>
  <c r="W968" i="1"/>
  <c r="S969" i="1"/>
  <c r="T969" i="1"/>
  <c r="U969" i="1"/>
  <c r="V969" i="1"/>
  <c r="W969" i="1"/>
  <c r="S970" i="1"/>
  <c r="T970" i="1"/>
  <c r="U970" i="1"/>
  <c r="V970" i="1"/>
  <c r="W970" i="1"/>
  <c r="S971" i="1"/>
  <c r="T971" i="1"/>
  <c r="U971" i="1"/>
  <c r="V971" i="1"/>
  <c r="W971" i="1"/>
  <c r="S972" i="1"/>
  <c r="T972" i="1"/>
  <c r="U972" i="1"/>
  <c r="V972" i="1"/>
  <c r="W972" i="1"/>
  <c r="S973" i="1"/>
  <c r="T973" i="1"/>
  <c r="U973" i="1"/>
  <c r="V973" i="1"/>
  <c r="W973" i="1"/>
  <c r="S974" i="1"/>
  <c r="T974" i="1"/>
  <c r="U974" i="1"/>
  <c r="V974" i="1"/>
  <c r="W974" i="1"/>
  <c r="S975" i="1"/>
  <c r="T975" i="1"/>
  <c r="U975" i="1"/>
  <c r="V975" i="1"/>
  <c r="W975" i="1"/>
  <c r="S976" i="1"/>
  <c r="T976" i="1"/>
  <c r="U976" i="1"/>
  <c r="V976" i="1"/>
  <c r="W976" i="1"/>
  <c r="S977" i="1"/>
  <c r="T977" i="1"/>
  <c r="U977" i="1"/>
  <c r="V977" i="1"/>
  <c r="W977" i="1"/>
  <c r="S978" i="1"/>
  <c r="T978" i="1"/>
  <c r="U978" i="1"/>
  <c r="V978" i="1"/>
  <c r="W978" i="1"/>
  <c r="S979" i="1"/>
  <c r="T979" i="1"/>
  <c r="U979" i="1"/>
  <c r="V979" i="1"/>
  <c r="W979" i="1"/>
  <c r="S980" i="1"/>
  <c r="T980" i="1"/>
  <c r="U980" i="1"/>
  <c r="V980" i="1"/>
  <c r="W980" i="1"/>
  <c r="S981" i="1"/>
  <c r="T981" i="1"/>
  <c r="U981" i="1"/>
  <c r="V981" i="1"/>
  <c r="W981" i="1"/>
  <c r="S982" i="1"/>
  <c r="T982" i="1"/>
  <c r="U982" i="1"/>
  <c r="V982" i="1"/>
  <c r="W982" i="1"/>
  <c r="S983" i="1"/>
  <c r="T983" i="1"/>
  <c r="U983" i="1"/>
  <c r="V983" i="1"/>
  <c r="W983" i="1"/>
  <c r="S984" i="1"/>
  <c r="T984" i="1"/>
  <c r="U984" i="1"/>
  <c r="V984" i="1"/>
  <c r="W984" i="1"/>
  <c r="S985" i="1"/>
  <c r="T985" i="1"/>
  <c r="U985" i="1"/>
  <c r="V985" i="1"/>
  <c r="W985" i="1"/>
  <c r="S986" i="1"/>
  <c r="T986" i="1"/>
  <c r="U986" i="1"/>
  <c r="V986" i="1"/>
  <c r="W986" i="1"/>
  <c r="S987" i="1"/>
  <c r="T987" i="1"/>
  <c r="U987" i="1"/>
  <c r="V987" i="1"/>
  <c r="W987" i="1"/>
  <c r="S988" i="1"/>
  <c r="T988" i="1"/>
  <c r="U988" i="1"/>
  <c r="V988" i="1"/>
  <c r="W988" i="1"/>
  <c r="S989" i="1"/>
  <c r="T989" i="1"/>
  <c r="U989" i="1"/>
  <c r="V989" i="1"/>
  <c r="W989" i="1"/>
  <c r="S990" i="1"/>
  <c r="T990" i="1"/>
  <c r="U990" i="1"/>
  <c r="V990" i="1"/>
  <c r="W990" i="1"/>
  <c r="S991" i="1"/>
  <c r="T991" i="1"/>
  <c r="U991" i="1"/>
  <c r="V991" i="1"/>
  <c r="W991" i="1"/>
  <c r="S992" i="1"/>
  <c r="T992" i="1"/>
  <c r="U992" i="1"/>
  <c r="V992" i="1"/>
  <c r="W992" i="1"/>
  <c r="S993" i="1"/>
  <c r="T993" i="1"/>
  <c r="U993" i="1"/>
  <c r="V993" i="1"/>
  <c r="W993" i="1"/>
  <c r="S994" i="1"/>
  <c r="T994" i="1"/>
  <c r="U994" i="1"/>
  <c r="V994" i="1"/>
  <c r="W994" i="1"/>
  <c r="S995" i="1"/>
  <c r="T995" i="1"/>
  <c r="U995" i="1"/>
  <c r="V995" i="1"/>
  <c r="W995" i="1"/>
  <c r="S996" i="1"/>
  <c r="T996" i="1"/>
  <c r="U996" i="1"/>
  <c r="V996" i="1"/>
  <c r="W996" i="1"/>
  <c r="S997" i="1"/>
  <c r="T997" i="1"/>
  <c r="U997" i="1"/>
  <c r="V997" i="1"/>
  <c r="W997" i="1"/>
  <c r="S998" i="1"/>
  <c r="T998" i="1"/>
  <c r="U998" i="1"/>
  <c r="V998" i="1"/>
  <c r="W998" i="1"/>
  <c r="S999" i="1"/>
  <c r="T999" i="1"/>
  <c r="U999" i="1"/>
  <c r="V999" i="1"/>
  <c r="W999" i="1"/>
  <c r="S1000" i="1"/>
  <c r="T1000" i="1"/>
  <c r="U1000" i="1"/>
  <c r="V1000" i="1"/>
  <c r="W1000" i="1"/>
  <c r="S1001" i="1"/>
  <c r="T1001" i="1"/>
  <c r="U1001" i="1"/>
  <c r="V1001" i="1"/>
  <c r="W1001" i="1"/>
  <c r="S1002" i="1"/>
  <c r="T1002" i="1"/>
  <c r="U1002" i="1"/>
  <c r="V1002" i="1"/>
  <c r="W1002" i="1"/>
  <c r="S1003" i="1"/>
  <c r="T1003" i="1"/>
  <c r="U1003" i="1"/>
  <c r="V1003" i="1"/>
  <c r="W1003" i="1"/>
  <c r="S1004" i="1"/>
  <c r="T1004" i="1"/>
  <c r="U1004" i="1"/>
  <c r="V1004" i="1"/>
  <c r="W1004" i="1"/>
  <c r="S1005" i="1"/>
  <c r="T1005" i="1"/>
  <c r="U1005" i="1"/>
  <c r="V1005" i="1"/>
  <c r="W1005" i="1"/>
  <c r="S1006" i="1"/>
  <c r="T1006" i="1"/>
  <c r="U1006" i="1"/>
  <c r="V1006" i="1"/>
  <c r="W1006" i="1"/>
  <c r="S1007" i="1"/>
  <c r="T1007" i="1"/>
  <c r="U1007" i="1"/>
  <c r="V1007" i="1"/>
  <c r="W1007" i="1"/>
  <c r="S1008" i="1"/>
  <c r="T1008" i="1"/>
  <c r="U1008" i="1"/>
  <c r="V1008" i="1"/>
  <c r="W1008" i="1"/>
  <c r="S1009" i="1"/>
  <c r="T1009" i="1"/>
  <c r="U1009" i="1"/>
  <c r="V1009" i="1"/>
  <c r="W1009" i="1"/>
  <c r="S1010" i="1"/>
  <c r="T1010" i="1"/>
  <c r="U1010" i="1"/>
  <c r="V1010" i="1"/>
  <c r="W1010" i="1"/>
  <c r="S1011" i="1"/>
  <c r="T1011" i="1"/>
  <c r="U1011" i="1"/>
  <c r="V1011" i="1"/>
  <c r="W1011" i="1"/>
  <c r="S1012" i="1"/>
  <c r="T1012" i="1"/>
  <c r="U1012" i="1"/>
  <c r="V1012" i="1"/>
  <c r="W1012" i="1"/>
  <c r="S1013" i="1"/>
  <c r="T1013" i="1"/>
  <c r="U1013" i="1"/>
  <c r="V1013" i="1"/>
  <c r="W1013" i="1"/>
  <c r="S1014" i="1"/>
  <c r="T1014" i="1"/>
  <c r="U1014" i="1"/>
  <c r="V1014" i="1"/>
  <c r="W1014" i="1"/>
  <c r="S1015" i="1"/>
  <c r="T1015" i="1"/>
  <c r="U1015" i="1"/>
  <c r="V1015" i="1"/>
  <c r="W1015" i="1"/>
  <c r="S1016" i="1"/>
  <c r="T1016" i="1"/>
  <c r="U1016" i="1"/>
  <c r="V1016" i="1"/>
  <c r="W1016" i="1"/>
  <c r="S1017" i="1"/>
  <c r="T1017" i="1"/>
  <c r="U1017" i="1"/>
  <c r="V1017" i="1"/>
  <c r="W1017" i="1"/>
  <c r="S1018" i="1"/>
  <c r="T1018" i="1"/>
  <c r="U1018" i="1"/>
  <c r="V1018" i="1"/>
  <c r="W1018" i="1"/>
  <c r="S1019" i="1"/>
  <c r="T1019" i="1"/>
  <c r="U1019" i="1"/>
  <c r="V1019" i="1"/>
  <c r="W1019" i="1"/>
  <c r="S1020" i="1"/>
  <c r="T1020" i="1"/>
  <c r="U1020" i="1"/>
  <c r="V1020" i="1"/>
  <c r="W1020" i="1"/>
  <c r="S1021" i="1"/>
  <c r="T1021" i="1"/>
  <c r="U1021" i="1"/>
  <c r="V1021" i="1"/>
  <c r="W1021" i="1"/>
  <c r="S1022" i="1"/>
  <c r="T1022" i="1"/>
  <c r="U1022" i="1"/>
  <c r="V1022" i="1"/>
  <c r="W1022" i="1"/>
  <c r="S1023" i="1"/>
  <c r="T1023" i="1"/>
  <c r="U1023" i="1"/>
  <c r="V1023" i="1"/>
  <c r="W1023" i="1"/>
  <c r="S1024" i="1"/>
  <c r="T1024" i="1"/>
  <c r="U1024" i="1"/>
  <c r="V1024" i="1"/>
  <c r="W1024" i="1"/>
  <c r="S1025" i="1"/>
  <c r="T1025" i="1"/>
  <c r="U1025" i="1"/>
  <c r="V1025" i="1"/>
  <c r="W1025" i="1"/>
  <c r="S1026" i="1"/>
  <c r="T1026" i="1"/>
  <c r="U1026" i="1"/>
  <c r="V1026" i="1"/>
  <c r="W1026" i="1"/>
  <c r="S1027" i="1"/>
  <c r="T1027" i="1"/>
  <c r="U1027" i="1"/>
  <c r="V1027" i="1"/>
  <c r="W1027" i="1"/>
  <c r="S1028" i="1"/>
  <c r="T1028" i="1"/>
  <c r="U1028" i="1"/>
  <c r="V1028" i="1"/>
  <c r="W1028" i="1"/>
  <c r="S1029" i="1"/>
  <c r="T1029" i="1"/>
  <c r="U1029" i="1"/>
  <c r="V1029" i="1"/>
  <c r="W1029" i="1"/>
  <c r="S1030" i="1"/>
  <c r="T1030" i="1"/>
  <c r="U1030" i="1"/>
  <c r="V1030" i="1"/>
  <c r="W1030" i="1"/>
  <c r="S1031" i="1"/>
  <c r="T1031" i="1"/>
  <c r="U1031" i="1"/>
  <c r="V1031" i="1"/>
  <c r="W1031" i="1"/>
  <c r="S1032" i="1"/>
  <c r="T1032" i="1"/>
  <c r="U1032" i="1"/>
  <c r="V1032" i="1"/>
  <c r="W1032" i="1"/>
  <c r="S1033" i="1"/>
  <c r="T1033" i="1"/>
  <c r="U1033" i="1"/>
  <c r="V1033" i="1"/>
  <c r="W1033" i="1"/>
  <c r="S1034" i="1"/>
  <c r="T1034" i="1"/>
  <c r="U1034" i="1"/>
  <c r="V1034" i="1"/>
  <c r="W1034" i="1"/>
  <c r="S1035" i="1"/>
  <c r="T1035" i="1"/>
  <c r="U1035" i="1"/>
  <c r="V1035" i="1"/>
  <c r="W1035" i="1"/>
  <c r="S1036" i="1"/>
  <c r="T1036" i="1"/>
  <c r="U1036" i="1"/>
  <c r="V1036" i="1"/>
  <c r="W1036" i="1"/>
  <c r="S1037" i="1"/>
  <c r="T1037" i="1"/>
  <c r="U1037" i="1"/>
  <c r="V1037" i="1"/>
  <c r="W1037" i="1"/>
  <c r="S1038" i="1"/>
  <c r="T1038" i="1"/>
  <c r="U1038" i="1"/>
  <c r="V1038" i="1"/>
  <c r="W1038" i="1"/>
  <c r="S1039" i="1"/>
  <c r="T1039" i="1"/>
  <c r="U1039" i="1"/>
  <c r="V1039" i="1"/>
  <c r="W1039" i="1"/>
  <c r="S1040" i="1"/>
  <c r="T1040" i="1"/>
  <c r="U1040" i="1"/>
  <c r="V1040" i="1"/>
  <c r="W1040" i="1"/>
  <c r="S1041" i="1"/>
  <c r="T1041" i="1"/>
  <c r="U1041" i="1"/>
  <c r="V1041" i="1"/>
  <c r="W1041" i="1"/>
  <c r="S1042" i="1"/>
  <c r="T1042" i="1"/>
  <c r="U1042" i="1"/>
  <c r="V1042" i="1"/>
  <c r="W1042" i="1"/>
  <c r="S1043" i="1"/>
  <c r="T1043" i="1"/>
  <c r="U1043" i="1"/>
  <c r="V1043" i="1"/>
  <c r="W1043" i="1"/>
  <c r="S1044" i="1"/>
  <c r="T1044" i="1"/>
  <c r="U1044" i="1"/>
  <c r="V1044" i="1"/>
  <c r="W1044" i="1"/>
  <c r="S1045" i="1"/>
  <c r="T1045" i="1"/>
  <c r="U1045" i="1"/>
  <c r="V1045" i="1"/>
  <c r="W1045" i="1"/>
  <c r="S1046" i="1"/>
  <c r="T1046" i="1"/>
  <c r="U1046" i="1"/>
  <c r="V1046" i="1"/>
  <c r="W1046" i="1"/>
  <c r="S1047" i="1"/>
  <c r="T1047" i="1"/>
  <c r="U1047" i="1"/>
  <c r="V1047" i="1"/>
  <c r="W1047" i="1"/>
  <c r="S1048" i="1"/>
  <c r="T1048" i="1"/>
  <c r="U1048" i="1"/>
  <c r="V1048" i="1"/>
  <c r="W1048" i="1"/>
  <c r="S1049" i="1"/>
  <c r="T1049" i="1"/>
  <c r="U1049" i="1"/>
  <c r="V1049" i="1"/>
  <c r="W1049" i="1"/>
  <c r="S1050" i="1"/>
  <c r="T1050" i="1"/>
  <c r="U1050" i="1"/>
  <c r="V1050" i="1"/>
  <c r="W1050" i="1"/>
  <c r="S1051" i="1"/>
  <c r="T1051" i="1"/>
  <c r="U1051" i="1"/>
  <c r="V1051" i="1"/>
  <c r="W1051" i="1"/>
  <c r="S1052" i="1"/>
  <c r="T1052" i="1"/>
  <c r="U1052" i="1"/>
  <c r="V1052" i="1"/>
  <c r="W1052" i="1"/>
  <c r="S1053" i="1"/>
  <c r="T1053" i="1"/>
  <c r="U1053" i="1"/>
  <c r="V1053" i="1"/>
  <c r="W1053" i="1"/>
  <c r="S1054" i="1"/>
  <c r="T1054" i="1"/>
  <c r="U1054" i="1"/>
  <c r="V1054" i="1"/>
  <c r="W1054" i="1"/>
  <c r="S1055" i="1"/>
  <c r="T1055" i="1"/>
  <c r="U1055" i="1"/>
  <c r="V1055" i="1"/>
  <c r="W1055" i="1"/>
  <c r="S1056" i="1"/>
  <c r="T1056" i="1"/>
  <c r="U1056" i="1"/>
  <c r="V1056" i="1"/>
  <c r="W1056" i="1"/>
  <c r="S1057" i="1"/>
  <c r="T1057" i="1"/>
  <c r="U1057" i="1"/>
  <c r="V1057" i="1"/>
  <c r="W1057" i="1"/>
  <c r="S1058" i="1"/>
  <c r="T1058" i="1"/>
  <c r="U1058" i="1"/>
  <c r="V1058" i="1"/>
  <c r="W1058" i="1"/>
  <c r="S1059" i="1"/>
  <c r="T1059" i="1"/>
  <c r="U1059" i="1"/>
  <c r="V1059" i="1"/>
  <c r="W1059" i="1"/>
  <c r="S1060" i="1"/>
  <c r="T1060" i="1"/>
  <c r="U1060" i="1"/>
  <c r="V1060" i="1"/>
  <c r="W1060" i="1"/>
  <c r="S1061" i="1"/>
  <c r="T1061" i="1"/>
  <c r="U1061" i="1"/>
  <c r="V1061" i="1"/>
  <c r="W1061" i="1"/>
  <c r="S1062" i="1"/>
  <c r="T1062" i="1"/>
  <c r="U1062" i="1"/>
  <c r="V1062" i="1"/>
  <c r="W1062" i="1"/>
  <c r="S1063" i="1"/>
  <c r="T1063" i="1"/>
  <c r="U1063" i="1"/>
  <c r="V1063" i="1"/>
  <c r="W1063" i="1"/>
  <c r="S1064" i="1"/>
  <c r="T1064" i="1"/>
  <c r="U1064" i="1"/>
  <c r="V1064" i="1"/>
  <c r="W1064" i="1"/>
  <c r="S1065" i="1"/>
  <c r="T1065" i="1"/>
  <c r="U1065" i="1"/>
  <c r="V1065" i="1"/>
  <c r="W1065" i="1"/>
  <c r="S1066" i="1"/>
  <c r="T1066" i="1"/>
  <c r="U1066" i="1"/>
  <c r="V1066" i="1"/>
  <c r="W1066" i="1"/>
  <c r="S1067" i="1"/>
  <c r="T1067" i="1"/>
  <c r="U1067" i="1"/>
  <c r="V1067" i="1"/>
  <c r="W1067" i="1"/>
  <c r="S1068" i="1"/>
  <c r="T1068" i="1"/>
  <c r="U1068" i="1"/>
  <c r="V1068" i="1"/>
  <c r="W1068" i="1"/>
  <c r="S1069" i="1"/>
  <c r="T1069" i="1"/>
  <c r="U1069" i="1"/>
  <c r="V1069" i="1"/>
  <c r="W1069" i="1"/>
  <c r="S1070" i="1"/>
  <c r="T1070" i="1"/>
  <c r="U1070" i="1"/>
  <c r="V1070" i="1"/>
  <c r="W1070" i="1"/>
  <c r="S1071" i="1"/>
  <c r="T1071" i="1"/>
  <c r="U1071" i="1"/>
  <c r="V1071" i="1"/>
  <c r="W1071" i="1"/>
  <c r="S1072" i="1"/>
  <c r="T1072" i="1"/>
  <c r="U1072" i="1"/>
  <c r="V1072" i="1"/>
  <c r="W1072" i="1"/>
  <c r="S1073" i="1"/>
  <c r="T1073" i="1"/>
  <c r="U1073" i="1"/>
  <c r="V1073" i="1"/>
  <c r="W1073" i="1"/>
  <c r="S1074" i="1"/>
  <c r="T1074" i="1"/>
  <c r="U1074" i="1"/>
  <c r="V1074" i="1"/>
  <c r="W1074" i="1"/>
  <c r="S1075" i="1"/>
  <c r="T1075" i="1"/>
  <c r="U1075" i="1"/>
  <c r="V1075" i="1"/>
  <c r="W1075" i="1"/>
  <c r="S1076" i="1"/>
  <c r="T1076" i="1"/>
  <c r="U1076" i="1"/>
  <c r="V1076" i="1"/>
  <c r="W1076" i="1"/>
  <c r="S1077" i="1"/>
  <c r="T1077" i="1"/>
  <c r="U1077" i="1"/>
  <c r="V1077" i="1"/>
  <c r="W1077" i="1"/>
  <c r="S1078" i="1"/>
  <c r="T1078" i="1"/>
  <c r="U1078" i="1"/>
  <c r="V1078" i="1"/>
  <c r="W1078" i="1"/>
  <c r="S1079" i="1"/>
  <c r="T1079" i="1"/>
  <c r="U1079" i="1"/>
  <c r="V1079" i="1"/>
  <c r="W1079" i="1"/>
  <c r="S1080" i="1"/>
  <c r="T1080" i="1"/>
  <c r="U1080" i="1"/>
  <c r="V1080" i="1"/>
  <c r="W1080" i="1"/>
  <c r="S1081" i="1"/>
  <c r="T1081" i="1"/>
  <c r="U1081" i="1"/>
  <c r="V1081" i="1"/>
  <c r="W1081" i="1"/>
  <c r="S1082" i="1"/>
  <c r="T1082" i="1"/>
  <c r="U1082" i="1"/>
  <c r="V1082" i="1"/>
  <c r="W1082" i="1"/>
  <c r="S1083" i="1"/>
  <c r="T1083" i="1"/>
  <c r="U1083" i="1"/>
  <c r="V1083" i="1"/>
  <c r="W1083" i="1"/>
  <c r="S1084" i="1"/>
  <c r="T1084" i="1"/>
  <c r="U1084" i="1"/>
  <c r="V1084" i="1"/>
  <c r="W1084" i="1"/>
  <c r="S1085" i="1"/>
  <c r="T1085" i="1"/>
  <c r="U1085" i="1"/>
  <c r="V1085" i="1"/>
  <c r="W1085" i="1"/>
  <c r="S1086" i="1"/>
  <c r="T1086" i="1"/>
  <c r="U1086" i="1"/>
  <c r="V1086" i="1"/>
  <c r="W1086" i="1"/>
  <c r="S1087" i="1"/>
  <c r="T1087" i="1"/>
  <c r="U1087" i="1"/>
  <c r="V1087" i="1"/>
  <c r="W1087" i="1"/>
  <c r="S1088" i="1"/>
  <c r="T1088" i="1"/>
  <c r="U1088" i="1"/>
  <c r="V1088" i="1"/>
  <c r="W1088" i="1"/>
  <c r="S1089" i="1"/>
  <c r="T1089" i="1"/>
  <c r="U1089" i="1"/>
  <c r="V1089" i="1"/>
  <c r="W1089" i="1"/>
  <c r="S1090" i="1"/>
  <c r="T1090" i="1"/>
  <c r="U1090" i="1"/>
  <c r="V1090" i="1"/>
  <c r="W1090" i="1"/>
  <c r="S1091" i="1"/>
  <c r="T1091" i="1"/>
  <c r="U1091" i="1"/>
  <c r="V1091" i="1"/>
  <c r="W1091" i="1"/>
  <c r="S1092" i="1"/>
  <c r="T1092" i="1"/>
  <c r="U1092" i="1"/>
  <c r="V1092" i="1"/>
  <c r="W1092" i="1"/>
  <c r="S1093" i="1"/>
  <c r="T1093" i="1"/>
  <c r="U1093" i="1"/>
  <c r="V1093" i="1"/>
  <c r="W1093" i="1"/>
  <c r="S1094" i="1"/>
  <c r="T1094" i="1"/>
  <c r="U1094" i="1"/>
  <c r="V1094" i="1"/>
  <c r="W1094" i="1"/>
  <c r="S1095" i="1"/>
  <c r="T1095" i="1"/>
  <c r="U1095" i="1"/>
  <c r="V1095" i="1"/>
  <c r="W1095" i="1"/>
  <c r="S1096" i="1"/>
  <c r="T1096" i="1"/>
  <c r="U1096" i="1"/>
  <c r="V1096" i="1"/>
  <c r="W1096" i="1"/>
  <c r="S1097" i="1"/>
  <c r="T1097" i="1"/>
  <c r="U1097" i="1"/>
  <c r="V1097" i="1"/>
  <c r="W1097" i="1"/>
  <c r="S1098" i="1"/>
  <c r="T1098" i="1"/>
  <c r="U1098" i="1"/>
  <c r="V1098" i="1"/>
  <c r="W1098" i="1"/>
  <c r="S1099" i="1"/>
  <c r="T1099" i="1"/>
  <c r="U1099" i="1"/>
  <c r="V1099" i="1"/>
  <c r="W1099" i="1"/>
  <c r="S1100" i="1"/>
  <c r="T1100" i="1"/>
  <c r="U1100" i="1"/>
  <c r="V1100" i="1"/>
  <c r="W1100" i="1"/>
  <c r="S1101" i="1"/>
  <c r="T1101" i="1"/>
  <c r="U1101" i="1"/>
  <c r="V1101" i="1"/>
  <c r="W1101" i="1"/>
  <c r="S1102" i="1"/>
  <c r="T1102" i="1"/>
  <c r="U1102" i="1"/>
  <c r="V1102" i="1"/>
  <c r="W1102" i="1"/>
  <c r="S1103" i="1"/>
  <c r="T1103" i="1"/>
  <c r="U1103" i="1"/>
  <c r="V1103" i="1"/>
  <c r="W1103" i="1"/>
  <c r="S1104" i="1"/>
  <c r="T1104" i="1"/>
  <c r="U1104" i="1"/>
  <c r="V1104" i="1"/>
  <c r="W1104" i="1"/>
  <c r="S1105" i="1"/>
  <c r="T1105" i="1"/>
  <c r="U1105" i="1"/>
  <c r="V1105" i="1"/>
  <c r="W1105" i="1"/>
  <c r="S1106" i="1"/>
  <c r="T1106" i="1"/>
  <c r="U1106" i="1"/>
  <c r="V1106" i="1"/>
  <c r="W1106" i="1"/>
  <c r="S1107" i="1"/>
  <c r="T1107" i="1"/>
  <c r="U1107" i="1"/>
  <c r="V1107" i="1"/>
  <c r="W1107" i="1"/>
  <c r="S1108" i="1"/>
  <c r="T1108" i="1"/>
  <c r="U1108" i="1"/>
  <c r="V1108" i="1"/>
  <c r="W1108" i="1"/>
  <c r="S1109" i="1"/>
  <c r="T1109" i="1"/>
  <c r="U1109" i="1"/>
  <c r="V1109" i="1"/>
  <c r="W1109" i="1"/>
  <c r="S1110" i="1"/>
  <c r="T1110" i="1"/>
  <c r="U1110" i="1"/>
  <c r="V1110" i="1"/>
  <c r="W1110" i="1"/>
  <c r="S1111" i="1"/>
  <c r="T1111" i="1"/>
  <c r="U1111" i="1"/>
  <c r="V1111" i="1"/>
  <c r="W1111" i="1"/>
  <c r="S1112" i="1"/>
  <c r="T1112" i="1"/>
  <c r="U1112" i="1"/>
  <c r="V1112" i="1"/>
  <c r="W1112" i="1"/>
  <c r="S1113" i="1"/>
  <c r="T1113" i="1"/>
  <c r="U1113" i="1"/>
  <c r="V1113" i="1"/>
  <c r="W1113" i="1"/>
  <c r="S1114" i="1"/>
  <c r="T1114" i="1"/>
  <c r="U1114" i="1"/>
  <c r="V1114" i="1"/>
  <c r="W1114" i="1"/>
  <c r="S1115" i="1"/>
  <c r="T1115" i="1"/>
  <c r="U1115" i="1"/>
  <c r="V1115" i="1"/>
  <c r="W1115" i="1"/>
  <c r="S1116" i="1"/>
  <c r="T1116" i="1"/>
  <c r="U1116" i="1"/>
  <c r="V1116" i="1"/>
  <c r="W1116" i="1"/>
  <c r="S1117" i="1"/>
  <c r="T1117" i="1"/>
  <c r="U1117" i="1"/>
  <c r="V1117" i="1"/>
  <c r="W1117" i="1"/>
  <c r="S1118" i="1"/>
  <c r="T1118" i="1"/>
  <c r="U1118" i="1"/>
  <c r="V1118" i="1"/>
  <c r="W1118" i="1"/>
  <c r="S1119" i="1"/>
  <c r="T1119" i="1"/>
  <c r="U1119" i="1"/>
  <c r="V1119" i="1"/>
  <c r="W1119" i="1"/>
  <c r="S1120" i="1"/>
  <c r="T1120" i="1"/>
  <c r="U1120" i="1"/>
  <c r="V1120" i="1"/>
  <c r="W1120" i="1"/>
  <c r="S1121" i="1"/>
  <c r="T1121" i="1"/>
  <c r="U1121" i="1"/>
  <c r="V1121" i="1"/>
  <c r="W1121" i="1"/>
  <c r="S1122" i="1"/>
  <c r="T1122" i="1"/>
  <c r="U1122" i="1"/>
  <c r="V1122" i="1"/>
  <c r="W1122" i="1"/>
  <c r="S1123" i="1"/>
  <c r="T1123" i="1"/>
  <c r="U1123" i="1"/>
  <c r="V1123" i="1"/>
  <c r="W1123" i="1"/>
  <c r="S1124" i="1"/>
  <c r="T1124" i="1"/>
  <c r="U1124" i="1"/>
  <c r="V1124" i="1"/>
  <c r="W1124" i="1"/>
  <c r="S1125" i="1"/>
  <c r="T1125" i="1"/>
  <c r="U1125" i="1"/>
  <c r="V1125" i="1"/>
  <c r="W1125" i="1"/>
  <c r="S1126" i="1"/>
  <c r="T1126" i="1"/>
  <c r="U1126" i="1"/>
  <c r="V1126" i="1"/>
  <c r="W1126" i="1"/>
  <c r="S1127" i="1"/>
  <c r="T1127" i="1"/>
  <c r="U1127" i="1"/>
  <c r="V1127" i="1"/>
  <c r="W1127" i="1"/>
  <c r="S1128" i="1"/>
  <c r="T1128" i="1"/>
  <c r="U1128" i="1"/>
  <c r="V1128" i="1"/>
  <c r="W1128" i="1"/>
  <c r="S1129" i="1"/>
  <c r="T1129" i="1"/>
  <c r="U1129" i="1"/>
  <c r="V1129" i="1"/>
  <c r="W1129" i="1"/>
  <c r="S1130" i="1"/>
  <c r="T1130" i="1"/>
  <c r="U1130" i="1"/>
  <c r="V1130" i="1"/>
  <c r="W1130" i="1"/>
  <c r="S1131" i="1"/>
  <c r="T1131" i="1"/>
  <c r="U1131" i="1"/>
  <c r="V1131" i="1"/>
  <c r="W1131" i="1"/>
  <c r="S1132" i="1"/>
  <c r="T1132" i="1"/>
  <c r="U1132" i="1"/>
  <c r="V1132" i="1"/>
  <c r="W1132" i="1"/>
  <c r="S1133" i="1"/>
  <c r="T1133" i="1"/>
  <c r="U1133" i="1"/>
  <c r="V1133" i="1"/>
  <c r="W1133" i="1"/>
  <c r="S1134" i="1"/>
  <c r="T1134" i="1"/>
  <c r="U1134" i="1"/>
  <c r="V1134" i="1"/>
  <c r="W1134" i="1"/>
  <c r="S1135" i="1"/>
  <c r="T1135" i="1"/>
  <c r="U1135" i="1"/>
  <c r="V1135" i="1"/>
  <c r="W1135" i="1"/>
  <c r="S1136" i="1"/>
  <c r="T1136" i="1"/>
  <c r="U1136" i="1"/>
  <c r="V1136" i="1"/>
  <c r="W1136" i="1"/>
  <c r="S1137" i="1"/>
  <c r="T1137" i="1"/>
  <c r="U1137" i="1"/>
  <c r="V1137" i="1"/>
  <c r="W1137" i="1"/>
  <c r="S1138" i="1"/>
  <c r="T1138" i="1"/>
  <c r="U1138" i="1"/>
  <c r="V1138" i="1"/>
  <c r="W1138" i="1"/>
  <c r="S1139" i="1"/>
  <c r="T1139" i="1"/>
  <c r="U1139" i="1"/>
  <c r="V1139" i="1"/>
  <c r="W1139" i="1"/>
  <c r="S1140" i="1"/>
  <c r="T1140" i="1"/>
  <c r="U1140" i="1"/>
  <c r="V1140" i="1"/>
  <c r="W1140" i="1"/>
  <c r="S1141" i="1"/>
  <c r="T1141" i="1"/>
  <c r="U1141" i="1"/>
  <c r="V1141" i="1"/>
  <c r="W1141" i="1"/>
  <c r="S1142" i="1"/>
  <c r="T1142" i="1"/>
  <c r="U1142" i="1"/>
  <c r="V1142" i="1"/>
  <c r="W1142" i="1"/>
  <c r="S1143" i="1"/>
  <c r="T1143" i="1"/>
  <c r="U1143" i="1"/>
  <c r="V1143" i="1"/>
  <c r="W1143" i="1"/>
  <c r="S1144" i="1"/>
  <c r="T1144" i="1"/>
  <c r="U1144" i="1"/>
  <c r="V1144" i="1"/>
  <c r="W1144" i="1"/>
  <c r="S1145" i="1"/>
  <c r="T1145" i="1"/>
  <c r="U1145" i="1"/>
  <c r="V1145" i="1"/>
  <c r="W1145" i="1"/>
  <c r="S1146" i="1"/>
  <c r="T1146" i="1"/>
  <c r="U1146" i="1"/>
  <c r="V1146" i="1"/>
  <c r="W1146" i="1"/>
  <c r="S1147" i="1"/>
  <c r="T1147" i="1"/>
  <c r="U1147" i="1"/>
  <c r="V1147" i="1"/>
  <c r="W1147" i="1"/>
  <c r="S1148" i="1"/>
  <c r="T1148" i="1"/>
  <c r="U1148" i="1"/>
  <c r="V1148" i="1"/>
  <c r="W1148" i="1"/>
  <c r="S1149" i="1"/>
  <c r="T1149" i="1"/>
  <c r="U1149" i="1"/>
  <c r="V1149" i="1"/>
  <c r="W1149" i="1"/>
  <c r="S1150" i="1"/>
  <c r="T1150" i="1"/>
  <c r="U1150" i="1"/>
  <c r="V1150" i="1"/>
  <c r="W1150" i="1"/>
  <c r="S1151" i="1"/>
  <c r="T1151" i="1"/>
  <c r="U1151" i="1"/>
  <c r="V1151" i="1"/>
  <c r="W1151" i="1"/>
  <c r="S1152" i="1"/>
  <c r="T1152" i="1"/>
  <c r="U1152" i="1"/>
  <c r="V1152" i="1"/>
  <c r="W1152" i="1"/>
  <c r="S1153" i="1"/>
  <c r="T1153" i="1"/>
  <c r="U1153" i="1"/>
  <c r="V1153" i="1"/>
  <c r="W1153" i="1"/>
  <c r="S1154" i="1"/>
  <c r="T1154" i="1"/>
  <c r="U1154" i="1"/>
  <c r="V1154" i="1"/>
  <c r="W1154" i="1"/>
  <c r="S1155" i="1"/>
  <c r="T1155" i="1"/>
  <c r="U1155" i="1"/>
  <c r="V1155" i="1"/>
  <c r="W1155" i="1"/>
  <c r="S1156" i="1"/>
  <c r="T1156" i="1"/>
  <c r="U1156" i="1"/>
  <c r="V1156" i="1"/>
  <c r="W1156" i="1"/>
  <c r="S1157" i="1"/>
  <c r="T1157" i="1"/>
  <c r="U1157" i="1"/>
  <c r="V1157" i="1"/>
  <c r="W1157" i="1"/>
  <c r="S1158" i="1"/>
  <c r="T1158" i="1"/>
  <c r="U1158" i="1"/>
  <c r="V1158" i="1"/>
  <c r="W1158" i="1"/>
  <c r="S1159" i="1"/>
  <c r="T1159" i="1"/>
  <c r="U1159" i="1"/>
  <c r="V1159" i="1"/>
  <c r="W1159" i="1"/>
  <c r="S1160" i="1"/>
  <c r="T1160" i="1"/>
  <c r="U1160" i="1"/>
  <c r="V1160" i="1"/>
  <c r="W1160" i="1"/>
  <c r="S1161" i="1"/>
  <c r="T1161" i="1"/>
  <c r="U1161" i="1"/>
  <c r="V1161" i="1"/>
  <c r="W1161" i="1"/>
  <c r="S1162" i="1"/>
  <c r="T1162" i="1"/>
  <c r="U1162" i="1"/>
  <c r="V1162" i="1"/>
  <c r="W1162" i="1"/>
  <c r="S1163" i="1"/>
  <c r="T1163" i="1"/>
  <c r="U1163" i="1"/>
  <c r="V1163" i="1"/>
  <c r="W1163" i="1"/>
  <c r="S1164" i="1"/>
  <c r="T1164" i="1"/>
  <c r="U1164" i="1"/>
  <c r="V1164" i="1"/>
  <c r="W1164" i="1"/>
  <c r="S1165" i="1"/>
  <c r="T1165" i="1"/>
  <c r="U1165" i="1"/>
  <c r="V1165" i="1"/>
  <c r="W1165" i="1"/>
  <c r="S1166" i="1"/>
  <c r="T1166" i="1"/>
  <c r="U1166" i="1"/>
  <c r="V1166" i="1"/>
  <c r="W1166" i="1"/>
  <c r="S1167" i="1"/>
  <c r="T1167" i="1"/>
  <c r="U1167" i="1"/>
  <c r="V1167" i="1"/>
  <c r="W1167" i="1"/>
  <c r="S1168" i="1"/>
  <c r="T1168" i="1"/>
  <c r="U1168" i="1"/>
  <c r="V1168" i="1"/>
  <c r="W1168" i="1"/>
  <c r="S1169" i="1"/>
  <c r="T1169" i="1"/>
  <c r="U1169" i="1"/>
  <c r="V1169" i="1"/>
  <c r="W1169" i="1"/>
  <c r="S1170" i="1"/>
  <c r="T1170" i="1"/>
  <c r="U1170" i="1"/>
  <c r="V1170" i="1"/>
  <c r="W1170" i="1"/>
  <c r="S1171" i="1"/>
  <c r="T1171" i="1"/>
  <c r="U1171" i="1"/>
  <c r="V1171" i="1"/>
  <c r="W1171" i="1"/>
  <c r="S1172" i="1"/>
  <c r="T1172" i="1"/>
  <c r="U1172" i="1"/>
  <c r="V1172" i="1"/>
  <c r="W1172" i="1"/>
  <c r="S1173" i="1"/>
  <c r="T1173" i="1"/>
  <c r="U1173" i="1"/>
  <c r="V1173" i="1"/>
  <c r="W1173" i="1"/>
  <c r="S1174" i="1"/>
  <c r="T1174" i="1"/>
  <c r="U1174" i="1"/>
  <c r="V1174" i="1"/>
  <c r="W1174" i="1"/>
  <c r="S1175" i="1"/>
  <c r="T1175" i="1"/>
  <c r="U1175" i="1"/>
  <c r="V1175" i="1"/>
  <c r="W1175" i="1"/>
  <c r="S1176" i="1"/>
  <c r="T1176" i="1"/>
  <c r="U1176" i="1"/>
  <c r="V1176" i="1"/>
  <c r="W1176" i="1"/>
  <c r="S1177" i="1"/>
  <c r="T1177" i="1"/>
  <c r="U1177" i="1"/>
  <c r="V1177" i="1"/>
  <c r="W1177" i="1"/>
  <c r="S1178" i="1"/>
  <c r="T1178" i="1"/>
  <c r="U1178" i="1"/>
  <c r="V1178" i="1"/>
  <c r="W1178" i="1"/>
  <c r="S1179" i="1"/>
  <c r="T1179" i="1"/>
  <c r="U1179" i="1"/>
  <c r="V1179" i="1"/>
  <c r="W1179" i="1"/>
  <c r="S1180" i="1"/>
  <c r="T1180" i="1"/>
  <c r="U1180" i="1"/>
  <c r="V1180" i="1"/>
  <c r="W1180" i="1"/>
  <c r="S1181" i="1"/>
  <c r="T1181" i="1"/>
  <c r="U1181" i="1"/>
  <c r="V1181" i="1"/>
  <c r="W1181" i="1"/>
  <c r="S1182" i="1"/>
  <c r="T1182" i="1"/>
  <c r="U1182" i="1"/>
  <c r="V1182" i="1"/>
  <c r="W1182" i="1"/>
  <c r="S1183" i="1"/>
  <c r="T1183" i="1"/>
  <c r="U1183" i="1"/>
  <c r="V1183" i="1"/>
  <c r="W1183" i="1"/>
  <c r="S1184" i="1"/>
  <c r="T1184" i="1"/>
  <c r="U1184" i="1"/>
  <c r="V1184" i="1"/>
  <c r="W1184" i="1"/>
  <c r="S1185" i="1"/>
  <c r="T1185" i="1"/>
  <c r="U1185" i="1"/>
  <c r="V1185" i="1"/>
  <c r="W1185" i="1"/>
  <c r="S1186" i="1"/>
  <c r="T1186" i="1"/>
  <c r="U1186" i="1"/>
  <c r="V1186" i="1"/>
  <c r="W1186" i="1"/>
  <c r="S1187" i="1"/>
  <c r="T1187" i="1"/>
  <c r="U1187" i="1"/>
  <c r="V1187" i="1"/>
  <c r="W1187" i="1"/>
  <c r="S1188" i="1"/>
  <c r="T1188" i="1"/>
  <c r="U1188" i="1"/>
  <c r="V1188" i="1"/>
  <c r="W1188" i="1"/>
  <c r="S1189" i="1"/>
  <c r="T1189" i="1"/>
  <c r="U1189" i="1"/>
  <c r="V1189" i="1"/>
  <c r="W1189" i="1"/>
  <c r="S1190" i="1"/>
  <c r="T1190" i="1"/>
  <c r="U1190" i="1"/>
  <c r="V1190" i="1"/>
  <c r="W1190" i="1"/>
  <c r="S1191" i="1"/>
  <c r="T1191" i="1"/>
  <c r="U1191" i="1"/>
  <c r="V1191" i="1"/>
  <c r="W1191" i="1"/>
  <c r="S1192" i="1"/>
  <c r="T1192" i="1"/>
  <c r="U1192" i="1"/>
  <c r="V1192" i="1"/>
  <c r="W1192" i="1"/>
  <c r="S1193" i="1"/>
  <c r="T1193" i="1"/>
  <c r="U1193" i="1"/>
  <c r="V1193" i="1"/>
  <c r="W1193" i="1"/>
  <c r="S1194" i="1"/>
  <c r="T1194" i="1"/>
  <c r="U1194" i="1"/>
  <c r="V1194" i="1"/>
  <c r="W1194" i="1"/>
  <c r="S1195" i="1"/>
  <c r="T1195" i="1"/>
  <c r="U1195" i="1"/>
  <c r="V1195" i="1"/>
  <c r="W1195" i="1"/>
  <c r="S1196" i="1"/>
  <c r="T1196" i="1"/>
  <c r="U1196" i="1"/>
  <c r="V1196" i="1"/>
  <c r="W1196" i="1"/>
  <c r="S1197" i="1"/>
  <c r="T1197" i="1"/>
  <c r="U1197" i="1"/>
  <c r="V1197" i="1"/>
  <c r="W1197" i="1"/>
  <c r="S1198" i="1"/>
  <c r="T1198" i="1"/>
  <c r="U1198" i="1"/>
  <c r="V1198" i="1"/>
  <c r="W1198" i="1"/>
  <c r="S1199" i="1"/>
  <c r="T1199" i="1"/>
  <c r="U1199" i="1"/>
  <c r="V1199" i="1"/>
  <c r="W1199" i="1"/>
  <c r="S1200" i="1"/>
  <c r="T1200" i="1"/>
  <c r="U1200" i="1"/>
  <c r="V1200" i="1"/>
  <c r="W1200" i="1"/>
  <c r="S1201" i="1"/>
  <c r="T1201" i="1"/>
  <c r="U1201" i="1"/>
  <c r="V1201" i="1"/>
  <c r="W1201" i="1"/>
  <c r="S1202" i="1"/>
  <c r="T1202" i="1"/>
  <c r="U1202" i="1"/>
  <c r="V1202" i="1"/>
  <c r="W1202" i="1"/>
  <c r="S1203" i="1"/>
  <c r="T1203" i="1"/>
  <c r="U1203" i="1"/>
  <c r="V1203" i="1"/>
  <c r="W1203" i="1"/>
  <c r="S1204" i="1"/>
  <c r="T1204" i="1"/>
  <c r="U1204" i="1"/>
  <c r="V1204" i="1"/>
  <c r="W1204" i="1"/>
  <c r="S1205" i="1"/>
  <c r="T1205" i="1"/>
  <c r="U1205" i="1"/>
  <c r="V1205" i="1"/>
  <c r="W1205" i="1"/>
  <c r="S1206" i="1"/>
  <c r="T1206" i="1"/>
  <c r="U1206" i="1"/>
  <c r="V1206" i="1"/>
  <c r="W1206" i="1"/>
  <c r="S1207" i="1"/>
  <c r="T1207" i="1"/>
  <c r="U1207" i="1"/>
  <c r="V1207" i="1"/>
  <c r="W1207" i="1"/>
  <c r="S1208" i="1"/>
  <c r="T1208" i="1"/>
  <c r="U1208" i="1"/>
  <c r="V1208" i="1"/>
  <c r="W1208" i="1"/>
  <c r="S1209" i="1"/>
  <c r="T1209" i="1"/>
  <c r="U1209" i="1"/>
  <c r="V1209" i="1"/>
  <c r="W1209" i="1"/>
  <c r="S1210" i="1"/>
  <c r="T1210" i="1"/>
  <c r="U1210" i="1"/>
  <c r="V1210" i="1"/>
  <c r="W1210" i="1"/>
  <c r="S1211" i="1"/>
  <c r="T1211" i="1"/>
  <c r="U1211" i="1"/>
  <c r="V1211" i="1"/>
  <c r="W1211" i="1"/>
  <c r="S1212" i="1"/>
  <c r="T1212" i="1"/>
  <c r="U1212" i="1"/>
  <c r="V1212" i="1"/>
  <c r="W1212" i="1"/>
  <c r="S1213" i="1"/>
  <c r="T1213" i="1"/>
  <c r="U1213" i="1"/>
  <c r="V1213" i="1"/>
  <c r="W1213" i="1"/>
  <c r="S1214" i="1"/>
  <c r="T1214" i="1"/>
  <c r="U1214" i="1"/>
  <c r="V1214" i="1"/>
  <c r="W1214" i="1"/>
  <c r="S1215" i="1"/>
  <c r="T1215" i="1"/>
  <c r="U1215" i="1"/>
  <c r="V1215" i="1"/>
  <c r="W1215" i="1"/>
  <c r="S1216" i="1"/>
  <c r="T1216" i="1"/>
  <c r="U1216" i="1"/>
  <c r="V1216" i="1"/>
  <c r="W1216" i="1"/>
  <c r="S1217" i="1"/>
  <c r="T1217" i="1"/>
  <c r="U1217" i="1"/>
  <c r="V1217" i="1"/>
  <c r="W1217" i="1"/>
  <c r="S1218" i="1"/>
  <c r="T1218" i="1"/>
  <c r="U1218" i="1"/>
  <c r="V1218" i="1"/>
  <c r="W1218" i="1"/>
  <c r="S1219" i="1"/>
  <c r="T1219" i="1"/>
  <c r="U1219" i="1"/>
  <c r="V1219" i="1"/>
  <c r="W1219" i="1"/>
  <c r="S1220" i="1"/>
  <c r="T1220" i="1"/>
  <c r="U1220" i="1"/>
  <c r="V1220" i="1"/>
  <c r="W1220" i="1"/>
  <c r="S1221" i="1"/>
  <c r="T1221" i="1"/>
  <c r="U1221" i="1"/>
  <c r="V1221" i="1"/>
  <c r="W1221" i="1"/>
  <c r="S1222" i="1"/>
  <c r="T1222" i="1"/>
  <c r="U1222" i="1"/>
  <c r="V1222" i="1"/>
  <c r="W1222" i="1"/>
  <c r="S1223" i="1"/>
  <c r="T1223" i="1"/>
  <c r="U1223" i="1"/>
  <c r="V1223" i="1"/>
  <c r="W1223" i="1"/>
  <c r="S1224" i="1"/>
  <c r="T1224" i="1"/>
  <c r="U1224" i="1"/>
  <c r="V1224" i="1"/>
  <c r="W1224" i="1"/>
  <c r="S1225" i="1"/>
  <c r="T1225" i="1"/>
  <c r="U1225" i="1"/>
  <c r="V1225" i="1"/>
  <c r="W1225" i="1"/>
  <c r="S1226" i="1"/>
  <c r="T1226" i="1"/>
  <c r="U1226" i="1"/>
  <c r="V1226" i="1"/>
  <c r="W1226" i="1"/>
  <c r="S1227" i="1"/>
  <c r="T1227" i="1"/>
  <c r="U1227" i="1"/>
  <c r="V1227" i="1"/>
  <c r="W1227" i="1"/>
  <c r="S1228" i="1"/>
  <c r="T1228" i="1"/>
  <c r="U1228" i="1"/>
  <c r="V1228" i="1"/>
  <c r="W1228" i="1"/>
  <c r="S1229" i="1"/>
  <c r="T1229" i="1"/>
  <c r="U1229" i="1"/>
  <c r="V1229" i="1"/>
  <c r="W1229" i="1"/>
  <c r="S1230" i="1"/>
  <c r="T1230" i="1"/>
  <c r="U1230" i="1"/>
  <c r="V1230" i="1"/>
  <c r="W1230" i="1"/>
  <c r="S1231" i="1"/>
  <c r="T1231" i="1"/>
  <c r="U1231" i="1"/>
  <c r="V1231" i="1"/>
  <c r="W1231" i="1"/>
  <c r="S1232" i="1"/>
  <c r="T1232" i="1"/>
  <c r="U1232" i="1"/>
  <c r="V1232" i="1"/>
  <c r="W1232" i="1"/>
  <c r="S1233" i="1"/>
  <c r="T1233" i="1"/>
  <c r="U1233" i="1"/>
  <c r="V1233" i="1"/>
  <c r="W1233" i="1"/>
  <c r="S1234" i="1"/>
  <c r="T1234" i="1"/>
  <c r="U1234" i="1"/>
  <c r="V1234" i="1"/>
  <c r="W1234" i="1"/>
  <c r="S1235" i="1"/>
  <c r="T1235" i="1"/>
  <c r="U1235" i="1"/>
  <c r="V1235" i="1"/>
  <c r="W1235" i="1"/>
  <c r="S1236" i="1"/>
  <c r="T1236" i="1"/>
  <c r="U1236" i="1"/>
  <c r="V1236" i="1"/>
  <c r="W1236" i="1"/>
  <c r="S1237" i="1"/>
  <c r="T1237" i="1"/>
  <c r="U1237" i="1"/>
  <c r="V1237" i="1"/>
  <c r="W1237" i="1"/>
  <c r="S1238" i="1"/>
  <c r="T1238" i="1"/>
  <c r="U1238" i="1"/>
  <c r="V1238" i="1"/>
  <c r="W1238" i="1"/>
  <c r="S1239" i="1"/>
  <c r="T1239" i="1"/>
  <c r="U1239" i="1"/>
  <c r="V1239" i="1"/>
  <c r="W1239" i="1"/>
  <c r="S1240" i="1"/>
  <c r="T1240" i="1"/>
  <c r="U1240" i="1"/>
  <c r="V1240" i="1"/>
  <c r="W1240" i="1"/>
  <c r="S1241" i="1"/>
  <c r="T1241" i="1"/>
  <c r="U1241" i="1"/>
  <c r="V1241" i="1"/>
  <c r="W1241" i="1"/>
  <c r="S1242" i="1"/>
  <c r="T1242" i="1"/>
  <c r="U1242" i="1"/>
  <c r="V1242" i="1"/>
  <c r="W1242" i="1"/>
  <c r="S1243" i="1"/>
  <c r="T1243" i="1"/>
  <c r="U1243" i="1"/>
  <c r="V1243" i="1"/>
  <c r="W1243" i="1"/>
  <c r="S1244" i="1"/>
  <c r="T1244" i="1"/>
  <c r="U1244" i="1"/>
  <c r="V1244" i="1"/>
  <c r="W1244" i="1"/>
  <c r="S1245" i="1"/>
  <c r="T1245" i="1"/>
  <c r="U1245" i="1"/>
  <c r="V1245" i="1"/>
  <c r="W1245" i="1"/>
  <c r="S1246" i="1"/>
  <c r="T1246" i="1"/>
  <c r="U1246" i="1"/>
  <c r="V1246" i="1"/>
  <c r="W1246" i="1"/>
  <c r="S1247" i="1"/>
  <c r="T1247" i="1"/>
  <c r="U1247" i="1"/>
  <c r="V1247" i="1"/>
  <c r="W1247" i="1"/>
  <c r="S1248" i="1"/>
  <c r="T1248" i="1"/>
  <c r="U1248" i="1"/>
  <c r="V1248" i="1"/>
  <c r="W1248" i="1"/>
  <c r="S1249" i="1"/>
  <c r="T1249" i="1"/>
  <c r="U1249" i="1"/>
  <c r="V1249" i="1"/>
  <c r="W1249" i="1"/>
  <c r="S1250" i="1"/>
  <c r="T1250" i="1"/>
  <c r="U1250" i="1"/>
  <c r="V1250" i="1"/>
  <c r="W1250" i="1"/>
  <c r="S1251" i="1"/>
  <c r="T1251" i="1"/>
  <c r="U1251" i="1"/>
  <c r="V1251" i="1"/>
  <c r="W1251" i="1"/>
  <c r="S1252" i="1"/>
  <c r="T1252" i="1"/>
  <c r="U1252" i="1"/>
  <c r="V1252" i="1"/>
  <c r="W1252" i="1"/>
  <c r="S1253" i="1"/>
  <c r="T1253" i="1"/>
  <c r="U1253" i="1"/>
  <c r="V1253" i="1"/>
  <c r="W1253" i="1"/>
  <c r="S1254" i="1"/>
  <c r="T1254" i="1"/>
  <c r="U1254" i="1"/>
  <c r="V1254" i="1"/>
  <c r="W1254" i="1"/>
  <c r="S1255" i="1"/>
  <c r="T1255" i="1"/>
  <c r="U1255" i="1"/>
  <c r="V1255" i="1"/>
  <c r="W1255" i="1"/>
  <c r="S1256" i="1"/>
  <c r="T1256" i="1"/>
  <c r="U1256" i="1"/>
  <c r="V1256" i="1"/>
  <c r="W1256" i="1"/>
  <c r="S1257" i="1"/>
  <c r="T1257" i="1"/>
  <c r="U1257" i="1"/>
  <c r="V1257" i="1"/>
  <c r="W1257" i="1"/>
  <c r="S1258" i="1"/>
  <c r="T1258" i="1"/>
  <c r="U1258" i="1"/>
  <c r="V1258" i="1"/>
  <c r="W1258" i="1"/>
  <c r="S1259" i="1"/>
  <c r="T1259" i="1"/>
  <c r="U1259" i="1"/>
  <c r="V1259" i="1"/>
  <c r="W1259" i="1"/>
  <c r="S1260" i="1"/>
  <c r="T1260" i="1"/>
  <c r="U1260" i="1"/>
  <c r="V1260" i="1"/>
  <c r="W1260" i="1"/>
  <c r="S1261" i="1"/>
  <c r="T1261" i="1"/>
  <c r="U1261" i="1"/>
  <c r="V1261" i="1"/>
  <c r="W1261" i="1"/>
  <c r="S1262" i="1"/>
  <c r="T1262" i="1"/>
  <c r="U1262" i="1"/>
  <c r="V1262" i="1"/>
  <c r="W1262" i="1"/>
  <c r="S1263" i="1"/>
  <c r="T1263" i="1"/>
  <c r="U1263" i="1"/>
  <c r="V1263" i="1"/>
  <c r="W1263" i="1"/>
  <c r="S1264" i="1"/>
  <c r="T1264" i="1"/>
  <c r="U1264" i="1"/>
  <c r="V1264" i="1"/>
  <c r="W1264" i="1"/>
  <c r="S1265" i="1"/>
  <c r="T1265" i="1"/>
  <c r="U1265" i="1"/>
  <c r="V1265" i="1"/>
  <c r="W1265" i="1"/>
  <c r="S1266" i="1"/>
  <c r="T1266" i="1"/>
  <c r="U1266" i="1"/>
  <c r="V1266" i="1"/>
  <c r="W1266" i="1"/>
  <c r="S1267" i="1"/>
  <c r="T1267" i="1"/>
  <c r="U1267" i="1"/>
  <c r="V1267" i="1"/>
  <c r="W1267" i="1"/>
  <c r="S1268" i="1"/>
  <c r="T1268" i="1"/>
  <c r="U1268" i="1"/>
  <c r="V1268" i="1"/>
  <c r="W1268" i="1"/>
  <c r="S1269" i="1"/>
  <c r="T1269" i="1"/>
  <c r="U1269" i="1"/>
  <c r="V1269" i="1"/>
  <c r="W1269" i="1"/>
  <c r="S1270" i="1"/>
  <c r="T1270" i="1"/>
  <c r="U1270" i="1"/>
  <c r="V1270" i="1"/>
  <c r="W1270" i="1"/>
  <c r="S1271" i="1"/>
  <c r="T1271" i="1"/>
  <c r="U1271" i="1"/>
  <c r="V1271" i="1"/>
  <c r="W1271" i="1"/>
  <c r="S1272" i="1"/>
  <c r="T1272" i="1"/>
  <c r="U1272" i="1"/>
  <c r="V1272" i="1"/>
  <c r="W1272" i="1"/>
  <c r="S1273" i="1"/>
  <c r="T1273" i="1"/>
  <c r="U1273" i="1"/>
  <c r="V1273" i="1"/>
  <c r="W1273" i="1"/>
  <c r="S1274" i="1"/>
  <c r="T1274" i="1"/>
  <c r="U1274" i="1"/>
  <c r="V1274" i="1"/>
  <c r="W1274" i="1"/>
  <c r="S1275" i="1"/>
  <c r="T1275" i="1"/>
  <c r="U1275" i="1"/>
  <c r="V1275" i="1"/>
  <c r="W1275" i="1"/>
  <c r="S1276" i="1"/>
  <c r="T1276" i="1"/>
  <c r="U1276" i="1"/>
  <c r="V1276" i="1"/>
  <c r="W1276" i="1"/>
  <c r="S1277" i="1"/>
  <c r="T1277" i="1"/>
  <c r="U1277" i="1"/>
  <c r="V1277" i="1"/>
  <c r="W1277" i="1"/>
  <c r="S1278" i="1"/>
  <c r="T1278" i="1"/>
  <c r="U1278" i="1"/>
  <c r="V1278" i="1"/>
  <c r="W1278" i="1"/>
  <c r="S1279" i="1"/>
  <c r="T1279" i="1"/>
  <c r="U1279" i="1"/>
  <c r="V1279" i="1"/>
  <c r="W1279" i="1"/>
  <c r="S1280" i="1"/>
  <c r="T1280" i="1"/>
  <c r="U1280" i="1"/>
  <c r="V1280" i="1"/>
  <c r="W1280" i="1"/>
  <c r="S1281" i="1"/>
  <c r="T1281" i="1"/>
  <c r="U1281" i="1"/>
  <c r="V1281" i="1"/>
  <c r="W1281" i="1"/>
  <c r="S1282" i="1"/>
  <c r="T1282" i="1"/>
  <c r="U1282" i="1"/>
  <c r="V1282" i="1"/>
  <c r="W1282" i="1"/>
  <c r="S1283" i="1"/>
  <c r="T1283" i="1"/>
  <c r="U1283" i="1"/>
  <c r="V1283" i="1"/>
  <c r="W1283" i="1"/>
  <c r="S1284" i="1"/>
  <c r="T1284" i="1"/>
  <c r="U1284" i="1"/>
  <c r="V1284" i="1"/>
  <c r="W1284" i="1"/>
  <c r="S1285" i="1"/>
  <c r="T1285" i="1"/>
  <c r="U1285" i="1"/>
  <c r="V1285" i="1"/>
  <c r="W1285" i="1"/>
  <c r="S1286" i="1"/>
  <c r="T1286" i="1"/>
  <c r="U1286" i="1"/>
  <c r="V1286" i="1"/>
  <c r="W1286" i="1"/>
  <c r="S1287" i="1"/>
  <c r="T1287" i="1"/>
  <c r="U1287" i="1"/>
  <c r="V1287" i="1"/>
  <c r="W1287" i="1"/>
  <c r="S1288" i="1"/>
  <c r="T1288" i="1"/>
  <c r="U1288" i="1"/>
  <c r="V1288" i="1"/>
  <c r="W1288" i="1"/>
  <c r="S1289" i="1"/>
  <c r="T1289" i="1"/>
  <c r="U1289" i="1"/>
  <c r="V1289" i="1"/>
  <c r="W1289" i="1"/>
  <c r="S1290" i="1"/>
  <c r="T1290" i="1"/>
  <c r="U1290" i="1"/>
  <c r="V1290" i="1"/>
  <c r="W1290" i="1"/>
  <c r="S1291" i="1"/>
  <c r="T1291" i="1"/>
  <c r="U1291" i="1"/>
  <c r="V1291" i="1"/>
  <c r="W1291" i="1"/>
  <c r="S1292" i="1"/>
  <c r="T1292" i="1"/>
  <c r="U1292" i="1"/>
  <c r="V1292" i="1"/>
  <c r="W1292" i="1"/>
  <c r="S1293" i="1"/>
  <c r="T1293" i="1"/>
  <c r="U1293" i="1"/>
  <c r="V1293" i="1"/>
  <c r="W1293" i="1"/>
  <c r="S1294" i="1"/>
  <c r="T1294" i="1"/>
  <c r="U1294" i="1"/>
  <c r="V1294" i="1"/>
  <c r="W1294" i="1"/>
  <c r="S1295" i="1"/>
  <c r="T1295" i="1"/>
  <c r="U1295" i="1"/>
  <c r="V1295" i="1"/>
  <c r="W1295" i="1"/>
  <c r="S1296" i="1"/>
  <c r="T1296" i="1"/>
  <c r="U1296" i="1"/>
  <c r="V1296" i="1"/>
  <c r="W1296" i="1"/>
  <c r="S1297" i="1"/>
  <c r="T1297" i="1"/>
  <c r="U1297" i="1"/>
  <c r="V1297" i="1"/>
  <c r="W1297" i="1"/>
  <c r="S1298" i="1"/>
  <c r="T1298" i="1"/>
  <c r="U1298" i="1"/>
  <c r="V1298" i="1"/>
  <c r="W1298" i="1"/>
  <c r="S1299" i="1"/>
  <c r="T1299" i="1"/>
  <c r="U1299" i="1"/>
  <c r="V1299" i="1"/>
  <c r="W1299" i="1"/>
  <c r="S1300" i="1"/>
  <c r="T1300" i="1"/>
  <c r="U1300" i="1"/>
  <c r="V1300" i="1"/>
  <c r="W1300" i="1"/>
  <c r="S1301" i="1"/>
  <c r="T1301" i="1"/>
  <c r="U1301" i="1"/>
  <c r="V1301" i="1"/>
  <c r="W1301" i="1"/>
  <c r="S1302" i="1"/>
  <c r="T1302" i="1"/>
  <c r="U1302" i="1"/>
  <c r="V1302" i="1"/>
  <c r="W1302" i="1"/>
  <c r="S1303" i="1"/>
  <c r="T1303" i="1"/>
  <c r="U1303" i="1"/>
  <c r="V1303" i="1"/>
  <c r="W1303" i="1"/>
  <c r="S1304" i="1"/>
  <c r="T1304" i="1"/>
  <c r="U1304" i="1"/>
  <c r="V1304" i="1"/>
  <c r="W1304" i="1"/>
  <c r="S1305" i="1"/>
  <c r="T1305" i="1"/>
  <c r="U1305" i="1"/>
  <c r="V1305" i="1"/>
  <c r="W1305" i="1"/>
  <c r="S1306" i="1"/>
  <c r="T1306" i="1"/>
  <c r="U1306" i="1"/>
  <c r="V1306" i="1"/>
  <c r="W1306" i="1"/>
  <c r="S1307" i="1"/>
  <c r="T1307" i="1"/>
  <c r="U1307" i="1"/>
  <c r="V1307" i="1"/>
  <c r="W1307" i="1"/>
  <c r="S1308" i="1"/>
  <c r="T1308" i="1"/>
  <c r="U1308" i="1"/>
  <c r="V1308" i="1"/>
  <c r="W1308" i="1"/>
  <c r="S1309" i="1"/>
  <c r="T1309" i="1"/>
  <c r="U1309" i="1"/>
  <c r="V1309" i="1"/>
  <c r="W1309" i="1"/>
  <c r="S1310" i="1"/>
  <c r="T1310" i="1"/>
  <c r="U1310" i="1"/>
  <c r="V1310" i="1"/>
  <c r="W1310" i="1"/>
  <c r="S1311" i="1"/>
  <c r="T1311" i="1"/>
  <c r="U1311" i="1"/>
  <c r="V1311" i="1"/>
  <c r="W1311" i="1"/>
  <c r="S1312" i="1"/>
  <c r="T1312" i="1"/>
  <c r="U1312" i="1"/>
  <c r="V1312" i="1"/>
  <c r="W1312" i="1"/>
  <c r="S1313" i="1"/>
  <c r="T1313" i="1"/>
  <c r="U1313" i="1"/>
  <c r="V1313" i="1"/>
  <c r="W1313" i="1"/>
  <c r="S1314" i="1"/>
  <c r="T1314" i="1"/>
  <c r="U1314" i="1"/>
  <c r="V1314" i="1"/>
  <c r="W1314" i="1"/>
  <c r="S1315" i="1"/>
  <c r="T1315" i="1"/>
  <c r="U1315" i="1"/>
  <c r="V1315" i="1"/>
  <c r="W1315" i="1"/>
  <c r="S1316" i="1"/>
  <c r="T1316" i="1"/>
  <c r="U1316" i="1"/>
  <c r="V1316" i="1"/>
  <c r="W1316" i="1"/>
  <c r="S1317" i="1"/>
  <c r="T1317" i="1"/>
  <c r="U1317" i="1"/>
  <c r="V1317" i="1"/>
  <c r="W1317" i="1"/>
  <c r="S1318" i="1"/>
  <c r="T1318" i="1"/>
  <c r="U1318" i="1"/>
  <c r="V1318" i="1"/>
  <c r="W1318" i="1"/>
  <c r="S1319" i="1"/>
  <c r="T1319" i="1"/>
  <c r="U1319" i="1"/>
  <c r="V1319" i="1"/>
  <c r="W1319" i="1"/>
  <c r="S1320" i="1"/>
  <c r="T1320" i="1"/>
  <c r="U1320" i="1"/>
  <c r="V1320" i="1"/>
  <c r="W1320" i="1"/>
  <c r="S1321" i="1"/>
  <c r="T1321" i="1"/>
  <c r="U1321" i="1"/>
  <c r="V1321" i="1"/>
  <c r="W1321" i="1"/>
  <c r="S1322" i="1"/>
  <c r="T1322" i="1"/>
  <c r="U1322" i="1"/>
  <c r="V1322" i="1"/>
  <c r="W1322" i="1"/>
  <c r="S1323" i="1"/>
  <c r="T1323" i="1"/>
  <c r="U1323" i="1"/>
  <c r="V1323" i="1"/>
  <c r="W1323" i="1"/>
  <c r="S1324" i="1"/>
  <c r="T1324" i="1"/>
  <c r="U1324" i="1"/>
  <c r="V1324" i="1"/>
  <c r="W1324" i="1"/>
  <c r="S1325" i="1"/>
  <c r="T1325" i="1"/>
  <c r="U1325" i="1"/>
  <c r="V1325" i="1"/>
  <c r="W1325" i="1"/>
  <c r="S1326" i="1"/>
  <c r="T1326" i="1"/>
  <c r="U1326" i="1"/>
  <c r="V1326" i="1"/>
  <c r="W1326" i="1"/>
  <c r="S1327" i="1"/>
  <c r="T1327" i="1"/>
  <c r="U1327" i="1"/>
  <c r="V1327" i="1"/>
  <c r="W1327" i="1"/>
  <c r="S1328" i="1"/>
  <c r="T1328" i="1"/>
  <c r="U1328" i="1"/>
  <c r="V1328" i="1"/>
  <c r="W1328" i="1"/>
  <c r="S1329" i="1"/>
  <c r="T1329" i="1"/>
  <c r="U1329" i="1"/>
  <c r="V1329" i="1"/>
  <c r="W1329" i="1"/>
  <c r="S1330" i="1"/>
  <c r="T1330" i="1"/>
  <c r="U1330" i="1"/>
  <c r="V1330" i="1"/>
  <c r="W1330" i="1"/>
  <c r="S1331" i="1"/>
  <c r="T1331" i="1"/>
  <c r="U1331" i="1"/>
  <c r="V1331" i="1"/>
  <c r="W1331" i="1"/>
  <c r="S1332" i="1"/>
  <c r="T1332" i="1"/>
  <c r="U1332" i="1"/>
  <c r="V1332" i="1"/>
  <c r="W1332" i="1"/>
  <c r="S1333" i="1"/>
  <c r="T1333" i="1"/>
  <c r="U1333" i="1"/>
  <c r="V1333" i="1"/>
  <c r="W1333" i="1"/>
  <c r="S1334" i="1"/>
  <c r="T1334" i="1"/>
  <c r="U1334" i="1"/>
  <c r="V1334" i="1"/>
  <c r="W1334" i="1"/>
  <c r="S1335" i="1"/>
  <c r="T1335" i="1"/>
  <c r="U1335" i="1"/>
  <c r="V1335" i="1"/>
  <c r="W1335" i="1"/>
  <c r="S1336" i="1"/>
  <c r="T1336" i="1"/>
  <c r="U1336" i="1"/>
  <c r="V1336" i="1"/>
  <c r="W1336" i="1"/>
  <c r="S1337" i="1"/>
  <c r="T1337" i="1"/>
  <c r="U1337" i="1"/>
  <c r="V1337" i="1"/>
  <c r="W1337" i="1"/>
  <c r="S1338" i="1"/>
  <c r="T1338" i="1"/>
  <c r="U1338" i="1"/>
  <c r="V1338" i="1"/>
  <c r="W1338" i="1"/>
  <c r="S1339" i="1"/>
  <c r="T1339" i="1"/>
  <c r="U1339" i="1"/>
  <c r="V1339" i="1"/>
  <c r="W1339" i="1"/>
  <c r="S1340" i="1"/>
  <c r="T1340" i="1"/>
  <c r="U1340" i="1"/>
  <c r="V1340" i="1"/>
  <c r="W1340" i="1"/>
  <c r="S1341" i="1"/>
  <c r="T1341" i="1"/>
  <c r="U1341" i="1"/>
  <c r="V1341" i="1"/>
  <c r="W1341" i="1"/>
  <c r="S1342" i="1"/>
  <c r="T1342" i="1"/>
  <c r="U1342" i="1"/>
  <c r="V1342" i="1"/>
  <c r="W1342" i="1"/>
  <c r="S1343" i="1"/>
  <c r="T1343" i="1"/>
  <c r="U1343" i="1"/>
  <c r="V1343" i="1"/>
  <c r="W1343" i="1"/>
  <c r="S1344" i="1"/>
  <c r="T1344" i="1"/>
  <c r="U1344" i="1"/>
  <c r="V1344" i="1"/>
  <c r="W1344" i="1"/>
  <c r="S1345" i="1"/>
  <c r="T1345" i="1"/>
  <c r="U1345" i="1"/>
  <c r="V1345" i="1"/>
  <c r="W1345" i="1"/>
  <c r="S1346" i="1"/>
  <c r="T1346" i="1"/>
  <c r="U1346" i="1"/>
  <c r="V1346" i="1"/>
  <c r="W1346" i="1"/>
  <c r="S1347" i="1"/>
  <c r="T1347" i="1"/>
  <c r="U1347" i="1"/>
  <c r="V1347" i="1"/>
  <c r="W1347" i="1"/>
  <c r="S1348" i="1"/>
  <c r="T1348" i="1"/>
  <c r="U1348" i="1"/>
  <c r="V1348" i="1"/>
  <c r="W1348" i="1"/>
  <c r="S1349" i="1"/>
  <c r="T1349" i="1"/>
  <c r="U1349" i="1"/>
  <c r="V1349" i="1"/>
  <c r="W1349" i="1"/>
  <c r="S1350" i="1"/>
  <c r="T1350" i="1"/>
  <c r="U1350" i="1"/>
  <c r="V1350" i="1"/>
  <c r="W1350" i="1"/>
  <c r="S1351" i="1"/>
  <c r="T1351" i="1"/>
  <c r="U1351" i="1"/>
  <c r="V1351" i="1"/>
  <c r="W1351" i="1"/>
  <c r="S1352" i="1"/>
  <c r="T1352" i="1"/>
  <c r="U1352" i="1"/>
  <c r="V1352" i="1"/>
  <c r="W1352" i="1"/>
  <c r="S1353" i="1"/>
  <c r="T1353" i="1"/>
  <c r="U1353" i="1"/>
  <c r="V1353" i="1"/>
  <c r="W1353" i="1"/>
  <c r="S1354" i="1"/>
  <c r="T1354" i="1"/>
  <c r="U1354" i="1"/>
  <c r="V1354" i="1"/>
  <c r="W1354" i="1"/>
  <c r="S1355" i="1"/>
  <c r="T1355" i="1"/>
  <c r="U1355" i="1"/>
  <c r="V1355" i="1"/>
  <c r="W1355" i="1"/>
  <c r="S1356" i="1"/>
  <c r="T1356" i="1"/>
  <c r="U1356" i="1"/>
  <c r="V1356" i="1"/>
  <c r="W1356" i="1"/>
  <c r="S1357" i="1"/>
  <c r="T1357" i="1"/>
  <c r="U1357" i="1"/>
  <c r="V1357" i="1"/>
  <c r="W1357" i="1"/>
  <c r="S1358" i="1"/>
  <c r="T1358" i="1"/>
  <c r="U1358" i="1"/>
  <c r="V1358" i="1"/>
  <c r="W1358" i="1"/>
  <c r="S1359" i="1"/>
  <c r="T1359" i="1"/>
  <c r="U1359" i="1"/>
  <c r="V1359" i="1"/>
  <c r="W1359" i="1"/>
  <c r="S1360" i="1"/>
  <c r="T1360" i="1"/>
  <c r="U1360" i="1"/>
  <c r="V1360" i="1"/>
  <c r="W1360" i="1"/>
  <c r="S1361" i="1"/>
  <c r="T1361" i="1"/>
  <c r="U1361" i="1"/>
  <c r="V1361" i="1"/>
  <c r="W1361" i="1"/>
  <c r="S1362" i="1"/>
  <c r="T1362" i="1"/>
  <c r="U1362" i="1"/>
  <c r="V1362" i="1"/>
  <c r="W1362" i="1"/>
  <c r="S1363" i="1"/>
  <c r="T1363" i="1"/>
  <c r="U1363" i="1"/>
  <c r="V1363" i="1"/>
  <c r="W1363" i="1"/>
  <c r="S1364" i="1"/>
  <c r="T1364" i="1"/>
  <c r="U1364" i="1"/>
  <c r="V1364" i="1"/>
  <c r="W1364" i="1"/>
  <c r="S1365" i="1"/>
  <c r="T1365" i="1"/>
  <c r="U1365" i="1"/>
  <c r="V1365" i="1"/>
  <c r="W1365" i="1"/>
  <c r="S1366" i="1"/>
  <c r="T1366" i="1"/>
  <c r="U1366" i="1"/>
  <c r="V1366" i="1"/>
  <c r="W1366" i="1"/>
  <c r="S1367" i="1"/>
  <c r="T1367" i="1"/>
  <c r="U1367" i="1"/>
  <c r="V1367" i="1"/>
  <c r="W1367" i="1"/>
  <c r="S1368" i="1"/>
  <c r="T1368" i="1"/>
  <c r="U1368" i="1"/>
  <c r="V1368" i="1"/>
  <c r="W1368" i="1"/>
  <c r="S1369" i="1"/>
  <c r="T1369" i="1"/>
  <c r="U1369" i="1"/>
  <c r="V1369" i="1"/>
  <c r="W1369" i="1"/>
  <c r="S1370" i="1"/>
  <c r="T1370" i="1"/>
  <c r="U1370" i="1"/>
  <c r="V1370" i="1"/>
  <c r="W1370" i="1"/>
  <c r="S1371" i="1"/>
  <c r="T1371" i="1"/>
  <c r="U1371" i="1"/>
  <c r="V1371" i="1"/>
  <c r="W1371" i="1"/>
  <c r="S1372" i="1"/>
  <c r="T1372" i="1"/>
  <c r="U1372" i="1"/>
  <c r="V1372" i="1"/>
  <c r="W1372" i="1"/>
  <c r="S1373" i="1"/>
  <c r="T1373" i="1"/>
  <c r="U1373" i="1"/>
  <c r="V1373" i="1"/>
  <c r="W1373" i="1"/>
  <c r="S1374" i="1"/>
  <c r="T1374" i="1"/>
  <c r="U1374" i="1"/>
  <c r="V1374" i="1"/>
  <c r="W1374" i="1"/>
  <c r="S1375" i="1"/>
  <c r="T1375" i="1"/>
  <c r="U1375" i="1"/>
  <c r="V1375" i="1"/>
  <c r="W1375" i="1"/>
  <c r="S1376" i="1"/>
  <c r="T1376" i="1"/>
  <c r="U1376" i="1"/>
  <c r="V1376" i="1"/>
  <c r="W1376" i="1"/>
  <c r="S1377" i="1"/>
  <c r="T1377" i="1"/>
  <c r="U1377" i="1"/>
  <c r="V1377" i="1"/>
  <c r="W1377" i="1"/>
  <c r="S1378" i="1"/>
  <c r="T1378" i="1"/>
  <c r="U1378" i="1"/>
  <c r="V1378" i="1"/>
  <c r="W1378" i="1"/>
  <c r="S1379" i="1"/>
  <c r="T1379" i="1"/>
  <c r="U1379" i="1"/>
  <c r="V1379" i="1"/>
  <c r="W1379" i="1"/>
  <c r="S1380" i="1"/>
  <c r="T1380" i="1"/>
  <c r="U1380" i="1"/>
  <c r="V1380" i="1"/>
  <c r="W1380" i="1"/>
  <c r="S1381" i="1"/>
  <c r="T1381" i="1"/>
  <c r="U1381" i="1"/>
  <c r="V1381" i="1"/>
  <c r="W1381" i="1"/>
  <c r="S1382" i="1"/>
  <c r="T1382" i="1"/>
  <c r="U1382" i="1"/>
  <c r="V1382" i="1"/>
  <c r="W1382" i="1"/>
  <c r="S1383" i="1"/>
  <c r="T1383" i="1"/>
  <c r="U1383" i="1"/>
  <c r="V1383" i="1"/>
  <c r="W1383" i="1"/>
  <c r="S1384" i="1"/>
  <c r="T1384" i="1"/>
  <c r="U1384" i="1"/>
  <c r="V1384" i="1"/>
  <c r="W1384" i="1"/>
  <c r="S1385" i="1"/>
  <c r="T1385" i="1"/>
  <c r="U1385" i="1"/>
  <c r="V1385" i="1"/>
  <c r="W1385" i="1"/>
  <c r="S1386" i="1"/>
  <c r="T1386" i="1"/>
  <c r="U1386" i="1"/>
  <c r="V1386" i="1"/>
  <c r="W1386" i="1"/>
  <c r="S1387" i="1"/>
  <c r="T1387" i="1"/>
  <c r="U1387" i="1"/>
  <c r="V1387" i="1"/>
  <c r="W1387" i="1"/>
  <c r="S1388" i="1"/>
  <c r="T1388" i="1"/>
  <c r="U1388" i="1"/>
  <c r="V1388" i="1"/>
  <c r="W1388" i="1"/>
  <c r="S1389" i="1"/>
  <c r="T1389" i="1"/>
  <c r="U1389" i="1"/>
  <c r="V1389" i="1"/>
  <c r="W1389" i="1"/>
  <c r="S1390" i="1"/>
  <c r="T1390" i="1"/>
  <c r="U1390" i="1"/>
  <c r="V1390" i="1"/>
  <c r="W1390" i="1"/>
  <c r="S1391" i="1"/>
  <c r="T1391" i="1"/>
  <c r="U1391" i="1"/>
  <c r="V1391" i="1"/>
  <c r="W1391" i="1"/>
  <c r="S1392" i="1"/>
  <c r="T1392" i="1"/>
  <c r="U1392" i="1"/>
  <c r="V1392" i="1"/>
  <c r="W1392" i="1"/>
  <c r="S1393" i="1"/>
  <c r="T1393" i="1"/>
  <c r="U1393" i="1"/>
  <c r="V1393" i="1"/>
  <c r="W1393" i="1"/>
  <c r="S1394" i="1"/>
  <c r="T1394" i="1"/>
  <c r="U1394" i="1"/>
  <c r="V1394" i="1"/>
  <c r="W1394" i="1"/>
  <c r="S1395" i="1"/>
  <c r="T1395" i="1"/>
  <c r="U1395" i="1"/>
  <c r="V1395" i="1"/>
  <c r="W1395" i="1"/>
  <c r="S1396" i="1"/>
  <c r="T1396" i="1"/>
  <c r="U1396" i="1"/>
  <c r="V1396" i="1"/>
  <c r="W1396" i="1"/>
  <c r="S1397" i="1"/>
  <c r="T1397" i="1"/>
  <c r="U1397" i="1"/>
  <c r="V1397" i="1"/>
  <c r="W1397" i="1"/>
  <c r="S1398" i="1"/>
  <c r="T1398" i="1"/>
  <c r="U1398" i="1"/>
  <c r="V1398" i="1"/>
  <c r="W1398" i="1"/>
  <c r="S1399" i="1"/>
  <c r="T1399" i="1"/>
  <c r="U1399" i="1"/>
  <c r="V1399" i="1"/>
  <c r="W1399" i="1"/>
  <c r="S1400" i="1"/>
  <c r="T1400" i="1"/>
  <c r="U1400" i="1"/>
  <c r="V1400" i="1"/>
  <c r="W1400" i="1"/>
  <c r="S1401" i="1"/>
  <c r="T1401" i="1"/>
  <c r="U1401" i="1"/>
  <c r="V1401" i="1"/>
  <c r="W1401" i="1"/>
  <c r="S1402" i="1"/>
  <c r="T1402" i="1"/>
  <c r="U1402" i="1"/>
  <c r="V1402" i="1"/>
  <c r="W1402" i="1"/>
  <c r="S1403" i="1"/>
  <c r="T1403" i="1"/>
  <c r="U1403" i="1"/>
  <c r="V1403" i="1"/>
  <c r="W1403" i="1"/>
  <c r="S1404" i="1"/>
  <c r="T1404" i="1"/>
  <c r="U1404" i="1"/>
  <c r="V1404" i="1"/>
  <c r="W1404" i="1"/>
  <c r="S1405" i="1"/>
  <c r="T1405" i="1"/>
  <c r="U1405" i="1"/>
  <c r="V1405" i="1"/>
  <c r="W1405" i="1"/>
  <c r="S1406" i="1"/>
  <c r="T1406" i="1"/>
  <c r="U1406" i="1"/>
  <c r="V1406" i="1"/>
  <c r="W1406" i="1"/>
  <c r="S1407" i="1"/>
  <c r="T1407" i="1"/>
  <c r="U1407" i="1"/>
  <c r="V1407" i="1"/>
  <c r="W1407" i="1"/>
  <c r="S1408" i="1"/>
  <c r="T1408" i="1"/>
  <c r="U1408" i="1"/>
  <c r="V1408" i="1"/>
  <c r="W1408" i="1"/>
  <c r="S1409" i="1"/>
  <c r="T1409" i="1"/>
  <c r="U1409" i="1"/>
  <c r="V1409" i="1"/>
  <c r="W1409" i="1"/>
  <c r="S1410" i="1"/>
  <c r="T1410" i="1"/>
  <c r="U1410" i="1"/>
  <c r="V1410" i="1"/>
  <c r="W1410" i="1"/>
  <c r="S1411" i="1"/>
  <c r="T1411" i="1"/>
  <c r="U1411" i="1"/>
  <c r="V1411" i="1"/>
  <c r="W1411" i="1"/>
  <c r="S1412" i="1"/>
  <c r="T1412" i="1"/>
  <c r="U1412" i="1"/>
  <c r="V1412" i="1"/>
  <c r="W1412" i="1"/>
  <c r="S1413" i="1"/>
  <c r="T1413" i="1"/>
  <c r="U1413" i="1"/>
  <c r="V1413" i="1"/>
  <c r="W1413" i="1"/>
  <c r="S1414" i="1"/>
  <c r="T1414" i="1"/>
  <c r="U1414" i="1"/>
  <c r="V1414" i="1"/>
  <c r="W1414" i="1"/>
  <c r="S1415" i="1"/>
  <c r="T1415" i="1"/>
  <c r="U1415" i="1"/>
  <c r="V1415" i="1"/>
  <c r="W1415" i="1"/>
  <c r="S1416" i="1"/>
  <c r="T1416" i="1"/>
  <c r="U1416" i="1"/>
  <c r="V1416" i="1"/>
  <c r="W1416" i="1"/>
  <c r="S1417" i="1"/>
  <c r="T1417" i="1"/>
  <c r="U1417" i="1"/>
  <c r="V1417" i="1"/>
  <c r="W1417" i="1"/>
  <c r="S1418" i="1"/>
  <c r="T1418" i="1"/>
  <c r="U1418" i="1"/>
  <c r="V1418" i="1"/>
  <c r="W1418" i="1"/>
  <c r="S1419" i="1"/>
  <c r="T1419" i="1"/>
  <c r="U1419" i="1"/>
  <c r="V1419" i="1"/>
  <c r="W1419" i="1"/>
  <c r="S1420" i="1"/>
  <c r="T1420" i="1"/>
  <c r="U1420" i="1"/>
  <c r="V1420" i="1"/>
  <c r="W1420" i="1"/>
  <c r="S1421" i="1"/>
  <c r="T1421" i="1"/>
  <c r="U1421" i="1"/>
  <c r="V1421" i="1"/>
  <c r="W1421" i="1"/>
  <c r="S1422" i="1"/>
  <c r="T1422" i="1"/>
  <c r="U1422" i="1"/>
  <c r="V1422" i="1"/>
  <c r="W1422" i="1"/>
  <c r="S1423" i="1"/>
  <c r="T1423" i="1"/>
  <c r="U1423" i="1"/>
  <c r="V1423" i="1"/>
  <c r="W1423" i="1"/>
  <c r="S1424" i="1"/>
  <c r="T1424" i="1"/>
  <c r="U1424" i="1"/>
  <c r="V1424" i="1"/>
  <c r="W1424" i="1"/>
  <c r="S1425" i="1"/>
  <c r="T1425" i="1"/>
  <c r="U1425" i="1"/>
  <c r="V1425" i="1"/>
  <c r="W1425" i="1"/>
  <c r="S1426" i="1"/>
  <c r="T1426" i="1"/>
  <c r="U1426" i="1"/>
  <c r="V1426" i="1"/>
  <c r="W1426" i="1"/>
  <c r="S1427" i="1"/>
  <c r="T1427" i="1"/>
  <c r="U1427" i="1"/>
  <c r="V1427" i="1"/>
  <c r="W1427" i="1"/>
  <c r="S1428" i="1"/>
  <c r="T1428" i="1"/>
  <c r="U1428" i="1"/>
  <c r="V1428" i="1"/>
  <c r="W1428" i="1"/>
  <c r="S1429" i="1"/>
  <c r="T1429" i="1"/>
  <c r="U1429" i="1"/>
  <c r="V1429" i="1"/>
  <c r="W1429" i="1"/>
  <c r="S1430" i="1"/>
  <c r="T1430" i="1"/>
  <c r="U1430" i="1"/>
  <c r="V1430" i="1"/>
  <c r="W1430" i="1"/>
  <c r="S1431" i="1"/>
  <c r="T1431" i="1"/>
  <c r="U1431" i="1"/>
  <c r="V1431" i="1"/>
  <c r="W1431" i="1"/>
  <c r="S1432" i="1"/>
  <c r="T1432" i="1"/>
  <c r="U1432" i="1"/>
  <c r="V1432" i="1"/>
  <c r="W1432" i="1"/>
  <c r="S1433" i="1"/>
  <c r="T1433" i="1"/>
  <c r="U1433" i="1"/>
  <c r="V1433" i="1"/>
  <c r="W1433" i="1"/>
  <c r="S1434" i="1"/>
  <c r="T1434" i="1"/>
  <c r="U1434" i="1"/>
  <c r="V1434" i="1"/>
  <c r="W1434" i="1"/>
  <c r="S1435" i="1"/>
  <c r="T1435" i="1"/>
  <c r="U1435" i="1"/>
  <c r="V1435" i="1"/>
  <c r="W1435" i="1"/>
  <c r="S1436" i="1"/>
  <c r="T1436" i="1"/>
  <c r="U1436" i="1"/>
  <c r="V1436" i="1"/>
  <c r="W1436" i="1"/>
  <c r="S1437" i="1"/>
  <c r="T1437" i="1"/>
  <c r="U1437" i="1"/>
  <c r="V1437" i="1"/>
  <c r="W1437" i="1"/>
  <c r="S1438" i="1"/>
  <c r="T1438" i="1"/>
  <c r="U1438" i="1"/>
  <c r="V1438" i="1"/>
  <c r="W1438" i="1"/>
  <c r="S1439" i="1"/>
  <c r="T1439" i="1"/>
  <c r="U1439" i="1"/>
  <c r="V1439" i="1"/>
  <c r="W1439" i="1"/>
  <c r="S1440" i="1"/>
  <c r="T1440" i="1"/>
  <c r="U1440" i="1"/>
  <c r="V1440" i="1"/>
  <c r="W1440" i="1"/>
  <c r="S1441" i="1"/>
  <c r="T1441" i="1"/>
  <c r="U1441" i="1"/>
  <c r="V1441" i="1"/>
  <c r="W1441" i="1"/>
  <c r="S1442" i="1"/>
  <c r="T1442" i="1"/>
  <c r="U1442" i="1"/>
  <c r="V1442" i="1"/>
  <c r="W1442" i="1"/>
  <c r="S1443" i="1"/>
  <c r="T1443" i="1"/>
  <c r="U1443" i="1"/>
  <c r="V1443" i="1"/>
  <c r="W1443" i="1"/>
  <c r="S1444" i="1"/>
  <c r="T1444" i="1"/>
  <c r="U1444" i="1"/>
  <c r="V1444" i="1"/>
  <c r="W1444" i="1"/>
  <c r="S1445" i="1"/>
  <c r="T1445" i="1"/>
  <c r="U1445" i="1"/>
  <c r="V1445" i="1"/>
  <c r="W1445" i="1"/>
  <c r="S1446" i="1"/>
  <c r="T1446" i="1"/>
  <c r="U1446" i="1"/>
  <c r="V1446" i="1"/>
  <c r="W1446" i="1"/>
  <c r="S1447" i="1"/>
  <c r="T1447" i="1"/>
  <c r="U1447" i="1"/>
  <c r="V1447" i="1"/>
  <c r="W1447" i="1"/>
  <c r="S1448" i="1"/>
  <c r="T1448" i="1"/>
  <c r="U1448" i="1"/>
  <c r="V1448" i="1"/>
  <c r="W1448" i="1"/>
  <c r="S1449" i="1"/>
  <c r="T1449" i="1"/>
  <c r="U1449" i="1"/>
  <c r="V1449" i="1"/>
  <c r="W1449" i="1"/>
  <c r="S1450" i="1"/>
  <c r="T1450" i="1"/>
  <c r="U1450" i="1"/>
  <c r="V1450" i="1"/>
  <c r="W1450" i="1"/>
  <c r="S1451" i="1"/>
  <c r="T1451" i="1"/>
  <c r="U1451" i="1"/>
  <c r="V1451" i="1"/>
  <c r="W1451" i="1"/>
  <c r="S1452" i="1"/>
  <c r="T1452" i="1"/>
  <c r="U1452" i="1"/>
  <c r="V1452" i="1"/>
  <c r="W1452" i="1"/>
  <c r="S1453" i="1"/>
  <c r="T1453" i="1"/>
  <c r="U1453" i="1"/>
  <c r="V1453" i="1"/>
  <c r="W1453" i="1"/>
  <c r="S1454" i="1"/>
  <c r="T1454" i="1"/>
  <c r="U1454" i="1"/>
  <c r="V1454" i="1"/>
  <c r="W1454" i="1"/>
  <c r="S1455" i="1"/>
  <c r="T1455" i="1"/>
  <c r="U1455" i="1"/>
  <c r="V1455" i="1"/>
  <c r="W1455" i="1"/>
  <c r="S1456" i="1"/>
  <c r="T1456" i="1"/>
  <c r="U1456" i="1"/>
  <c r="V1456" i="1"/>
  <c r="W1456" i="1"/>
  <c r="S1457" i="1"/>
  <c r="T1457" i="1"/>
  <c r="U1457" i="1"/>
  <c r="V1457" i="1"/>
  <c r="W1457" i="1"/>
  <c r="S1458" i="1"/>
  <c r="T1458" i="1"/>
  <c r="U1458" i="1"/>
  <c r="V1458" i="1"/>
  <c r="W1458" i="1"/>
  <c r="S1459" i="1"/>
  <c r="T1459" i="1"/>
  <c r="U1459" i="1"/>
  <c r="V1459" i="1"/>
  <c r="W1459" i="1"/>
  <c r="S1460" i="1"/>
  <c r="T1460" i="1"/>
  <c r="U1460" i="1"/>
  <c r="V1460" i="1"/>
  <c r="W1460" i="1"/>
  <c r="S1461" i="1"/>
  <c r="T1461" i="1"/>
  <c r="U1461" i="1"/>
  <c r="V1461" i="1"/>
  <c r="W1461" i="1"/>
  <c r="S1462" i="1"/>
  <c r="T1462" i="1"/>
  <c r="U1462" i="1"/>
  <c r="V1462" i="1"/>
  <c r="W1462" i="1"/>
  <c r="S1463" i="1"/>
  <c r="T1463" i="1"/>
  <c r="U1463" i="1"/>
  <c r="V1463" i="1"/>
  <c r="W1463" i="1"/>
  <c r="S1464" i="1"/>
  <c r="T1464" i="1"/>
  <c r="U1464" i="1"/>
  <c r="V1464" i="1"/>
  <c r="W1464" i="1"/>
  <c r="S1465" i="1"/>
  <c r="T1465" i="1"/>
  <c r="U1465" i="1"/>
  <c r="V1465" i="1"/>
  <c r="W1465" i="1"/>
  <c r="S1466" i="1"/>
  <c r="T1466" i="1"/>
  <c r="U1466" i="1"/>
  <c r="V1466" i="1"/>
  <c r="W1466" i="1"/>
  <c r="S1467" i="1"/>
  <c r="T1467" i="1"/>
  <c r="U1467" i="1"/>
  <c r="V1467" i="1"/>
  <c r="W1467" i="1"/>
  <c r="S1468" i="1"/>
  <c r="T1468" i="1"/>
  <c r="U1468" i="1"/>
  <c r="V1468" i="1"/>
  <c r="W1468" i="1"/>
  <c r="S1469" i="1"/>
  <c r="T1469" i="1"/>
  <c r="U1469" i="1"/>
  <c r="V1469" i="1"/>
  <c r="W1469" i="1"/>
  <c r="S1470" i="1"/>
  <c r="T1470" i="1"/>
  <c r="U1470" i="1"/>
  <c r="V1470" i="1"/>
  <c r="W1470" i="1"/>
  <c r="S1471" i="1"/>
  <c r="T1471" i="1"/>
  <c r="U1471" i="1"/>
  <c r="V1471" i="1"/>
  <c r="W1471" i="1"/>
  <c r="S1472" i="1"/>
  <c r="T1472" i="1"/>
  <c r="U1472" i="1"/>
  <c r="V1472" i="1"/>
  <c r="W1472" i="1"/>
  <c r="S1473" i="1"/>
  <c r="T1473" i="1"/>
  <c r="U1473" i="1"/>
  <c r="V1473" i="1"/>
  <c r="W1473" i="1"/>
  <c r="S1474" i="1"/>
  <c r="T1474" i="1"/>
  <c r="U1474" i="1"/>
  <c r="V1474" i="1"/>
  <c r="W1474" i="1"/>
  <c r="S1475" i="1"/>
  <c r="T1475" i="1"/>
  <c r="U1475" i="1"/>
  <c r="V1475" i="1"/>
  <c r="W1475" i="1"/>
  <c r="S1476" i="1"/>
  <c r="T1476" i="1"/>
  <c r="U1476" i="1"/>
  <c r="V1476" i="1"/>
  <c r="W1476" i="1"/>
  <c r="S1477" i="1"/>
  <c r="T1477" i="1"/>
  <c r="U1477" i="1"/>
  <c r="V1477" i="1"/>
  <c r="W1477" i="1"/>
  <c r="S1478" i="1"/>
  <c r="T1478" i="1"/>
  <c r="U1478" i="1"/>
  <c r="V1478" i="1"/>
  <c r="W1478" i="1"/>
  <c r="S1479" i="1"/>
  <c r="T1479" i="1"/>
  <c r="U1479" i="1"/>
  <c r="V1479" i="1"/>
  <c r="W1479" i="1"/>
  <c r="S1480" i="1"/>
  <c r="T1480" i="1"/>
  <c r="U1480" i="1"/>
  <c r="V1480" i="1"/>
  <c r="W1480" i="1"/>
  <c r="S1481" i="1"/>
  <c r="T1481" i="1"/>
  <c r="U1481" i="1"/>
  <c r="V1481" i="1"/>
  <c r="W1481" i="1"/>
  <c r="S1482" i="1"/>
  <c r="T1482" i="1"/>
  <c r="U1482" i="1"/>
  <c r="V1482" i="1"/>
  <c r="W1482" i="1"/>
  <c r="S1483" i="1"/>
  <c r="T1483" i="1"/>
  <c r="U1483" i="1"/>
  <c r="V1483" i="1"/>
  <c r="W1483" i="1"/>
  <c r="S1484" i="1"/>
  <c r="T1484" i="1"/>
  <c r="U1484" i="1"/>
  <c r="V1484" i="1"/>
  <c r="W1484" i="1"/>
  <c r="S1485" i="1"/>
  <c r="T1485" i="1"/>
  <c r="U1485" i="1"/>
  <c r="V1485" i="1"/>
  <c r="W1485" i="1"/>
  <c r="S1486" i="1"/>
  <c r="T1486" i="1"/>
  <c r="U1486" i="1"/>
  <c r="V1486" i="1"/>
  <c r="W1486" i="1"/>
  <c r="S1487" i="1"/>
  <c r="T1487" i="1"/>
  <c r="U1487" i="1"/>
  <c r="V1487" i="1"/>
  <c r="W1487" i="1"/>
  <c r="S1488" i="1"/>
  <c r="T1488" i="1"/>
  <c r="U1488" i="1"/>
  <c r="V1488" i="1"/>
  <c r="W1488" i="1"/>
  <c r="S1489" i="1"/>
  <c r="T1489" i="1"/>
  <c r="U1489" i="1"/>
  <c r="V1489" i="1"/>
  <c r="W1489" i="1"/>
  <c r="S1490" i="1"/>
  <c r="T1490" i="1"/>
  <c r="U1490" i="1"/>
  <c r="V1490" i="1"/>
  <c r="W1490" i="1"/>
  <c r="S1491" i="1"/>
  <c r="T1491" i="1"/>
  <c r="U1491" i="1"/>
  <c r="V1491" i="1"/>
  <c r="W1491" i="1"/>
  <c r="S1492" i="1"/>
  <c r="T1492" i="1"/>
  <c r="U1492" i="1"/>
  <c r="V1492" i="1"/>
  <c r="W1492" i="1"/>
  <c r="S1493" i="1"/>
  <c r="T1493" i="1"/>
  <c r="U1493" i="1"/>
  <c r="V1493" i="1"/>
  <c r="W1493" i="1"/>
  <c r="S1494" i="1"/>
  <c r="T1494" i="1"/>
  <c r="U1494" i="1"/>
  <c r="V1494" i="1"/>
  <c r="W1494" i="1"/>
  <c r="S1495" i="1"/>
  <c r="T1495" i="1"/>
  <c r="U1495" i="1"/>
  <c r="V1495" i="1"/>
  <c r="W1495" i="1"/>
  <c r="S1496" i="1"/>
  <c r="T1496" i="1"/>
  <c r="U1496" i="1"/>
  <c r="V1496" i="1"/>
  <c r="W1496" i="1"/>
  <c r="S1497" i="1"/>
  <c r="T1497" i="1"/>
  <c r="U1497" i="1"/>
  <c r="V1497" i="1"/>
  <c r="W1497" i="1"/>
  <c r="S1498" i="1"/>
  <c r="T1498" i="1"/>
  <c r="U1498" i="1"/>
  <c r="V1498" i="1"/>
  <c r="W1498" i="1"/>
  <c r="S1499" i="1"/>
  <c r="T1499" i="1"/>
  <c r="U1499" i="1"/>
  <c r="V1499" i="1"/>
  <c r="W1499" i="1"/>
  <c r="S1500" i="1"/>
  <c r="T1500" i="1"/>
  <c r="U1500" i="1"/>
  <c r="V1500" i="1"/>
  <c r="W1500" i="1"/>
  <c r="S1501" i="1"/>
  <c r="T1501" i="1"/>
  <c r="U1501" i="1"/>
  <c r="V1501" i="1"/>
  <c r="W1501" i="1"/>
  <c r="S1502" i="1"/>
  <c r="T1502" i="1"/>
  <c r="U1502" i="1"/>
  <c r="V1502" i="1"/>
  <c r="W1502" i="1"/>
  <c r="S1503" i="1"/>
  <c r="T1503" i="1"/>
  <c r="U1503" i="1"/>
  <c r="V1503" i="1"/>
  <c r="W1503" i="1"/>
  <c r="S1504" i="1"/>
  <c r="T1504" i="1"/>
  <c r="U1504" i="1"/>
  <c r="V1504" i="1"/>
  <c r="W1504" i="1"/>
  <c r="S1505" i="1"/>
  <c r="T1505" i="1"/>
  <c r="U1505" i="1"/>
  <c r="V1505" i="1"/>
  <c r="W1505" i="1"/>
  <c r="S1506" i="1"/>
  <c r="T1506" i="1"/>
  <c r="U1506" i="1"/>
  <c r="V1506" i="1"/>
  <c r="W1506" i="1"/>
  <c r="S1507" i="1"/>
  <c r="T1507" i="1"/>
  <c r="U1507" i="1"/>
  <c r="V1507" i="1"/>
  <c r="W1507" i="1"/>
  <c r="S1508" i="1"/>
  <c r="T1508" i="1"/>
  <c r="U1508" i="1"/>
  <c r="V1508" i="1"/>
  <c r="W1508" i="1"/>
  <c r="S1509" i="1"/>
  <c r="T1509" i="1"/>
  <c r="U1509" i="1"/>
  <c r="V1509" i="1"/>
  <c r="W1509" i="1"/>
  <c r="S1510" i="1"/>
  <c r="T1510" i="1"/>
  <c r="U1510" i="1"/>
  <c r="V1510" i="1"/>
  <c r="W1510" i="1"/>
  <c r="S1511" i="1"/>
  <c r="T1511" i="1"/>
  <c r="U1511" i="1"/>
  <c r="V1511" i="1"/>
  <c r="W1511" i="1"/>
  <c r="S1512" i="1"/>
  <c r="T1512" i="1"/>
  <c r="U1512" i="1"/>
  <c r="V1512" i="1"/>
  <c r="W1512" i="1"/>
  <c r="S1513" i="1"/>
  <c r="T1513" i="1"/>
  <c r="U1513" i="1"/>
  <c r="V1513" i="1"/>
  <c r="W1513" i="1"/>
  <c r="S1514" i="1"/>
  <c r="T1514" i="1"/>
  <c r="U1514" i="1"/>
  <c r="V1514" i="1"/>
  <c r="W1514" i="1"/>
  <c r="S1515" i="1"/>
  <c r="T1515" i="1"/>
  <c r="U1515" i="1"/>
  <c r="V1515" i="1"/>
  <c r="W1515" i="1"/>
  <c r="S1516" i="1"/>
  <c r="T1516" i="1"/>
  <c r="U1516" i="1"/>
  <c r="V1516" i="1"/>
  <c r="W1516" i="1"/>
  <c r="S1517" i="1"/>
  <c r="T1517" i="1"/>
  <c r="U1517" i="1"/>
  <c r="V1517" i="1"/>
  <c r="W1517" i="1"/>
  <c r="S1518" i="1"/>
  <c r="T1518" i="1"/>
  <c r="U1518" i="1"/>
  <c r="V1518" i="1"/>
  <c r="W1518" i="1"/>
  <c r="S1519" i="1"/>
  <c r="T1519" i="1"/>
  <c r="U1519" i="1"/>
  <c r="V1519" i="1"/>
  <c r="W1519" i="1"/>
  <c r="S1520" i="1"/>
  <c r="T1520" i="1"/>
  <c r="U1520" i="1"/>
  <c r="V1520" i="1"/>
  <c r="W1520" i="1"/>
  <c r="S1521" i="1"/>
  <c r="T1521" i="1"/>
  <c r="U1521" i="1"/>
  <c r="V1521" i="1"/>
  <c r="W1521" i="1"/>
  <c r="S1522" i="1"/>
  <c r="T1522" i="1"/>
  <c r="U1522" i="1"/>
  <c r="V1522" i="1"/>
  <c r="W1522" i="1"/>
  <c r="S1523" i="1"/>
  <c r="T1523" i="1"/>
  <c r="U1523" i="1"/>
  <c r="V1523" i="1"/>
  <c r="W1523" i="1"/>
  <c r="S1524" i="1"/>
  <c r="T1524" i="1"/>
  <c r="U1524" i="1"/>
  <c r="V1524" i="1"/>
  <c r="W1524" i="1"/>
  <c r="S1525" i="1"/>
  <c r="T1525" i="1"/>
  <c r="U1525" i="1"/>
  <c r="V1525" i="1"/>
  <c r="W1525" i="1"/>
  <c r="S1526" i="1"/>
  <c r="T1526" i="1"/>
  <c r="U1526" i="1"/>
  <c r="V1526" i="1"/>
  <c r="W1526" i="1"/>
  <c r="S1527" i="1"/>
  <c r="T1527" i="1"/>
  <c r="U1527" i="1"/>
  <c r="V1527" i="1"/>
  <c r="W1527" i="1"/>
  <c r="S1528" i="1"/>
  <c r="T1528" i="1"/>
  <c r="U1528" i="1"/>
  <c r="V1528" i="1"/>
  <c r="W1528" i="1"/>
  <c r="S1529" i="1"/>
  <c r="T1529" i="1"/>
  <c r="U1529" i="1"/>
  <c r="V1529" i="1"/>
  <c r="W1529" i="1"/>
  <c r="S1530" i="1"/>
  <c r="T1530" i="1"/>
  <c r="U1530" i="1"/>
  <c r="V1530" i="1"/>
  <c r="W1530" i="1"/>
  <c r="S1531" i="1"/>
  <c r="T1531" i="1"/>
  <c r="U1531" i="1"/>
  <c r="V1531" i="1"/>
  <c r="W1531" i="1"/>
  <c r="S1532" i="1"/>
  <c r="T1532" i="1"/>
  <c r="U1532" i="1"/>
  <c r="V1532" i="1"/>
  <c r="W1532" i="1"/>
  <c r="S1533" i="1"/>
  <c r="T1533" i="1"/>
  <c r="U1533" i="1"/>
  <c r="V1533" i="1"/>
  <c r="W1533" i="1"/>
  <c r="S1534" i="1"/>
  <c r="T1534" i="1"/>
  <c r="U1534" i="1"/>
  <c r="V1534" i="1"/>
  <c r="W1534" i="1"/>
  <c r="S1535" i="1"/>
  <c r="T1535" i="1"/>
  <c r="U1535" i="1"/>
  <c r="V1535" i="1"/>
  <c r="W1535" i="1"/>
  <c r="S1536" i="1"/>
  <c r="T1536" i="1"/>
  <c r="U1536" i="1"/>
  <c r="V1536" i="1"/>
  <c r="W1536" i="1"/>
  <c r="S1537" i="1"/>
  <c r="T1537" i="1"/>
  <c r="U1537" i="1"/>
  <c r="V1537" i="1"/>
  <c r="W1537" i="1"/>
  <c r="S1538" i="1"/>
  <c r="T1538" i="1"/>
  <c r="U1538" i="1"/>
  <c r="V1538" i="1"/>
  <c r="W1538" i="1"/>
  <c r="S1539" i="1"/>
  <c r="T1539" i="1"/>
  <c r="U1539" i="1"/>
  <c r="V1539" i="1"/>
  <c r="W1539" i="1"/>
  <c r="S1540" i="1"/>
  <c r="T1540" i="1"/>
  <c r="U1540" i="1"/>
  <c r="V1540" i="1"/>
  <c r="W1540" i="1"/>
  <c r="S1541" i="1"/>
  <c r="T1541" i="1"/>
  <c r="U1541" i="1"/>
  <c r="V1541" i="1"/>
  <c r="W1541" i="1"/>
  <c r="S1542" i="1"/>
  <c r="T1542" i="1"/>
  <c r="U1542" i="1"/>
  <c r="V1542" i="1"/>
  <c r="W1542" i="1"/>
  <c r="S1543" i="1"/>
  <c r="T1543" i="1"/>
  <c r="U1543" i="1"/>
  <c r="V1543" i="1"/>
  <c r="W1543" i="1"/>
  <c r="S1544" i="1"/>
  <c r="T1544" i="1"/>
  <c r="U1544" i="1"/>
  <c r="V1544" i="1"/>
  <c r="W1544" i="1"/>
  <c r="S1545" i="1"/>
  <c r="T1545" i="1"/>
  <c r="U1545" i="1"/>
  <c r="V1545" i="1"/>
  <c r="W1545" i="1"/>
  <c r="S1546" i="1"/>
  <c r="T1546" i="1"/>
  <c r="U1546" i="1"/>
  <c r="V1546" i="1"/>
  <c r="W1546" i="1"/>
  <c r="S1547" i="1"/>
  <c r="T1547" i="1"/>
  <c r="U1547" i="1"/>
  <c r="V1547" i="1"/>
  <c r="W1547" i="1"/>
  <c r="S1548" i="1"/>
  <c r="T1548" i="1"/>
  <c r="U1548" i="1"/>
  <c r="V1548" i="1"/>
  <c r="W1548" i="1"/>
  <c r="S1549" i="1"/>
  <c r="T1549" i="1"/>
  <c r="U1549" i="1"/>
  <c r="V1549" i="1"/>
  <c r="W1549" i="1"/>
  <c r="S1550" i="1"/>
  <c r="T1550" i="1"/>
  <c r="U1550" i="1"/>
  <c r="V1550" i="1"/>
  <c r="W1550" i="1"/>
  <c r="S1551" i="1"/>
  <c r="T1551" i="1"/>
  <c r="U1551" i="1"/>
  <c r="V1551" i="1"/>
  <c r="W1551" i="1"/>
  <c r="S1552" i="1"/>
  <c r="T1552" i="1"/>
  <c r="U1552" i="1"/>
  <c r="V1552" i="1"/>
  <c r="W1552" i="1"/>
  <c r="S1553" i="1"/>
  <c r="T1553" i="1"/>
  <c r="U1553" i="1"/>
  <c r="V1553" i="1"/>
  <c r="W1553" i="1"/>
  <c r="S1554" i="1"/>
  <c r="T1554" i="1"/>
  <c r="U1554" i="1"/>
  <c r="V1554" i="1"/>
  <c r="W1554" i="1"/>
  <c r="S1555" i="1"/>
  <c r="T1555" i="1"/>
  <c r="U1555" i="1"/>
  <c r="V1555" i="1"/>
  <c r="W1555" i="1"/>
  <c r="S1556" i="1"/>
  <c r="T1556" i="1"/>
  <c r="U1556" i="1"/>
  <c r="V1556" i="1"/>
  <c r="W1556" i="1"/>
  <c r="S1557" i="1"/>
  <c r="T1557" i="1"/>
  <c r="U1557" i="1"/>
  <c r="V1557" i="1"/>
  <c r="W1557" i="1"/>
  <c r="S1558" i="1"/>
  <c r="T1558" i="1"/>
  <c r="U1558" i="1"/>
  <c r="V1558" i="1"/>
  <c r="W1558" i="1"/>
  <c r="S1559" i="1"/>
  <c r="T1559" i="1"/>
  <c r="U1559" i="1"/>
  <c r="V1559" i="1"/>
  <c r="W1559" i="1"/>
  <c r="S1560" i="1"/>
  <c r="T1560" i="1"/>
  <c r="U1560" i="1"/>
  <c r="V1560" i="1"/>
  <c r="W1560" i="1"/>
  <c r="S1561" i="1"/>
  <c r="T1561" i="1"/>
  <c r="U1561" i="1"/>
  <c r="V1561" i="1"/>
  <c r="W1561" i="1"/>
  <c r="S1562" i="1"/>
  <c r="T1562" i="1"/>
  <c r="U1562" i="1"/>
  <c r="V1562" i="1"/>
  <c r="W1562" i="1"/>
  <c r="S1563" i="1"/>
  <c r="T1563" i="1"/>
  <c r="U1563" i="1"/>
  <c r="V1563" i="1"/>
  <c r="W1563" i="1"/>
  <c r="S1564" i="1"/>
  <c r="T1564" i="1"/>
  <c r="U1564" i="1"/>
  <c r="V1564" i="1"/>
  <c r="W1564" i="1"/>
  <c r="S1565" i="1"/>
  <c r="T1565" i="1"/>
  <c r="U1565" i="1"/>
  <c r="V1565" i="1"/>
  <c r="W1565" i="1"/>
  <c r="S1566" i="1"/>
  <c r="T1566" i="1"/>
  <c r="U1566" i="1"/>
  <c r="V1566" i="1"/>
  <c r="W1566" i="1"/>
  <c r="S1567" i="1"/>
  <c r="T1567" i="1"/>
  <c r="U1567" i="1"/>
  <c r="V1567" i="1"/>
  <c r="W1567" i="1"/>
  <c r="S1568" i="1"/>
  <c r="T1568" i="1"/>
  <c r="U1568" i="1"/>
  <c r="V1568" i="1"/>
  <c r="W1568" i="1"/>
  <c r="S1569" i="1"/>
  <c r="T1569" i="1"/>
  <c r="U1569" i="1"/>
  <c r="V1569" i="1"/>
  <c r="W1569" i="1"/>
  <c r="S1570" i="1"/>
  <c r="T1570" i="1"/>
  <c r="U1570" i="1"/>
  <c r="V1570" i="1"/>
  <c r="W1570" i="1"/>
  <c r="S1571" i="1"/>
  <c r="T1571" i="1"/>
  <c r="U1571" i="1"/>
  <c r="V1571" i="1"/>
  <c r="W1571" i="1"/>
  <c r="S1572" i="1"/>
  <c r="T1572" i="1"/>
  <c r="U1572" i="1"/>
  <c r="V1572" i="1"/>
  <c r="W1572" i="1"/>
  <c r="S1573" i="1"/>
  <c r="T1573" i="1"/>
  <c r="U1573" i="1"/>
  <c r="V1573" i="1"/>
  <c r="W1573" i="1"/>
  <c r="S1574" i="1"/>
  <c r="T1574" i="1"/>
  <c r="U1574" i="1"/>
  <c r="V1574" i="1"/>
  <c r="W1574" i="1"/>
  <c r="S1575" i="1"/>
  <c r="T1575" i="1"/>
  <c r="U1575" i="1"/>
  <c r="V1575" i="1"/>
  <c r="W1575" i="1"/>
  <c r="S1576" i="1"/>
  <c r="T1576" i="1"/>
  <c r="U1576" i="1"/>
  <c r="V1576" i="1"/>
  <c r="W1576" i="1"/>
  <c r="S1577" i="1"/>
  <c r="T1577" i="1"/>
  <c r="U1577" i="1"/>
  <c r="V1577" i="1"/>
  <c r="W1577" i="1"/>
  <c r="S1578" i="1"/>
  <c r="T1578" i="1"/>
  <c r="U1578" i="1"/>
  <c r="V1578" i="1"/>
  <c r="W1578" i="1"/>
  <c r="S1579" i="1"/>
  <c r="T1579" i="1"/>
  <c r="U1579" i="1"/>
  <c r="V1579" i="1"/>
  <c r="W1579" i="1"/>
  <c r="S1580" i="1"/>
  <c r="T1580" i="1"/>
  <c r="U1580" i="1"/>
  <c r="V1580" i="1"/>
  <c r="W1580" i="1"/>
  <c r="S1581" i="1"/>
  <c r="T1581" i="1"/>
  <c r="U1581" i="1"/>
  <c r="V1581" i="1"/>
  <c r="W1581" i="1"/>
  <c r="S1582" i="1"/>
  <c r="T1582" i="1"/>
  <c r="U1582" i="1"/>
  <c r="V1582" i="1"/>
  <c r="W1582" i="1"/>
  <c r="S1583" i="1"/>
  <c r="T1583" i="1"/>
  <c r="U1583" i="1"/>
  <c r="V1583" i="1"/>
  <c r="W1583" i="1"/>
  <c r="S1584" i="1"/>
  <c r="T1584" i="1"/>
  <c r="U1584" i="1"/>
  <c r="V1584" i="1"/>
  <c r="W1584" i="1"/>
  <c r="S1585" i="1"/>
  <c r="T1585" i="1"/>
  <c r="U1585" i="1"/>
  <c r="V1585" i="1"/>
  <c r="W1585" i="1"/>
  <c r="S1586" i="1"/>
  <c r="T1586" i="1"/>
  <c r="U1586" i="1"/>
  <c r="V1586" i="1"/>
  <c r="W1586" i="1"/>
  <c r="S1587" i="1"/>
  <c r="T1587" i="1"/>
  <c r="U1587" i="1"/>
  <c r="V1587" i="1"/>
  <c r="W1587" i="1"/>
  <c r="S1588" i="1"/>
  <c r="T1588" i="1"/>
  <c r="U1588" i="1"/>
  <c r="V1588" i="1"/>
  <c r="W1588" i="1"/>
  <c r="S1589" i="1"/>
  <c r="T1589" i="1"/>
  <c r="U1589" i="1"/>
  <c r="V1589" i="1"/>
  <c r="W1589" i="1"/>
  <c r="S1590" i="1"/>
  <c r="T1590" i="1"/>
  <c r="U1590" i="1"/>
  <c r="V1590" i="1"/>
  <c r="W1590" i="1"/>
  <c r="S1591" i="1"/>
  <c r="T1591" i="1"/>
  <c r="U1591" i="1"/>
  <c r="V1591" i="1"/>
  <c r="W1591" i="1"/>
  <c r="S1592" i="1"/>
  <c r="T1592" i="1"/>
  <c r="U1592" i="1"/>
  <c r="V1592" i="1"/>
  <c r="W1592" i="1"/>
  <c r="S1593" i="1"/>
  <c r="T1593" i="1"/>
  <c r="U1593" i="1"/>
  <c r="V1593" i="1"/>
  <c r="W1593" i="1"/>
  <c r="S1594" i="1"/>
  <c r="T1594" i="1"/>
  <c r="U1594" i="1"/>
  <c r="V1594" i="1"/>
  <c r="W1594" i="1"/>
  <c r="S1595" i="1"/>
  <c r="T1595" i="1"/>
  <c r="U1595" i="1"/>
  <c r="V1595" i="1"/>
  <c r="W1595" i="1"/>
  <c r="S1596" i="1"/>
  <c r="T1596" i="1"/>
  <c r="U1596" i="1"/>
  <c r="V1596" i="1"/>
  <c r="W1596" i="1"/>
  <c r="S1597" i="1"/>
  <c r="T1597" i="1"/>
  <c r="U1597" i="1"/>
  <c r="V1597" i="1"/>
  <c r="W1597" i="1"/>
  <c r="S1598" i="1"/>
  <c r="T1598" i="1"/>
  <c r="U1598" i="1"/>
  <c r="V1598" i="1"/>
  <c r="W1598" i="1"/>
  <c r="S1599" i="1"/>
  <c r="T1599" i="1"/>
  <c r="U1599" i="1"/>
  <c r="V1599" i="1"/>
  <c r="W1599" i="1"/>
  <c r="S1600" i="1"/>
  <c r="T1600" i="1"/>
  <c r="U1600" i="1"/>
  <c r="V1600" i="1"/>
  <c r="W1600" i="1"/>
  <c r="S1601" i="1"/>
  <c r="T1601" i="1"/>
  <c r="U1601" i="1"/>
  <c r="V1601" i="1"/>
  <c r="W1601" i="1"/>
  <c r="S1602" i="1"/>
  <c r="T1602" i="1"/>
  <c r="U1602" i="1"/>
  <c r="V1602" i="1"/>
  <c r="W1602" i="1"/>
  <c r="S1603" i="1"/>
  <c r="T1603" i="1"/>
  <c r="U1603" i="1"/>
  <c r="V1603" i="1"/>
  <c r="W1603" i="1"/>
  <c r="S1604" i="1"/>
  <c r="T1604" i="1"/>
  <c r="U1604" i="1"/>
  <c r="V1604" i="1"/>
  <c r="W1604" i="1"/>
  <c r="S1605" i="1"/>
  <c r="T1605" i="1"/>
  <c r="U1605" i="1"/>
  <c r="V1605" i="1"/>
  <c r="W1605" i="1"/>
  <c r="S1606" i="1"/>
  <c r="T1606" i="1"/>
  <c r="U1606" i="1"/>
  <c r="V1606" i="1"/>
  <c r="W1606" i="1"/>
  <c r="S1607" i="1"/>
  <c r="T1607" i="1"/>
  <c r="U1607" i="1"/>
  <c r="V1607" i="1"/>
  <c r="W1607" i="1"/>
  <c r="S1608" i="1"/>
  <c r="T1608" i="1"/>
  <c r="U1608" i="1"/>
  <c r="V1608" i="1"/>
  <c r="W1608" i="1"/>
  <c r="S1609" i="1"/>
  <c r="T1609" i="1"/>
  <c r="U1609" i="1"/>
  <c r="V1609" i="1"/>
  <c r="W1609" i="1"/>
  <c r="S1610" i="1"/>
  <c r="T1610" i="1"/>
  <c r="U1610" i="1"/>
  <c r="V1610" i="1"/>
  <c r="W1610" i="1"/>
  <c r="S1611" i="1"/>
  <c r="T1611" i="1"/>
  <c r="U1611" i="1"/>
  <c r="V1611" i="1"/>
  <c r="W1611" i="1"/>
  <c r="S1612" i="1"/>
  <c r="T1612" i="1"/>
  <c r="U1612" i="1"/>
  <c r="V1612" i="1"/>
  <c r="W1612" i="1"/>
  <c r="S1613" i="1"/>
  <c r="T1613" i="1"/>
  <c r="U1613" i="1"/>
  <c r="V1613" i="1"/>
  <c r="W1613" i="1"/>
  <c r="S1614" i="1"/>
  <c r="T1614" i="1"/>
  <c r="U1614" i="1"/>
  <c r="V1614" i="1"/>
  <c r="W1614" i="1"/>
  <c r="S1615" i="1"/>
  <c r="T1615" i="1"/>
  <c r="U1615" i="1"/>
  <c r="V1615" i="1"/>
  <c r="W1615" i="1"/>
  <c r="S1616" i="1"/>
  <c r="T1616" i="1"/>
  <c r="U1616" i="1"/>
  <c r="V1616" i="1"/>
  <c r="W1616" i="1"/>
  <c r="S1617" i="1"/>
  <c r="T1617" i="1"/>
  <c r="U1617" i="1"/>
  <c r="V1617" i="1"/>
  <c r="W1617" i="1"/>
  <c r="S1618" i="1"/>
  <c r="T1618" i="1"/>
  <c r="U1618" i="1"/>
  <c r="V1618" i="1"/>
  <c r="W1618" i="1"/>
  <c r="S1619" i="1"/>
  <c r="T1619" i="1"/>
  <c r="U1619" i="1"/>
  <c r="V1619" i="1"/>
  <c r="W1619" i="1"/>
  <c r="S1620" i="1"/>
  <c r="T1620" i="1"/>
  <c r="U1620" i="1"/>
  <c r="V1620" i="1"/>
  <c r="W1620" i="1"/>
  <c r="S1621" i="1"/>
  <c r="T1621" i="1"/>
  <c r="U1621" i="1"/>
  <c r="V1621" i="1"/>
  <c r="W1621" i="1"/>
  <c r="S1622" i="1"/>
  <c r="T1622" i="1"/>
  <c r="U1622" i="1"/>
  <c r="V1622" i="1"/>
  <c r="W1622" i="1"/>
  <c r="S1623" i="1"/>
  <c r="T1623" i="1"/>
  <c r="U1623" i="1"/>
  <c r="V1623" i="1"/>
  <c r="W1623" i="1"/>
  <c r="S1624" i="1"/>
  <c r="T1624" i="1"/>
  <c r="U1624" i="1"/>
  <c r="V1624" i="1"/>
  <c r="W1624" i="1"/>
  <c r="S1625" i="1"/>
  <c r="T1625" i="1"/>
  <c r="U1625" i="1"/>
  <c r="V1625" i="1"/>
  <c r="W1625" i="1"/>
  <c r="S1626" i="1"/>
  <c r="T1626" i="1"/>
  <c r="U1626" i="1"/>
  <c r="V1626" i="1"/>
  <c r="W1626" i="1"/>
  <c r="S1627" i="1"/>
  <c r="T1627" i="1"/>
  <c r="U1627" i="1"/>
  <c r="V1627" i="1"/>
  <c r="W1627" i="1"/>
  <c r="S1628" i="1"/>
  <c r="T1628" i="1"/>
  <c r="U1628" i="1"/>
  <c r="V1628" i="1"/>
  <c r="W1628" i="1"/>
  <c r="S1629" i="1"/>
  <c r="T1629" i="1"/>
  <c r="U1629" i="1"/>
  <c r="V1629" i="1"/>
  <c r="W1629" i="1"/>
  <c r="S1630" i="1"/>
  <c r="T1630" i="1"/>
  <c r="U1630" i="1"/>
  <c r="V1630" i="1"/>
  <c r="W1630" i="1"/>
  <c r="S1631" i="1"/>
  <c r="T1631" i="1"/>
  <c r="U1631" i="1"/>
  <c r="V1631" i="1"/>
  <c r="W1631" i="1"/>
  <c r="S1632" i="1"/>
  <c r="T1632" i="1"/>
  <c r="U1632" i="1"/>
  <c r="V1632" i="1"/>
  <c r="W1632" i="1"/>
  <c r="S1633" i="1"/>
  <c r="T1633" i="1"/>
  <c r="U1633" i="1"/>
  <c r="V1633" i="1"/>
  <c r="W1633" i="1"/>
  <c r="S1634" i="1"/>
  <c r="T1634" i="1"/>
  <c r="U1634" i="1"/>
  <c r="V1634" i="1"/>
  <c r="W1634" i="1"/>
  <c r="S1635" i="1"/>
  <c r="T1635" i="1"/>
  <c r="U1635" i="1"/>
  <c r="V1635" i="1"/>
  <c r="W1635" i="1"/>
  <c r="S1636" i="1"/>
  <c r="T1636" i="1"/>
  <c r="U1636" i="1"/>
  <c r="V1636" i="1"/>
  <c r="W1636" i="1"/>
  <c r="S1637" i="1"/>
  <c r="T1637" i="1"/>
  <c r="U1637" i="1"/>
  <c r="V1637" i="1"/>
  <c r="W1637" i="1"/>
  <c r="S1638" i="1"/>
  <c r="T1638" i="1"/>
  <c r="U1638" i="1"/>
  <c r="V1638" i="1"/>
  <c r="W1638" i="1"/>
  <c r="S1639" i="1"/>
  <c r="T1639" i="1"/>
  <c r="U1639" i="1"/>
  <c r="V1639" i="1"/>
  <c r="W1639" i="1"/>
  <c r="S1640" i="1"/>
  <c r="T1640" i="1"/>
  <c r="U1640" i="1"/>
  <c r="V1640" i="1"/>
  <c r="W1640" i="1"/>
  <c r="S1641" i="1"/>
  <c r="T1641" i="1"/>
  <c r="U1641" i="1"/>
  <c r="V1641" i="1"/>
  <c r="W1641" i="1"/>
  <c r="S1642" i="1"/>
  <c r="T1642" i="1"/>
  <c r="U1642" i="1"/>
  <c r="V1642" i="1"/>
  <c r="W1642" i="1"/>
  <c r="S1643" i="1"/>
  <c r="T1643" i="1"/>
  <c r="U1643" i="1"/>
  <c r="V1643" i="1"/>
  <c r="W1643" i="1"/>
  <c r="S1644" i="1"/>
  <c r="T1644" i="1"/>
  <c r="U1644" i="1"/>
  <c r="V1644" i="1"/>
  <c r="W1644" i="1"/>
  <c r="S1645" i="1"/>
  <c r="T1645" i="1"/>
  <c r="U1645" i="1"/>
  <c r="V1645" i="1"/>
  <c r="W1645" i="1"/>
  <c r="S1646" i="1"/>
  <c r="T1646" i="1"/>
  <c r="U1646" i="1"/>
  <c r="V1646" i="1"/>
  <c r="W1646" i="1"/>
  <c r="S1647" i="1"/>
  <c r="T1647" i="1"/>
  <c r="U1647" i="1"/>
  <c r="V1647" i="1"/>
  <c r="W1647" i="1"/>
  <c r="S1648" i="1"/>
  <c r="T1648" i="1"/>
  <c r="U1648" i="1"/>
  <c r="V1648" i="1"/>
  <c r="W1648" i="1"/>
  <c r="S1649" i="1"/>
  <c r="T1649" i="1"/>
  <c r="U1649" i="1"/>
  <c r="V1649" i="1"/>
  <c r="W1649" i="1"/>
  <c r="S1650" i="1"/>
  <c r="T1650" i="1"/>
  <c r="U1650" i="1"/>
  <c r="V1650" i="1"/>
  <c r="W1650" i="1"/>
  <c r="S1651" i="1"/>
  <c r="T1651" i="1"/>
  <c r="U1651" i="1"/>
  <c r="V1651" i="1"/>
  <c r="W1651" i="1"/>
  <c r="S1652" i="1"/>
  <c r="T1652" i="1"/>
  <c r="U1652" i="1"/>
  <c r="V1652" i="1"/>
  <c r="W1652" i="1"/>
  <c r="S1653" i="1"/>
  <c r="T1653" i="1"/>
  <c r="U1653" i="1"/>
  <c r="V1653" i="1"/>
  <c r="W1653" i="1"/>
  <c r="S1654" i="1"/>
  <c r="T1654" i="1"/>
  <c r="U1654" i="1"/>
  <c r="V1654" i="1"/>
  <c r="W1654" i="1"/>
  <c r="S1655" i="1"/>
  <c r="T1655" i="1"/>
  <c r="U1655" i="1"/>
  <c r="V1655" i="1"/>
  <c r="W1655" i="1"/>
  <c r="S1656" i="1"/>
  <c r="T1656" i="1"/>
  <c r="U1656" i="1"/>
  <c r="V1656" i="1"/>
  <c r="W1656" i="1"/>
  <c r="S1657" i="1"/>
  <c r="T1657" i="1"/>
  <c r="U1657" i="1"/>
  <c r="V1657" i="1"/>
  <c r="W1657" i="1"/>
  <c r="S1658" i="1"/>
  <c r="T1658" i="1"/>
  <c r="U1658" i="1"/>
  <c r="V1658" i="1"/>
  <c r="W1658" i="1"/>
  <c r="S1659" i="1"/>
  <c r="T1659" i="1"/>
  <c r="U1659" i="1"/>
  <c r="V1659" i="1"/>
  <c r="W1659" i="1"/>
  <c r="S1660" i="1"/>
  <c r="T1660" i="1"/>
  <c r="U1660" i="1"/>
  <c r="V1660" i="1"/>
  <c r="W1660" i="1"/>
  <c r="S1661" i="1"/>
  <c r="T1661" i="1"/>
  <c r="U1661" i="1"/>
  <c r="V1661" i="1"/>
  <c r="W1661" i="1"/>
  <c r="S1662" i="1"/>
  <c r="T1662" i="1"/>
  <c r="U1662" i="1"/>
  <c r="V1662" i="1"/>
  <c r="W1662" i="1"/>
  <c r="S1663" i="1"/>
  <c r="T1663" i="1"/>
  <c r="U1663" i="1"/>
  <c r="V1663" i="1"/>
  <c r="W1663" i="1"/>
  <c r="S1664" i="1"/>
  <c r="T1664" i="1"/>
  <c r="U1664" i="1"/>
  <c r="V1664" i="1"/>
  <c r="W1664" i="1"/>
  <c r="S1665" i="1"/>
  <c r="T1665" i="1"/>
  <c r="U1665" i="1"/>
  <c r="V1665" i="1"/>
  <c r="W1665" i="1"/>
  <c r="S1666" i="1"/>
  <c r="T1666" i="1"/>
  <c r="U1666" i="1"/>
  <c r="V1666" i="1"/>
  <c r="W1666" i="1"/>
  <c r="S1667" i="1"/>
  <c r="T1667" i="1"/>
  <c r="U1667" i="1"/>
  <c r="V1667" i="1"/>
  <c r="W1667" i="1"/>
  <c r="S1668" i="1"/>
  <c r="T1668" i="1"/>
  <c r="U1668" i="1"/>
  <c r="V1668" i="1"/>
  <c r="W1668" i="1"/>
  <c r="S1669" i="1"/>
  <c r="T1669" i="1"/>
  <c r="U1669" i="1"/>
  <c r="V1669" i="1"/>
  <c r="W1669" i="1"/>
  <c r="S1670" i="1"/>
  <c r="T1670" i="1"/>
  <c r="U1670" i="1"/>
  <c r="V1670" i="1"/>
  <c r="W1670" i="1"/>
  <c r="S1671" i="1"/>
  <c r="T1671" i="1"/>
  <c r="U1671" i="1"/>
  <c r="V1671" i="1"/>
  <c r="W1671" i="1"/>
  <c r="S1672" i="1"/>
  <c r="T1672" i="1"/>
  <c r="U1672" i="1"/>
  <c r="V1672" i="1"/>
  <c r="W1672" i="1"/>
  <c r="S1673" i="1"/>
  <c r="T1673" i="1"/>
  <c r="U1673" i="1"/>
  <c r="V1673" i="1"/>
  <c r="W1673" i="1"/>
  <c r="S1674" i="1"/>
  <c r="T1674" i="1"/>
  <c r="U1674" i="1"/>
  <c r="V1674" i="1"/>
  <c r="W1674" i="1"/>
  <c r="S1675" i="1"/>
  <c r="T1675" i="1"/>
  <c r="U1675" i="1"/>
  <c r="V1675" i="1"/>
  <c r="W1675" i="1"/>
  <c r="S1676" i="1"/>
  <c r="T1676" i="1"/>
  <c r="U1676" i="1"/>
  <c r="V1676" i="1"/>
  <c r="W1676" i="1"/>
  <c r="S1677" i="1"/>
  <c r="T1677" i="1"/>
  <c r="U1677" i="1"/>
  <c r="V1677" i="1"/>
  <c r="W1677" i="1"/>
  <c r="S1678" i="1"/>
  <c r="T1678" i="1"/>
  <c r="U1678" i="1"/>
  <c r="V1678" i="1"/>
  <c r="W1678" i="1"/>
  <c r="S1679" i="1"/>
  <c r="T1679" i="1"/>
  <c r="U1679" i="1"/>
  <c r="V1679" i="1"/>
  <c r="W1679" i="1"/>
  <c r="S1680" i="1"/>
  <c r="T1680" i="1"/>
  <c r="U1680" i="1"/>
  <c r="V1680" i="1"/>
  <c r="W1680" i="1"/>
  <c r="S1681" i="1"/>
  <c r="T1681" i="1"/>
  <c r="U1681" i="1"/>
  <c r="V1681" i="1"/>
  <c r="W1681" i="1"/>
  <c r="S1682" i="1"/>
  <c r="T1682" i="1"/>
  <c r="U1682" i="1"/>
  <c r="V1682" i="1"/>
  <c r="W1682" i="1"/>
  <c r="S1683" i="1"/>
  <c r="T1683" i="1"/>
  <c r="U1683" i="1"/>
  <c r="V1683" i="1"/>
  <c r="W1683" i="1"/>
  <c r="S1684" i="1"/>
  <c r="T1684" i="1"/>
  <c r="U1684" i="1"/>
  <c r="V1684" i="1"/>
  <c r="W1684" i="1"/>
  <c r="S1685" i="1"/>
  <c r="T1685" i="1"/>
  <c r="U1685" i="1"/>
  <c r="V1685" i="1"/>
  <c r="W1685" i="1"/>
  <c r="S1686" i="1"/>
  <c r="T1686" i="1"/>
  <c r="U1686" i="1"/>
  <c r="V1686" i="1"/>
  <c r="W1686" i="1"/>
  <c r="S1687" i="1"/>
  <c r="T1687" i="1"/>
  <c r="U1687" i="1"/>
  <c r="V1687" i="1"/>
  <c r="W1687" i="1"/>
  <c r="S1688" i="1"/>
  <c r="T1688" i="1"/>
  <c r="U1688" i="1"/>
  <c r="V1688" i="1"/>
  <c r="W1688" i="1"/>
  <c r="S1689" i="1"/>
  <c r="T1689" i="1"/>
  <c r="U1689" i="1"/>
  <c r="V1689" i="1"/>
  <c r="W1689" i="1"/>
  <c r="S1690" i="1"/>
  <c r="T1690" i="1"/>
  <c r="U1690" i="1"/>
  <c r="V1690" i="1"/>
  <c r="W1690" i="1"/>
  <c r="S1691" i="1"/>
  <c r="T1691" i="1"/>
  <c r="U1691" i="1"/>
  <c r="V1691" i="1"/>
  <c r="W1691" i="1"/>
  <c r="S1692" i="1"/>
  <c r="T1692" i="1"/>
  <c r="U1692" i="1"/>
  <c r="V1692" i="1"/>
  <c r="W1692" i="1"/>
  <c r="S1693" i="1"/>
  <c r="T1693" i="1"/>
  <c r="U1693" i="1"/>
  <c r="V1693" i="1"/>
  <c r="W1693" i="1"/>
  <c r="S1694" i="1"/>
  <c r="T1694" i="1"/>
  <c r="U1694" i="1"/>
  <c r="V1694" i="1"/>
  <c r="W1694" i="1"/>
  <c r="S1695" i="1"/>
  <c r="T1695" i="1"/>
  <c r="U1695" i="1"/>
  <c r="V1695" i="1"/>
  <c r="W1695" i="1"/>
  <c r="S1696" i="1"/>
  <c r="T1696" i="1"/>
  <c r="U1696" i="1"/>
  <c r="V1696" i="1"/>
  <c r="W1696" i="1"/>
  <c r="S1697" i="1"/>
  <c r="T1697" i="1"/>
  <c r="U1697" i="1"/>
  <c r="V1697" i="1"/>
  <c r="W1697" i="1"/>
  <c r="S1698" i="1"/>
  <c r="T1698" i="1"/>
  <c r="U1698" i="1"/>
  <c r="V1698" i="1"/>
  <c r="W1698" i="1"/>
  <c r="S1699" i="1"/>
  <c r="T1699" i="1"/>
  <c r="U1699" i="1"/>
  <c r="V1699" i="1"/>
  <c r="W1699" i="1"/>
  <c r="S1700" i="1"/>
  <c r="T1700" i="1"/>
  <c r="U1700" i="1"/>
  <c r="V1700" i="1"/>
  <c r="W1700" i="1"/>
  <c r="S1701" i="1"/>
  <c r="T1701" i="1"/>
  <c r="U1701" i="1"/>
  <c r="V1701" i="1"/>
  <c r="W1701" i="1"/>
  <c r="S1702" i="1"/>
  <c r="T1702" i="1"/>
  <c r="U1702" i="1"/>
  <c r="V1702" i="1"/>
  <c r="W1702" i="1"/>
  <c r="S1703" i="1"/>
  <c r="T1703" i="1"/>
  <c r="U1703" i="1"/>
  <c r="V1703" i="1"/>
  <c r="W1703" i="1"/>
  <c r="S1704" i="1"/>
  <c r="T1704" i="1"/>
  <c r="U1704" i="1"/>
  <c r="V1704" i="1"/>
  <c r="W1704" i="1"/>
  <c r="S1705" i="1"/>
  <c r="T1705" i="1"/>
  <c r="U1705" i="1"/>
  <c r="V1705" i="1"/>
  <c r="W1705" i="1"/>
  <c r="S1706" i="1"/>
  <c r="T1706" i="1"/>
  <c r="U1706" i="1"/>
  <c r="V1706" i="1"/>
  <c r="W1706" i="1"/>
  <c r="S1707" i="1"/>
  <c r="T1707" i="1"/>
  <c r="U1707" i="1"/>
  <c r="V1707" i="1"/>
  <c r="W1707" i="1"/>
  <c r="S1708" i="1"/>
  <c r="T1708" i="1"/>
  <c r="U1708" i="1"/>
  <c r="V1708" i="1"/>
  <c r="W1708" i="1"/>
  <c r="S1709" i="1"/>
  <c r="T1709" i="1"/>
  <c r="U1709" i="1"/>
  <c r="V1709" i="1"/>
  <c r="W1709" i="1"/>
  <c r="S1710" i="1"/>
  <c r="T1710" i="1"/>
  <c r="U1710" i="1"/>
  <c r="V1710" i="1"/>
  <c r="W1710" i="1"/>
  <c r="S1711" i="1"/>
  <c r="T1711" i="1"/>
  <c r="U1711" i="1"/>
  <c r="V1711" i="1"/>
  <c r="W1711" i="1"/>
  <c r="S1712" i="1"/>
  <c r="T1712" i="1"/>
  <c r="U1712" i="1"/>
  <c r="V1712" i="1"/>
  <c r="W1712" i="1"/>
  <c r="S1713" i="1"/>
  <c r="T1713" i="1"/>
  <c r="U1713" i="1"/>
  <c r="V1713" i="1"/>
  <c r="W1713" i="1"/>
  <c r="S1714" i="1"/>
  <c r="T1714" i="1"/>
  <c r="U1714" i="1"/>
  <c r="V1714" i="1"/>
  <c r="W1714" i="1"/>
  <c r="S1715" i="1"/>
  <c r="T1715" i="1"/>
  <c r="U1715" i="1"/>
  <c r="V1715" i="1"/>
  <c r="W1715" i="1"/>
  <c r="S1716" i="1"/>
  <c r="T1716" i="1"/>
  <c r="U1716" i="1"/>
  <c r="V1716" i="1"/>
  <c r="W1716" i="1"/>
  <c r="S1717" i="1"/>
  <c r="T1717" i="1"/>
  <c r="U1717" i="1"/>
  <c r="V1717" i="1"/>
  <c r="W1717" i="1"/>
  <c r="S1718" i="1"/>
  <c r="T1718" i="1"/>
  <c r="U1718" i="1"/>
  <c r="V1718" i="1"/>
  <c r="W1718" i="1"/>
  <c r="S1719" i="1"/>
  <c r="T1719" i="1"/>
  <c r="U1719" i="1"/>
  <c r="V1719" i="1"/>
  <c r="W1719" i="1"/>
  <c r="S1720" i="1"/>
  <c r="T1720" i="1"/>
  <c r="U1720" i="1"/>
  <c r="V1720" i="1"/>
  <c r="W1720" i="1"/>
  <c r="S1721" i="1"/>
  <c r="T1721" i="1"/>
  <c r="U1721" i="1"/>
  <c r="V1721" i="1"/>
  <c r="W1721" i="1"/>
  <c r="S1722" i="1"/>
  <c r="T1722" i="1"/>
  <c r="U1722" i="1"/>
  <c r="V1722" i="1"/>
  <c r="W1722" i="1"/>
  <c r="S1723" i="1"/>
  <c r="T1723" i="1"/>
  <c r="U1723" i="1"/>
  <c r="V1723" i="1"/>
  <c r="W1723" i="1"/>
  <c r="S1724" i="1"/>
  <c r="T1724" i="1"/>
  <c r="U1724" i="1"/>
  <c r="V1724" i="1"/>
  <c r="W1724" i="1"/>
  <c r="S1725" i="1"/>
  <c r="T1725" i="1"/>
  <c r="U1725" i="1"/>
  <c r="V1725" i="1"/>
  <c r="W1725" i="1"/>
  <c r="S1726" i="1"/>
  <c r="T1726" i="1"/>
  <c r="U1726" i="1"/>
  <c r="V1726" i="1"/>
  <c r="W1726" i="1"/>
  <c r="S1727" i="1"/>
  <c r="T1727" i="1"/>
  <c r="U1727" i="1"/>
  <c r="V1727" i="1"/>
  <c r="W1727" i="1"/>
  <c r="S1728" i="1"/>
  <c r="T1728" i="1"/>
  <c r="U1728" i="1"/>
  <c r="V1728" i="1"/>
  <c r="W1728" i="1"/>
  <c r="S1729" i="1"/>
  <c r="T1729" i="1"/>
  <c r="U1729" i="1"/>
  <c r="V1729" i="1"/>
  <c r="W1729" i="1"/>
  <c r="S1730" i="1"/>
  <c r="T1730" i="1"/>
  <c r="U1730" i="1"/>
  <c r="V1730" i="1"/>
  <c r="W1730" i="1"/>
  <c r="S1731" i="1"/>
  <c r="T1731" i="1"/>
  <c r="U1731" i="1"/>
  <c r="V1731" i="1"/>
  <c r="W1731" i="1"/>
  <c r="S1732" i="1"/>
  <c r="T1732" i="1"/>
  <c r="U1732" i="1"/>
  <c r="V1732" i="1"/>
  <c r="W1732" i="1"/>
  <c r="S1733" i="1"/>
  <c r="T1733" i="1"/>
  <c r="U1733" i="1"/>
  <c r="V1733" i="1"/>
  <c r="W1733" i="1"/>
  <c r="S1734" i="1"/>
  <c r="T1734" i="1"/>
  <c r="U1734" i="1"/>
  <c r="V1734" i="1"/>
  <c r="W1734" i="1"/>
  <c r="S1735" i="1"/>
  <c r="T1735" i="1"/>
  <c r="U1735" i="1"/>
  <c r="V1735" i="1"/>
  <c r="W1735" i="1"/>
  <c r="S1736" i="1"/>
  <c r="T1736" i="1"/>
  <c r="U1736" i="1"/>
  <c r="V1736" i="1"/>
  <c r="W1736" i="1"/>
  <c r="S1737" i="1"/>
  <c r="T1737" i="1"/>
  <c r="U1737" i="1"/>
  <c r="V1737" i="1"/>
  <c r="W1737" i="1"/>
  <c r="S1738" i="1"/>
  <c r="T1738" i="1"/>
  <c r="U1738" i="1"/>
  <c r="V1738" i="1"/>
  <c r="W1738" i="1"/>
  <c r="S1739" i="1"/>
  <c r="T1739" i="1"/>
  <c r="U1739" i="1"/>
  <c r="V1739" i="1"/>
  <c r="W1739" i="1"/>
  <c r="S1740" i="1"/>
  <c r="T1740" i="1"/>
  <c r="U1740" i="1"/>
  <c r="V1740" i="1"/>
  <c r="W1740" i="1"/>
  <c r="S1741" i="1"/>
  <c r="T1741" i="1"/>
  <c r="U1741" i="1"/>
  <c r="V1741" i="1"/>
  <c r="W1741" i="1"/>
  <c r="S1742" i="1"/>
  <c r="T1742" i="1"/>
  <c r="U1742" i="1"/>
  <c r="V1742" i="1"/>
  <c r="W1742" i="1"/>
  <c r="S1743" i="1"/>
  <c r="T1743" i="1"/>
  <c r="U1743" i="1"/>
  <c r="V1743" i="1"/>
  <c r="W1743" i="1"/>
  <c r="S1744" i="1"/>
  <c r="T1744" i="1"/>
  <c r="U1744" i="1"/>
  <c r="V1744" i="1"/>
  <c r="W1744" i="1"/>
  <c r="S1745" i="1"/>
  <c r="T1745" i="1"/>
  <c r="U1745" i="1"/>
  <c r="V1745" i="1"/>
  <c r="W1745" i="1"/>
  <c r="S1746" i="1"/>
  <c r="T1746" i="1"/>
  <c r="U1746" i="1"/>
  <c r="V1746" i="1"/>
  <c r="W1746" i="1"/>
  <c r="S1747" i="1"/>
  <c r="T1747" i="1"/>
  <c r="U1747" i="1"/>
  <c r="V1747" i="1"/>
  <c r="W1747" i="1"/>
  <c r="S1748" i="1"/>
  <c r="T1748" i="1"/>
  <c r="U1748" i="1"/>
  <c r="V1748" i="1"/>
  <c r="W1748" i="1"/>
  <c r="S1749" i="1"/>
  <c r="T1749" i="1"/>
  <c r="U1749" i="1"/>
  <c r="V1749" i="1"/>
  <c r="W1749" i="1"/>
  <c r="S1750" i="1"/>
  <c r="T1750" i="1"/>
  <c r="U1750" i="1"/>
  <c r="V1750" i="1"/>
  <c r="W1750" i="1"/>
  <c r="S1751" i="1"/>
  <c r="T1751" i="1"/>
  <c r="U1751" i="1"/>
  <c r="V1751" i="1"/>
  <c r="W1751" i="1"/>
  <c r="S1752" i="1"/>
  <c r="T1752" i="1"/>
  <c r="U1752" i="1"/>
  <c r="V1752" i="1"/>
  <c r="W1752" i="1"/>
  <c r="S1753" i="1"/>
  <c r="T1753" i="1"/>
  <c r="U1753" i="1"/>
  <c r="V1753" i="1"/>
  <c r="W1753" i="1"/>
  <c r="S1754" i="1"/>
  <c r="T1754" i="1"/>
  <c r="U1754" i="1"/>
  <c r="V1754" i="1"/>
  <c r="W1754" i="1"/>
  <c r="S1755" i="1"/>
  <c r="T1755" i="1"/>
  <c r="U1755" i="1"/>
  <c r="V1755" i="1"/>
  <c r="W1755" i="1"/>
  <c r="S1756" i="1"/>
  <c r="T1756" i="1"/>
  <c r="U1756" i="1"/>
  <c r="V1756" i="1"/>
  <c r="W1756" i="1"/>
  <c r="S1757" i="1"/>
  <c r="T1757" i="1"/>
  <c r="U1757" i="1"/>
  <c r="V1757" i="1"/>
  <c r="W1757" i="1"/>
  <c r="S1758" i="1"/>
  <c r="T1758" i="1"/>
  <c r="U1758" i="1"/>
  <c r="V1758" i="1"/>
  <c r="W1758" i="1"/>
  <c r="S1759" i="1"/>
  <c r="T1759" i="1"/>
  <c r="U1759" i="1"/>
  <c r="V1759" i="1"/>
  <c r="W1759" i="1"/>
  <c r="S1760" i="1"/>
  <c r="T1760" i="1"/>
  <c r="U1760" i="1"/>
  <c r="V1760" i="1"/>
  <c r="W1760" i="1"/>
  <c r="S1761" i="1"/>
  <c r="T1761" i="1"/>
  <c r="U1761" i="1"/>
  <c r="V1761" i="1"/>
  <c r="W1761" i="1"/>
  <c r="S1762" i="1"/>
  <c r="T1762" i="1"/>
  <c r="U1762" i="1"/>
  <c r="V1762" i="1"/>
  <c r="W1762" i="1"/>
  <c r="S1763" i="1"/>
  <c r="T1763" i="1"/>
  <c r="U1763" i="1"/>
  <c r="V1763" i="1"/>
  <c r="W1763" i="1"/>
  <c r="S1764" i="1"/>
  <c r="T1764" i="1"/>
  <c r="U1764" i="1"/>
  <c r="V1764" i="1"/>
  <c r="W1764" i="1"/>
  <c r="S1765" i="1"/>
  <c r="T1765" i="1"/>
  <c r="U1765" i="1"/>
  <c r="V1765" i="1"/>
  <c r="W1765" i="1"/>
  <c r="S1766" i="1"/>
  <c r="T1766" i="1"/>
  <c r="U1766" i="1"/>
  <c r="V1766" i="1"/>
  <c r="W1766" i="1"/>
  <c r="S1767" i="1"/>
  <c r="T1767" i="1"/>
  <c r="U1767" i="1"/>
  <c r="V1767" i="1"/>
  <c r="W1767" i="1"/>
  <c r="S1768" i="1"/>
  <c r="T1768" i="1"/>
  <c r="U1768" i="1"/>
  <c r="V1768" i="1"/>
  <c r="W1768" i="1"/>
  <c r="S1769" i="1"/>
  <c r="T1769" i="1"/>
  <c r="U1769" i="1"/>
  <c r="V1769" i="1"/>
  <c r="W1769" i="1"/>
  <c r="S1770" i="1"/>
  <c r="T1770" i="1"/>
  <c r="U1770" i="1"/>
  <c r="V1770" i="1"/>
  <c r="W1770" i="1"/>
  <c r="S1771" i="1"/>
  <c r="T1771" i="1"/>
  <c r="U1771" i="1"/>
  <c r="V1771" i="1"/>
  <c r="W1771" i="1"/>
  <c r="S1772" i="1"/>
  <c r="T1772" i="1"/>
  <c r="U1772" i="1"/>
  <c r="V1772" i="1"/>
  <c r="W1772" i="1"/>
  <c r="S1773" i="1"/>
  <c r="T1773" i="1"/>
  <c r="U1773" i="1"/>
  <c r="V1773" i="1"/>
  <c r="W1773" i="1"/>
  <c r="S1774" i="1"/>
  <c r="T1774" i="1"/>
  <c r="U1774" i="1"/>
  <c r="V1774" i="1"/>
  <c r="W1774" i="1"/>
  <c r="S1775" i="1"/>
  <c r="T1775" i="1"/>
  <c r="U1775" i="1"/>
  <c r="V1775" i="1"/>
  <c r="W1775" i="1"/>
  <c r="S1776" i="1"/>
  <c r="T1776" i="1"/>
  <c r="U1776" i="1"/>
  <c r="V1776" i="1"/>
  <c r="W1776" i="1"/>
  <c r="S1777" i="1"/>
  <c r="T1777" i="1"/>
  <c r="U1777" i="1"/>
  <c r="V1777" i="1"/>
  <c r="W1777" i="1"/>
  <c r="S1778" i="1"/>
  <c r="T1778" i="1"/>
  <c r="U1778" i="1"/>
  <c r="V1778" i="1"/>
  <c r="W1778" i="1"/>
  <c r="S1779" i="1"/>
  <c r="T1779" i="1"/>
  <c r="U1779" i="1"/>
  <c r="V1779" i="1"/>
  <c r="W1779" i="1"/>
  <c r="S1780" i="1"/>
  <c r="T1780" i="1"/>
  <c r="U1780" i="1"/>
  <c r="V1780" i="1"/>
  <c r="W1780" i="1"/>
  <c r="S1781" i="1"/>
  <c r="T1781" i="1"/>
  <c r="U1781" i="1"/>
  <c r="V1781" i="1"/>
  <c r="W1781" i="1"/>
  <c r="S1782" i="1"/>
  <c r="T1782" i="1"/>
  <c r="U1782" i="1"/>
  <c r="V1782" i="1"/>
  <c r="W1782" i="1"/>
  <c r="S1783" i="1"/>
  <c r="T1783" i="1"/>
  <c r="U1783" i="1"/>
  <c r="V1783" i="1"/>
  <c r="W1783" i="1"/>
  <c r="S1784" i="1"/>
  <c r="T1784" i="1"/>
  <c r="U1784" i="1"/>
  <c r="V1784" i="1"/>
  <c r="W1784" i="1"/>
  <c r="S1785" i="1"/>
  <c r="T1785" i="1"/>
  <c r="U1785" i="1"/>
  <c r="V1785" i="1"/>
  <c r="W1785" i="1"/>
  <c r="S1786" i="1"/>
  <c r="T1786" i="1"/>
  <c r="U1786" i="1"/>
  <c r="V1786" i="1"/>
  <c r="W1786" i="1"/>
  <c r="S1787" i="1"/>
  <c r="T1787" i="1"/>
  <c r="U1787" i="1"/>
  <c r="V1787" i="1"/>
  <c r="W1787" i="1"/>
  <c r="S1788" i="1"/>
  <c r="T1788" i="1"/>
  <c r="U1788" i="1"/>
  <c r="V1788" i="1"/>
  <c r="W1788" i="1"/>
  <c r="S1789" i="1"/>
  <c r="T1789" i="1"/>
  <c r="U1789" i="1"/>
  <c r="V1789" i="1"/>
  <c r="W1789" i="1"/>
  <c r="S1790" i="1"/>
  <c r="T1790" i="1"/>
  <c r="U1790" i="1"/>
  <c r="V1790" i="1"/>
  <c r="W1790" i="1"/>
  <c r="S1791" i="1"/>
  <c r="T1791" i="1"/>
  <c r="U1791" i="1"/>
  <c r="V1791" i="1"/>
  <c r="W1791" i="1"/>
  <c r="S1792" i="1"/>
  <c r="T1792" i="1"/>
  <c r="U1792" i="1"/>
  <c r="V1792" i="1"/>
  <c r="W1792" i="1"/>
  <c r="S1793" i="1"/>
  <c r="T1793" i="1"/>
  <c r="U1793" i="1"/>
  <c r="V1793" i="1"/>
  <c r="W1793" i="1"/>
  <c r="S1794" i="1"/>
  <c r="T1794" i="1"/>
  <c r="U1794" i="1"/>
  <c r="V1794" i="1"/>
  <c r="W1794" i="1"/>
  <c r="S1795" i="1"/>
  <c r="T1795" i="1"/>
  <c r="U1795" i="1"/>
  <c r="V1795" i="1"/>
  <c r="W1795" i="1"/>
  <c r="S1796" i="1"/>
  <c r="T1796" i="1"/>
  <c r="U1796" i="1"/>
  <c r="V1796" i="1"/>
  <c r="W1796" i="1"/>
  <c r="S1797" i="1"/>
  <c r="T1797" i="1"/>
  <c r="U1797" i="1"/>
  <c r="V1797" i="1"/>
  <c r="W1797" i="1"/>
  <c r="S1798" i="1"/>
  <c r="T1798" i="1"/>
  <c r="U1798" i="1"/>
  <c r="V1798" i="1"/>
  <c r="W1798" i="1"/>
  <c r="S1799" i="1"/>
  <c r="T1799" i="1"/>
  <c r="U1799" i="1"/>
  <c r="V1799" i="1"/>
  <c r="W1799" i="1"/>
  <c r="S1800" i="1"/>
  <c r="T1800" i="1"/>
  <c r="U1800" i="1"/>
  <c r="V1800" i="1"/>
  <c r="W1800" i="1"/>
  <c r="S1801" i="1"/>
  <c r="T1801" i="1"/>
  <c r="U1801" i="1"/>
  <c r="V1801" i="1"/>
  <c r="W1801" i="1"/>
  <c r="S1802" i="1"/>
  <c r="T1802" i="1"/>
  <c r="U1802" i="1"/>
  <c r="V1802" i="1"/>
  <c r="W1802" i="1"/>
  <c r="S1803" i="1"/>
  <c r="T1803" i="1"/>
  <c r="U1803" i="1"/>
  <c r="V1803" i="1"/>
  <c r="W1803" i="1"/>
  <c r="S1804" i="1"/>
  <c r="T1804" i="1"/>
  <c r="U1804" i="1"/>
  <c r="V1804" i="1"/>
  <c r="W1804" i="1"/>
  <c r="S1805" i="1"/>
  <c r="T1805" i="1"/>
  <c r="U1805" i="1"/>
  <c r="V1805" i="1"/>
  <c r="W1805" i="1"/>
  <c r="S1806" i="1"/>
  <c r="T1806" i="1"/>
  <c r="U1806" i="1"/>
  <c r="V1806" i="1"/>
  <c r="W1806" i="1"/>
  <c r="S1807" i="1"/>
  <c r="T1807" i="1"/>
  <c r="U1807" i="1"/>
  <c r="V1807" i="1"/>
  <c r="W1807" i="1"/>
  <c r="S1808" i="1"/>
  <c r="T1808" i="1"/>
  <c r="U1808" i="1"/>
  <c r="V1808" i="1"/>
  <c r="W1808" i="1"/>
  <c r="S1809" i="1"/>
  <c r="T1809" i="1"/>
  <c r="U1809" i="1"/>
  <c r="V1809" i="1"/>
  <c r="W1809" i="1"/>
  <c r="S1810" i="1"/>
  <c r="T1810" i="1"/>
  <c r="U1810" i="1"/>
  <c r="V1810" i="1"/>
  <c r="W1810" i="1"/>
  <c r="S1811" i="1"/>
  <c r="T1811" i="1"/>
  <c r="U1811" i="1"/>
  <c r="V1811" i="1"/>
  <c r="W1811" i="1"/>
  <c r="S1812" i="1"/>
  <c r="T1812" i="1"/>
  <c r="U1812" i="1"/>
  <c r="V1812" i="1"/>
  <c r="W1812" i="1"/>
  <c r="S1813" i="1"/>
  <c r="T1813" i="1"/>
  <c r="U1813" i="1"/>
  <c r="V1813" i="1"/>
  <c r="W1813" i="1"/>
  <c r="S1814" i="1"/>
  <c r="T1814" i="1"/>
  <c r="U1814" i="1"/>
  <c r="V1814" i="1"/>
  <c r="W1814" i="1"/>
  <c r="S1815" i="1"/>
  <c r="T1815" i="1"/>
  <c r="U1815" i="1"/>
  <c r="V1815" i="1"/>
  <c r="W1815" i="1"/>
  <c r="S1816" i="1"/>
  <c r="T1816" i="1"/>
  <c r="U1816" i="1"/>
  <c r="V1816" i="1"/>
  <c r="W1816" i="1"/>
  <c r="S1817" i="1"/>
  <c r="T1817" i="1"/>
  <c r="U1817" i="1"/>
  <c r="V1817" i="1"/>
  <c r="W1817" i="1"/>
  <c r="S1818" i="1"/>
  <c r="T1818" i="1"/>
  <c r="U1818" i="1"/>
  <c r="V1818" i="1"/>
  <c r="W1818" i="1"/>
  <c r="S1819" i="1"/>
  <c r="T1819" i="1"/>
  <c r="U1819" i="1"/>
  <c r="V1819" i="1"/>
  <c r="W1819" i="1"/>
  <c r="S1820" i="1"/>
  <c r="T1820" i="1"/>
  <c r="U1820" i="1"/>
  <c r="V1820" i="1"/>
  <c r="W1820" i="1"/>
  <c r="S1821" i="1"/>
  <c r="T1821" i="1"/>
  <c r="U1821" i="1"/>
  <c r="V1821" i="1"/>
  <c r="W1821" i="1"/>
  <c r="S1822" i="1"/>
  <c r="T1822" i="1"/>
  <c r="U1822" i="1"/>
  <c r="V1822" i="1"/>
  <c r="W1822" i="1"/>
  <c r="S1823" i="1"/>
  <c r="T1823" i="1"/>
  <c r="U1823" i="1"/>
  <c r="V1823" i="1"/>
  <c r="W1823" i="1"/>
  <c r="S1824" i="1"/>
  <c r="T1824" i="1"/>
  <c r="U1824" i="1"/>
  <c r="V1824" i="1"/>
  <c r="W1824" i="1"/>
  <c r="S1825" i="1"/>
  <c r="T1825" i="1"/>
  <c r="U1825" i="1"/>
  <c r="V1825" i="1"/>
  <c r="W1825" i="1"/>
  <c r="S1826" i="1"/>
  <c r="T1826" i="1"/>
  <c r="U1826" i="1"/>
  <c r="V1826" i="1"/>
  <c r="W1826" i="1"/>
  <c r="S1827" i="1"/>
  <c r="T1827" i="1"/>
  <c r="U1827" i="1"/>
  <c r="V1827" i="1"/>
  <c r="W1827" i="1"/>
  <c r="S1828" i="1"/>
  <c r="T1828" i="1"/>
  <c r="U1828" i="1"/>
  <c r="V1828" i="1"/>
  <c r="W1828" i="1"/>
  <c r="S1829" i="1"/>
  <c r="T1829" i="1"/>
  <c r="U1829" i="1"/>
  <c r="V1829" i="1"/>
  <c r="W1829" i="1"/>
  <c r="S1830" i="1"/>
  <c r="T1830" i="1"/>
  <c r="U1830" i="1"/>
  <c r="V1830" i="1"/>
  <c r="W1830" i="1"/>
  <c r="S1831" i="1"/>
  <c r="T1831" i="1"/>
  <c r="U1831" i="1"/>
  <c r="V1831" i="1"/>
  <c r="W1831" i="1"/>
  <c r="S1832" i="1"/>
  <c r="T1832" i="1"/>
  <c r="U1832" i="1"/>
  <c r="V1832" i="1"/>
  <c r="W1832" i="1"/>
  <c r="S1833" i="1"/>
  <c r="T1833" i="1"/>
  <c r="U1833" i="1"/>
  <c r="V1833" i="1"/>
  <c r="W1833" i="1"/>
  <c r="S1834" i="1"/>
  <c r="T1834" i="1"/>
  <c r="U1834" i="1"/>
  <c r="V1834" i="1"/>
  <c r="W1834" i="1"/>
  <c r="S1835" i="1"/>
  <c r="T1835" i="1"/>
  <c r="U1835" i="1"/>
  <c r="V1835" i="1"/>
  <c r="W1835" i="1"/>
  <c r="S1836" i="1"/>
  <c r="T1836" i="1"/>
  <c r="U1836" i="1"/>
  <c r="V1836" i="1"/>
  <c r="W1836" i="1"/>
  <c r="S1837" i="1"/>
  <c r="T1837" i="1"/>
  <c r="U1837" i="1"/>
  <c r="V1837" i="1"/>
  <c r="W1837" i="1"/>
  <c r="S1838" i="1"/>
  <c r="T1838" i="1"/>
  <c r="U1838" i="1"/>
  <c r="V1838" i="1"/>
  <c r="W1838" i="1"/>
  <c r="S1839" i="1"/>
  <c r="T1839" i="1"/>
  <c r="U1839" i="1"/>
  <c r="V1839" i="1"/>
  <c r="W1839" i="1"/>
  <c r="S1840" i="1"/>
  <c r="T1840" i="1"/>
  <c r="U1840" i="1"/>
  <c r="V1840" i="1"/>
  <c r="W1840" i="1"/>
  <c r="S1841" i="1"/>
  <c r="T1841" i="1"/>
  <c r="U1841" i="1"/>
  <c r="V1841" i="1"/>
  <c r="W1841" i="1"/>
  <c r="S1842" i="1"/>
  <c r="T1842" i="1"/>
  <c r="U1842" i="1"/>
  <c r="V1842" i="1"/>
  <c r="W1842" i="1"/>
  <c r="S1843" i="1"/>
  <c r="T1843" i="1"/>
  <c r="U1843" i="1"/>
  <c r="V1843" i="1"/>
  <c r="W1843" i="1"/>
  <c r="S1844" i="1"/>
  <c r="T1844" i="1"/>
  <c r="U1844" i="1"/>
  <c r="V1844" i="1"/>
  <c r="W1844" i="1"/>
  <c r="S1845" i="1"/>
  <c r="T1845" i="1"/>
  <c r="U1845" i="1"/>
  <c r="V1845" i="1"/>
  <c r="W1845" i="1"/>
  <c r="S1846" i="1"/>
  <c r="T1846" i="1"/>
  <c r="U1846" i="1"/>
  <c r="V1846" i="1"/>
  <c r="W1846" i="1"/>
  <c r="S1847" i="1"/>
  <c r="T1847" i="1"/>
  <c r="U1847" i="1"/>
  <c r="V1847" i="1"/>
  <c r="W1847" i="1"/>
  <c r="S1848" i="1"/>
  <c r="T1848" i="1"/>
  <c r="U1848" i="1"/>
  <c r="V1848" i="1"/>
  <c r="W1848" i="1"/>
  <c r="S1849" i="1"/>
  <c r="T1849" i="1"/>
  <c r="U1849" i="1"/>
  <c r="V1849" i="1"/>
  <c r="W1849" i="1"/>
  <c r="S1850" i="1"/>
  <c r="T1850" i="1"/>
  <c r="U1850" i="1"/>
  <c r="V1850" i="1"/>
  <c r="W1850" i="1"/>
  <c r="S1851" i="1"/>
  <c r="T1851" i="1"/>
  <c r="U1851" i="1"/>
  <c r="V1851" i="1"/>
  <c r="W1851" i="1"/>
  <c r="S1852" i="1"/>
  <c r="T1852" i="1"/>
  <c r="U1852" i="1"/>
  <c r="V1852" i="1"/>
  <c r="W1852" i="1"/>
  <c r="S1853" i="1"/>
  <c r="T1853" i="1"/>
  <c r="U1853" i="1"/>
  <c r="V1853" i="1"/>
  <c r="W1853" i="1"/>
  <c r="S1854" i="1"/>
  <c r="T1854" i="1"/>
  <c r="U1854" i="1"/>
  <c r="V1854" i="1"/>
  <c r="W1854" i="1"/>
  <c r="S1855" i="1"/>
  <c r="T1855" i="1"/>
  <c r="U1855" i="1"/>
  <c r="V1855" i="1"/>
  <c r="W1855" i="1"/>
  <c r="S1856" i="1"/>
  <c r="T1856" i="1"/>
  <c r="U1856" i="1"/>
  <c r="V1856" i="1"/>
  <c r="W1856" i="1"/>
  <c r="S1857" i="1"/>
  <c r="T1857" i="1"/>
  <c r="U1857" i="1"/>
  <c r="V1857" i="1"/>
  <c r="W1857" i="1"/>
  <c r="S1858" i="1"/>
  <c r="T1858" i="1"/>
  <c r="U1858" i="1"/>
  <c r="V1858" i="1"/>
  <c r="W1858" i="1"/>
  <c r="S1859" i="1"/>
  <c r="T1859" i="1"/>
  <c r="U1859" i="1"/>
  <c r="V1859" i="1"/>
  <c r="W1859" i="1"/>
  <c r="S1860" i="1"/>
  <c r="T1860" i="1"/>
  <c r="U1860" i="1"/>
  <c r="V1860" i="1"/>
  <c r="W1860" i="1"/>
  <c r="S1861" i="1"/>
  <c r="T1861" i="1"/>
  <c r="U1861" i="1"/>
  <c r="V1861" i="1"/>
  <c r="W1861" i="1"/>
  <c r="S1862" i="1"/>
  <c r="T1862" i="1"/>
  <c r="U1862" i="1"/>
  <c r="V1862" i="1"/>
  <c r="W1862" i="1"/>
  <c r="S1863" i="1"/>
  <c r="T1863" i="1"/>
  <c r="U1863" i="1"/>
  <c r="V1863" i="1"/>
  <c r="W1863" i="1"/>
  <c r="S1864" i="1"/>
  <c r="T1864" i="1"/>
  <c r="U1864" i="1"/>
  <c r="V1864" i="1"/>
  <c r="W1864" i="1"/>
  <c r="S1865" i="1"/>
  <c r="T1865" i="1"/>
  <c r="U1865" i="1"/>
  <c r="V1865" i="1"/>
  <c r="W1865" i="1"/>
  <c r="S1866" i="1"/>
  <c r="T1866" i="1"/>
  <c r="U1866" i="1"/>
  <c r="V1866" i="1"/>
  <c r="W1866" i="1"/>
  <c r="S1867" i="1"/>
  <c r="T1867" i="1"/>
  <c r="U1867" i="1"/>
  <c r="V1867" i="1"/>
  <c r="W1867" i="1"/>
  <c r="S1868" i="1"/>
  <c r="T1868" i="1"/>
  <c r="U1868" i="1"/>
  <c r="V1868" i="1"/>
  <c r="W1868" i="1"/>
  <c r="S1869" i="1"/>
  <c r="T1869" i="1"/>
  <c r="U1869" i="1"/>
  <c r="V1869" i="1"/>
  <c r="W1869" i="1"/>
  <c r="S1870" i="1"/>
  <c r="T1870" i="1"/>
  <c r="U1870" i="1"/>
  <c r="V1870" i="1"/>
  <c r="W1870" i="1"/>
  <c r="S1871" i="1"/>
  <c r="T1871" i="1"/>
  <c r="U1871" i="1"/>
  <c r="V1871" i="1"/>
  <c r="W1871" i="1"/>
  <c r="S1872" i="1"/>
  <c r="T1872" i="1"/>
  <c r="U1872" i="1"/>
  <c r="V1872" i="1"/>
  <c r="W1872" i="1"/>
  <c r="S1873" i="1"/>
  <c r="T1873" i="1"/>
  <c r="U1873" i="1"/>
  <c r="V1873" i="1"/>
  <c r="W1873" i="1"/>
  <c r="S1874" i="1"/>
  <c r="T1874" i="1"/>
  <c r="U1874" i="1"/>
  <c r="V1874" i="1"/>
  <c r="W1874" i="1"/>
  <c r="S1875" i="1"/>
  <c r="T1875" i="1"/>
  <c r="U1875" i="1"/>
  <c r="V1875" i="1"/>
  <c r="W1875" i="1"/>
  <c r="S1876" i="1"/>
  <c r="T1876" i="1"/>
  <c r="U1876" i="1"/>
  <c r="V1876" i="1"/>
  <c r="W1876" i="1"/>
  <c r="S1877" i="1"/>
  <c r="T1877" i="1"/>
  <c r="U1877" i="1"/>
  <c r="V1877" i="1"/>
  <c r="W1877" i="1"/>
  <c r="S1878" i="1"/>
  <c r="T1878" i="1"/>
  <c r="U1878" i="1"/>
  <c r="V1878" i="1"/>
  <c r="W1878" i="1"/>
  <c r="S1879" i="1"/>
  <c r="T1879" i="1"/>
  <c r="U1879" i="1"/>
  <c r="V1879" i="1"/>
  <c r="W1879" i="1"/>
  <c r="S1880" i="1"/>
  <c r="T1880" i="1"/>
  <c r="U1880" i="1"/>
  <c r="V1880" i="1"/>
  <c r="W1880" i="1"/>
  <c r="S1881" i="1"/>
  <c r="T1881" i="1"/>
  <c r="U1881" i="1"/>
  <c r="V1881" i="1"/>
  <c r="W1881" i="1"/>
  <c r="S1882" i="1"/>
  <c r="T1882" i="1"/>
  <c r="U1882" i="1"/>
  <c r="V1882" i="1"/>
  <c r="W1882" i="1"/>
  <c r="S1883" i="1"/>
  <c r="T1883" i="1"/>
  <c r="U1883" i="1"/>
  <c r="V1883" i="1"/>
  <c r="W1883" i="1"/>
  <c r="S1884" i="1"/>
  <c r="T1884" i="1"/>
  <c r="U1884" i="1"/>
  <c r="V1884" i="1"/>
  <c r="W1884" i="1"/>
  <c r="S1885" i="1"/>
  <c r="T1885" i="1"/>
  <c r="U1885" i="1"/>
  <c r="V1885" i="1"/>
  <c r="W1885" i="1"/>
  <c r="S1886" i="1"/>
  <c r="T1886" i="1"/>
  <c r="U1886" i="1"/>
  <c r="V1886" i="1"/>
  <c r="W1886" i="1"/>
  <c r="S1887" i="1"/>
  <c r="T1887" i="1"/>
  <c r="U1887" i="1"/>
  <c r="V1887" i="1"/>
  <c r="W1887" i="1"/>
  <c r="S1888" i="1"/>
  <c r="T1888" i="1"/>
  <c r="U1888" i="1"/>
  <c r="V1888" i="1"/>
  <c r="W1888" i="1"/>
  <c r="S1889" i="1"/>
  <c r="T1889" i="1"/>
  <c r="U1889" i="1"/>
  <c r="V1889" i="1"/>
  <c r="W1889" i="1"/>
  <c r="S1890" i="1"/>
  <c r="T1890" i="1"/>
  <c r="U1890" i="1"/>
  <c r="V1890" i="1"/>
  <c r="W1890" i="1"/>
  <c r="S1891" i="1"/>
  <c r="T1891" i="1"/>
  <c r="U1891" i="1"/>
  <c r="V1891" i="1"/>
  <c r="W1891" i="1"/>
  <c r="S1892" i="1"/>
  <c r="T1892" i="1"/>
  <c r="U1892" i="1"/>
  <c r="V1892" i="1"/>
  <c r="W1892" i="1"/>
  <c r="S1893" i="1"/>
  <c r="T1893" i="1"/>
  <c r="U1893" i="1"/>
  <c r="V1893" i="1"/>
  <c r="W1893" i="1"/>
  <c r="S1894" i="1"/>
  <c r="T1894" i="1"/>
  <c r="U1894" i="1"/>
  <c r="V1894" i="1"/>
  <c r="W1894" i="1"/>
  <c r="S1895" i="1"/>
  <c r="T1895" i="1"/>
  <c r="U1895" i="1"/>
  <c r="V1895" i="1"/>
  <c r="W1895" i="1"/>
  <c r="S1896" i="1"/>
  <c r="T1896" i="1"/>
  <c r="U1896" i="1"/>
  <c r="V1896" i="1"/>
  <c r="W1896" i="1"/>
  <c r="S1897" i="1"/>
  <c r="T1897" i="1"/>
  <c r="U1897" i="1"/>
  <c r="V1897" i="1"/>
  <c r="W1897" i="1"/>
  <c r="S1898" i="1"/>
  <c r="T1898" i="1"/>
  <c r="U1898" i="1"/>
  <c r="V1898" i="1"/>
  <c r="W1898" i="1"/>
  <c r="S1899" i="1"/>
  <c r="T1899" i="1"/>
  <c r="U1899" i="1"/>
  <c r="V1899" i="1"/>
  <c r="W1899" i="1"/>
  <c r="S1900" i="1"/>
  <c r="T1900" i="1"/>
  <c r="U1900" i="1"/>
  <c r="V1900" i="1"/>
  <c r="W1900" i="1"/>
  <c r="S1901" i="1"/>
  <c r="T1901" i="1"/>
  <c r="U1901" i="1"/>
  <c r="V1901" i="1"/>
  <c r="W1901" i="1"/>
  <c r="S1902" i="1"/>
  <c r="T1902" i="1"/>
  <c r="U1902" i="1"/>
  <c r="V1902" i="1"/>
  <c r="W1902" i="1"/>
  <c r="S1903" i="1"/>
  <c r="T1903" i="1"/>
  <c r="U1903" i="1"/>
  <c r="V1903" i="1"/>
  <c r="W1903" i="1"/>
  <c r="S1904" i="1"/>
  <c r="T1904" i="1"/>
  <c r="U1904" i="1"/>
  <c r="V1904" i="1"/>
  <c r="W1904" i="1"/>
  <c r="S1905" i="1"/>
  <c r="T1905" i="1"/>
  <c r="U1905" i="1"/>
  <c r="V1905" i="1"/>
  <c r="W1905" i="1"/>
  <c r="S1906" i="1"/>
  <c r="T1906" i="1"/>
  <c r="U1906" i="1"/>
  <c r="V1906" i="1"/>
  <c r="W1906" i="1"/>
  <c r="S1907" i="1"/>
  <c r="T1907" i="1"/>
  <c r="U1907" i="1"/>
  <c r="V1907" i="1"/>
  <c r="W1907" i="1"/>
  <c r="S1908" i="1"/>
  <c r="T1908" i="1"/>
  <c r="U1908" i="1"/>
  <c r="V1908" i="1"/>
  <c r="W1908" i="1"/>
  <c r="S1909" i="1"/>
  <c r="T1909" i="1"/>
  <c r="U1909" i="1"/>
  <c r="V1909" i="1"/>
  <c r="W1909" i="1"/>
  <c r="S1910" i="1"/>
  <c r="T1910" i="1"/>
  <c r="U1910" i="1"/>
  <c r="V1910" i="1"/>
  <c r="W1910" i="1"/>
  <c r="S1911" i="1"/>
  <c r="T1911" i="1"/>
  <c r="U1911" i="1"/>
  <c r="V1911" i="1"/>
  <c r="W1911" i="1"/>
  <c r="S1912" i="1"/>
  <c r="T1912" i="1"/>
  <c r="U1912" i="1"/>
  <c r="V1912" i="1"/>
  <c r="W1912" i="1"/>
  <c r="S1913" i="1"/>
  <c r="T1913" i="1"/>
  <c r="U1913" i="1"/>
  <c r="V1913" i="1"/>
  <c r="W1913" i="1"/>
  <c r="S1914" i="1"/>
  <c r="T1914" i="1"/>
  <c r="U1914" i="1"/>
  <c r="V1914" i="1"/>
  <c r="W1914" i="1"/>
  <c r="S1915" i="1"/>
  <c r="T1915" i="1"/>
  <c r="U1915" i="1"/>
  <c r="V1915" i="1"/>
  <c r="W1915" i="1"/>
  <c r="S1916" i="1"/>
  <c r="T1916" i="1"/>
  <c r="U1916" i="1"/>
  <c r="V1916" i="1"/>
  <c r="W1916" i="1"/>
  <c r="S1917" i="1"/>
  <c r="T1917" i="1"/>
  <c r="U1917" i="1"/>
  <c r="V1917" i="1"/>
  <c r="W1917" i="1"/>
  <c r="S1918" i="1"/>
  <c r="T1918" i="1"/>
  <c r="U1918" i="1"/>
  <c r="V1918" i="1"/>
  <c r="W1918" i="1"/>
  <c r="S1919" i="1"/>
  <c r="T1919" i="1"/>
  <c r="U1919" i="1"/>
  <c r="V1919" i="1"/>
  <c r="W1919" i="1"/>
  <c r="S1920" i="1"/>
  <c r="T1920" i="1"/>
  <c r="U1920" i="1"/>
  <c r="V1920" i="1"/>
  <c r="W1920" i="1"/>
  <c r="S1921" i="1"/>
  <c r="T1921" i="1"/>
  <c r="U1921" i="1"/>
  <c r="V1921" i="1"/>
  <c r="W1921" i="1"/>
  <c r="S1922" i="1"/>
  <c r="T1922" i="1"/>
  <c r="U1922" i="1"/>
  <c r="V1922" i="1"/>
  <c r="W1922" i="1"/>
  <c r="S1923" i="1"/>
  <c r="T1923" i="1"/>
  <c r="U1923" i="1"/>
  <c r="V1923" i="1"/>
  <c r="W1923" i="1"/>
  <c r="S1924" i="1"/>
  <c r="T1924" i="1"/>
  <c r="U1924" i="1"/>
  <c r="V1924" i="1"/>
  <c r="W1924" i="1"/>
  <c r="S1925" i="1"/>
  <c r="T1925" i="1"/>
  <c r="U1925" i="1"/>
  <c r="V1925" i="1"/>
  <c r="W1925" i="1"/>
  <c r="S1926" i="1"/>
  <c r="T1926" i="1"/>
  <c r="U1926" i="1"/>
  <c r="V1926" i="1"/>
  <c r="W1926" i="1"/>
  <c r="S1927" i="1"/>
  <c r="T1927" i="1"/>
  <c r="U1927" i="1"/>
  <c r="V1927" i="1"/>
  <c r="W1927" i="1"/>
  <c r="S1928" i="1"/>
  <c r="T1928" i="1"/>
  <c r="U1928" i="1"/>
  <c r="V1928" i="1"/>
  <c r="W1928" i="1"/>
  <c r="S1929" i="1"/>
  <c r="T1929" i="1"/>
  <c r="U1929" i="1"/>
  <c r="V1929" i="1"/>
  <c r="W1929" i="1"/>
  <c r="S1930" i="1"/>
  <c r="T1930" i="1"/>
  <c r="U1930" i="1"/>
  <c r="V1930" i="1"/>
  <c r="W1930" i="1"/>
  <c r="S1931" i="1"/>
  <c r="T1931" i="1"/>
  <c r="U1931" i="1"/>
  <c r="V1931" i="1"/>
  <c r="W1931" i="1"/>
  <c r="S1932" i="1"/>
  <c r="T1932" i="1"/>
  <c r="U1932" i="1"/>
  <c r="V1932" i="1"/>
  <c r="W1932" i="1"/>
  <c r="S1933" i="1"/>
  <c r="T1933" i="1"/>
  <c r="U1933" i="1"/>
  <c r="V1933" i="1"/>
  <c r="W1933" i="1"/>
  <c r="S1934" i="1"/>
  <c r="T1934" i="1"/>
  <c r="U1934" i="1"/>
  <c r="V1934" i="1"/>
  <c r="W1934" i="1"/>
  <c r="S1935" i="1"/>
  <c r="T1935" i="1"/>
  <c r="U1935" i="1"/>
  <c r="V1935" i="1"/>
  <c r="W1935" i="1"/>
  <c r="S1936" i="1"/>
  <c r="T1936" i="1"/>
  <c r="U1936" i="1"/>
  <c r="V1936" i="1"/>
  <c r="W1936" i="1"/>
  <c r="S1937" i="1"/>
  <c r="T1937" i="1"/>
  <c r="U1937" i="1"/>
  <c r="V1937" i="1"/>
  <c r="W1937" i="1"/>
  <c r="S1938" i="1"/>
  <c r="T1938" i="1"/>
  <c r="U1938" i="1"/>
  <c r="V1938" i="1"/>
  <c r="W1938" i="1"/>
  <c r="S1939" i="1"/>
  <c r="T1939" i="1"/>
  <c r="U1939" i="1"/>
  <c r="V1939" i="1"/>
  <c r="W1939" i="1"/>
  <c r="S1940" i="1"/>
  <c r="T1940" i="1"/>
  <c r="U1940" i="1"/>
  <c r="V1940" i="1"/>
  <c r="W1940" i="1"/>
  <c r="S1941" i="1"/>
  <c r="T1941" i="1"/>
  <c r="U1941" i="1"/>
  <c r="V1941" i="1"/>
  <c r="W1941" i="1"/>
  <c r="S1942" i="1"/>
  <c r="T1942" i="1"/>
  <c r="U1942" i="1"/>
  <c r="V1942" i="1"/>
  <c r="W1942" i="1"/>
  <c r="S1943" i="1"/>
  <c r="T1943" i="1"/>
  <c r="U1943" i="1"/>
  <c r="V1943" i="1"/>
  <c r="W1943" i="1"/>
  <c r="S1944" i="1"/>
  <c r="T1944" i="1"/>
  <c r="U1944" i="1"/>
  <c r="V1944" i="1"/>
  <c r="W1944" i="1"/>
  <c r="S1945" i="1"/>
  <c r="T1945" i="1"/>
  <c r="U1945" i="1"/>
  <c r="V1945" i="1"/>
  <c r="W1945" i="1"/>
  <c r="S1946" i="1"/>
  <c r="T1946" i="1"/>
  <c r="U1946" i="1"/>
  <c r="V1946" i="1"/>
  <c r="W1946" i="1"/>
  <c r="S1947" i="1"/>
  <c r="T1947" i="1"/>
  <c r="U1947" i="1"/>
  <c r="V1947" i="1"/>
  <c r="W1947" i="1"/>
  <c r="S1948" i="1"/>
  <c r="T1948" i="1"/>
  <c r="U1948" i="1"/>
  <c r="V1948" i="1"/>
  <c r="W1948" i="1"/>
  <c r="S1949" i="1"/>
  <c r="T1949" i="1"/>
  <c r="U1949" i="1"/>
  <c r="V1949" i="1"/>
  <c r="W1949" i="1"/>
  <c r="S1950" i="1"/>
  <c r="T1950" i="1"/>
  <c r="U1950" i="1"/>
  <c r="V1950" i="1"/>
  <c r="W1950" i="1"/>
  <c r="S1951" i="1"/>
  <c r="T1951" i="1"/>
  <c r="U1951" i="1"/>
  <c r="V1951" i="1"/>
  <c r="W1951" i="1"/>
  <c r="S1952" i="1"/>
  <c r="T1952" i="1"/>
  <c r="U1952" i="1"/>
  <c r="V1952" i="1"/>
  <c r="W1952" i="1"/>
  <c r="S1953" i="1"/>
  <c r="T1953" i="1"/>
  <c r="U1953" i="1"/>
  <c r="V1953" i="1"/>
  <c r="W1953" i="1"/>
  <c r="S1954" i="1"/>
  <c r="T1954" i="1"/>
  <c r="U1954" i="1"/>
  <c r="V1954" i="1"/>
  <c r="W1954" i="1"/>
  <c r="S1955" i="1"/>
  <c r="T1955" i="1"/>
  <c r="U1955" i="1"/>
  <c r="V1955" i="1"/>
  <c r="W1955" i="1"/>
  <c r="S1956" i="1"/>
  <c r="T1956" i="1"/>
  <c r="U1956" i="1"/>
  <c r="V1956" i="1"/>
  <c r="W1956" i="1"/>
  <c r="S1957" i="1"/>
  <c r="T1957" i="1"/>
  <c r="U1957" i="1"/>
  <c r="V1957" i="1"/>
  <c r="W1957" i="1"/>
  <c r="S1958" i="1"/>
  <c r="T1958" i="1"/>
  <c r="U1958" i="1"/>
  <c r="V1958" i="1"/>
  <c r="W1958" i="1"/>
  <c r="S1959" i="1"/>
  <c r="T1959" i="1"/>
  <c r="U1959" i="1"/>
  <c r="V1959" i="1"/>
  <c r="W1959" i="1"/>
  <c r="S1960" i="1"/>
  <c r="T1960" i="1"/>
  <c r="U1960" i="1"/>
  <c r="V1960" i="1"/>
  <c r="W1960" i="1"/>
  <c r="S1961" i="1"/>
  <c r="T1961" i="1"/>
  <c r="U1961" i="1"/>
  <c r="V1961" i="1"/>
  <c r="W1961" i="1"/>
  <c r="S1962" i="1"/>
  <c r="T1962" i="1"/>
  <c r="U1962" i="1"/>
  <c r="V1962" i="1"/>
  <c r="W1962" i="1"/>
  <c r="S1963" i="1"/>
  <c r="T1963" i="1"/>
  <c r="U1963" i="1"/>
  <c r="V1963" i="1"/>
  <c r="W1963" i="1"/>
  <c r="S1964" i="1"/>
  <c r="T1964" i="1"/>
  <c r="U1964" i="1"/>
  <c r="V1964" i="1"/>
  <c r="W1964" i="1"/>
  <c r="S1965" i="1"/>
  <c r="T1965" i="1"/>
  <c r="U1965" i="1"/>
  <c r="V1965" i="1"/>
  <c r="W1965" i="1"/>
  <c r="S1966" i="1"/>
  <c r="T1966" i="1"/>
  <c r="U1966" i="1"/>
  <c r="V1966" i="1"/>
  <c r="W1966" i="1"/>
  <c r="S1967" i="1"/>
  <c r="T1967" i="1"/>
  <c r="U1967" i="1"/>
  <c r="V1967" i="1"/>
  <c r="W1967" i="1"/>
  <c r="S1968" i="1"/>
  <c r="T1968" i="1"/>
  <c r="U1968" i="1"/>
  <c r="V1968" i="1"/>
  <c r="W1968" i="1"/>
  <c r="S1969" i="1"/>
  <c r="T1969" i="1"/>
  <c r="U1969" i="1"/>
  <c r="V1969" i="1"/>
  <c r="W1969" i="1"/>
  <c r="S1970" i="1"/>
  <c r="T1970" i="1"/>
  <c r="U1970" i="1"/>
  <c r="V1970" i="1"/>
  <c r="W1970" i="1"/>
  <c r="S1971" i="1"/>
  <c r="T1971" i="1"/>
  <c r="U1971" i="1"/>
  <c r="V1971" i="1"/>
  <c r="W1971" i="1"/>
  <c r="S1972" i="1"/>
  <c r="T1972" i="1"/>
  <c r="U1972" i="1"/>
  <c r="V1972" i="1"/>
  <c r="W1972" i="1"/>
  <c r="S1973" i="1"/>
  <c r="T1973" i="1"/>
  <c r="U1973" i="1"/>
  <c r="V1973" i="1"/>
  <c r="W1973" i="1"/>
  <c r="S1974" i="1"/>
  <c r="T1974" i="1"/>
  <c r="U1974" i="1"/>
  <c r="V1974" i="1"/>
  <c r="W1974" i="1"/>
  <c r="S1975" i="1"/>
  <c r="T1975" i="1"/>
  <c r="U1975" i="1"/>
  <c r="V1975" i="1"/>
  <c r="W1975" i="1"/>
  <c r="S1976" i="1"/>
  <c r="T1976" i="1"/>
  <c r="U1976" i="1"/>
  <c r="V1976" i="1"/>
  <c r="W1976" i="1"/>
  <c r="S1977" i="1"/>
  <c r="T1977" i="1"/>
  <c r="U1977" i="1"/>
  <c r="V1977" i="1"/>
  <c r="W1977" i="1"/>
  <c r="S1978" i="1"/>
  <c r="T1978" i="1"/>
  <c r="U1978" i="1"/>
  <c r="V1978" i="1"/>
  <c r="W1978" i="1"/>
  <c r="S1979" i="1"/>
  <c r="T1979" i="1"/>
  <c r="U1979" i="1"/>
  <c r="V1979" i="1"/>
  <c r="W1979" i="1"/>
  <c r="S1980" i="1"/>
  <c r="T1980" i="1"/>
  <c r="U1980" i="1"/>
  <c r="V1980" i="1"/>
  <c r="W1980" i="1"/>
  <c r="S1981" i="1"/>
  <c r="T1981" i="1"/>
  <c r="U1981" i="1"/>
  <c r="V1981" i="1"/>
  <c r="W1981" i="1"/>
  <c r="S1982" i="1"/>
  <c r="T1982" i="1"/>
  <c r="U1982" i="1"/>
  <c r="V1982" i="1"/>
  <c r="W1982" i="1"/>
  <c r="S1983" i="1"/>
  <c r="T1983" i="1"/>
  <c r="U1983" i="1"/>
  <c r="V1983" i="1"/>
  <c r="W1983" i="1"/>
  <c r="S1984" i="1"/>
  <c r="T1984" i="1"/>
  <c r="U1984" i="1"/>
  <c r="V1984" i="1"/>
  <c r="W1984" i="1"/>
  <c r="S1985" i="1"/>
  <c r="T1985" i="1"/>
  <c r="U1985" i="1"/>
  <c r="V1985" i="1"/>
  <c r="W1985" i="1"/>
  <c r="S1986" i="1"/>
  <c r="T1986" i="1"/>
  <c r="U1986" i="1"/>
  <c r="V1986" i="1"/>
  <c r="W1986" i="1"/>
  <c r="S1987" i="1"/>
  <c r="T1987" i="1"/>
  <c r="U1987" i="1"/>
  <c r="V1987" i="1"/>
  <c r="W1987" i="1"/>
  <c r="S1988" i="1"/>
  <c r="T1988" i="1"/>
  <c r="U1988" i="1"/>
  <c r="V1988" i="1"/>
  <c r="W1988" i="1"/>
  <c r="S1989" i="1"/>
  <c r="T1989" i="1"/>
  <c r="U1989" i="1"/>
  <c r="V1989" i="1"/>
  <c r="W1989" i="1"/>
  <c r="S1990" i="1"/>
  <c r="T1990" i="1"/>
  <c r="U1990" i="1"/>
  <c r="V1990" i="1"/>
  <c r="W1990" i="1"/>
  <c r="S1991" i="1"/>
  <c r="T1991" i="1"/>
  <c r="U1991" i="1"/>
  <c r="V1991" i="1"/>
  <c r="W1991" i="1"/>
  <c r="S1992" i="1"/>
  <c r="T1992" i="1"/>
  <c r="U1992" i="1"/>
  <c r="V1992" i="1"/>
  <c r="W1992" i="1"/>
  <c r="S1993" i="1"/>
  <c r="T1993" i="1"/>
  <c r="U1993" i="1"/>
  <c r="V1993" i="1"/>
  <c r="W1993" i="1"/>
  <c r="S1994" i="1"/>
  <c r="T1994" i="1"/>
  <c r="U1994" i="1"/>
  <c r="V1994" i="1"/>
  <c r="W1994" i="1"/>
  <c r="S1995" i="1"/>
  <c r="T1995" i="1"/>
  <c r="U1995" i="1"/>
  <c r="V1995" i="1"/>
  <c r="W1995" i="1"/>
  <c r="S1996" i="1"/>
  <c r="T1996" i="1"/>
  <c r="U1996" i="1"/>
  <c r="V1996" i="1"/>
  <c r="W1996" i="1"/>
  <c r="S1997" i="1"/>
  <c r="T1997" i="1"/>
  <c r="U1997" i="1"/>
  <c r="V1997" i="1"/>
  <c r="W1997" i="1"/>
  <c r="S1998" i="1"/>
  <c r="T1998" i="1"/>
  <c r="U1998" i="1"/>
  <c r="V1998" i="1"/>
  <c r="W1998" i="1"/>
  <c r="S1999" i="1"/>
  <c r="T1999" i="1"/>
  <c r="U1999" i="1"/>
  <c r="V1999" i="1"/>
  <c r="W1999" i="1"/>
  <c r="S2000" i="1"/>
  <c r="T2000" i="1"/>
  <c r="U2000" i="1"/>
  <c r="V2000" i="1"/>
  <c r="W2000" i="1"/>
  <c r="S2001" i="1"/>
  <c r="T2001" i="1"/>
  <c r="U2001" i="1"/>
  <c r="V2001" i="1"/>
  <c r="W2001" i="1"/>
  <c r="S2002" i="1"/>
  <c r="T2002" i="1"/>
  <c r="U2002" i="1"/>
  <c r="V2002" i="1"/>
  <c r="W2002" i="1"/>
  <c r="S2003" i="1"/>
  <c r="T2003" i="1"/>
  <c r="U2003" i="1"/>
  <c r="V2003" i="1"/>
  <c r="W2003" i="1"/>
  <c r="S2004" i="1"/>
  <c r="T2004" i="1"/>
  <c r="U2004" i="1"/>
  <c r="V2004" i="1"/>
  <c r="W2004" i="1"/>
  <c r="S2005" i="1"/>
  <c r="T2005" i="1"/>
  <c r="U2005" i="1"/>
  <c r="V2005" i="1"/>
  <c r="W2005" i="1"/>
  <c r="S2006" i="1"/>
  <c r="T2006" i="1"/>
  <c r="U2006" i="1"/>
  <c r="V2006" i="1"/>
  <c r="W2006" i="1"/>
  <c r="S2007" i="1"/>
  <c r="T2007" i="1"/>
  <c r="U2007" i="1"/>
  <c r="V2007" i="1"/>
  <c r="W2007" i="1"/>
  <c r="S2008" i="1"/>
  <c r="T2008" i="1"/>
  <c r="U2008" i="1"/>
  <c r="V2008" i="1"/>
  <c r="W2008" i="1"/>
  <c r="S2009" i="1"/>
  <c r="T2009" i="1"/>
  <c r="U2009" i="1"/>
  <c r="V2009" i="1"/>
  <c r="W2009" i="1"/>
  <c r="S2010" i="1"/>
  <c r="T2010" i="1"/>
  <c r="U2010" i="1"/>
  <c r="V2010" i="1"/>
  <c r="W2010" i="1"/>
  <c r="S2011" i="1"/>
  <c r="T2011" i="1"/>
  <c r="U2011" i="1"/>
  <c r="V2011" i="1"/>
  <c r="W2011" i="1"/>
  <c r="S2012" i="1"/>
  <c r="T2012" i="1"/>
  <c r="U2012" i="1"/>
  <c r="V2012" i="1"/>
  <c r="W2012" i="1"/>
  <c r="S2013" i="1"/>
  <c r="T2013" i="1"/>
  <c r="U2013" i="1"/>
  <c r="V2013" i="1"/>
  <c r="W2013" i="1"/>
  <c r="S2014" i="1"/>
  <c r="T2014" i="1"/>
  <c r="U2014" i="1"/>
  <c r="V2014" i="1"/>
  <c r="W2014" i="1"/>
  <c r="S2015" i="1"/>
  <c r="T2015" i="1"/>
  <c r="U2015" i="1"/>
  <c r="V2015" i="1"/>
  <c r="W2015" i="1"/>
  <c r="S2016" i="1"/>
  <c r="T2016" i="1"/>
  <c r="U2016" i="1"/>
  <c r="V2016" i="1"/>
  <c r="W2016" i="1"/>
  <c r="S2017" i="1"/>
  <c r="T2017" i="1"/>
  <c r="U2017" i="1"/>
  <c r="V2017" i="1"/>
  <c r="W2017" i="1"/>
  <c r="S2018" i="1"/>
  <c r="T2018" i="1"/>
  <c r="U2018" i="1"/>
  <c r="V2018" i="1"/>
  <c r="W2018" i="1"/>
  <c r="S2019" i="1"/>
  <c r="T2019" i="1"/>
  <c r="U2019" i="1"/>
  <c r="V2019" i="1"/>
  <c r="W2019" i="1"/>
  <c r="S2020" i="1"/>
  <c r="T2020" i="1"/>
  <c r="U2020" i="1"/>
  <c r="V2020" i="1"/>
  <c r="W2020" i="1"/>
  <c r="S2021" i="1"/>
  <c r="T2021" i="1"/>
  <c r="U2021" i="1"/>
  <c r="V2021" i="1"/>
  <c r="W2021" i="1"/>
  <c r="S2022" i="1"/>
  <c r="T2022" i="1"/>
  <c r="U2022" i="1"/>
  <c r="V2022" i="1"/>
  <c r="W2022" i="1"/>
  <c r="S2023" i="1"/>
  <c r="T2023" i="1"/>
  <c r="U2023" i="1"/>
  <c r="V2023" i="1"/>
  <c r="W2023" i="1"/>
  <c r="S2024" i="1"/>
  <c r="T2024" i="1"/>
  <c r="U2024" i="1"/>
  <c r="V2024" i="1"/>
  <c r="W2024" i="1"/>
  <c r="S2025" i="1"/>
  <c r="T2025" i="1"/>
  <c r="U2025" i="1"/>
  <c r="V2025" i="1"/>
  <c r="W2025" i="1"/>
  <c r="S2026" i="1"/>
  <c r="T2026" i="1"/>
  <c r="U2026" i="1"/>
  <c r="V2026" i="1"/>
  <c r="W2026" i="1"/>
  <c r="S2027" i="1"/>
  <c r="T2027" i="1"/>
  <c r="U2027" i="1"/>
  <c r="V2027" i="1"/>
  <c r="W2027" i="1"/>
  <c r="S2028" i="1"/>
  <c r="T2028" i="1"/>
  <c r="U2028" i="1"/>
  <c r="V2028" i="1"/>
  <c r="W2028" i="1"/>
  <c r="S2029" i="1"/>
  <c r="T2029" i="1"/>
  <c r="U2029" i="1"/>
  <c r="V2029" i="1"/>
  <c r="W2029" i="1"/>
  <c r="S2030" i="1"/>
  <c r="T2030" i="1"/>
  <c r="U2030" i="1"/>
  <c r="V2030" i="1"/>
  <c r="W2030" i="1"/>
  <c r="S2031" i="1"/>
  <c r="T2031" i="1"/>
  <c r="U2031" i="1"/>
  <c r="V2031" i="1"/>
  <c r="W2031" i="1"/>
  <c r="S2032" i="1"/>
  <c r="T2032" i="1"/>
  <c r="U2032" i="1"/>
  <c r="V2032" i="1"/>
  <c r="W2032" i="1"/>
  <c r="S2033" i="1"/>
  <c r="T2033" i="1"/>
  <c r="U2033" i="1"/>
  <c r="V2033" i="1"/>
  <c r="W2033" i="1"/>
  <c r="S2034" i="1"/>
  <c r="T2034" i="1"/>
  <c r="U2034" i="1"/>
  <c r="V2034" i="1"/>
  <c r="W2034" i="1"/>
  <c r="S2035" i="1"/>
  <c r="T2035" i="1"/>
  <c r="U2035" i="1"/>
  <c r="V2035" i="1"/>
  <c r="W2035" i="1"/>
  <c r="S2036" i="1"/>
  <c r="T2036" i="1"/>
  <c r="U2036" i="1"/>
  <c r="V2036" i="1"/>
  <c r="W2036" i="1"/>
  <c r="S2037" i="1"/>
  <c r="T2037" i="1"/>
  <c r="U2037" i="1"/>
  <c r="V2037" i="1"/>
  <c r="W2037" i="1"/>
  <c r="S2038" i="1"/>
  <c r="T2038" i="1"/>
  <c r="U2038" i="1"/>
  <c r="V2038" i="1"/>
  <c r="W2038" i="1"/>
  <c r="S2039" i="1"/>
  <c r="T2039" i="1"/>
  <c r="U2039" i="1"/>
  <c r="V2039" i="1"/>
  <c r="W2039" i="1"/>
  <c r="S2040" i="1"/>
  <c r="T2040" i="1"/>
  <c r="U2040" i="1"/>
  <c r="V2040" i="1"/>
  <c r="W2040" i="1"/>
  <c r="S2041" i="1"/>
  <c r="T2041" i="1"/>
  <c r="U2041" i="1"/>
  <c r="V2041" i="1"/>
  <c r="W2041" i="1"/>
  <c r="S2042" i="1"/>
  <c r="T2042" i="1"/>
  <c r="U2042" i="1"/>
  <c r="V2042" i="1"/>
  <c r="W2042" i="1"/>
  <c r="S2043" i="1"/>
  <c r="T2043" i="1"/>
  <c r="U2043" i="1"/>
  <c r="V2043" i="1"/>
  <c r="W2043" i="1"/>
  <c r="S2044" i="1"/>
  <c r="T2044" i="1"/>
  <c r="U2044" i="1"/>
  <c r="V2044" i="1"/>
  <c r="W2044" i="1"/>
  <c r="S2045" i="1"/>
  <c r="T2045" i="1"/>
  <c r="U2045" i="1"/>
  <c r="V2045" i="1"/>
  <c r="W2045" i="1"/>
  <c r="S2046" i="1"/>
  <c r="T2046" i="1"/>
  <c r="U2046" i="1"/>
  <c r="V2046" i="1"/>
  <c r="W2046" i="1"/>
  <c r="S2047" i="1"/>
  <c r="T2047" i="1"/>
  <c r="U2047" i="1"/>
  <c r="V2047" i="1"/>
  <c r="W2047" i="1"/>
  <c r="S2048" i="1"/>
  <c r="T2048" i="1"/>
  <c r="U2048" i="1"/>
  <c r="V2048" i="1"/>
  <c r="W2048" i="1"/>
  <c r="S2049" i="1"/>
  <c r="T2049" i="1"/>
  <c r="U2049" i="1"/>
  <c r="V2049" i="1"/>
  <c r="W2049" i="1"/>
  <c r="S2050" i="1"/>
  <c r="T2050" i="1"/>
  <c r="U2050" i="1"/>
  <c r="V2050" i="1"/>
  <c r="W2050" i="1"/>
  <c r="S2051" i="1"/>
  <c r="T2051" i="1"/>
  <c r="U2051" i="1"/>
  <c r="V2051" i="1"/>
  <c r="W2051" i="1"/>
  <c r="S2052" i="1"/>
  <c r="T2052" i="1"/>
  <c r="U2052" i="1"/>
  <c r="V2052" i="1"/>
  <c r="W2052" i="1"/>
  <c r="S2053" i="1"/>
  <c r="T2053" i="1"/>
  <c r="U2053" i="1"/>
  <c r="V2053" i="1"/>
  <c r="W2053" i="1"/>
  <c r="S2054" i="1"/>
  <c r="T2054" i="1"/>
  <c r="U2054" i="1"/>
  <c r="V2054" i="1"/>
  <c r="W2054" i="1"/>
  <c r="S2055" i="1"/>
  <c r="T2055" i="1"/>
  <c r="U2055" i="1"/>
  <c r="V2055" i="1"/>
  <c r="W2055" i="1"/>
  <c r="S2056" i="1"/>
  <c r="T2056" i="1"/>
  <c r="U2056" i="1"/>
  <c r="V2056" i="1"/>
  <c r="W2056" i="1"/>
  <c r="S2057" i="1"/>
  <c r="T2057" i="1"/>
  <c r="U2057" i="1"/>
  <c r="V2057" i="1"/>
  <c r="W2057" i="1"/>
  <c r="S2058" i="1"/>
  <c r="T2058" i="1"/>
  <c r="U2058" i="1"/>
  <c r="V2058" i="1"/>
  <c r="W2058" i="1"/>
  <c r="S2059" i="1"/>
  <c r="T2059" i="1"/>
  <c r="U2059" i="1"/>
  <c r="V2059" i="1"/>
  <c r="W2059" i="1"/>
  <c r="S2060" i="1"/>
  <c r="T2060" i="1"/>
  <c r="U2060" i="1"/>
  <c r="V2060" i="1"/>
  <c r="W2060" i="1"/>
  <c r="S2061" i="1"/>
  <c r="T2061" i="1"/>
  <c r="U2061" i="1"/>
  <c r="V2061" i="1"/>
  <c r="W2061" i="1"/>
  <c r="S2062" i="1"/>
  <c r="T2062" i="1"/>
  <c r="U2062" i="1"/>
  <c r="V2062" i="1"/>
  <c r="W2062" i="1"/>
  <c r="S2063" i="1"/>
  <c r="T2063" i="1"/>
  <c r="U2063" i="1"/>
  <c r="V2063" i="1"/>
  <c r="W2063" i="1"/>
  <c r="S2064" i="1"/>
  <c r="T2064" i="1"/>
  <c r="U2064" i="1"/>
  <c r="V2064" i="1"/>
  <c r="W2064" i="1"/>
  <c r="S2065" i="1"/>
  <c r="T2065" i="1"/>
  <c r="U2065" i="1"/>
  <c r="V2065" i="1"/>
  <c r="W2065" i="1"/>
  <c r="S2066" i="1"/>
  <c r="T2066" i="1"/>
  <c r="U2066" i="1"/>
  <c r="V2066" i="1"/>
  <c r="W2066" i="1"/>
  <c r="S2067" i="1"/>
  <c r="T2067" i="1"/>
  <c r="U2067" i="1"/>
  <c r="V2067" i="1"/>
  <c r="W2067" i="1"/>
  <c r="S2068" i="1"/>
  <c r="T2068" i="1"/>
  <c r="U2068" i="1"/>
  <c r="V2068" i="1"/>
  <c r="W2068" i="1"/>
  <c r="S2069" i="1"/>
  <c r="T2069" i="1"/>
  <c r="U2069" i="1"/>
  <c r="V2069" i="1"/>
  <c r="W2069" i="1"/>
  <c r="S2070" i="1"/>
  <c r="T2070" i="1"/>
  <c r="U2070" i="1"/>
  <c r="V2070" i="1"/>
  <c r="W2070" i="1"/>
  <c r="S2071" i="1"/>
  <c r="T2071" i="1"/>
  <c r="U2071" i="1"/>
  <c r="V2071" i="1"/>
  <c r="W2071" i="1"/>
  <c r="S2072" i="1"/>
  <c r="T2072" i="1"/>
  <c r="U2072" i="1"/>
  <c r="V2072" i="1"/>
  <c r="W2072" i="1"/>
  <c r="S2073" i="1"/>
  <c r="T2073" i="1"/>
  <c r="U2073" i="1"/>
  <c r="V2073" i="1"/>
  <c r="W2073" i="1"/>
  <c r="S2074" i="1"/>
  <c r="T2074" i="1"/>
  <c r="U2074" i="1"/>
  <c r="V2074" i="1"/>
  <c r="W2074" i="1"/>
  <c r="S2075" i="1"/>
  <c r="T2075" i="1"/>
  <c r="U2075" i="1"/>
  <c r="V2075" i="1"/>
  <c r="W2075" i="1"/>
  <c r="S2076" i="1"/>
  <c r="T2076" i="1"/>
  <c r="U2076" i="1"/>
  <c r="V2076" i="1"/>
  <c r="W2076" i="1"/>
  <c r="S2077" i="1"/>
  <c r="T2077" i="1"/>
  <c r="U2077" i="1"/>
  <c r="V2077" i="1"/>
  <c r="W2077" i="1"/>
  <c r="S2078" i="1"/>
  <c r="T2078" i="1"/>
  <c r="U2078" i="1"/>
  <c r="V2078" i="1"/>
  <c r="W2078" i="1"/>
  <c r="S2079" i="1"/>
  <c r="T2079" i="1"/>
  <c r="U2079" i="1"/>
  <c r="V2079" i="1"/>
  <c r="W2079" i="1"/>
  <c r="S2080" i="1"/>
  <c r="T2080" i="1"/>
  <c r="U2080" i="1"/>
  <c r="V2080" i="1"/>
  <c r="W2080" i="1"/>
  <c r="S2081" i="1"/>
  <c r="T2081" i="1"/>
  <c r="U2081" i="1"/>
  <c r="V2081" i="1"/>
  <c r="W2081" i="1"/>
  <c r="S2082" i="1"/>
  <c r="T2082" i="1"/>
  <c r="U2082" i="1"/>
  <c r="V2082" i="1"/>
  <c r="W2082" i="1"/>
  <c r="S2083" i="1"/>
  <c r="T2083" i="1"/>
  <c r="U2083" i="1"/>
  <c r="V2083" i="1"/>
  <c r="W2083" i="1"/>
  <c r="S2084" i="1"/>
  <c r="T2084" i="1"/>
  <c r="U2084" i="1"/>
  <c r="V2084" i="1"/>
  <c r="W2084" i="1"/>
  <c r="S2085" i="1"/>
  <c r="T2085" i="1"/>
  <c r="U2085" i="1"/>
  <c r="V2085" i="1"/>
  <c r="W2085" i="1"/>
  <c r="S2086" i="1"/>
  <c r="T2086" i="1"/>
  <c r="U2086" i="1"/>
  <c r="V2086" i="1"/>
  <c r="W2086" i="1"/>
  <c r="S2087" i="1"/>
  <c r="T2087" i="1"/>
  <c r="U2087" i="1"/>
  <c r="V2087" i="1"/>
  <c r="W2087" i="1"/>
  <c r="S2088" i="1"/>
  <c r="T2088" i="1"/>
  <c r="U2088" i="1"/>
  <c r="V2088" i="1"/>
  <c r="W2088" i="1"/>
  <c r="S2089" i="1"/>
  <c r="T2089" i="1"/>
  <c r="U2089" i="1"/>
  <c r="V2089" i="1"/>
  <c r="W2089" i="1"/>
  <c r="S2090" i="1"/>
  <c r="T2090" i="1"/>
  <c r="U2090" i="1"/>
  <c r="V2090" i="1"/>
  <c r="W2090" i="1"/>
  <c r="S2091" i="1"/>
  <c r="T2091" i="1"/>
  <c r="U2091" i="1"/>
  <c r="V2091" i="1"/>
  <c r="W2091" i="1"/>
  <c r="S2092" i="1"/>
  <c r="T2092" i="1"/>
  <c r="U2092" i="1"/>
  <c r="V2092" i="1"/>
  <c r="W2092" i="1"/>
  <c r="S2093" i="1"/>
  <c r="T2093" i="1"/>
  <c r="U2093" i="1"/>
  <c r="V2093" i="1"/>
  <c r="W2093" i="1"/>
  <c r="S2094" i="1"/>
  <c r="T2094" i="1"/>
  <c r="U2094" i="1"/>
  <c r="V2094" i="1"/>
  <c r="W2094" i="1"/>
  <c r="S2095" i="1"/>
  <c r="T2095" i="1"/>
  <c r="U2095" i="1"/>
  <c r="V2095" i="1"/>
  <c r="W2095" i="1"/>
  <c r="S2096" i="1"/>
  <c r="T2096" i="1"/>
  <c r="U2096" i="1"/>
  <c r="V2096" i="1"/>
  <c r="W2096" i="1"/>
  <c r="S2097" i="1"/>
  <c r="T2097" i="1"/>
  <c r="U2097" i="1"/>
  <c r="V2097" i="1"/>
  <c r="W2097" i="1"/>
  <c r="S2098" i="1"/>
  <c r="T2098" i="1"/>
  <c r="U2098" i="1"/>
  <c r="V2098" i="1"/>
  <c r="W2098" i="1"/>
  <c r="S2099" i="1"/>
  <c r="T2099" i="1"/>
  <c r="U2099" i="1"/>
  <c r="V2099" i="1"/>
  <c r="W2099" i="1"/>
  <c r="S2100" i="1"/>
  <c r="T2100" i="1"/>
  <c r="U2100" i="1"/>
  <c r="V2100" i="1"/>
  <c r="W2100" i="1"/>
  <c r="S2101" i="1"/>
  <c r="T2101" i="1"/>
  <c r="U2101" i="1"/>
  <c r="V2101" i="1"/>
  <c r="W2101" i="1"/>
  <c r="S2102" i="1"/>
  <c r="T2102" i="1"/>
  <c r="U2102" i="1"/>
  <c r="V2102" i="1"/>
  <c r="W2102" i="1"/>
  <c r="S2103" i="1"/>
  <c r="T2103" i="1"/>
  <c r="U2103" i="1"/>
  <c r="V2103" i="1"/>
  <c r="W2103" i="1"/>
  <c r="S2104" i="1"/>
  <c r="T2104" i="1"/>
  <c r="U2104" i="1"/>
  <c r="V2104" i="1"/>
  <c r="W2104" i="1"/>
  <c r="S2105" i="1"/>
  <c r="T2105" i="1"/>
  <c r="U2105" i="1"/>
  <c r="V2105" i="1"/>
  <c r="W2105" i="1"/>
  <c r="S2106" i="1"/>
  <c r="T2106" i="1"/>
  <c r="U2106" i="1"/>
  <c r="V2106" i="1"/>
  <c r="W2106" i="1"/>
  <c r="S2107" i="1"/>
  <c r="T2107" i="1"/>
  <c r="U2107" i="1"/>
  <c r="V2107" i="1"/>
  <c r="W2107" i="1"/>
  <c r="S2108" i="1"/>
  <c r="T2108" i="1"/>
  <c r="U2108" i="1"/>
  <c r="V2108" i="1"/>
  <c r="W2108" i="1"/>
  <c r="S2109" i="1"/>
  <c r="T2109" i="1"/>
  <c r="U2109" i="1"/>
  <c r="V2109" i="1"/>
  <c r="W2109" i="1"/>
  <c r="S2110" i="1"/>
  <c r="T2110" i="1"/>
  <c r="U2110" i="1"/>
  <c r="V2110" i="1"/>
  <c r="W2110" i="1"/>
  <c r="S2111" i="1"/>
  <c r="T2111" i="1"/>
  <c r="U2111" i="1"/>
  <c r="V2111" i="1"/>
  <c r="W2111" i="1"/>
  <c r="S2112" i="1"/>
  <c r="T2112" i="1"/>
  <c r="U2112" i="1"/>
  <c r="V2112" i="1"/>
  <c r="W2112" i="1"/>
  <c r="S2113" i="1"/>
  <c r="T2113" i="1"/>
  <c r="U2113" i="1"/>
  <c r="V2113" i="1"/>
  <c r="W2113" i="1"/>
  <c r="S2114" i="1"/>
  <c r="T2114" i="1"/>
  <c r="U2114" i="1"/>
  <c r="V2114" i="1"/>
  <c r="W2114" i="1"/>
  <c r="S2115" i="1"/>
  <c r="T2115" i="1"/>
  <c r="U2115" i="1"/>
  <c r="V2115" i="1"/>
  <c r="W2115" i="1"/>
  <c r="S2116" i="1"/>
  <c r="T2116" i="1"/>
  <c r="U2116" i="1"/>
  <c r="V2116" i="1"/>
  <c r="W2116" i="1"/>
  <c r="S2117" i="1"/>
  <c r="T2117" i="1"/>
  <c r="U2117" i="1"/>
  <c r="V2117" i="1"/>
  <c r="W2117" i="1"/>
  <c r="S2118" i="1"/>
  <c r="T2118" i="1"/>
  <c r="U2118" i="1"/>
  <c r="V2118" i="1"/>
  <c r="W2118" i="1"/>
  <c r="S2119" i="1"/>
  <c r="T2119" i="1"/>
  <c r="U2119" i="1"/>
  <c r="V2119" i="1"/>
  <c r="W2119" i="1"/>
  <c r="S2120" i="1"/>
  <c r="T2120" i="1"/>
  <c r="U2120" i="1"/>
  <c r="V2120" i="1"/>
  <c r="W2120" i="1"/>
  <c r="S2121" i="1"/>
  <c r="T2121" i="1"/>
  <c r="U2121" i="1"/>
  <c r="V2121" i="1"/>
  <c r="W2121" i="1"/>
  <c r="S2122" i="1"/>
  <c r="T2122" i="1"/>
  <c r="U2122" i="1"/>
  <c r="V2122" i="1"/>
  <c r="W2122" i="1"/>
  <c r="S2123" i="1"/>
  <c r="T2123" i="1"/>
  <c r="U2123" i="1"/>
  <c r="V2123" i="1"/>
  <c r="W2123" i="1"/>
  <c r="S2124" i="1"/>
  <c r="T2124" i="1"/>
  <c r="U2124" i="1"/>
  <c r="V2124" i="1"/>
  <c r="W2124" i="1"/>
  <c r="S2125" i="1"/>
  <c r="T2125" i="1"/>
  <c r="U2125" i="1"/>
  <c r="V2125" i="1"/>
  <c r="W2125" i="1"/>
  <c r="S2126" i="1"/>
  <c r="T2126" i="1"/>
  <c r="U2126" i="1"/>
  <c r="V2126" i="1"/>
  <c r="W2126" i="1"/>
  <c r="S2127" i="1"/>
  <c r="T2127" i="1"/>
  <c r="U2127" i="1"/>
  <c r="V2127" i="1"/>
  <c r="W2127" i="1"/>
  <c r="S2128" i="1"/>
  <c r="T2128" i="1"/>
  <c r="U2128" i="1"/>
  <c r="V2128" i="1"/>
  <c r="W2128" i="1"/>
  <c r="S2129" i="1"/>
  <c r="T2129" i="1"/>
  <c r="U2129" i="1"/>
  <c r="V2129" i="1"/>
  <c r="W2129" i="1"/>
  <c r="S2130" i="1"/>
  <c r="T2130" i="1"/>
  <c r="U2130" i="1"/>
  <c r="V2130" i="1"/>
  <c r="W2130" i="1"/>
  <c r="S2131" i="1"/>
  <c r="T2131" i="1"/>
  <c r="U2131" i="1"/>
  <c r="V2131" i="1"/>
  <c r="W2131" i="1"/>
  <c r="S2132" i="1"/>
  <c r="T2132" i="1"/>
  <c r="U2132" i="1"/>
  <c r="V2132" i="1"/>
  <c r="W2132" i="1"/>
  <c r="S2133" i="1"/>
  <c r="T2133" i="1"/>
  <c r="U2133" i="1"/>
  <c r="V2133" i="1"/>
  <c r="W2133" i="1"/>
  <c r="S2134" i="1"/>
  <c r="T2134" i="1"/>
  <c r="U2134" i="1"/>
  <c r="V2134" i="1"/>
  <c r="W2134" i="1"/>
  <c r="S2135" i="1"/>
  <c r="T2135" i="1"/>
  <c r="U2135" i="1"/>
  <c r="V2135" i="1"/>
  <c r="W2135" i="1"/>
  <c r="S2136" i="1"/>
  <c r="T2136" i="1"/>
  <c r="U2136" i="1"/>
  <c r="V2136" i="1"/>
  <c r="W2136" i="1"/>
  <c r="S2137" i="1"/>
  <c r="T2137" i="1"/>
  <c r="U2137" i="1"/>
  <c r="V2137" i="1"/>
  <c r="W2137" i="1"/>
  <c r="S2138" i="1"/>
  <c r="T2138" i="1"/>
  <c r="U2138" i="1"/>
  <c r="V2138" i="1"/>
  <c r="W2138" i="1"/>
  <c r="S2139" i="1"/>
  <c r="T2139" i="1"/>
  <c r="U2139" i="1"/>
  <c r="V2139" i="1"/>
  <c r="W2139" i="1"/>
  <c r="S2140" i="1"/>
  <c r="T2140" i="1"/>
  <c r="U2140" i="1"/>
  <c r="V2140" i="1"/>
  <c r="W2140" i="1"/>
  <c r="S2141" i="1"/>
  <c r="T2141" i="1"/>
  <c r="U2141" i="1"/>
  <c r="V2141" i="1"/>
  <c r="W2141" i="1"/>
  <c r="S2142" i="1"/>
  <c r="T2142" i="1"/>
  <c r="U2142" i="1"/>
  <c r="V2142" i="1"/>
  <c r="W2142" i="1"/>
  <c r="S2143" i="1"/>
  <c r="T2143" i="1"/>
  <c r="U2143" i="1"/>
  <c r="V2143" i="1"/>
  <c r="W2143" i="1"/>
  <c r="S2144" i="1"/>
  <c r="T2144" i="1"/>
  <c r="U2144" i="1"/>
  <c r="V2144" i="1"/>
  <c r="W2144" i="1"/>
  <c r="S2145" i="1"/>
  <c r="T2145" i="1"/>
  <c r="U2145" i="1"/>
  <c r="V2145" i="1"/>
  <c r="W2145" i="1"/>
  <c r="S2146" i="1"/>
  <c r="T2146" i="1"/>
  <c r="U2146" i="1"/>
  <c r="V2146" i="1"/>
  <c r="W2146" i="1"/>
  <c r="S2147" i="1"/>
  <c r="T2147" i="1"/>
  <c r="U2147" i="1"/>
  <c r="V2147" i="1"/>
  <c r="W2147" i="1"/>
  <c r="S2148" i="1"/>
  <c r="T2148" i="1"/>
  <c r="U2148" i="1"/>
  <c r="V2148" i="1"/>
  <c r="W2148" i="1"/>
  <c r="S2149" i="1"/>
  <c r="T2149" i="1"/>
  <c r="U2149" i="1"/>
  <c r="V2149" i="1"/>
  <c r="W2149" i="1"/>
  <c r="S2150" i="1"/>
  <c r="T2150" i="1"/>
  <c r="U2150" i="1"/>
  <c r="V2150" i="1"/>
  <c r="W2150" i="1"/>
  <c r="S2151" i="1"/>
  <c r="T2151" i="1"/>
  <c r="U2151" i="1"/>
  <c r="V2151" i="1"/>
  <c r="W2151" i="1"/>
  <c r="S2152" i="1"/>
  <c r="T2152" i="1"/>
  <c r="U2152" i="1"/>
  <c r="V2152" i="1"/>
  <c r="W2152" i="1"/>
  <c r="S2153" i="1"/>
  <c r="T2153" i="1"/>
  <c r="U2153" i="1"/>
  <c r="V2153" i="1"/>
  <c r="W2153" i="1"/>
  <c r="S2154" i="1"/>
  <c r="T2154" i="1"/>
  <c r="U2154" i="1"/>
  <c r="V2154" i="1"/>
  <c r="W2154" i="1"/>
  <c r="S2155" i="1"/>
  <c r="T2155" i="1"/>
  <c r="U2155" i="1"/>
  <c r="V2155" i="1"/>
  <c r="W2155" i="1"/>
  <c r="S2156" i="1"/>
  <c r="T2156" i="1"/>
  <c r="U2156" i="1"/>
  <c r="V2156" i="1"/>
  <c r="W2156" i="1"/>
  <c r="S2157" i="1"/>
  <c r="T2157" i="1"/>
  <c r="U2157" i="1"/>
  <c r="V2157" i="1"/>
  <c r="W2157" i="1"/>
  <c r="S2158" i="1"/>
  <c r="T2158" i="1"/>
  <c r="U2158" i="1"/>
  <c r="V2158" i="1"/>
  <c r="W2158" i="1"/>
  <c r="S2159" i="1"/>
  <c r="T2159" i="1"/>
  <c r="U2159" i="1"/>
  <c r="V2159" i="1"/>
  <c r="W2159" i="1"/>
  <c r="S2160" i="1"/>
  <c r="T2160" i="1"/>
  <c r="U2160" i="1"/>
  <c r="V2160" i="1"/>
  <c r="W2160" i="1"/>
  <c r="S2161" i="1"/>
  <c r="T2161" i="1"/>
  <c r="U2161" i="1"/>
  <c r="V2161" i="1"/>
  <c r="W2161" i="1"/>
  <c r="S2162" i="1"/>
  <c r="T2162" i="1"/>
  <c r="U2162" i="1"/>
  <c r="V2162" i="1"/>
  <c r="W2162" i="1"/>
  <c r="S2163" i="1"/>
  <c r="T2163" i="1"/>
  <c r="U2163" i="1"/>
  <c r="V2163" i="1"/>
  <c r="W2163" i="1"/>
  <c r="S2164" i="1"/>
  <c r="T2164" i="1"/>
  <c r="U2164" i="1"/>
  <c r="V2164" i="1"/>
  <c r="W2164" i="1"/>
  <c r="S2165" i="1"/>
  <c r="T2165" i="1"/>
  <c r="U2165" i="1"/>
  <c r="V2165" i="1"/>
  <c r="W2165" i="1"/>
  <c r="S2166" i="1"/>
  <c r="T2166" i="1"/>
  <c r="U2166" i="1"/>
  <c r="V2166" i="1"/>
  <c r="W2166" i="1"/>
  <c r="S2167" i="1"/>
  <c r="T2167" i="1"/>
  <c r="U2167" i="1"/>
  <c r="V2167" i="1"/>
  <c r="W2167" i="1"/>
  <c r="S2168" i="1"/>
  <c r="T2168" i="1"/>
  <c r="U2168" i="1"/>
  <c r="V2168" i="1"/>
  <c r="W2168" i="1"/>
  <c r="S2169" i="1"/>
  <c r="T2169" i="1"/>
  <c r="U2169" i="1"/>
  <c r="V2169" i="1"/>
  <c r="W2169" i="1"/>
  <c r="S2170" i="1"/>
  <c r="T2170" i="1"/>
  <c r="U2170" i="1"/>
  <c r="V2170" i="1"/>
  <c r="W2170" i="1"/>
  <c r="S2171" i="1"/>
  <c r="T2171" i="1"/>
  <c r="U2171" i="1"/>
  <c r="V2171" i="1"/>
  <c r="W2171" i="1"/>
  <c r="S2172" i="1"/>
  <c r="T2172" i="1"/>
  <c r="U2172" i="1"/>
  <c r="V2172" i="1"/>
  <c r="W2172" i="1"/>
  <c r="S2173" i="1"/>
  <c r="T2173" i="1"/>
  <c r="U2173" i="1"/>
  <c r="V2173" i="1"/>
  <c r="W2173" i="1"/>
  <c r="S2174" i="1"/>
  <c r="T2174" i="1"/>
  <c r="U2174" i="1"/>
  <c r="V2174" i="1"/>
  <c r="W2174" i="1"/>
  <c r="S2175" i="1"/>
  <c r="T2175" i="1"/>
  <c r="U2175" i="1"/>
  <c r="V2175" i="1"/>
  <c r="W2175" i="1"/>
  <c r="S2176" i="1"/>
  <c r="T2176" i="1"/>
  <c r="U2176" i="1"/>
  <c r="V2176" i="1"/>
  <c r="W2176" i="1"/>
  <c r="S2177" i="1"/>
  <c r="T2177" i="1"/>
  <c r="U2177" i="1"/>
  <c r="V2177" i="1"/>
  <c r="W2177" i="1"/>
  <c r="S2178" i="1"/>
  <c r="T2178" i="1"/>
  <c r="U2178" i="1"/>
  <c r="V2178" i="1"/>
  <c r="W2178" i="1"/>
  <c r="S2179" i="1"/>
  <c r="T2179" i="1"/>
  <c r="U2179" i="1"/>
  <c r="V2179" i="1"/>
  <c r="W2179" i="1"/>
  <c r="S2180" i="1"/>
  <c r="T2180" i="1"/>
  <c r="U2180" i="1"/>
  <c r="V2180" i="1"/>
  <c r="W2180" i="1"/>
  <c r="S2181" i="1"/>
  <c r="T2181" i="1"/>
  <c r="U2181" i="1"/>
  <c r="V2181" i="1"/>
  <c r="W2181" i="1"/>
  <c r="S2182" i="1"/>
  <c r="T2182" i="1"/>
  <c r="U2182" i="1"/>
  <c r="V2182" i="1"/>
  <c r="W2182" i="1"/>
  <c r="S2183" i="1"/>
  <c r="T2183" i="1"/>
  <c r="U2183" i="1"/>
  <c r="V2183" i="1"/>
  <c r="W2183" i="1"/>
  <c r="S2184" i="1"/>
  <c r="T2184" i="1"/>
  <c r="U2184" i="1"/>
  <c r="V2184" i="1"/>
  <c r="W2184" i="1"/>
  <c r="S2185" i="1"/>
  <c r="T2185" i="1"/>
  <c r="U2185" i="1"/>
  <c r="V2185" i="1"/>
  <c r="W2185" i="1"/>
  <c r="S2186" i="1"/>
  <c r="T2186" i="1"/>
  <c r="U2186" i="1"/>
  <c r="V2186" i="1"/>
  <c r="W2186" i="1"/>
  <c r="S2187" i="1"/>
  <c r="T2187" i="1"/>
  <c r="U2187" i="1"/>
  <c r="V2187" i="1"/>
  <c r="W2187" i="1"/>
  <c r="S2188" i="1"/>
  <c r="T2188" i="1"/>
  <c r="U2188" i="1"/>
  <c r="V2188" i="1"/>
  <c r="W2188" i="1"/>
  <c r="S2189" i="1"/>
  <c r="T2189" i="1"/>
  <c r="U2189" i="1"/>
  <c r="V2189" i="1"/>
  <c r="W2189" i="1"/>
  <c r="S2190" i="1"/>
  <c r="T2190" i="1"/>
  <c r="U2190" i="1"/>
  <c r="V2190" i="1"/>
  <c r="W2190" i="1"/>
  <c r="S2191" i="1"/>
  <c r="T2191" i="1"/>
  <c r="U2191" i="1"/>
  <c r="V2191" i="1"/>
  <c r="W2191" i="1"/>
  <c r="S2192" i="1"/>
  <c r="T2192" i="1"/>
  <c r="U2192" i="1"/>
  <c r="V2192" i="1"/>
  <c r="W2192" i="1"/>
  <c r="S2193" i="1"/>
  <c r="T2193" i="1"/>
  <c r="U2193" i="1"/>
  <c r="V2193" i="1"/>
  <c r="W2193" i="1"/>
  <c r="S2194" i="1"/>
  <c r="T2194" i="1"/>
  <c r="U2194" i="1"/>
  <c r="V2194" i="1"/>
  <c r="W2194" i="1"/>
  <c r="S2195" i="1"/>
  <c r="T2195" i="1"/>
  <c r="U2195" i="1"/>
  <c r="V2195" i="1"/>
  <c r="W2195" i="1"/>
  <c r="S2196" i="1"/>
  <c r="T2196" i="1"/>
  <c r="U2196" i="1"/>
  <c r="V2196" i="1"/>
  <c r="W2196" i="1"/>
  <c r="S2197" i="1"/>
  <c r="T2197" i="1"/>
  <c r="U2197" i="1"/>
  <c r="V2197" i="1"/>
  <c r="W2197" i="1"/>
  <c r="S2198" i="1"/>
  <c r="T2198" i="1"/>
  <c r="U2198" i="1"/>
  <c r="V2198" i="1"/>
  <c r="W2198" i="1"/>
  <c r="S2199" i="1"/>
  <c r="T2199" i="1"/>
  <c r="U2199" i="1"/>
  <c r="V2199" i="1"/>
  <c r="W2199" i="1"/>
  <c r="S2200" i="1"/>
  <c r="T2200" i="1"/>
  <c r="U2200" i="1"/>
  <c r="V2200" i="1"/>
  <c r="W2200" i="1"/>
  <c r="S2201" i="1"/>
  <c r="T2201" i="1"/>
  <c r="U2201" i="1"/>
  <c r="V2201" i="1"/>
  <c r="W2201" i="1"/>
  <c r="S2202" i="1"/>
  <c r="T2202" i="1"/>
  <c r="U2202" i="1"/>
  <c r="V2202" i="1"/>
  <c r="W2202" i="1"/>
  <c r="S2203" i="1"/>
  <c r="T2203" i="1"/>
  <c r="U2203" i="1"/>
  <c r="V2203" i="1"/>
  <c r="W2203" i="1"/>
  <c r="S2204" i="1"/>
  <c r="T2204" i="1"/>
  <c r="U2204" i="1"/>
  <c r="V2204" i="1"/>
  <c r="W2204" i="1"/>
  <c r="S2205" i="1"/>
  <c r="T2205" i="1"/>
  <c r="U2205" i="1"/>
  <c r="V2205" i="1"/>
  <c r="W2205" i="1"/>
  <c r="S2206" i="1"/>
  <c r="T2206" i="1"/>
  <c r="U2206" i="1"/>
  <c r="V2206" i="1"/>
  <c r="W2206" i="1"/>
  <c r="S2207" i="1"/>
  <c r="T2207" i="1"/>
  <c r="U2207" i="1"/>
  <c r="V2207" i="1"/>
  <c r="W2207" i="1"/>
  <c r="S2208" i="1"/>
  <c r="T2208" i="1"/>
  <c r="U2208" i="1"/>
  <c r="V2208" i="1"/>
  <c r="W2208" i="1"/>
  <c r="S2209" i="1"/>
  <c r="T2209" i="1"/>
  <c r="U2209" i="1"/>
  <c r="V2209" i="1"/>
  <c r="W2209" i="1"/>
  <c r="S2210" i="1"/>
  <c r="T2210" i="1"/>
  <c r="U2210" i="1"/>
  <c r="V2210" i="1"/>
  <c r="W2210" i="1"/>
  <c r="S2211" i="1"/>
  <c r="T2211" i="1"/>
  <c r="U2211" i="1"/>
  <c r="V2211" i="1"/>
  <c r="W2211" i="1"/>
  <c r="S2212" i="1"/>
  <c r="T2212" i="1"/>
  <c r="U2212" i="1"/>
  <c r="V2212" i="1"/>
  <c r="W2212" i="1"/>
  <c r="S2213" i="1"/>
  <c r="T2213" i="1"/>
  <c r="U2213" i="1"/>
  <c r="V2213" i="1"/>
  <c r="W2213" i="1"/>
  <c r="S2214" i="1"/>
  <c r="T2214" i="1"/>
  <c r="U2214" i="1"/>
  <c r="V2214" i="1"/>
  <c r="W2214" i="1"/>
  <c r="S2215" i="1"/>
  <c r="T2215" i="1"/>
  <c r="U2215" i="1"/>
  <c r="V2215" i="1"/>
  <c r="W2215" i="1"/>
  <c r="S2216" i="1"/>
  <c r="T2216" i="1"/>
  <c r="U2216" i="1"/>
  <c r="V2216" i="1"/>
  <c r="W2216" i="1"/>
  <c r="S2217" i="1"/>
  <c r="T2217" i="1"/>
  <c r="U2217" i="1"/>
  <c r="V2217" i="1"/>
  <c r="W2217" i="1"/>
  <c r="S2218" i="1"/>
  <c r="T2218" i="1"/>
  <c r="U2218" i="1"/>
  <c r="V2218" i="1"/>
  <c r="W2218" i="1"/>
  <c r="S2219" i="1"/>
  <c r="T2219" i="1"/>
  <c r="U2219" i="1"/>
  <c r="V2219" i="1"/>
  <c r="W2219" i="1"/>
  <c r="S2220" i="1"/>
  <c r="T2220" i="1"/>
  <c r="U2220" i="1"/>
  <c r="V2220" i="1"/>
  <c r="W2220" i="1"/>
  <c r="S2221" i="1"/>
  <c r="T2221" i="1"/>
  <c r="U2221" i="1"/>
  <c r="V2221" i="1"/>
  <c r="W2221" i="1"/>
  <c r="S2222" i="1"/>
  <c r="T2222" i="1"/>
  <c r="U2222" i="1"/>
  <c r="V2222" i="1"/>
  <c r="W2222" i="1"/>
  <c r="S2223" i="1"/>
  <c r="T2223" i="1"/>
  <c r="U2223" i="1"/>
  <c r="V2223" i="1"/>
  <c r="W2223" i="1"/>
  <c r="S2224" i="1"/>
  <c r="T2224" i="1"/>
  <c r="U2224" i="1"/>
  <c r="V2224" i="1"/>
  <c r="W2224" i="1"/>
  <c r="S2225" i="1"/>
  <c r="T2225" i="1"/>
  <c r="U2225" i="1"/>
  <c r="V2225" i="1"/>
  <c r="W2225" i="1"/>
  <c r="S2226" i="1"/>
  <c r="T2226" i="1"/>
  <c r="U2226" i="1"/>
  <c r="V2226" i="1"/>
  <c r="W2226" i="1"/>
  <c r="S2227" i="1"/>
  <c r="T2227" i="1"/>
  <c r="U2227" i="1"/>
  <c r="V2227" i="1"/>
  <c r="W2227" i="1"/>
  <c r="S2228" i="1"/>
  <c r="T2228" i="1"/>
  <c r="U2228" i="1"/>
  <c r="V2228" i="1"/>
  <c r="W2228" i="1"/>
  <c r="S2229" i="1"/>
  <c r="T2229" i="1"/>
  <c r="U2229" i="1"/>
  <c r="V2229" i="1"/>
  <c r="W2229" i="1"/>
  <c r="S2230" i="1"/>
  <c r="T2230" i="1"/>
  <c r="U2230" i="1"/>
  <c r="V2230" i="1"/>
  <c r="W2230" i="1"/>
  <c r="S2231" i="1"/>
  <c r="T2231" i="1"/>
  <c r="U2231" i="1"/>
  <c r="V2231" i="1"/>
  <c r="W2231" i="1"/>
  <c r="S2232" i="1"/>
  <c r="T2232" i="1"/>
  <c r="U2232" i="1"/>
  <c r="V2232" i="1"/>
  <c r="W2232" i="1"/>
  <c r="S2233" i="1"/>
  <c r="T2233" i="1"/>
  <c r="U2233" i="1"/>
  <c r="V2233" i="1"/>
  <c r="W2233" i="1"/>
  <c r="S2234" i="1"/>
  <c r="T2234" i="1"/>
  <c r="U2234" i="1"/>
  <c r="V2234" i="1"/>
  <c r="W2234" i="1"/>
  <c r="S2235" i="1"/>
  <c r="T2235" i="1"/>
  <c r="U2235" i="1"/>
  <c r="V2235" i="1"/>
  <c r="W2235" i="1"/>
  <c r="S2236" i="1"/>
  <c r="T2236" i="1"/>
  <c r="U2236" i="1"/>
  <c r="V2236" i="1"/>
  <c r="W2236" i="1"/>
  <c r="S2237" i="1"/>
  <c r="T2237" i="1"/>
  <c r="U2237" i="1"/>
  <c r="V2237" i="1"/>
  <c r="W2237" i="1"/>
  <c r="S2238" i="1"/>
  <c r="T2238" i="1"/>
  <c r="U2238" i="1"/>
  <c r="V2238" i="1"/>
  <c r="W2238" i="1"/>
  <c r="S2239" i="1"/>
  <c r="T2239" i="1"/>
  <c r="U2239" i="1"/>
  <c r="V2239" i="1"/>
  <c r="W2239" i="1"/>
  <c r="S2240" i="1"/>
  <c r="T2240" i="1"/>
  <c r="U2240" i="1"/>
  <c r="V2240" i="1"/>
  <c r="W2240" i="1"/>
  <c r="S2241" i="1"/>
  <c r="T2241" i="1"/>
  <c r="U2241" i="1"/>
  <c r="V2241" i="1"/>
  <c r="W2241" i="1"/>
  <c r="S2242" i="1"/>
  <c r="T2242" i="1"/>
  <c r="U2242" i="1"/>
  <c r="V2242" i="1"/>
  <c r="W2242" i="1"/>
  <c r="S2243" i="1"/>
  <c r="T2243" i="1"/>
  <c r="U2243" i="1"/>
  <c r="V2243" i="1"/>
  <c r="W2243" i="1"/>
  <c r="S2244" i="1"/>
  <c r="T2244" i="1"/>
  <c r="U2244" i="1"/>
  <c r="V2244" i="1"/>
  <c r="W2244" i="1"/>
  <c r="S2245" i="1"/>
  <c r="T2245" i="1"/>
  <c r="U2245" i="1"/>
  <c r="V2245" i="1"/>
  <c r="W2245" i="1"/>
  <c r="S2246" i="1"/>
  <c r="T2246" i="1"/>
  <c r="U2246" i="1"/>
  <c r="V2246" i="1"/>
  <c r="W2246" i="1"/>
  <c r="S2247" i="1"/>
  <c r="T2247" i="1"/>
  <c r="U2247" i="1"/>
  <c r="V2247" i="1"/>
  <c r="W2247" i="1"/>
  <c r="S2248" i="1"/>
  <c r="T2248" i="1"/>
  <c r="U2248" i="1"/>
  <c r="V2248" i="1"/>
  <c r="W2248" i="1"/>
  <c r="S2249" i="1"/>
  <c r="T2249" i="1"/>
  <c r="U2249" i="1"/>
  <c r="V2249" i="1"/>
  <c r="W2249" i="1"/>
  <c r="S2250" i="1"/>
  <c r="T2250" i="1"/>
  <c r="U2250" i="1"/>
  <c r="V2250" i="1"/>
  <c r="W2250" i="1"/>
  <c r="S2251" i="1"/>
  <c r="T2251" i="1"/>
  <c r="U2251" i="1"/>
  <c r="V2251" i="1"/>
  <c r="W2251" i="1"/>
  <c r="S2252" i="1"/>
  <c r="T2252" i="1"/>
  <c r="U2252" i="1"/>
  <c r="V2252" i="1"/>
  <c r="W2252" i="1"/>
  <c r="S2253" i="1"/>
  <c r="T2253" i="1"/>
  <c r="U2253" i="1"/>
  <c r="V2253" i="1"/>
  <c r="W2253" i="1"/>
  <c r="S2254" i="1"/>
  <c r="T2254" i="1"/>
  <c r="U2254" i="1"/>
  <c r="V2254" i="1"/>
  <c r="W2254" i="1"/>
  <c r="S2255" i="1"/>
  <c r="T2255" i="1"/>
  <c r="U2255" i="1"/>
  <c r="V2255" i="1"/>
  <c r="W2255" i="1"/>
  <c r="S2256" i="1"/>
  <c r="T2256" i="1"/>
  <c r="U2256" i="1"/>
  <c r="V2256" i="1"/>
  <c r="W2256" i="1"/>
  <c r="S2257" i="1"/>
  <c r="T2257" i="1"/>
  <c r="U2257" i="1"/>
  <c r="V2257" i="1"/>
  <c r="W2257" i="1"/>
  <c r="S2258" i="1"/>
  <c r="T2258" i="1"/>
  <c r="U2258" i="1"/>
  <c r="V2258" i="1"/>
  <c r="W2258" i="1"/>
  <c r="S2259" i="1"/>
  <c r="T2259" i="1"/>
  <c r="U2259" i="1"/>
  <c r="V2259" i="1"/>
  <c r="W2259" i="1"/>
  <c r="S2260" i="1"/>
  <c r="T2260" i="1"/>
  <c r="U2260" i="1"/>
  <c r="V2260" i="1"/>
  <c r="W2260" i="1"/>
  <c r="S2261" i="1"/>
  <c r="T2261" i="1"/>
  <c r="U2261" i="1"/>
  <c r="V2261" i="1"/>
  <c r="W2261" i="1"/>
  <c r="S2262" i="1"/>
  <c r="T2262" i="1"/>
  <c r="U2262" i="1"/>
  <c r="V2262" i="1"/>
  <c r="W2262" i="1"/>
  <c r="S2263" i="1"/>
  <c r="T2263" i="1"/>
  <c r="U2263" i="1"/>
  <c r="V2263" i="1"/>
  <c r="W2263" i="1"/>
  <c r="S2264" i="1"/>
  <c r="T2264" i="1"/>
  <c r="U2264" i="1"/>
  <c r="V2264" i="1"/>
  <c r="W2264" i="1"/>
  <c r="S2265" i="1"/>
  <c r="T2265" i="1"/>
  <c r="U2265" i="1"/>
  <c r="V2265" i="1"/>
  <c r="W2265" i="1"/>
  <c r="S2266" i="1"/>
  <c r="T2266" i="1"/>
  <c r="U2266" i="1"/>
  <c r="V2266" i="1"/>
  <c r="W2266" i="1"/>
  <c r="S2267" i="1"/>
  <c r="T2267" i="1"/>
  <c r="U2267" i="1"/>
  <c r="V2267" i="1"/>
  <c r="W2267" i="1"/>
  <c r="S2268" i="1"/>
  <c r="T2268" i="1"/>
  <c r="U2268" i="1"/>
  <c r="V2268" i="1"/>
  <c r="W2268" i="1"/>
  <c r="S2269" i="1"/>
  <c r="T2269" i="1"/>
  <c r="U2269" i="1"/>
  <c r="V2269" i="1"/>
  <c r="W2269" i="1"/>
  <c r="S2270" i="1"/>
  <c r="T2270" i="1"/>
  <c r="U2270" i="1"/>
  <c r="V2270" i="1"/>
  <c r="W2270" i="1"/>
  <c r="S2271" i="1"/>
  <c r="T2271" i="1"/>
  <c r="U2271" i="1"/>
  <c r="V2271" i="1"/>
  <c r="W2271" i="1"/>
  <c r="S2272" i="1"/>
  <c r="T2272" i="1"/>
  <c r="U2272" i="1"/>
  <c r="V2272" i="1"/>
  <c r="W2272" i="1"/>
  <c r="S2273" i="1"/>
  <c r="T2273" i="1"/>
  <c r="U2273" i="1"/>
  <c r="V2273" i="1"/>
  <c r="W2273" i="1"/>
  <c r="S2274" i="1"/>
  <c r="T2274" i="1"/>
  <c r="U2274" i="1"/>
  <c r="V2274" i="1"/>
  <c r="W2274" i="1"/>
  <c r="S2275" i="1"/>
  <c r="T2275" i="1"/>
  <c r="U2275" i="1"/>
  <c r="V2275" i="1"/>
  <c r="W2275" i="1"/>
  <c r="S2276" i="1"/>
  <c r="T2276" i="1"/>
  <c r="U2276" i="1"/>
  <c r="V2276" i="1"/>
  <c r="W2276" i="1"/>
  <c r="S2277" i="1"/>
  <c r="T2277" i="1"/>
  <c r="U2277" i="1"/>
  <c r="V2277" i="1"/>
  <c r="W2277" i="1"/>
  <c r="S2278" i="1"/>
  <c r="T2278" i="1"/>
  <c r="U2278" i="1"/>
  <c r="V2278" i="1"/>
  <c r="W2278" i="1"/>
  <c r="S2279" i="1"/>
  <c r="T2279" i="1"/>
  <c r="U2279" i="1"/>
  <c r="V2279" i="1"/>
  <c r="W2279" i="1"/>
  <c r="S2280" i="1"/>
  <c r="T2280" i="1"/>
  <c r="U2280" i="1"/>
  <c r="V2280" i="1"/>
  <c r="W2280" i="1"/>
  <c r="S2281" i="1"/>
  <c r="T2281" i="1"/>
  <c r="U2281" i="1"/>
  <c r="V2281" i="1"/>
  <c r="W2281" i="1"/>
  <c r="S2282" i="1"/>
  <c r="T2282" i="1"/>
  <c r="U2282" i="1"/>
  <c r="V2282" i="1"/>
  <c r="W2282" i="1"/>
  <c r="S2283" i="1"/>
  <c r="T2283" i="1"/>
  <c r="U2283" i="1"/>
  <c r="V2283" i="1"/>
  <c r="W2283" i="1"/>
  <c r="S2284" i="1"/>
  <c r="T2284" i="1"/>
  <c r="U2284" i="1"/>
  <c r="V2284" i="1"/>
  <c r="W2284" i="1"/>
  <c r="S2285" i="1"/>
  <c r="T2285" i="1"/>
  <c r="U2285" i="1"/>
  <c r="V2285" i="1"/>
  <c r="W2285" i="1"/>
  <c r="S2286" i="1"/>
  <c r="T2286" i="1"/>
  <c r="U2286" i="1"/>
  <c r="V2286" i="1"/>
  <c r="W2286" i="1"/>
  <c r="S2287" i="1"/>
  <c r="T2287" i="1"/>
  <c r="U2287" i="1"/>
  <c r="V2287" i="1"/>
  <c r="W2287" i="1"/>
  <c r="S2288" i="1"/>
  <c r="T2288" i="1"/>
  <c r="U2288" i="1"/>
  <c r="V2288" i="1"/>
  <c r="W2288" i="1"/>
  <c r="S2289" i="1"/>
  <c r="T2289" i="1"/>
  <c r="U2289" i="1"/>
  <c r="V2289" i="1"/>
  <c r="W2289" i="1"/>
  <c r="S2290" i="1"/>
  <c r="T2290" i="1"/>
  <c r="U2290" i="1"/>
  <c r="V2290" i="1"/>
  <c r="W2290" i="1"/>
  <c r="S2291" i="1"/>
  <c r="T2291" i="1"/>
  <c r="U2291" i="1"/>
  <c r="V2291" i="1"/>
  <c r="W2291" i="1"/>
  <c r="S2292" i="1"/>
  <c r="T2292" i="1"/>
  <c r="U2292" i="1"/>
  <c r="V2292" i="1"/>
  <c r="W2292" i="1"/>
  <c r="S2293" i="1"/>
  <c r="T2293" i="1"/>
  <c r="U2293" i="1"/>
  <c r="V2293" i="1"/>
  <c r="W2293" i="1"/>
  <c r="S2294" i="1"/>
  <c r="T2294" i="1"/>
  <c r="U2294" i="1"/>
  <c r="V2294" i="1"/>
  <c r="W2294" i="1"/>
  <c r="S2295" i="1"/>
  <c r="T2295" i="1"/>
  <c r="U2295" i="1"/>
  <c r="V2295" i="1"/>
  <c r="W2295" i="1"/>
  <c r="S2296" i="1"/>
  <c r="T2296" i="1"/>
  <c r="U2296" i="1"/>
  <c r="V2296" i="1"/>
  <c r="W2296" i="1"/>
  <c r="S2297" i="1"/>
  <c r="T2297" i="1"/>
  <c r="U2297" i="1"/>
  <c r="V2297" i="1"/>
  <c r="W2297" i="1"/>
  <c r="S2298" i="1"/>
  <c r="T2298" i="1"/>
  <c r="U2298" i="1"/>
  <c r="V2298" i="1"/>
  <c r="W2298" i="1"/>
  <c r="S2299" i="1"/>
  <c r="T2299" i="1"/>
  <c r="U2299" i="1"/>
  <c r="V2299" i="1"/>
  <c r="W2299" i="1"/>
  <c r="S2300" i="1"/>
  <c r="T2300" i="1"/>
  <c r="U2300" i="1"/>
  <c r="V2300" i="1"/>
  <c r="W2300" i="1"/>
  <c r="S2301" i="1"/>
  <c r="T2301" i="1"/>
  <c r="U2301" i="1"/>
  <c r="V2301" i="1"/>
  <c r="W2301" i="1"/>
  <c r="S2302" i="1"/>
  <c r="T2302" i="1"/>
  <c r="U2302" i="1"/>
  <c r="V2302" i="1"/>
  <c r="W2302" i="1"/>
  <c r="S2303" i="1"/>
  <c r="T2303" i="1"/>
  <c r="U2303" i="1"/>
  <c r="V2303" i="1"/>
  <c r="W2303" i="1"/>
  <c r="S2304" i="1"/>
  <c r="T2304" i="1"/>
  <c r="U2304" i="1"/>
  <c r="V2304" i="1"/>
  <c r="W2304" i="1"/>
  <c r="S2305" i="1"/>
  <c r="T2305" i="1"/>
  <c r="U2305" i="1"/>
  <c r="V2305" i="1"/>
  <c r="W2305" i="1"/>
  <c r="S2306" i="1"/>
  <c r="T2306" i="1"/>
  <c r="U2306" i="1"/>
  <c r="V2306" i="1"/>
  <c r="W2306" i="1"/>
  <c r="S2307" i="1"/>
  <c r="T2307" i="1"/>
  <c r="U2307" i="1"/>
  <c r="V2307" i="1"/>
  <c r="W2307" i="1"/>
  <c r="S2308" i="1"/>
  <c r="T2308" i="1"/>
  <c r="U2308" i="1"/>
  <c r="V2308" i="1"/>
  <c r="W2308" i="1"/>
  <c r="S2309" i="1"/>
  <c r="T2309" i="1"/>
  <c r="U2309" i="1"/>
  <c r="V2309" i="1"/>
  <c r="W2309" i="1"/>
  <c r="S2310" i="1"/>
  <c r="T2310" i="1"/>
  <c r="U2310" i="1"/>
  <c r="V2310" i="1"/>
  <c r="W2310" i="1"/>
  <c r="S2311" i="1"/>
  <c r="T2311" i="1"/>
  <c r="U2311" i="1"/>
  <c r="V2311" i="1"/>
  <c r="W2311" i="1"/>
  <c r="S2312" i="1"/>
  <c r="T2312" i="1"/>
  <c r="U2312" i="1"/>
  <c r="V2312" i="1"/>
  <c r="W2312" i="1"/>
  <c r="S2313" i="1"/>
  <c r="T2313" i="1"/>
  <c r="U2313" i="1"/>
  <c r="V2313" i="1"/>
  <c r="W2313" i="1"/>
  <c r="S2314" i="1"/>
  <c r="T2314" i="1"/>
  <c r="U2314" i="1"/>
  <c r="V2314" i="1"/>
  <c r="W2314" i="1"/>
  <c r="S2315" i="1"/>
  <c r="T2315" i="1"/>
  <c r="U2315" i="1"/>
  <c r="V2315" i="1"/>
  <c r="W2315" i="1"/>
  <c r="S2316" i="1"/>
  <c r="T2316" i="1"/>
  <c r="U2316" i="1"/>
  <c r="V2316" i="1"/>
  <c r="W2316" i="1"/>
  <c r="S2317" i="1"/>
  <c r="T2317" i="1"/>
  <c r="U2317" i="1"/>
  <c r="V2317" i="1"/>
  <c r="W2317" i="1"/>
  <c r="S2318" i="1"/>
  <c r="T2318" i="1"/>
  <c r="U2318" i="1"/>
  <c r="V2318" i="1"/>
  <c r="W2318" i="1"/>
  <c r="S2319" i="1"/>
  <c r="T2319" i="1"/>
  <c r="U2319" i="1"/>
  <c r="V2319" i="1"/>
  <c r="W2319" i="1"/>
  <c r="S2320" i="1"/>
  <c r="T2320" i="1"/>
  <c r="U2320" i="1"/>
  <c r="V2320" i="1"/>
  <c r="W2320" i="1"/>
  <c r="S2321" i="1"/>
  <c r="T2321" i="1"/>
  <c r="U2321" i="1"/>
  <c r="V2321" i="1"/>
  <c r="W2321" i="1"/>
  <c r="S2322" i="1"/>
  <c r="T2322" i="1"/>
  <c r="U2322" i="1"/>
  <c r="V2322" i="1"/>
  <c r="W2322" i="1"/>
  <c r="S2323" i="1"/>
  <c r="T2323" i="1"/>
  <c r="U2323" i="1"/>
  <c r="V2323" i="1"/>
  <c r="W2323" i="1"/>
  <c r="S2324" i="1"/>
  <c r="T2324" i="1"/>
  <c r="U2324" i="1"/>
  <c r="V2324" i="1"/>
  <c r="W2324" i="1"/>
  <c r="S2325" i="1"/>
  <c r="T2325" i="1"/>
  <c r="U2325" i="1"/>
  <c r="V2325" i="1"/>
  <c r="W2325" i="1"/>
  <c r="S2326" i="1"/>
  <c r="T2326" i="1"/>
  <c r="U2326" i="1"/>
  <c r="V2326" i="1"/>
  <c r="W2326" i="1"/>
  <c r="S2327" i="1"/>
  <c r="T2327" i="1"/>
  <c r="U2327" i="1"/>
  <c r="V2327" i="1"/>
  <c r="W2327" i="1"/>
  <c r="S2328" i="1"/>
  <c r="T2328" i="1"/>
  <c r="U2328" i="1"/>
  <c r="V2328" i="1"/>
  <c r="W2328" i="1"/>
  <c r="S2329" i="1"/>
  <c r="T2329" i="1"/>
  <c r="U2329" i="1"/>
  <c r="V2329" i="1"/>
  <c r="W2329" i="1"/>
  <c r="S2330" i="1"/>
  <c r="T2330" i="1"/>
  <c r="U2330" i="1"/>
  <c r="V2330" i="1"/>
  <c r="W2330" i="1"/>
  <c r="S2331" i="1"/>
  <c r="T2331" i="1"/>
  <c r="U2331" i="1"/>
  <c r="V2331" i="1"/>
  <c r="W2331" i="1"/>
  <c r="S2332" i="1"/>
  <c r="T2332" i="1"/>
  <c r="U2332" i="1"/>
  <c r="V2332" i="1"/>
  <c r="W2332" i="1"/>
  <c r="S2333" i="1"/>
  <c r="T2333" i="1"/>
  <c r="U2333" i="1"/>
  <c r="V2333" i="1"/>
  <c r="W2333" i="1"/>
  <c r="S2334" i="1"/>
  <c r="T2334" i="1"/>
  <c r="U2334" i="1"/>
  <c r="V2334" i="1"/>
  <c r="W2334" i="1"/>
  <c r="S2335" i="1"/>
  <c r="T2335" i="1"/>
  <c r="U2335" i="1"/>
  <c r="V2335" i="1"/>
  <c r="W2335" i="1"/>
  <c r="S2336" i="1"/>
  <c r="T2336" i="1"/>
  <c r="U2336" i="1"/>
  <c r="V2336" i="1"/>
  <c r="W2336" i="1"/>
  <c r="S2337" i="1"/>
  <c r="T2337" i="1"/>
  <c r="U2337" i="1"/>
  <c r="V2337" i="1"/>
  <c r="W2337" i="1"/>
  <c r="S2338" i="1"/>
  <c r="T2338" i="1"/>
  <c r="U2338" i="1"/>
  <c r="V2338" i="1"/>
  <c r="W2338" i="1"/>
  <c r="S2339" i="1"/>
  <c r="T2339" i="1"/>
  <c r="U2339" i="1"/>
  <c r="V2339" i="1"/>
  <c r="W2339" i="1"/>
  <c r="S2340" i="1"/>
  <c r="T2340" i="1"/>
  <c r="U2340" i="1"/>
  <c r="V2340" i="1"/>
  <c r="W2340" i="1"/>
  <c r="S2341" i="1"/>
  <c r="T2341" i="1"/>
  <c r="U2341" i="1"/>
  <c r="V2341" i="1"/>
  <c r="W2341" i="1"/>
  <c r="S2342" i="1"/>
  <c r="T2342" i="1"/>
  <c r="U2342" i="1"/>
  <c r="V2342" i="1"/>
  <c r="W2342" i="1"/>
  <c r="S2343" i="1"/>
  <c r="T2343" i="1"/>
  <c r="U2343" i="1"/>
  <c r="V2343" i="1"/>
  <c r="W2343" i="1"/>
  <c r="S2344" i="1"/>
  <c r="T2344" i="1"/>
  <c r="U2344" i="1"/>
  <c r="V2344" i="1"/>
  <c r="W2344" i="1"/>
  <c r="S2345" i="1"/>
  <c r="T2345" i="1"/>
  <c r="U2345" i="1"/>
  <c r="V2345" i="1"/>
  <c r="W2345" i="1"/>
  <c r="S2346" i="1"/>
  <c r="T2346" i="1"/>
  <c r="U2346" i="1"/>
  <c r="V2346" i="1"/>
  <c r="W2346" i="1"/>
  <c r="S2347" i="1"/>
  <c r="T2347" i="1"/>
  <c r="U2347" i="1"/>
  <c r="V2347" i="1"/>
  <c r="W2347" i="1"/>
  <c r="S2348" i="1"/>
  <c r="T2348" i="1"/>
  <c r="U2348" i="1"/>
  <c r="V2348" i="1"/>
  <c r="W2348" i="1"/>
  <c r="S2349" i="1"/>
  <c r="T2349" i="1"/>
  <c r="U2349" i="1"/>
  <c r="V2349" i="1"/>
  <c r="W2349" i="1"/>
  <c r="S2350" i="1"/>
  <c r="T2350" i="1"/>
  <c r="U2350" i="1"/>
  <c r="V2350" i="1"/>
  <c r="W2350" i="1"/>
  <c r="S2351" i="1"/>
  <c r="T2351" i="1"/>
  <c r="U2351" i="1"/>
  <c r="V2351" i="1"/>
  <c r="W2351" i="1"/>
  <c r="S2352" i="1"/>
  <c r="T2352" i="1"/>
  <c r="U2352" i="1"/>
  <c r="V2352" i="1"/>
  <c r="W2352" i="1"/>
  <c r="S2353" i="1"/>
  <c r="T2353" i="1"/>
  <c r="U2353" i="1"/>
  <c r="V2353" i="1"/>
  <c r="W2353" i="1"/>
  <c r="S2354" i="1"/>
  <c r="T2354" i="1"/>
  <c r="U2354" i="1"/>
  <c r="V2354" i="1"/>
  <c r="W2354" i="1"/>
  <c r="S2355" i="1"/>
  <c r="T2355" i="1"/>
  <c r="U2355" i="1"/>
  <c r="V2355" i="1"/>
  <c r="W2355" i="1"/>
  <c r="S2356" i="1"/>
  <c r="T2356" i="1"/>
  <c r="U2356" i="1"/>
  <c r="V2356" i="1"/>
  <c r="W2356" i="1"/>
  <c r="S2357" i="1"/>
  <c r="T2357" i="1"/>
  <c r="U2357" i="1"/>
  <c r="V2357" i="1"/>
  <c r="W2357" i="1"/>
  <c r="S2358" i="1"/>
  <c r="T2358" i="1"/>
  <c r="U2358" i="1"/>
  <c r="V2358" i="1"/>
  <c r="W2358" i="1"/>
  <c r="S2359" i="1"/>
  <c r="T2359" i="1"/>
  <c r="U2359" i="1"/>
  <c r="V2359" i="1"/>
  <c r="W2359" i="1"/>
  <c r="S2360" i="1"/>
  <c r="T2360" i="1"/>
  <c r="U2360" i="1"/>
  <c r="V2360" i="1"/>
  <c r="W2360" i="1"/>
  <c r="S2361" i="1"/>
  <c r="T2361" i="1"/>
  <c r="U2361" i="1"/>
  <c r="V2361" i="1"/>
  <c r="W2361" i="1"/>
  <c r="S2362" i="1"/>
  <c r="T2362" i="1"/>
  <c r="U2362" i="1"/>
  <c r="V2362" i="1"/>
  <c r="W2362" i="1"/>
  <c r="S2363" i="1"/>
  <c r="T2363" i="1"/>
  <c r="U2363" i="1"/>
  <c r="V2363" i="1"/>
  <c r="W2363" i="1"/>
  <c r="S2364" i="1"/>
  <c r="T2364" i="1"/>
  <c r="U2364" i="1"/>
  <c r="V2364" i="1"/>
  <c r="W2364" i="1"/>
  <c r="S2365" i="1"/>
  <c r="T2365" i="1"/>
  <c r="U2365" i="1"/>
  <c r="V2365" i="1"/>
  <c r="W2365" i="1"/>
  <c r="S2366" i="1"/>
  <c r="T2366" i="1"/>
  <c r="U2366" i="1"/>
  <c r="V2366" i="1"/>
  <c r="W2366" i="1"/>
  <c r="S2367" i="1"/>
  <c r="T2367" i="1"/>
  <c r="U2367" i="1"/>
  <c r="V2367" i="1"/>
  <c r="W2367" i="1"/>
  <c r="S2368" i="1"/>
  <c r="T2368" i="1"/>
  <c r="U2368" i="1"/>
  <c r="V2368" i="1"/>
  <c r="W2368" i="1"/>
  <c r="S2369" i="1"/>
  <c r="T2369" i="1"/>
  <c r="U2369" i="1"/>
  <c r="V2369" i="1"/>
  <c r="W2369" i="1"/>
  <c r="S2370" i="1"/>
  <c r="T2370" i="1"/>
  <c r="U2370" i="1"/>
  <c r="V2370" i="1"/>
  <c r="W2370" i="1"/>
  <c r="S2371" i="1"/>
  <c r="T2371" i="1"/>
  <c r="U2371" i="1"/>
  <c r="V2371" i="1"/>
  <c r="W2371" i="1"/>
  <c r="S2372" i="1"/>
  <c r="T2372" i="1"/>
  <c r="U2372" i="1"/>
  <c r="V2372" i="1"/>
  <c r="W2372" i="1"/>
  <c r="S2373" i="1"/>
  <c r="T2373" i="1"/>
  <c r="U2373" i="1"/>
  <c r="V2373" i="1"/>
  <c r="W2373" i="1"/>
  <c r="S2374" i="1"/>
  <c r="T2374" i="1"/>
  <c r="U2374" i="1"/>
  <c r="V2374" i="1"/>
  <c r="W2374" i="1"/>
  <c r="S2375" i="1"/>
  <c r="T2375" i="1"/>
  <c r="U2375" i="1"/>
  <c r="V2375" i="1"/>
  <c r="W2375" i="1"/>
  <c r="S2376" i="1"/>
  <c r="T2376" i="1"/>
  <c r="U2376" i="1"/>
  <c r="V2376" i="1"/>
  <c r="W2376" i="1"/>
  <c r="S2377" i="1"/>
  <c r="T2377" i="1"/>
  <c r="U2377" i="1"/>
  <c r="V2377" i="1"/>
  <c r="W2377" i="1"/>
  <c r="S2378" i="1"/>
  <c r="T2378" i="1"/>
  <c r="U2378" i="1"/>
  <c r="V2378" i="1"/>
  <c r="W2378" i="1"/>
  <c r="S2379" i="1"/>
  <c r="T2379" i="1"/>
  <c r="U2379" i="1"/>
  <c r="V2379" i="1"/>
  <c r="W2379" i="1"/>
  <c r="S2380" i="1"/>
  <c r="T2380" i="1"/>
  <c r="U2380" i="1"/>
  <c r="V2380" i="1"/>
  <c r="W2380" i="1"/>
  <c r="S2381" i="1"/>
  <c r="T2381" i="1"/>
  <c r="U2381" i="1"/>
  <c r="V2381" i="1"/>
  <c r="W2381" i="1"/>
  <c r="S2382" i="1"/>
  <c r="T2382" i="1"/>
  <c r="U2382" i="1"/>
  <c r="V2382" i="1"/>
  <c r="W2382" i="1"/>
  <c r="S2383" i="1"/>
  <c r="T2383" i="1"/>
  <c r="U2383" i="1"/>
  <c r="V2383" i="1"/>
  <c r="W2383" i="1"/>
  <c r="S2384" i="1"/>
  <c r="T2384" i="1"/>
  <c r="U2384" i="1"/>
  <c r="V2384" i="1"/>
  <c r="W2384" i="1"/>
  <c r="S2385" i="1"/>
  <c r="T2385" i="1"/>
  <c r="U2385" i="1"/>
  <c r="V2385" i="1"/>
  <c r="W2385" i="1"/>
  <c r="S2386" i="1"/>
  <c r="T2386" i="1"/>
  <c r="U2386" i="1"/>
  <c r="V2386" i="1"/>
  <c r="W2386" i="1"/>
  <c r="S2387" i="1"/>
  <c r="T2387" i="1"/>
  <c r="U2387" i="1"/>
  <c r="V2387" i="1"/>
  <c r="W2387" i="1"/>
  <c r="S2388" i="1"/>
  <c r="T2388" i="1"/>
  <c r="U2388" i="1"/>
  <c r="V2388" i="1"/>
  <c r="W2388" i="1"/>
  <c r="S2389" i="1"/>
  <c r="T2389" i="1"/>
  <c r="U2389" i="1"/>
  <c r="V2389" i="1"/>
  <c r="W2389" i="1"/>
  <c r="S2390" i="1"/>
  <c r="T2390" i="1"/>
  <c r="U2390" i="1"/>
  <c r="V2390" i="1"/>
  <c r="W2390" i="1"/>
  <c r="S2391" i="1"/>
  <c r="T2391" i="1"/>
  <c r="U2391" i="1"/>
  <c r="V2391" i="1"/>
  <c r="W2391" i="1"/>
  <c r="S2392" i="1"/>
  <c r="T2392" i="1"/>
  <c r="U2392" i="1"/>
  <c r="V2392" i="1"/>
  <c r="W2392" i="1"/>
  <c r="S2393" i="1"/>
  <c r="T2393" i="1"/>
  <c r="U2393" i="1"/>
  <c r="V2393" i="1"/>
  <c r="W2393" i="1"/>
  <c r="S2394" i="1"/>
  <c r="T2394" i="1"/>
  <c r="U2394" i="1"/>
  <c r="V2394" i="1"/>
  <c r="W2394" i="1"/>
  <c r="S2395" i="1"/>
  <c r="T2395" i="1"/>
  <c r="U2395" i="1"/>
  <c r="V2395" i="1"/>
  <c r="W2395" i="1"/>
  <c r="S2396" i="1"/>
  <c r="T2396" i="1"/>
  <c r="U2396" i="1"/>
  <c r="V2396" i="1"/>
  <c r="W2396" i="1"/>
  <c r="S2397" i="1"/>
  <c r="T2397" i="1"/>
  <c r="U2397" i="1"/>
  <c r="V2397" i="1"/>
  <c r="W2397" i="1"/>
  <c r="S2398" i="1"/>
  <c r="T2398" i="1"/>
  <c r="U2398" i="1"/>
  <c r="V2398" i="1"/>
  <c r="W2398" i="1"/>
  <c r="S2399" i="1"/>
  <c r="T2399" i="1"/>
  <c r="U2399" i="1"/>
  <c r="V2399" i="1"/>
  <c r="W2399" i="1"/>
  <c r="S2400" i="1"/>
  <c r="T2400" i="1"/>
  <c r="U2400" i="1"/>
  <c r="V2400" i="1"/>
  <c r="W2400" i="1"/>
  <c r="S2401" i="1"/>
  <c r="T2401" i="1"/>
  <c r="U2401" i="1"/>
  <c r="V2401" i="1"/>
  <c r="W2401" i="1"/>
  <c r="S2402" i="1"/>
  <c r="T2402" i="1"/>
  <c r="U2402" i="1"/>
  <c r="V2402" i="1"/>
  <c r="W2402" i="1"/>
  <c r="S2403" i="1"/>
  <c r="T2403" i="1"/>
  <c r="U2403" i="1"/>
  <c r="V2403" i="1"/>
  <c r="W2403" i="1"/>
  <c r="S2404" i="1"/>
  <c r="T2404" i="1"/>
  <c r="U2404" i="1"/>
  <c r="V2404" i="1"/>
  <c r="W2404" i="1"/>
  <c r="S2405" i="1"/>
  <c r="T2405" i="1"/>
  <c r="U2405" i="1"/>
  <c r="V2405" i="1"/>
  <c r="W2405" i="1"/>
  <c r="S2406" i="1"/>
  <c r="T2406" i="1"/>
  <c r="U2406" i="1"/>
  <c r="V2406" i="1"/>
  <c r="W2406" i="1"/>
  <c r="S2407" i="1"/>
  <c r="T2407" i="1"/>
  <c r="U2407" i="1"/>
  <c r="V2407" i="1"/>
  <c r="W2407" i="1"/>
  <c r="S2408" i="1"/>
  <c r="T2408" i="1"/>
  <c r="U2408" i="1"/>
  <c r="V2408" i="1"/>
  <c r="W2408" i="1"/>
  <c r="S2409" i="1"/>
  <c r="T2409" i="1"/>
  <c r="U2409" i="1"/>
  <c r="V2409" i="1"/>
  <c r="W2409" i="1"/>
  <c r="S2410" i="1"/>
  <c r="T2410" i="1"/>
  <c r="U2410" i="1"/>
  <c r="V2410" i="1"/>
  <c r="W2410" i="1"/>
  <c r="S2411" i="1"/>
  <c r="T2411" i="1"/>
  <c r="U2411" i="1"/>
  <c r="V2411" i="1"/>
  <c r="W2411" i="1"/>
  <c r="S2412" i="1"/>
  <c r="T2412" i="1"/>
  <c r="U2412" i="1"/>
  <c r="V2412" i="1"/>
  <c r="W2412" i="1"/>
  <c r="S2413" i="1"/>
  <c r="T2413" i="1"/>
  <c r="U2413" i="1"/>
  <c r="V2413" i="1"/>
  <c r="W2413" i="1"/>
  <c r="S2414" i="1"/>
  <c r="T2414" i="1"/>
  <c r="U2414" i="1"/>
  <c r="V2414" i="1"/>
  <c r="W2414" i="1"/>
  <c r="S2415" i="1"/>
  <c r="T2415" i="1"/>
  <c r="U2415" i="1"/>
  <c r="V2415" i="1"/>
  <c r="W2415" i="1"/>
  <c r="S2416" i="1"/>
  <c r="T2416" i="1"/>
  <c r="U2416" i="1"/>
  <c r="V2416" i="1"/>
  <c r="W2416" i="1"/>
  <c r="S2417" i="1"/>
  <c r="T2417" i="1"/>
  <c r="U2417" i="1"/>
  <c r="V2417" i="1"/>
  <c r="W2417" i="1"/>
  <c r="S2418" i="1"/>
  <c r="T2418" i="1"/>
  <c r="U2418" i="1"/>
  <c r="V2418" i="1"/>
  <c r="W2418" i="1"/>
  <c r="S2419" i="1"/>
  <c r="T2419" i="1"/>
  <c r="U2419" i="1"/>
  <c r="V2419" i="1"/>
  <c r="W2419" i="1"/>
  <c r="S2420" i="1"/>
  <c r="T2420" i="1"/>
  <c r="U2420" i="1"/>
  <c r="V2420" i="1"/>
  <c r="W2420" i="1"/>
  <c r="S2421" i="1"/>
  <c r="T2421" i="1"/>
  <c r="U2421" i="1"/>
  <c r="V2421" i="1"/>
  <c r="W2421" i="1"/>
  <c r="S2422" i="1"/>
  <c r="T2422" i="1"/>
  <c r="U2422" i="1"/>
  <c r="V2422" i="1"/>
  <c r="W2422" i="1"/>
  <c r="S2423" i="1"/>
  <c r="T2423" i="1"/>
  <c r="U2423" i="1"/>
  <c r="V2423" i="1"/>
  <c r="W2423" i="1"/>
  <c r="S2424" i="1"/>
  <c r="T2424" i="1"/>
  <c r="U2424" i="1"/>
  <c r="V2424" i="1"/>
  <c r="W2424" i="1"/>
  <c r="S2425" i="1"/>
  <c r="T2425" i="1"/>
  <c r="U2425" i="1"/>
  <c r="V2425" i="1"/>
  <c r="W2425" i="1"/>
  <c r="S2426" i="1"/>
  <c r="T2426" i="1"/>
  <c r="U2426" i="1"/>
  <c r="V2426" i="1"/>
  <c r="W2426" i="1"/>
  <c r="S2427" i="1"/>
  <c r="T2427" i="1"/>
  <c r="U2427" i="1"/>
  <c r="V2427" i="1"/>
  <c r="W2427" i="1"/>
  <c r="S2428" i="1"/>
  <c r="T2428" i="1"/>
  <c r="U2428" i="1"/>
  <c r="V2428" i="1"/>
  <c r="W2428" i="1"/>
  <c r="S2429" i="1"/>
  <c r="T2429" i="1"/>
  <c r="U2429" i="1"/>
  <c r="V2429" i="1"/>
  <c r="W2429" i="1"/>
  <c r="S2430" i="1"/>
  <c r="T2430" i="1"/>
  <c r="U2430" i="1"/>
  <c r="V2430" i="1"/>
  <c r="W2430" i="1"/>
  <c r="S2431" i="1"/>
  <c r="T2431" i="1"/>
  <c r="U2431" i="1"/>
  <c r="V2431" i="1"/>
  <c r="W2431" i="1"/>
  <c r="S2432" i="1"/>
  <c r="T2432" i="1"/>
  <c r="U2432" i="1"/>
  <c r="V2432" i="1"/>
  <c r="W2432" i="1"/>
  <c r="S2433" i="1"/>
  <c r="T2433" i="1"/>
  <c r="U2433" i="1"/>
  <c r="V2433" i="1"/>
  <c r="W2433" i="1"/>
  <c r="S2434" i="1"/>
  <c r="T2434" i="1"/>
  <c r="U2434" i="1"/>
  <c r="V2434" i="1"/>
  <c r="W2434" i="1"/>
  <c r="S2435" i="1"/>
  <c r="T2435" i="1"/>
  <c r="U2435" i="1"/>
  <c r="V2435" i="1"/>
  <c r="W2435" i="1"/>
  <c r="S2436" i="1"/>
  <c r="T2436" i="1"/>
  <c r="U2436" i="1"/>
  <c r="V2436" i="1"/>
  <c r="W2436" i="1"/>
  <c r="S2437" i="1"/>
  <c r="T2437" i="1"/>
  <c r="U2437" i="1"/>
  <c r="V2437" i="1"/>
  <c r="W2437" i="1"/>
  <c r="S2438" i="1"/>
  <c r="T2438" i="1"/>
  <c r="U2438" i="1"/>
  <c r="V2438" i="1"/>
  <c r="W2438" i="1"/>
  <c r="S2439" i="1"/>
  <c r="T2439" i="1"/>
  <c r="U2439" i="1"/>
  <c r="V2439" i="1"/>
  <c r="W2439" i="1"/>
  <c r="S2440" i="1"/>
  <c r="T2440" i="1"/>
  <c r="U2440" i="1"/>
  <c r="V2440" i="1"/>
  <c r="W2440" i="1"/>
  <c r="S2441" i="1"/>
  <c r="T2441" i="1"/>
  <c r="U2441" i="1"/>
  <c r="V2441" i="1"/>
  <c r="W2441" i="1"/>
  <c r="S2442" i="1"/>
  <c r="T2442" i="1"/>
  <c r="U2442" i="1"/>
  <c r="V2442" i="1"/>
  <c r="W2442" i="1"/>
  <c r="S2443" i="1"/>
  <c r="T2443" i="1"/>
  <c r="U2443" i="1"/>
  <c r="V2443" i="1"/>
  <c r="W2443" i="1"/>
  <c r="S2444" i="1"/>
  <c r="T2444" i="1"/>
  <c r="U2444" i="1"/>
  <c r="V2444" i="1"/>
  <c r="W2444" i="1"/>
  <c r="S2445" i="1"/>
  <c r="T2445" i="1"/>
  <c r="U2445" i="1"/>
  <c r="V2445" i="1"/>
  <c r="W2445" i="1"/>
  <c r="S2446" i="1"/>
  <c r="T2446" i="1"/>
  <c r="U2446" i="1"/>
  <c r="V2446" i="1"/>
  <c r="W2446" i="1"/>
  <c r="S2447" i="1"/>
  <c r="T2447" i="1"/>
  <c r="U2447" i="1"/>
  <c r="V2447" i="1"/>
  <c r="W2447" i="1"/>
  <c r="S2448" i="1"/>
  <c r="T2448" i="1"/>
  <c r="U2448" i="1"/>
  <c r="V2448" i="1"/>
  <c r="W2448" i="1"/>
  <c r="S2449" i="1"/>
  <c r="T2449" i="1"/>
  <c r="U2449" i="1"/>
  <c r="V2449" i="1"/>
  <c r="W2449" i="1"/>
  <c r="S2450" i="1"/>
  <c r="T2450" i="1"/>
  <c r="U2450" i="1"/>
  <c r="V2450" i="1"/>
  <c r="W2450" i="1"/>
  <c r="S2451" i="1"/>
  <c r="T2451" i="1"/>
  <c r="U2451" i="1"/>
  <c r="V2451" i="1"/>
  <c r="W2451" i="1"/>
  <c r="S2452" i="1"/>
  <c r="T2452" i="1"/>
  <c r="U2452" i="1"/>
  <c r="V2452" i="1"/>
  <c r="W2452" i="1"/>
  <c r="S2453" i="1"/>
  <c r="T2453" i="1"/>
  <c r="U2453" i="1"/>
  <c r="V2453" i="1"/>
  <c r="W2453" i="1"/>
  <c r="S2454" i="1"/>
  <c r="T2454" i="1"/>
  <c r="U2454" i="1"/>
  <c r="V2454" i="1"/>
  <c r="W2454" i="1"/>
  <c r="S2455" i="1"/>
  <c r="T2455" i="1"/>
  <c r="U2455" i="1"/>
  <c r="V2455" i="1"/>
  <c r="W2455" i="1"/>
  <c r="S2456" i="1"/>
  <c r="T2456" i="1"/>
  <c r="U2456" i="1"/>
  <c r="V2456" i="1"/>
  <c r="W2456" i="1"/>
  <c r="S2457" i="1"/>
  <c r="T2457" i="1"/>
  <c r="U2457" i="1"/>
  <c r="V2457" i="1"/>
  <c r="W2457" i="1"/>
  <c r="S2458" i="1"/>
  <c r="T2458" i="1"/>
  <c r="U2458" i="1"/>
  <c r="V2458" i="1"/>
  <c r="W2458" i="1"/>
  <c r="S2459" i="1"/>
  <c r="T2459" i="1"/>
  <c r="U2459" i="1"/>
  <c r="V2459" i="1"/>
  <c r="W2459" i="1"/>
  <c r="S2460" i="1"/>
  <c r="T2460" i="1"/>
  <c r="U2460" i="1"/>
  <c r="V2460" i="1"/>
  <c r="W2460" i="1"/>
  <c r="S2461" i="1"/>
  <c r="T2461" i="1"/>
  <c r="U2461" i="1"/>
  <c r="V2461" i="1"/>
  <c r="W2461" i="1"/>
  <c r="S2462" i="1"/>
  <c r="T2462" i="1"/>
  <c r="U2462" i="1"/>
  <c r="V2462" i="1"/>
  <c r="W2462" i="1"/>
  <c r="S2463" i="1"/>
  <c r="T2463" i="1"/>
  <c r="U2463" i="1"/>
  <c r="V2463" i="1"/>
  <c r="W2463" i="1"/>
  <c r="S2464" i="1"/>
  <c r="T2464" i="1"/>
  <c r="U2464" i="1"/>
  <c r="V2464" i="1"/>
  <c r="W2464" i="1"/>
  <c r="S2465" i="1"/>
  <c r="T2465" i="1"/>
  <c r="U2465" i="1"/>
  <c r="V2465" i="1"/>
  <c r="W2465" i="1"/>
  <c r="S2466" i="1"/>
  <c r="T2466" i="1"/>
  <c r="U2466" i="1"/>
  <c r="V2466" i="1"/>
  <c r="W2466" i="1"/>
  <c r="S2467" i="1"/>
  <c r="T2467" i="1"/>
  <c r="U2467" i="1"/>
  <c r="V2467" i="1"/>
  <c r="W2467" i="1"/>
  <c r="S2468" i="1"/>
  <c r="T2468" i="1"/>
  <c r="U2468" i="1"/>
  <c r="V2468" i="1"/>
  <c r="W2468" i="1"/>
  <c r="S2469" i="1"/>
  <c r="T2469" i="1"/>
  <c r="U2469" i="1"/>
  <c r="V2469" i="1"/>
  <c r="W2469" i="1"/>
  <c r="S2470" i="1"/>
  <c r="T2470" i="1"/>
  <c r="U2470" i="1"/>
  <c r="V2470" i="1"/>
  <c r="W2470" i="1"/>
  <c r="S2471" i="1"/>
  <c r="T2471" i="1"/>
  <c r="U2471" i="1"/>
  <c r="V2471" i="1"/>
  <c r="W2471" i="1"/>
  <c r="S2472" i="1"/>
  <c r="T2472" i="1"/>
  <c r="U2472" i="1"/>
  <c r="V2472" i="1"/>
  <c r="W2472" i="1"/>
  <c r="S2473" i="1"/>
  <c r="T2473" i="1"/>
  <c r="U2473" i="1"/>
  <c r="V2473" i="1"/>
  <c r="W2473" i="1"/>
  <c r="S2474" i="1"/>
  <c r="T2474" i="1"/>
  <c r="U2474" i="1"/>
  <c r="V2474" i="1"/>
  <c r="W2474" i="1"/>
  <c r="S2475" i="1"/>
  <c r="T2475" i="1"/>
  <c r="U2475" i="1"/>
  <c r="V2475" i="1"/>
  <c r="W2475" i="1"/>
  <c r="S2476" i="1"/>
  <c r="T2476" i="1"/>
  <c r="U2476" i="1"/>
  <c r="V2476" i="1"/>
  <c r="W2476" i="1"/>
  <c r="S2477" i="1"/>
  <c r="T2477" i="1"/>
  <c r="U2477" i="1"/>
  <c r="V2477" i="1"/>
  <c r="W2477" i="1"/>
  <c r="S2478" i="1"/>
  <c r="T2478" i="1"/>
  <c r="U2478" i="1"/>
  <c r="V2478" i="1"/>
  <c r="W2478" i="1"/>
  <c r="S2479" i="1"/>
  <c r="T2479" i="1"/>
  <c r="U2479" i="1"/>
  <c r="V2479" i="1"/>
  <c r="W2479" i="1"/>
  <c r="S2480" i="1"/>
  <c r="T2480" i="1"/>
  <c r="U2480" i="1"/>
  <c r="V2480" i="1"/>
  <c r="W2480" i="1"/>
  <c r="S2481" i="1"/>
  <c r="T2481" i="1"/>
  <c r="U2481" i="1"/>
  <c r="V2481" i="1"/>
  <c r="W2481" i="1"/>
  <c r="S2482" i="1"/>
  <c r="T2482" i="1"/>
  <c r="U2482" i="1"/>
  <c r="V2482" i="1"/>
  <c r="W2482" i="1"/>
  <c r="S2483" i="1"/>
  <c r="T2483" i="1"/>
  <c r="U2483" i="1"/>
  <c r="V2483" i="1"/>
  <c r="W2483" i="1"/>
  <c r="S2484" i="1"/>
  <c r="T2484" i="1"/>
  <c r="U2484" i="1"/>
  <c r="V2484" i="1"/>
  <c r="W2484" i="1"/>
  <c r="S2485" i="1"/>
  <c r="T2485" i="1"/>
  <c r="U2485" i="1"/>
  <c r="V2485" i="1"/>
  <c r="W2485" i="1"/>
  <c r="S2486" i="1"/>
  <c r="T2486" i="1"/>
  <c r="U2486" i="1"/>
  <c r="V2486" i="1"/>
  <c r="W2486" i="1"/>
  <c r="S2487" i="1"/>
  <c r="T2487" i="1"/>
  <c r="U2487" i="1"/>
  <c r="V2487" i="1"/>
  <c r="W2487" i="1"/>
  <c r="S2488" i="1"/>
  <c r="T2488" i="1"/>
  <c r="U2488" i="1"/>
  <c r="V2488" i="1"/>
  <c r="W2488" i="1"/>
  <c r="S2489" i="1"/>
  <c r="T2489" i="1"/>
  <c r="U2489" i="1"/>
  <c r="V2489" i="1"/>
  <c r="W2489" i="1"/>
  <c r="S2490" i="1"/>
  <c r="T2490" i="1"/>
  <c r="U2490" i="1"/>
  <c r="V2490" i="1"/>
  <c r="W2490" i="1"/>
  <c r="S2491" i="1"/>
  <c r="T2491" i="1"/>
  <c r="U2491" i="1"/>
  <c r="V2491" i="1"/>
  <c r="W2491" i="1"/>
  <c r="S2492" i="1"/>
  <c r="T2492" i="1"/>
  <c r="U2492" i="1"/>
  <c r="V2492" i="1"/>
  <c r="W2492" i="1"/>
  <c r="S2493" i="1"/>
  <c r="T2493" i="1"/>
  <c r="U2493" i="1"/>
  <c r="V2493" i="1"/>
  <c r="W2493" i="1"/>
  <c r="S2494" i="1"/>
  <c r="T2494" i="1"/>
  <c r="U2494" i="1"/>
  <c r="V2494" i="1"/>
  <c r="W2494" i="1"/>
  <c r="S2495" i="1"/>
  <c r="T2495" i="1"/>
  <c r="U2495" i="1"/>
  <c r="V2495" i="1"/>
  <c r="W2495" i="1"/>
  <c r="S2496" i="1"/>
  <c r="T2496" i="1"/>
  <c r="U2496" i="1"/>
  <c r="V2496" i="1"/>
  <c r="W2496" i="1"/>
  <c r="S2497" i="1"/>
  <c r="T2497" i="1"/>
  <c r="U2497" i="1"/>
  <c r="V2497" i="1"/>
  <c r="W2497" i="1"/>
  <c r="S2498" i="1"/>
  <c r="T2498" i="1"/>
  <c r="U2498" i="1"/>
  <c r="V2498" i="1"/>
  <c r="W2498" i="1"/>
  <c r="S2499" i="1"/>
  <c r="T2499" i="1"/>
  <c r="U2499" i="1"/>
  <c r="V2499" i="1"/>
  <c r="W2499" i="1"/>
  <c r="S2500" i="1"/>
  <c r="T2500" i="1"/>
  <c r="U2500" i="1"/>
  <c r="V2500" i="1"/>
  <c r="W2500" i="1"/>
  <c r="S2501" i="1"/>
  <c r="T2501" i="1"/>
  <c r="U2501" i="1"/>
  <c r="V2501" i="1"/>
  <c r="W2501" i="1"/>
  <c r="S2502" i="1"/>
  <c r="T2502" i="1"/>
  <c r="U2502" i="1"/>
  <c r="V2502" i="1"/>
  <c r="W2502" i="1"/>
  <c r="S2503" i="1"/>
  <c r="T2503" i="1"/>
  <c r="U2503" i="1"/>
  <c r="V2503" i="1"/>
  <c r="W2503" i="1"/>
  <c r="S2504" i="1"/>
  <c r="T2504" i="1"/>
  <c r="U2504" i="1"/>
  <c r="V2504" i="1"/>
  <c r="W2504" i="1"/>
  <c r="S2505" i="1"/>
  <c r="T2505" i="1"/>
  <c r="U2505" i="1"/>
  <c r="V2505" i="1"/>
  <c r="W2505" i="1"/>
  <c r="S2506" i="1"/>
  <c r="T2506" i="1"/>
  <c r="U2506" i="1"/>
  <c r="V2506" i="1"/>
  <c r="W2506" i="1"/>
  <c r="S2507" i="1"/>
  <c r="T2507" i="1"/>
  <c r="U2507" i="1"/>
  <c r="V2507" i="1"/>
  <c r="W2507" i="1"/>
  <c r="S2508" i="1"/>
  <c r="T2508" i="1"/>
  <c r="U2508" i="1"/>
  <c r="V2508" i="1"/>
  <c r="W2508" i="1"/>
  <c r="S2509" i="1"/>
  <c r="T2509" i="1"/>
  <c r="U2509" i="1"/>
  <c r="V2509" i="1"/>
  <c r="W2509" i="1"/>
  <c r="S2510" i="1"/>
  <c r="T2510" i="1"/>
  <c r="U2510" i="1"/>
  <c r="V2510" i="1"/>
  <c r="W2510" i="1"/>
  <c r="S2511" i="1"/>
  <c r="T2511" i="1"/>
  <c r="U2511" i="1"/>
  <c r="V2511" i="1"/>
  <c r="W2511" i="1"/>
  <c r="S2512" i="1"/>
  <c r="T2512" i="1"/>
  <c r="U2512" i="1"/>
  <c r="V2512" i="1"/>
  <c r="W2512" i="1"/>
  <c r="S2513" i="1"/>
  <c r="T2513" i="1"/>
  <c r="U2513" i="1"/>
  <c r="V2513" i="1"/>
  <c r="W2513" i="1"/>
  <c r="S2514" i="1"/>
  <c r="T2514" i="1"/>
  <c r="U2514" i="1"/>
  <c r="V2514" i="1"/>
  <c r="W2514" i="1"/>
  <c r="S2515" i="1"/>
  <c r="T2515" i="1"/>
  <c r="U2515" i="1"/>
  <c r="V2515" i="1"/>
  <c r="W2515" i="1"/>
  <c r="S2516" i="1"/>
  <c r="T2516" i="1"/>
  <c r="U2516" i="1"/>
  <c r="V2516" i="1"/>
  <c r="W2516" i="1"/>
  <c r="S2517" i="1"/>
  <c r="T2517" i="1"/>
  <c r="U2517" i="1"/>
  <c r="V2517" i="1"/>
  <c r="W2517" i="1"/>
  <c r="S2518" i="1"/>
  <c r="T2518" i="1"/>
  <c r="U2518" i="1"/>
  <c r="V2518" i="1"/>
  <c r="W2518" i="1"/>
  <c r="S2519" i="1"/>
  <c r="T2519" i="1"/>
  <c r="U2519" i="1"/>
  <c r="V2519" i="1"/>
  <c r="W2519" i="1"/>
  <c r="S2520" i="1"/>
  <c r="T2520" i="1"/>
  <c r="U2520" i="1"/>
  <c r="V2520" i="1"/>
  <c r="W2520" i="1"/>
  <c r="S2521" i="1"/>
  <c r="T2521" i="1"/>
  <c r="U2521" i="1"/>
  <c r="V2521" i="1"/>
  <c r="W2521" i="1"/>
  <c r="S2522" i="1"/>
  <c r="T2522" i="1"/>
  <c r="U2522" i="1"/>
  <c r="V2522" i="1"/>
  <c r="W2522" i="1"/>
  <c r="S2523" i="1"/>
  <c r="T2523" i="1"/>
  <c r="U2523" i="1"/>
  <c r="V2523" i="1"/>
  <c r="W2523" i="1"/>
  <c r="S2524" i="1"/>
  <c r="T2524" i="1"/>
  <c r="U2524" i="1"/>
  <c r="V2524" i="1"/>
  <c r="W2524" i="1"/>
  <c r="S2525" i="1"/>
  <c r="T2525" i="1"/>
  <c r="U2525" i="1"/>
  <c r="V2525" i="1"/>
  <c r="W2525" i="1"/>
  <c r="S2526" i="1"/>
  <c r="T2526" i="1"/>
  <c r="U2526" i="1"/>
  <c r="V2526" i="1"/>
  <c r="W2526" i="1"/>
  <c r="S2527" i="1"/>
  <c r="T2527" i="1"/>
  <c r="U2527" i="1"/>
  <c r="V2527" i="1"/>
  <c r="W2527" i="1"/>
  <c r="S2528" i="1"/>
  <c r="T2528" i="1"/>
  <c r="U2528" i="1"/>
  <c r="V2528" i="1"/>
  <c r="W2528" i="1"/>
  <c r="S2529" i="1"/>
  <c r="T2529" i="1"/>
  <c r="U2529" i="1"/>
  <c r="V2529" i="1"/>
  <c r="W2529" i="1"/>
  <c r="S2530" i="1"/>
  <c r="T2530" i="1"/>
  <c r="U2530" i="1"/>
  <c r="V2530" i="1"/>
  <c r="W2530" i="1"/>
  <c r="S2531" i="1"/>
  <c r="T2531" i="1"/>
  <c r="U2531" i="1"/>
  <c r="V2531" i="1"/>
  <c r="W2531" i="1"/>
  <c r="S2532" i="1"/>
  <c r="T2532" i="1"/>
  <c r="U2532" i="1"/>
  <c r="V2532" i="1"/>
  <c r="W2532" i="1"/>
  <c r="S2533" i="1"/>
  <c r="T2533" i="1"/>
  <c r="U2533" i="1"/>
  <c r="V2533" i="1"/>
  <c r="W2533" i="1"/>
  <c r="S2534" i="1"/>
  <c r="T2534" i="1"/>
  <c r="U2534" i="1"/>
  <c r="V2534" i="1"/>
  <c r="W2534" i="1"/>
  <c r="S2535" i="1"/>
  <c r="T2535" i="1"/>
  <c r="U2535" i="1"/>
  <c r="V2535" i="1"/>
  <c r="W2535" i="1"/>
  <c r="S2536" i="1"/>
  <c r="T2536" i="1"/>
  <c r="U2536" i="1"/>
  <c r="V2536" i="1"/>
  <c r="W2536" i="1"/>
  <c r="S2537" i="1"/>
  <c r="T2537" i="1"/>
  <c r="U2537" i="1"/>
  <c r="V2537" i="1"/>
  <c r="W2537" i="1"/>
  <c r="S2538" i="1"/>
  <c r="T2538" i="1"/>
  <c r="U2538" i="1"/>
  <c r="V2538" i="1"/>
  <c r="W2538" i="1"/>
  <c r="S2539" i="1"/>
  <c r="T2539" i="1"/>
  <c r="U2539" i="1"/>
  <c r="V2539" i="1"/>
  <c r="W2539" i="1"/>
  <c r="S2540" i="1"/>
  <c r="T2540" i="1"/>
  <c r="U2540" i="1"/>
  <c r="V2540" i="1"/>
  <c r="W2540" i="1"/>
  <c r="S2541" i="1"/>
  <c r="T2541" i="1"/>
  <c r="U2541" i="1"/>
  <c r="V2541" i="1"/>
  <c r="W2541" i="1"/>
  <c r="S2542" i="1"/>
  <c r="T2542" i="1"/>
  <c r="U2542" i="1"/>
  <c r="V2542" i="1"/>
  <c r="W2542" i="1"/>
  <c r="S2543" i="1"/>
  <c r="T2543" i="1"/>
  <c r="U2543" i="1"/>
  <c r="V2543" i="1"/>
  <c r="W2543" i="1"/>
  <c r="S2544" i="1"/>
  <c r="T2544" i="1"/>
  <c r="U2544" i="1"/>
  <c r="V2544" i="1"/>
  <c r="W2544" i="1"/>
  <c r="S2545" i="1"/>
  <c r="T2545" i="1"/>
  <c r="U2545" i="1"/>
  <c r="V2545" i="1"/>
  <c r="W2545" i="1"/>
  <c r="S2546" i="1"/>
  <c r="T2546" i="1"/>
  <c r="U2546" i="1"/>
  <c r="V2546" i="1"/>
  <c r="W2546" i="1"/>
  <c r="S2547" i="1"/>
  <c r="T2547" i="1"/>
  <c r="U2547" i="1"/>
  <c r="V2547" i="1"/>
  <c r="W2547" i="1"/>
  <c r="S2548" i="1"/>
  <c r="T2548" i="1"/>
  <c r="U2548" i="1"/>
  <c r="V2548" i="1"/>
  <c r="W2548" i="1"/>
  <c r="S2549" i="1"/>
  <c r="T2549" i="1"/>
  <c r="U2549" i="1"/>
  <c r="V2549" i="1"/>
  <c r="W2549" i="1"/>
  <c r="S2550" i="1"/>
  <c r="T2550" i="1"/>
  <c r="U2550" i="1"/>
  <c r="V2550" i="1"/>
  <c r="W2550" i="1"/>
  <c r="S2551" i="1"/>
  <c r="T2551" i="1"/>
  <c r="U2551" i="1"/>
  <c r="V2551" i="1"/>
  <c r="W2551" i="1"/>
  <c r="S2552" i="1"/>
  <c r="T2552" i="1"/>
  <c r="U2552" i="1"/>
  <c r="V2552" i="1"/>
  <c r="W2552" i="1"/>
  <c r="S2553" i="1"/>
  <c r="T2553" i="1"/>
  <c r="U2553" i="1"/>
  <c r="V2553" i="1"/>
  <c r="W2553" i="1"/>
  <c r="S2554" i="1"/>
  <c r="T2554" i="1"/>
  <c r="U2554" i="1"/>
  <c r="V2554" i="1"/>
  <c r="W2554" i="1"/>
  <c r="S2555" i="1"/>
  <c r="T2555" i="1"/>
  <c r="U2555" i="1"/>
  <c r="V2555" i="1"/>
  <c r="W2555" i="1"/>
  <c r="S2556" i="1"/>
  <c r="T2556" i="1"/>
  <c r="U2556" i="1"/>
  <c r="V2556" i="1"/>
  <c r="W2556" i="1"/>
  <c r="S2557" i="1"/>
  <c r="T2557" i="1"/>
  <c r="U2557" i="1"/>
  <c r="V2557" i="1"/>
  <c r="W2557" i="1"/>
  <c r="S2558" i="1"/>
  <c r="T2558" i="1"/>
  <c r="U2558" i="1"/>
  <c r="V2558" i="1"/>
  <c r="W2558" i="1"/>
  <c r="S2559" i="1"/>
  <c r="T2559" i="1"/>
  <c r="U2559" i="1"/>
  <c r="V2559" i="1"/>
  <c r="W2559" i="1"/>
  <c r="S2560" i="1"/>
  <c r="T2560" i="1"/>
  <c r="U2560" i="1"/>
  <c r="V2560" i="1"/>
  <c r="W2560" i="1"/>
  <c r="S2561" i="1"/>
  <c r="T2561" i="1"/>
  <c r="U2561" i="1"/>
  <c r="V2561" i="1"/>
  <c r="W2561" i="1"/>
  <c r="S2562" i="1"/>
  <c r="T2562" i="1"/>
  <c r="U2562" i="1"/>
  <c r="V2562" i="1"/>
  <c r="W2562" i="1"/>
  <c r="S2563" i="1"/>
  <c r="T2563" i="1"/>
  <c r="U2563" i="1"/>
  <c r="V2563" i="1"/>
  <c r="W2563" i="1"/>
  <c r="S2564" i="1"/>
  <c r="T2564" i="1"/>
  <c r="U2564" i="1"/>
  <c r="V2564" i="1"/>
  <c r="W2564" i="1"/>
  <c r="S2565" i="1"/>
  <c r="T2565" i="1"/>
  <c r="U2565" i="1"/>
  <c r="V2565" i="1"/>
  <c r="W2565" i="1"/>
  <c r="S2566" i="1"/>
  <c r="T2566" i="1"/>
  <c r="U2566" i="1"/>
  <c r="V2566" i="1"/>
  <c r="W2566" i="1"/>
  <c r="S2567" i="1"/>
  <c r="T2567" i="1"/>
  <c r="U2567" i="1"/>
  <c r="V2567" i="1"/>
  <c r="W2567" i="1"/>
  <c r="S2568" i="1"/>
  <c r="T2568" i="1"/>
  <c r="U2568" i="1"/>
  <c r="V2568" i="1"/>
  <c r="W2568" i="1"/>
  <c r="S2569" i="1"/>
  <c r="T2569" i="1"/>
  <c r="U2569" i="1"/>
  <c r="V2569" i="1"/>
  <c r="W2569" i="1"/>
  <c r="S2570" i="1"/>
  <c r="T2570" i="1"/>
  <c r="U2570" i="1"/>
  <c r="V2570" i="1"/>
  <c r="W2570" i="1"/>
  <c r="S2571" i="1"/>
  <c r="T2571" i="1"/>
  <c r="U2571" i="1"/>
  <c r="V2571" i="1"/>
  <c r="W2571" i="1"/>
  <c r="S2572" i="1"/>
  <c r="T2572" i="1"/>
  <c r="U2572" i="1"/>
  <c r="V2572" i="1"/>
  <c r="W2572" i="1"/>
  <c r="S2573" i="1"/>
  <c r="T2573" i="1"/>
  <c r="U2573" i="1"/>
  <c r="V2573" i="1"/>
  <c r="W2573" i="1"/>
  <c r="S2574" i="1"/>
  <c r="T2574" i="1"/>
  <c r="U2574" i="1"/>
  <c r="V2574" i="1"/>
  <c r="W2574" i="1"/>
  <c r="S2575" i="1"/>
  <c r="T2575" i="1"/>
  <c r="U2575" i="1"/>
  <c r="V2575" i="1"/>
  <c r="W2575" i="1"/>
  <c r="S2576" i="1"/>
  <c r="T2576" i="1"/>
  <c r="U2576" i="1"/>
  <c r="V2576" i="1"/>
  <c r="W2576" i="1"/>
  <c r="S2577" i="1"/>
  <c r="T2577" i="1"/>
  <c r="U2577" i="1"/>
  <c r="V2577" i="1"/>
  <c r="W2577" i="1"/>
  <c r="S2578" i="1"/>
  <c r="T2578" i="1"/>
  <c r="U2578" i="1"/>
  <c r="V2578" i="1"/>
  <c r="W2578" i="1"/>
  <c r="S2579" i="1"/>
  <c r="T2579" i="1"/>
  <c r="U2579" i="1"/>
  <c r="V2579" i="1"/>
  <c r="W2579" i="1"/>
  <c r="S2580" i="1"/>
  <c r="T2580" i="1"/>
  <c r="U2580" i="1"/>
  <c r="V2580" i="1"/>
  <c r="W2580" i="1"/>
  <c r="S2581" i="1"/>
  <c r="T2581" i="1"/>
  <c r="U2581" i="1"/>
  <c r="V2581" i="1"/>
  <c r="W2581" i="1"/>
  <c r="S2582" i="1"/>
  <c r="T2582" i="1"/>
  <c r="U2582" i="1"/>
  <c r="V2582" i="1"/>
  <c r="W2582" i="1"/>
  <c r="S2583" i="1"/>
  <c r="T2583" i="1"/>
  <c r="U2583" i="1"/>
  <c r="V2583" i="1"/>
  <c r="W2583" i="1"/>
  <c r="S2584" i="1"/>
  <c r="T2584" i="1"/>
  <c r="U2584" i="1"/>
  <c r="V2584" i="1"/>
  <c r="W2584" i="1"/>
  <c r="S2585" i="1"/>
  <c r="T2585" i="1"/>
  <c r="U2585" i="1"/>
  <c r="V2585" i="1"/>
  <c r="W2585" i="1"/>
  <c r="S2586" i="1"/>
  <c r="T2586" i="1"/>
  <c r="U2586" i="1"/>
  <c r="V2586" i="1"/>
  <c r="W2586" i="1"/>
  <c r="S2587" i="1"/>
  <c r="T2587" i="1"/>
  <c r="U2587" i="1"/>
  <c r="V2587" i="1"/>
  <c r="W2587" i="1"/>
  <c r="S2588" i="1"/>
  <c r="T2588" i="1"/>
  <c r="U2588" i="1"/>
  <c r="V2588" i="1"/>
  <c r="W2588" i="1"/>
  <c r="S2589" i="1"/>
  <c r="T2589" i="1"/>
  <c r="U2589" i="1"/>
  <c r="V2589" i="1"/>
  <c r="W2589" i="1"/>
  <c r="S2590" i="1"/>
  <c r="T2590" i="1"/>
  <c r="U2590" i="1"/>
  <c r="V2590" i="1"/>
  <c r="W2590" i="1"/>
  <c r="S2591" i="1"/>
  <c r="T2591" i="1"/>
  <c r="U2591" i="1"/>
  <c r="V2591" i="1"/>
  <c r="W2591" i="1"/>
  <c r="S2592" i="1"/>
  <c r="T2592" i="1"/>
  <c r="U2592" i="1"/>
  <c r="V2592" i="1"/>
  <c r="W2592" i="1"/>
  <c r="S2593" i="1"/>
  <c r="T2593" i="1"/>
  <c r="U2593" i="1"/>
  <c r="V2593" i="1"/>
  <c r="W2593" i="1"/>
  <c r="S2594" i="1"/>
  <c r="T2594" i="1"/>
  <c r="U2594" i="1"/>
  <c r="V2594" i="1"/>
  <c r="W2594" i="1"/>
  <c r="S2595" i="1"/>
  <c r="T2595" i="1"/>
  <c r="U2595" i="1"/>
  <c r="V2595" i="1"/>
  <c r="W2595" i="1"/>
  <c r="S2596" i="1"/>
  <c r="T2596" i="1"/>
  <c r="U2596" i="1"/>
  <c r="V2596" i="1"/>
  <c r="W2596" i="1"/>
  <c r="S2597" i="1"/>
  <c r="T2597" i="1"/>
  <c r="U2597" i="1"/>
  <c r="V2597" i="1"/>
  <c r="W2597" i="1"/>
  <c r="S2598" i="1"/>
  <c r="T2598" i="1"/>
  <c r="U2598" i="1"/>
  <c r="V2598" i="1"/>
  <c r="W2598" i="1"/>
  <c r="S2599" i="1"/>
  <c r="T2599" i="1"/>
  <c r="U2599" i="1"/>
  <c r="V2599" i="1"/>
  <c r="W2599" i="1"/>
  <c r="S2600" i="1"/>
  <c r="T2600" i="1"/>
  <c r="U2600" i="1"/>
  <c r="V2600" i="1"/>
  <c r="W2600" i="1"/>
  <c r="S2601" i="1"/>
  <c r="T2601" i="1"/>
  <c r="U2601" i="1"/>
  <c r="V2601" i="1"/>
  <c r="W2601" i="1"/>
  <c r="S2602" i="1"/>
  <c r="T2602" i="1"/>
  <c r="U2602" i="1"/>
  <c r="V2602" i="1"/>
  <c r="W2602" i="1"/>
  <c r="S2603" i="1"/>
  <c r="T2603" i="1"/>
  <c r="U2603" i="1"/>
  <c r="V2603" i="1"/>
  <c r="W2603" i="1"/>
  <c r="S2604" i="1"/>
  <c r="T2604" i="1"/>
  <c r="U2604" i="1"/>
  <c r="V2604" i="1"/>
  <c r="W2604" i="1"/>
  <c r="S2605" i="1"/>
  <c r="T2605" i="1"/>
  <c r="U2605" i="1"/>
  <c r="V2605" i="1"/>
  <c r="W2605" i="1"/>
  <c r="S2606" i="1"/>
  <c r="T2606" i="1"/>
  <c r="U2606" i="1"/>
  <c r="V2606" i="1"/>
  <c r="W2606" i="1"/>
  <c r="S2607" i="1"/>
  <c r="T2607" i="1"/>
  <c r="U2607" i="1"/>
  <c r="V2607" i="1"/>
  <c r="W2607" i="1"/>
  <c r="S2608" i="1"/>
  <c r="T2608" i="1"/>
  <c r="U2608" i="1"/>
  <c r="V2608" i="1"/>
  <c r="W2608" i="1"/>
  <c r="S2609" i="1"/>
  <c r="T2609" i="1"/>
  <c r="U2609" i="1"/>
  <c r="V2609" i="1"/>
  <c r="W2609" i="1"/>
  <c r="S2610" i="1"/>
  <c r="T2610" i="1"/>
  <c r="U2610" i="1"/>
  <c r="V2610" i="1"/>
  <c r="W2610" i="1"/>
  <c r="S2611" i="1"/>
  <c r="T2611" i="1"/>
  <c r="U2611" i="1"/>
  <c r="V2611" i="1"/>
  <c r="W2611" i="1"/>
  <c r="S2612" i="1"/>
  <c r="T2612" i="1"/>
  <c r="U2612" i="1"/>
  <c r="V2612" i="1"/>
  <c r="W2612" i="1"/>
  <c r="S2613" i="1"/>
  <c r="T2613" i="1"/>
  <c r="U2613" i="1"/>
  <c r="V2613" i="1"/>
  <c r="W2613" i="1"/>
  <c r="S2614" i="1"/>
  <c r="T2614" i="1"/>
  <c r="U2614" i="1"/>
  <c r="V2614" i="1"/>
  <c r="W2614" i="1"/>
  <c r="S2615" i="1"/>
  <c r="T2615" i="1"/>
  <c r="U2615" i="1"/>
  <c r="V2615" i="1"/>
  <c r="W2615" i="1"/>
  <c r="S2616" i="1"/>
  <c r="T2616" i="1"/>
  <c r="U2616" i="1"/>
  <c r="V2616" i="1"/>
  <c r="W2616" i="1"/>
  <c r="S2617" i="1"/>
  <c r="T2617" i="1"/>
  <c r="U2617" i="1"/>
  <c r="V2617" i="1"/>
  <c r="W2617" i="1"/>
  <c r="S2618" i="1"/>
  <c r="T2618" i="1"/>
  <c r="U2618" i="1"/>
  <c r="V2618" i="1"/>
  <c r="W2618" i="1"/>
  <c r="S2619" i="1"/>
  <c r="T2619" i="1"/>
  <c r="U2619" i="1"/>
  <c r="V2619" i="1"/>
  <c r="W2619" i="1"/>
  <c r="S2620" i="1"/>
  <c r="T2620" i="1"/>
  <c r="U2620" i="1"/>
  <c r="V2620" i="1"/>
  <c r="W2620" i="1"/>
  <c r="S2621" i="1"/>
  <c r="T2621" i="1"/>
  <c r="U2621" i="1"/>
  <c r="V2621" i="1"/>
  <c r="W2621" i="1"/>
  <c r="S2622" i="1"/>
  <c r="T2622" i="1"/>
  <c r="U2622" i="1"/>
  <c r="V2622" i="1"/>
  <c r="W2622" i="1"/>
  <c r="S2623" i="1"/>
  <c r="T2623" i="1"/>
  <c r="U2623" i="1"/>
  <c r="V2623" i="1"/>
  <c r="W2623" i="1"/>
  <c r="S2624" i="1"/>
  <c r="T2624" i="1"/>
  <c r="U2624" i="1"/>
  <c r="V2624" i="1"/>
  <c r="W2624" i="1"/>
  <c r="S2625" i="1"/>
  <c r="T2625" i="1"/>
  <c r="U2625" i="1"/>
  <c r="V2625" i="1"/>
  <c r="W2625" i="1"/>
  <c r="S2626" i="1"/>
  <c r="T2626" i="1"/>
  <c r="U2626" i="1"/>
  <c r="V2626" i="1"/>
  <c r="W2626" i="1"/>
  <c r="S2627" i="1"/>
  <c r="T2627" i="1"/>
  <c r="U2627" i="1"/>
  <c r="V2627" i="1"/>
  <c r="W2627" i="1"/>
  <c r="S2628" i="1"/>
  <c r="T2628" i="1"/>
  <c r="U2628" i="1"/>
  <c r="V2628" i="1"/>
  <c r="W2628" i="1"/>
  <c r="S2629" i="1"/>
  <c r="T2629" i="1"/>
  <c r="U2629" i="1"/>
  <c r="V2629" i="1"/>
  <c r="W2629" i="1"/>
  <c r="S2630" i="1"/>
  <c r="T2630" i="1"/>
  <c r="U2630" i="1"/>
  <c r="V2630" i="1"/>
  <c r="W2630" i="1"/>
  <c r="S2631" i="1"/>
  <c r="T2631" i="1"/>
  <c r="U2631" i="1"/>
  <c r="V2631" i="1"/>
  <c r="W2631" i="1"/>
  <c r="S2632" i="1"/>
  <c r="T2632" i="1"/>
  <c r="U2632" i="1"/>
  <c r="V2632" i="1"/>
  <c r="W2632" i="1"/>
  <c r="S2633" i="1"/>
  <c r="T2633" i="1"/>
  <c r="U2633" i="1"/>
  <c r="V2633" i="1"/>
  <c r="W2633" i="1"/>
  <c r="S2634" i="1"/>
  <c r="T2634" i="1"/>
  <c r="U2634" i="1"/>
  <c r="V2634" i="1"/>
  <c r="W2634" i="1"/>
  <c r="S2635" i="1"/>
  <c r="T2635" i="1"/>
  <c r="U2635" i="1"/>
  <c r="V2635" i="1"/>
  <c r="W2635" i="1"/>
  <c r="S2636" i="1"/>
  <c r="T2636" i="1"/>
  <c r="U2636" i="1"/>
  <c r="V2636" i="1"/>
  <c r="W2636" i="1"/>
  <c r="S2637" i="1"/>
  <c r="T2637" i="1"/>
  <c r="U2637" i="1"/>
  <c r="V2637" i="1"/>
  <c r="W2637" i="1"/>
  <c r="S2638" i="1"/>
  <c r="T2638" i="1"/>
  <c r="U2638" i="1"/>
  <c r="V2638" i="1"/>
  <c r="W2638" i="1"/>
  <c r="S2639" i="1"/>
  <c r="T2639" i="1"/>
  <c r="U2639" i="1"/>
  <c r="V2639" i="1"/>
  <c r="W2639" i="1"/>
  <c r="S2640" i="1"/>
  <c r="T2640" i="1"/>
  <c r="U2640" i="1"/>
  <c r="V2640" i="1"/>
  <c r="W2640" i="1"/>
  <c r="S2641" i="1"/>
  <c r="T2641" i="1"/>
  <c r="U2641" i="1"/>
  <c r="V2641" i="1"/>
  <c r="W2641" i="1"/>
  <c r="S2642" i="1"/>
  <c r="T2642" i="1"/>
  <c r="U2642" i="1"/>
  <c r="V2642" i="1"/>
  <c r="W2642" i="1"/>
  <c r="S2643" i="1"/>
  <c r="T2643" i="1"/>
  <c r="U2643" i="1"/>
  <c r="V2643" i="1"/>
  <c r="W2643" i="1"/>
  <c r="S2644" i="1"/>
  <c r="T2644" i="1"/>
  <c r="U2644" i="1"/>
  <c r="V2644" i="1"/>
  <c r="W2644" i="1"/>
  <c r="S2645" i="1"/>
  <c r="T2645" i="1"/>
  <c r="U2645" i="1"/>
  <c r="V2645" i="1"/>
  <c r="W2645" i="1"/>
  <c r="S2646" i="1"/>
  <c r="T2646" i="1"/>
  <c r="U2646" i="1"/>
  <c r="V2646" i="1"/>
  <c r="W2646" i="1"/>
  <c r="S2647" i="1"/>
  <c r="T2647" i="1"/>
  <c r="U2647" i="1"/>
  <c r="V2647" i="1"/>
  <c r="W2647" i="1"/>
  <c r="S2648" i="1"/>
  <c r="T2648" i="1"/>
  <c r="U2648" i="1"/>
  <c r="V2648" i="1"/>
  <c r="W2648" i="1"/>
  <c r="S2649" i="1"/>
  <c r="T2649" i="1"/>
  <c r="U2649" i="1"/>
  <c r="V2649" i="1"/>
  <c r="W2649" i="1"/>
  <c r="S2650" i="1"/>
  <c r="T2650" i="1"/>
  <c r="U2650" i="1"/>
  <c r="V2650" i="1"/>
  <c r="W2650" i="1"/>
  <c r="S2651" i="1"/>
  <c r="T2651" i="1"/>
  <c r="U2651" i="1"/>
  <c r="V2651" i="1"/>
  <c r="W2651" i="1"/>
  <c r="S2652" i="1"/>
  <c r="T2652" i="1"/>
  <c r="U2652" i="1"/>
  <c r="V2652" i="1"/>
  <c r="W2652" i="1"/>
  <c r="S2653" i="1"/>
  <c r="T2653" i="1"/>
  <c r="U2653" i="1"/>
  <c r="V2653" i="1"/>
  <c r="W2653" i="1"/>
  <c r="S2654" i="1"/>
  <c r="T2654" i="1"/>
  <c r="U2654" i="1"/>
  <c r="V2654" i="1"/>
  <c r="W2654" i="1"/>
  <c r="S2655" i="1"/>
  <c r="T2655" i="1"/>
  <c r="U2655" i="1"/>
  <c r="V2655" i="1"/>
  <c r="W2655" i="1"/>
  <c r="S2656" i="1"/>
  <c r="T2656" i="1"/>
  <c r="U2656" i="1"/>
  <c r="V2656" i="1"/>
  <c r="W2656" i="1"/>
  <c r="S2657" i="1"/>
  <c r="T2657" i="1"/>
  <c r="U2657" i="1"/>
  <c r="V2657" i="1"/>
  <c r="W2657" i="1"/>
  <c r="S2658" i="1"/>
  <c r="T2658" i="1"/>
  <c r="U2658" i="1"/>
  <c r="V2658" i="1"/>
  <c r="W2658" i="1"/>
  <c r="S2659" i="1"/>
  <c r="T2659" i="1"/>
  <c r="U2659" i="1"/>
  <c r="V2659" i="1"/>
  <c r="W2659" i="1"/>
  <c r="S2660" i="1"/>
  <c r="T2660" i="1"/>
  <c r="U2660" i="1"/>
  <c r="V2660" i="1"/>
  <c r="W2660" i="1"/>
  <c r="S2661" i="1"/>
  <c r="T2661" i="1"/>
  <c r="U2661" i="1"/>
  <c r="V2661" i="1"/>
  <c r="W2661" i="1"/>
  <c r="S2662" i="1"/>
  <c r="T2662" i="1"/>
  <c r="U2662" i="1"/>
  <c r="V2662" i="1"/>
  <c r="W2662" i="1"/>
  <c r="S2663" i="1"/>
  <c r="T2663" i="1"/>
  <c r="U2663" i="1"/>
  <c r="V2663" i="1"/>
  <c r="W2663" i="1"/>
  <c r="S2664" i="1"/>
  <c r="T2664" i="1"/>
  <c r="U2664" i="1"/>
  <c r="V2664" i="1"/>
  <c r="W2664" i="1"/>
  <c r="S2665" i="1"/>
  <c r="T2665" i="1"/>
  <c r="U2665" i="1"/>
  <c r="V2665" i="1"/>
  <c r="W2665" i="1"/>
  <c r="S2666" i="1"/>
  <c r="T2666" i="1"/>
  <c r="U2666" i="1"/>
  <c r="V2666" i="1"/>
  <c r="W2666" i="1"/>
  <c r="S2667" i="1"/>
  <c r="T2667" i="1"/>
  <c r="U2667" i="1"/>
  <c r="V2667" i="1"/>
  <c r="W2667" i="1"/>
  <c r="S2668" i="1"/>
  <c r="T2668" i="1"/>
  <c r="U2668" i="1"/>
  <c r="V2668" i="1"/>
  <c r="W2668" i="1"/>
  <c r="S2669" i="1"/>
  <c r="T2669" i="1"/>
  <c r="U2669" i="1"/>
  <c r="V2669" i="1"/>
  <c r="W2669" i="1"/>
  <c r="S2670" i="1"/>
  <c r="T2670" i="1"/>
  <c r="U2670" i="1"/>
  <c r="V2670" i="1"/>
  <c r="W2670" i="1"/>
  <c r="S2671" i="1"/>
  <c r="T2671" i="1"/>
  <c r="U2671" i="1"/>
  <c r="V2671" i="1"/>
  <c r="W2671" i="1"/>
  <c r="S2672" i="1"/>
  <c r="T2672" i="1"/>
  <c r="U2672" i="1"/>
  <c r="V2672" i="1"/>
  <c r="W2672" i="1"/>
  <c r="S2673" i="1"/>
  <c r="T2673" i="1"/>
  <c r="U2673" i="1"/>
  <c r="V2673" i="1"/>
  <c r="W2673" i="1"/>
  <c r="S2674" i="1"/>
  <c r="T2674" i="1"/>
  <c r="U2674" i="1"/>
  <c r="V2674" i="1"/>
  <c r="W2674" i="1"/>
  <c r="S2675" i="1"/>
  <c r="T2675" i="1"/>
  <c r="U2675" i="1"/>
  <c r="V2675" i="1"/>
  <c r="W2675" i="1"/>
  <c r="S2676" i="1"/>
  <c r="T2676" i="1"/>
  <c r="U2676" i="1"/>
  <c r="V2676" i="1"/>
  <c r="W2676" i="1"/>
  <c r="S2677" i="1"/>
  <c r="T2677" i="1"/>
  <c r="U2677" i="1"/>
  <c r="V2677" i="1"/>
  <c r="W2677" i="1"/>
  <c r="S2678" i="1"/>
  <c r="T2678" i="1"/>
  <c r="U2678" i="1"/>
  <c r="V2678" i="1"/>
  <c r="W2678" i="1"/>
  <c r="S2679" i="1"/>
  <c r="T2679" i="1"/>
  <c r="U2679" i="1"/>
  <c r="V2679" i="1"/>
  <c r="W2679" i="1"/>
  <c r="S2680" i="1"/>
  <c r="T2680" i="1"/>
  <c r="U2680" i="1"/>
  <c r="V2680" i="1"/>
  <c r="W2680" i="1"/>
  <c r="S2681" i="1"/>
  <c r="T2681" i="1"/>
  <c r="U2681" i="1"/>
  <c r="V2681" i="1"/>
  <c r="W2681" i="1"/>
  <c r="S2682" i="1"/>
  <c r="T2682" i="1"/>
  <c r="U2682" i="1"/>
  <c r="V2682" i="1"/>
  <c r="W2682" i="1"/>
  <c r="S2683" i="1"/>
  <c r="T2683" i="1"/>
  <c r="U2683" i="1"/>
  <c r="V2683" i="1"/>
  <c r="W2683" i="1"/>
  <c r="S2684" i="1"/>
  <c r="T2684" i="1"/>
  <c r="U2684" i="1"/>
  <c r="V2684" i="1"/>
  <c r="W2684" i="1"/>
  <c r="S2685" i="1"/>
  <c r="T2685" i="1"/>
  <c r="U2685" i="1"/>
  <c r="V2685" i="1"/>
  <c r="W2685" i="1"/>
  <c r="S2686" i="1"/>
  <c r="T2686" i="1"/>
  <c r="U2686" i="1"/>
  <c r="V2686" i="1"/>
  <c r="W2686" i="1"/>
  <c r="S2687" i="1"/>
  <c r="T2687" i="1"/>
  <c r="U2687" i="1"/>
  <c r="V2687" i="1"/>
  <c r="W2687" i="1"/>
  <c r="S2688" i="1"/>
  <c r="T2688" i="1"/>
  <c r="U2688" i="1"/>
  <c r="V2688" i="1"/>
  <c r="W2688" i="1"/>
  <c r="S2689" i="1"/>
  <c r="T2689" i="1"/>
  <c r="U2689" i="1"/>
  <c r="V2689" i="1"/>
  <c r="W2689" i="1"/>
  <c r="S2690" i="1"/>
  <c r="T2690" i="1"/>
  <c r="U2690" i="1"/>
  <c r="V2690" i="1"/>
  <c r="W2690" i="1"/>
  <c r="S2691" i="1"/>
  <c r="T2691" i="1"/>
  <c r="U2691" i="1"/>
  <c r="V2691" i="1"/>
  <c r="W2691" i="1"/>
  <c r="S2692" i="1"/>
  <c r="T2692" i="1"/>
  <c r="U2692" i="1"/>
  <c r="V2692" i="1"/>
  <c r="W2692" i="1"/>
  <c r="S2693" i="1"/>
  <c r="T2693" i="1"/>
  <c r="U2693" i="1"/>
  <c r="V2693" i="1"/>
  <c r="W2693" i="1"/>
  <c r="S2694" i="1"/>
  <c r="T2694" i="1"/>
  <c r="U2694" i="1"/>
  <c r="V2694" i="1"/>
  <c r="W2694" i="1"/>
  <c r="S2695" i="1"/>
  <c r="T2695" i="1"/>
  <c r="U2695" i="1"/>
  <c r="V2695" i="1"/>
  <c r="W2695" i="1"/>
  <c r="S2696" i="1"/>
  <c r="T2696" i="1"/>
  <c r="U2696" i="1"/>
  <c r="V2696" i="1"/>
  <c r="W2696" i="1"/>
  <c r="S2697" i="1"/>
  <c r="T2697" i="1"/>
  <c r="U2697" i="1"/>
  <c r="V2697" i="1"/>
  <c r="W2697" i="1"/>
  <c r="S2698" i="1"/>
  <c r="T2698" i="1"/>
  <c r="U2698" i="1"/>
  <c r="V2698" i="1"/>
  <c r="W2698" i="1"/>
  <c r="S2699" i="1"/>
  <c r="T2699" i="1"/>
  <c r="U2699" i="1"/>
  <c r="V2699" i="1"/>
  <c r="W2699" i="1"/>
  <c r="S2700" i="1"/>
  <c r="T2700" i="1"/>
  <c r="U2700" i="1"/>
  <c r="V2700" i="1"/>
  <c r="W2700" i="1"/>
  <c r="S2701" i="1"/>
  <c r="T2701" i="1"/>
  <c r="U2701" i="1"/>
  <c r="V2701" i="1"/>
  <c r="W2701" i="1"/>
  <c r="S2702" i="1"/>
  <c r="T2702" i="1"/>
  <c r="U2702" i="1"/>
  <c r="V2702" i="1"/>
  <c r="W2702" i="1"/>
  <c r="S2703" i="1"/>
  <c r="T2703" i="1"/>
  <c r="U2703" i="1"/>
  <c r="V2703" i="1"/>
  <c r="W2703" i="1"/>
  <c r="S2704" i="1"/>
  <c r="T2704" i="1"/>
  <c r="U2704" i="1"/>
  <c r="V2704" i="1"/>
  <c r="W2704" i="1"/>
  <c r="S2705" i="1"/>
  <c r="T2705" i="1"/>
  <c r="U2705" i="1"/>
  <c r="V2705" i="1"/>
  <c r="W2705" i="1"/>
  <c r="S2706" i="1"/>
  <c r="T2706" i="1"/>
  <c r="U2706" i="1"/>
  <c r="V2706" i="1"/>
  <c r="W2706" i="1"/>
  <c r="S2707" i="1"/>
  <c r="T2707" i="1"/>
  <c r="U2707" i="1"/>
  <c r="V2707" i="1"/>
  <c r="W2707" i="1"/>
  <c r="S2708" i="1"/>
  <c r="T2708" i="1"/>
  <c r="U2708" i="1"/>
  <c r="V2708" i="1"/>
  <c r="W2708" i="1"/>
  <c r="S2709" i="1"/>
  <c r="T2709" i="1"/>
  <c r="U2709" i="1"/>
  <c r="V2709" i="1"/>
  <c r="W2709" i="1"/>
  <c r="S2710" i="1"/>
  <c r="T2710" i="1"/>
  <c r="U2710" i="1"/>
  <c r="V2710" i="1"/>
  <c r="W2710" i="1"/>
  <c r="S2711" i="1"/>
  <c r="T2711" i="1"/>
  <c r="U2711" i="1"/>
  <c r="V2711" i="1"/>
  <c r="W2711" i="1"/>
  <c r="S2712" i="1"/>
  <c r="T2712" i="1"/>
  <c r="U2712" i="1"/>
  <c r="V2712" i="1"/>
  <c r="W2712" i="1"/>
  <c r="S2713" i="1"/>
  <c r="T2713" i="1"/>
  <c r="U2713" i="1"/>
  <c r="V2713" i="1"/>
  <c r="W2713" i="1"/>
  <c r="S2714" i="1"/>
  <c r="T2714" i="1"/>
  <c r="U2714" i="1"/>
  <c r="V2714" i="1"/>
  <c r="W2714" i="1"/>
  <c r="S2715" i="1"/>
  <c r="T2715" i="1"/>
  <c r="U2715" i="1"/>
  <c r="V2715" i="1"/>
  <c r="W2715" i="1"/>
  <c r="S2716" i="1"/>
  <c r="T2716" i="1"/>
  <c r="U2716" i="1"/>
  <c r="V2716" i="1"/>
  <c r="W2716" i="1"/>
  <c r="S2717" i="1"/>
  <c r="T2717" i="1"/>
  <c r="U2717" i="1"/>
  <c r="V2717" i="1"/>
  <c r="W2717" i="1"/>
  <c r="S2718" i="1"/>
  <c r="T2718" i="1"/>
  <c r="U2718" i="1"/>
  <c r="V2718" i="1"/>
  <c r="W2718" i="1"/>
  <c r="S2719" i="1"/>
  <c r="T2719" i="1"/>
  <c r="U2719" i="1"/>
  <c r="V2719" i="1"/>
  <c r="W2719" i="1"/>
  <c r="S2720" i="1"/>
  <c r="T2720" i="1"/>
  <c r="U2720" i="1"/>
  <c r="V2720" i="1"/>
  <c r="W2720" i="1"/>
  <c r="S2721" i="1"/>
  <c r="T2721" i="1"/>
  <c r="U2721" i="1"/>
  <c r="V2721" i="1"/>
  <c r="W2721" i="1"/>
  <c r="S2722" i="1"/>
  <c r="T2722" i="1"/>
  <c r="U2722" i="1"/>
  <c r="V2722" i="1"/>
  <c r="W2722" i="1"/>
  <c r="S2723" i="1"/>
  <c r="T2723" i="1"/>
  <c r="U2723" i="1"/>
  <c r="V2723" i="1"/>
  <c r="W2723" i="1"/>
  <c r="S2724" i="1"/>
  <c r="T2724" i="1"/>
  <c r="U2724" i="1"/>
  <c r="V2724" i="1"/>
  <c r="W2724" i="1"/>
  <c r="S2725" i="1"/>
  <c r="T2725" i="1"/>
  <c r="U2725" i="1"/>
  <c r="V2725" i="1"/>
  <c r="W2725" i="1"/>
  <c r="S2726" i="1"/>
  <c r="T2726" i="1"/>
  <c r="U2726" i="1"/>
  <c r="V2726" i="1"/>
  <c r="W2726" i="1"/>
  <c r="S2727" i="1"/>
  <c r="T2727" i="1"/>
  <c r="U2727" i="1"/>
  <c r="V2727" i="1"/>
  <c r="W2727" i="1"/>
  <c r="S2728" i="1"/>
  <c r="T2728" i="1"/>
  <c r="U2728" i="1"/>
  <c r="V2728" i="1"/>
  <c r="W2728" i="1"/>
  <c r="S2729" i="1"/>
  <c r="T2729" i="1"/>
  <c r="U2729" i="1"/>
  <c r="V2729" i="1"/>
  <c r="W2729" i="1"/>
  <c r="S2730" i="1"/>
  <c r="T2730" i="1"/>
  <c r="U2730" i="1"/>
  <c r="V2730" i="1"/>
  <c r="W2730" i="1"/>
  <c r="S2731" i="1"/>
  <c r="T2731" i="1"/>
  <c r="U2731" i="1"/>
  <c r="V2731" i="1"/>
  <c r="W2731" i="1"/>
  <c r="S2732" i="1"/>
  <c r="T2732" i="1"/>
  <c r="U2732" i="1"/>
  <c r="V2732" i="1"/>
  <c r="W2732" i="1"/>
  <c r="S2733" i="1"/>
  <c r="T2733" i="1"/>
  <c r="U2733" i="1"/>
  <c r="V2733" i="1"/>
  <c r="W2733" i="1"/>
  <c r="S2734" i="1"/>
  <c r="T2734" i="1"/>
  <c r="U2734" i="1"/>
  <c r="V2734" i="1"/>
  <c r="W2734" i="1"/>
  <c r="S2735" i="1"/>
  <c r="T2735" i="1"/>
  <c r="U2735" i="1"/>
  <c r="V2735" i="1"/>
  <c r="W2735" i="1"/>
  <c r="S2736" i="1"/>
  <c r="T2736" i="1"/>
  <c r="U2736" i="1"/>
  <c r="V2736" i="1"/>
  <c r="W2736" i="1"/>
  <c r="S2737" i="1"/>
  <c r="T2737" i="1"/>
  <c r="U2737" i="1"/>
  <c r="V2737" i="1"/>
  <c r="W2737" i="1"/>
  <c r="S2738" i="1"/>
  <c r="T2738" i="1"/>
  <c r="U2738" i="1"/>
  <c r="V2738" i="1"/>
  <c r="W2738" i="1"/>
  <c r="S2739" i="1"/>
  <c r="T2739" i="1"/>
  <c r="U2739" i="1"/>
  <c r="V2739" i="1"/>
  <c r="W2739" i="1"/>
  <c r="S2740" i="1"/>
  <c r="T2740" i="1"/>
  <c r="U2740" i="1"/>
  <c r="V2740" i="1"/>
  <c r="W2740" i="1"/>
  <c r="S2741" i="1"/>
  <c r="T2741" i="1"/>
  <c r="U2741" i="1"/>
  <c r="V2741" i="1"/>
  <c r="W2741" i="1"/>
  <c r="S2742" i="1"/>
  <c r="T2742" i="1"/>
  <c r="U2742" i="1"/>
  <c r="V2742" i="1"/>
  <c r="W2742" i="1"/>
  <c r="S2743" i="1"/>
  <c r="T2743" i="1"/>
  <c r="U2743" i="1"/>
  <c r="V2743" i="1"/>
  <c r="W2743" i="1"/>
  <c r="S2744" i="1"/>
  <c r="T2744" i="1"/>
  <c r="U2744" i="1"/>
  <c r="V2744" i="1"/>
  <c r="W2744" i="1"/>
  <c r="S2745" i="1"/>
  <c r="T2745" i="1"/>
  <c r="U2745" i="1"/>
  <c r="V2745" i="1"/>
  <c r="W2745" i="1"/>
  <c r="S2746" i="1"/>
  <c r="T2746" i="1"/>
  <c r="U2746" i="1"/>
  <c r="V2746" i="1"/>
  <c r="W2746" i="1"/>
  <c r="S2747" i="1"/>
  <c r="T2747" i="1"/>
  <c r="U2747" i="1"/>
  <c r="V2747" i="1"/>
  <c r="W2747" i="1"/>
  <c r="S2748" i="1"/>
  <c r="T2748" i="1"/>
  <c r="U2748" i="1"/>
  <c r="V2748" i="1"/>
  <c r="W2748" i="1"/>
  <c r="S2749" i="1"/>
  <c r="T2749" i="1"/>
  <c r="U2749" i="1"/>
  <c r="V2749" i="1"/>
  <c r="W2749" i="1"/>
  <c r="S2750" i="1"/>
  <c r="T2750" i="1"/>
  <c r="U2750" i="1"/>
  <c r="V2750" i="1"/>
  <c r="W2750" i="1"/>
  <c r="S2751" i="1"/>
  <c r="T2751" i="1"/>
  <c r="U2751" i="1"/>
  <c r="V2751" i="1"/>
  <c r="W2751" i="1"/>
  <c r="S2752" i="1"/>
  <c r="T2752" i="1"/>
  <c r="U2752" i="1"/>
  <c r="V2752" i="1"/>
  <c r="W2752" i="1"/>
  <c r="S2753" i="1"/>
  <c r="T2753" i="1"/>
  <c r="U2753" i="1"/>
  <c r="V2753" i="1"/>
  <c r="W2753" i="1"/>
  <c r="S2754" i="1"/>
  <c r="T2754" i="1"/>
  <c r="U2754" i="1"/>
  <c r="V2754" i="1"/>
  <c r="W2754" i="1"/>
  <c r="S2755" i="1"/>
  <c r="T2755" i="1"/>
  <c r="U2755" i="1"/>
  <c r="V2755" i="1"/>
  <c r="W2755" i="1"/>
  <c r="S2756" i="1"/>
  <c r="T2756" i="1"/>
  <c r="U2756" i="1"/>
  <c r="V2756" i="1"/>
  <c r="W2756" i="1"/>
  <c r="S2757" i="1"/>
  <c r="T2757" i="1"/>
  <c r="U2757" i="1"/>
  <c r="V2757" i="1"/>
  <c r="W2757" i="1"/>
  <c r="S2758" i="1"/>
  <c r="T2758" i="1"/>
  <c r="U2758" i="1"/>
  <c r="V2758" i="1"/>
  <c r="W2758" i="1"/>
  <c r="S2759" i="1"/>
  <c r="T2759" i="1"/>
  <c r="U2759" i="1"/>
  <c r="V2759" i="1"/>
  <c r="W2759" i="1"/>
  <c r="S2760" i="1"/>
  <c r="T2760" i="1"/>
  <c r="U2760" i="1"/>
  <c r="V2760" i="1"/>
  <c r="W2760" i="1"/>
  <c r="S2761" i="1"/>
  <c r="T2761" i="1"/>
  <c r="U2761" i="1"/>
  <c r="V2761" i="1"/>
  <c r="W2761" i="1"/>
  <c r="S2762" i="1"/>
  <c r="T2762" i="1"/>
  <c r="U2762" i="1"/>
  <c r="V2762" i="1"/>
  <c r="W2762" i="1"/>
  <c r="S2763" i="1"/>
  <c r="T2763" i="1"/>
  <c r="U2763" i="1"/>
  <c r="V2763" i="1"/>
  <c r="W2763" i="1"/>
  <c r="S2764" i="1"/>
  <c r="T2764" i="1"/>
  <c r="U2764" i="1"/>
  <c r="V2764" i="1"/>
  <c r="W2764" i="1"/>
  <c r="S2765" i="1"/>
  <c r="T2765" i="1"/>
  <c r="U2765" i="1"/>
  <c r="V2765" i="1"/>
  <c r="W2765" i="1"/>
  <c r="S2766" i="1"/>
  <c r="T2766" i="1"/>
  <c r="U2766" i="1"/>
  <c r="V2766" i="1"/>
  <c r="W2766" i="1"/>
  <c r="S2767" i="1"/>
  <c r="T2767" i="1"/>
  <c r="U2767" i="1"/>
  <c r="V2767" i="1"/>
  <c r="W2767" i="1"/>
  <c r="S2768" i="1"/>
  <c r="T2768" i="1"/>
  <c r="U2768" i="1"/>
  <c r="V2768" i="1"/>
  <c r="W2768" i="1"/>
  <c r="S2769" i="1"/>
  <c r="T2769" i="1"/>
  <c r="U2769" i="1"/>
  <c r="V2769" i="1"/>
  <c r="W2769" i="1"/>
  <c r="S2770" i="1"/>
  <c r="T2770" i="1"/>
  <c r="U2770" i="1"/>
  <c r="V2770" i="1"/>
  <c r="W2770" i="1"/>
  <c r="S2771" i="1"/>
  <c r="T2771" i="1"/>
  <c r="U2771" i="1"/>
  <c r="V2771" i="1"/>
  <c r="W2771" i="1"/>
  <c r="S2772" i="1"/>
  <c r="T2772" i="1"/>
  <c r="U2772" i="1"/>
  <c r="V2772" i="1"/>
  <c r="W2772" i="1"/>
  <c r="S2773" i="1"/>
  <c r="T2773" i="1"/>
  <c r="U2773" i="1"/>
  <c r="V2773" i="1"/>
  <c r="W2773" i="1"/>
  <c r="S2774" i="1"/>
  <c r="T2774" i="1"/>
  <c r="U2774" i="1"/>
  <c r="V2774" i="1"/>
  <c r="W2774" i="1"/>
  <c r="S2775" i="1"/>
  <c r="T2775" i="1"/>
  <c r="U2775" i="1"/>
  <c r="V2775" i="1"/>
  <c r="W2775" i="1"/>
  <c r="S2776" i="1"/>
  <c r="T2776" i="1"/>
  <c r="U2776" i="1"/>
  <c r="V2776" i="1"/>
  <c r="W2776" i="1"/>
  <c r="S2777" i="1"/>
  <c r="T2777" i="1"/>
  <c r="U2777" i="1"/>
  <c r="V2777" i="1"/>
  <c r="W2777" i="1"/>
  <c r="S2778" i="1"/>
  <c r="T2778" i="1"/>
  <c r="U2778" i="1"/>
  <c r="V2778" i="1"/>
  <c r="W2778" i="1"/>
  <c r="S2779" i="1"/>
  <c r="T2779" i="1"/>
  <c r="U2779" i="1"/>
  <c r="V2779" i="1"/>
  <c r="W2779" i="1"/>
  <c r="S2780" i="1"/>
  <c r="T2780" i="1"/>
  <c r="U2780" i="1"/>
  <c r="V2780" i="1"/>
  <c r="W2780" i="1"/>
  <c r="S2781" i="1"/>
  <c r="T2781" i="1"/>
  <c r="U2781" i="1"/>
  <c r="V2781" i="1"/>
  <c r="W2781" i="1"/>
  <c r="S2782" i="1"/>
  <c r="T2782" i="1"/>
  <c r="U2782" i="1"/>
  <c r="V2782" i="1"/>
  <c r="W2782" i="1"/>
  <c r="S2783" i="1"/>
  <c r="T2783" i="1"/>
  <c r="U2783" i="1"/>
  <c r="V2783" i="1"/>
  <c r="W2783" i="1"/>
  <c r="S2784" i="1"/>
  <c r="T2784" i="1"/>
  <c r="U2784" i="1"/>
  <c r="V2784" i="1"/>
  <c r="W2784" i="1"/>
  <c r="S2785" i="1"/>
  <c r="T2785" i="1"/>
  <c r="U2785" i="1"/>
  <c r="V2785" i="1"/>
  <c r="W2785" i="1"/>
  <c r="S2786" i="1"/>
  <c r="T2786" i="1"/>
  <c r="U2786" i="1"/>
  <c r="V2786" i="1"/>
  <c r="W2786" i="1"/>
  <c r="S2787" i="1"/>
  <c r="T2787" i="1"/>
  <c r="U2787" i="1"/>
  <c r="V2787" i="1"/>
  <c r="W2787" i="1"/>
  <c r="S2788" i="1"/>
  <c r="T2788" i="1"/>
  <c r="U2788" i="1"/>
  <c r="V2788" i="1"/>
  <c r="W2788" i="1"/>
  <c r="S2789" i="1"/>
  <c r="T2789" i="1"/>
  <c r="U2789" i="1"/>
  <c r="V2789" i="1"/>
  <c r="W2789" i="1"/>
  <c r="S2790" i="1"/>
  <c r="T2790" i="1"/>
  <c r="U2790" i="1"/>
  <c r="V2790" i="1"/>
  <c r="W2790" i="1"/>
  <c r="S2791" i="1"/>
  <c r="T2791" i="1"/>
  <c r="U2791" i="1"/>
  <c r="V2791" i="1"/>
  <c r="W2791" i="1"/>
  <c r="S2792" i="1"/>
  <c r="T2792" i="1"/>
  <c r="U2792" i="1"/>
  <c r="V2792" i="1"/>
  <c r="W2792" i="1"/>
  <c r="S2793" i="1"/>
  <c r="T2793" i="1"/>
  <c r="U2793" i="1"/>
  <c r="V2793" i="1"/>
  <c r="W2793" i="1"/>
  <c r="S2794" i="1"/>
  <c r="T2794" i="1"/>
  <c r="U2794" i="1"/>
  <c r="V2794" i="1"/>
  <c r="W2794" i="1"/>
  <c r="S2795" i="1"/>
  <c r="T2795" i="1"/>
  <c r="U2795" i="1"/>
  <c r="V2795" i="1"/>
  <c r="W2795" i="1"/>
  <c r="S2796" i="1"/>
  <c r="T2796" i="1"/>
  <c r="U2796" i="1"/>
  <c r="V2796" i="1"/>
  <c r="W2796" i="1"/>
  <c r="S2797" i="1"/>
  <c r="T2797" i="1"/>
  <c r="U2797" i="1"/>
  <c r="V2797" i="1"/>
  <c r="W2797" i="1"/>
  <c r="S2798" i="1"/>
  <c r="T2798" i="1"/>
  <c r="U2798" i="1"/>
  <c r="V2798" i="1"/>
  <c r="W2798" i="1"/>
  <c r="S2799" i="1"/>
  <c r="T2799" i="1"/>
  <c r="U2799" i="1"/>
  <c r="V2799" i="1"/>
  <c r="W2799" i="1"/>
  <c r="S2800" i="1"/>
  <c r="T2800" i="1"/>
  <c r="U2800" i="1"/>
  <c r="V2800" i="1"/>
  <c r="W2800" i="1"/>
  <c r="S2801" i="1"/>
  <c r="T2801" i="1"/>
  <c r="U2801" i="1"/>
  <c r="V2801" i="1"/>
  <c r="W2801" i="1"/>
  <c r="S2802" i="1"/>
  <c r="T2802" i="1"/>
  <c r="U2802" i="1"/>
  <c r="V2802" i="1"/>
  <c r="W2802" i="1"/>
  <c r="S2803" i="1"/>
  <c r="T2803" i="1"/>
  <c r="U2803" i="1"/>
  <c r="V2803" i="1"/>
  <c r="W2803" i="1"/>
  <c r="S2804" i="1"/>
  <c r="T2804" i="1"/>
  <c r="U2804" i="1"/>
  <c r="V2804" i="1"/>
  <c r="W2804" i="1"/>
  <c r="S2805" i="1"/>
  <c r="T2805" i="1"/>
  <c r="U2805" i="1"/>
  <c r="V2805" i="1"/>
  <c r="W2805" i="1"/>
  <c r="S2806" i="1"/>
  <c r="T2806" i="1"/>
  <c r="U2806" i="1"/>
  <c r="V2806" i="1"/>
  <c r="W2806" i="1"/>
  <c r="S2807" i="1"/>
  <c r="T2807" i="1"/>
  <c r="U2807" i="1"/>
  <c r="V2807" i="1"/>
  <c r="W2807" i="1"/>
  <c r="S2808" i="1"/>
  <c r="T2808" i="1"/>
  <c r="U2808" i="1"/>
  <c r="V2808" i="1"/>
  <c r="W2808" i="1"/>
  <c r="S2809" i="1"/>
  <c r="T2809" i="1"/>
  <c r="U2809" i="1"/>
  <c r="V2809" i="1"/>
  <c r="W2809" i="1"/>
  <c r="S2810" i="1"/>
  <c r="T2810" i="1"/>
  <c r="U2810" i="1"/>
  <c r="V2810" i="1"/>
  <c r="W2810" i="1"/>
  <c r="S2811" i="1"/>
  <c r="T2811" i="1"/>
  <c r="U2811" i="1"/>
  <c r="V2811" i="1"/>
  <c r="W2811" i="1"/>
  <c r="S2812" i="1"/>
  <c r="T2812" i="1"/>
  <c r="U2812" i="1"/>
  <c r="V2812" i="1"/>
  <c r="W2812" i="1"/>
  <c r="S2813" i="1"/>
  <c r="T2813" i="1"/>
  <c r="U2813" i="1"/>
  <c r="V2813" i="1"/>
  <c r="W2813" i="1"/>
  <c r="S2814" i="1"/>
  <c r="T2814" i="1"/>
  <c r="U2814" i="1"/>
  <c r="V2814" i="1"/>
  <c r="W2814" i="1"/>
  <c r="S2815" i="1"/>
  <c r="T2815" i="1"/>
  <c r="U2815" i="1"/>
  <c r="V2815" i="1"/>
  <c r="W2815" i="1"/>
  <c r="S2816" i="1"/>
  <c r="T2816" i="1"/>
  <c r="U2816" i="1"/>
  <c r="V2816" i="1"/>
  <c r="W2816" i="1"/>
  <c r="S2817" i="1"/>
  <c r="T2817" i="1"/>
  <c r="U2817" i="1"/>
  <c r="V2817" i="1"/>
  <c r="W2817" i="1"/>
  <c r="S2818" i="1"/>
  <c r="T2818" i="1"/>
  <c r="U2818" i="1"/>
  <c r="V2818" i="1"/>
  <c r="W2818" i="1"/>
  <c r="S2819" i="1"/>
  <c r="T2819" i="1"/>
  <c r="U2819" i="1"/>
  <c r="V2819" i="1"/>
  <c r="W2819" i="1"/>
  <c r="S2820" i="1"/>
  <c r="T2820" i="1"/>
  <c r="U2820" i="1"/>
  <c r="V2820" i="1"/>
  <c r="W2820" i="1"/>
  <c r="S2821" i="1"/>
  <c r="T2821" i="1"/>
  <c r="U2821" i="1"/>
  <c r="V2821" i="1"/>
  <c r="W2821" i="1"/>
  <c r="S2822" i="1"/>
  <c r="T2822" i="1"/>
  <c r="U2822" i="1"/>
  <c r="V2822" i="1"/>
  <c r="W2822" i="1"/>
  <c r="S2823" i="1"/>
  <c r="T2823" i="1"/>
  <c r="U2823" i="1"/>
  <c r="V2823" i="1"/>
  <c r="W2823" i="1"/>
  <c r="S2824" i="1"/>
  <c r="T2824" i="1"/>
  <c r="U2824" i="1"/>
  <c r="V2824" i="1"/>
  <c r="W2824" i="1"/>
  <c r="S2825" i="1"/>
  <c r="T2825" i="1"/>
  <c r="U2825" i="1"/>
  <c r="V2825" i="1"/>
  <c r="W2825" i="1"/>
  <c r="S2826" i="1"/>
  <c r="T2826" i="1"/>
  <c r="U2826" i="1"/>
  <c r="V2826" i="1"/>
  <c r="W2826" i="1"/>
  <c r="S2827" i="1"/>
  <c r="T2827" i="1"/>
  <c r="U2827" i="1"/>
  <c r="V2827" i="1"/>
  <c r="W2827" i="1"/>
  <c r="S2828" i="1"/>
  <c r="T2828" i="1"/>
  <c r="U2828" i="1"/>
  <c r="V2828" i="1"/>
  <c r="W2828" i="1"/>
  <c r="S2829" i="1"/>
  <c r="T2829" i="1"/>
  <c r="U2829" i="1"/>
  <c r="V2829" i="1"/>
  <c r="W2829" i="1"/>
  <c r="S2830" i="1"/>
  <c r="T2830" i="1"/>
  <c r="U2830" i="1"/>
  <c r="V2830" i="1"/>
  <c r="W2830" i="1"/>
  <c r="S2831" i="1"/>
  <c r="T2831" i="1"/>
  <c r="U2831" i="1"/>
  <c r="V2831" i="1"/>
  <c r="W2831" i="1"/>
  <c r="S2832" i="1"/>
  <c r="T2832" i="1"/>
  <c r="U2832" i="1"/>
  <c r="V2832" i="1"/>
  <c r="W2832" i="1"/>
  <c r="S2833" i="1"/>
  <c r="T2833" i="1"/>
  <c r="U2833" i="1"/>
  <c r="V2833" i="1"/>
  <c r="W2833" i="1"/>
  <c r="S2834" i="1"/>
  <c r="T2834" i="1"/>
  <c r="U2834" i="1"/>
  <c r="V2834" i="1"/>
  <c r="W2834" i="1"/>
  <c r="S2835" i="1"/>
  <c r="T2835" i="1"/>
  <c r="U2835" i="1"/>
  <c r="V2835" i="1"/>
  <c r="W2835" i="1"/>
  <c r="S2836" i="1"/>
  <c r="T2836" i="1"/>
  <c r="U2836" i="1"/>
  <c r="V2836" i="1"/>
  <c r="W2836" i="1"/>
  <c r="S2837" i="1"/>
  <c r="T2837" i="1"/>
  <c r="U2837" i="1"/>
  <c r="V2837" i="1"/>
  <c r="W2837" i="1"/>
  <c r="S2838" i="1"/>
  <c r="T2838" i="1"/>
  <c r="U2838" i="1"/>
  <c r="V2838" i="1"/>
  <c r="W2838" i="1"/>
  <c r="S2839" i="1"/>
  <c r="T2839" i="1"/>
  <c r="U2839" i="1"/>
  <c r="V2839" i="1"/>
  <c r="W2839" i="1"/>
  <c r="S2840" i="1"/>
  <c r="T2840" i="1"/>
  <c r="U2840" i="1"/>
  <c r="V2840" i="1"/>
  <c r="W2840" i="1"/>
  <c r="S2841" i="1"/>
  <c r="T2841" i="1"/>
  <c r="U2841" i="1"/>
  <c r="V2841" i="1"/>
  <c r="W2841" i="1"/>
  <c r="S2842" i="1"/>
  <c r="T2842" i="1"/>
  <c r="U2842" i="1"/>
  <c r="V2842" i="1"/>
  <c r="W2842" i="1"/>
  <c r="S2843" i="1"/>
  <c r="T2843" i="1"/>
  <c r="U2843" i="1"/>
  <c r="V2843" i="1"/>
  <c r="W2843" i="1"/>
  <c r="S2844" i="1"/>
  <c r="T2844" i="1"/>
  <c r="U2844" i="1"/>
  <c r="V2844" i="1"/>
  <c r="W2844" i="1"/>
  <c r="S2845" i="1"/>
  <c r="T2845" i="1"/>
  <c r="U2845" i="1"/>
  <c r="V2845" i="1"/>
  <c r="W2845" i="1"/>
  <c r="S2846" i="1"/>
  <c r="T2846" i="1"/>
  <c r="U2846" i="1"/>
  <c r="V2846" i="1"/>
  <c r="W2846" i="1"/>
  <c r="S2847" i="1"/>
  <c r="T2847" i="1"/>
  <c r="U2847" i="1"/>
  <c r="V2847" i="1"/>
  <c r="W2847" i="1"/>
  <c r="S2848" i="1"/>
  <c r="T2848" i="1"/>
  <c r="U2848" i="1"/>
  <c r="V2848" i="1"/>
  <c r="W2848" i="1"/>
  <c r="S2849" i="1"/>
  <c r="T2849" i="1"/>
  <c r="U2849" i="1"/>
  <c r="V2849" i="1"/>
  <c r="W2849" i="1"/>
  <c r="S2850" i="1"/>
  <c r="T2850" i="1"/>
  <c r="U2850" i="1"/>
  <c r="V2850" i="1"/>
  <c r="W2850" i="1"/>
  <c r="S2851" i="1"/>
  <c r="T2851" i="1"/>
  <c r="U2851" i="1"/>
  <c r="V2851" i="1"/>
  <c r="W2851" i="1"/>
  <c r="S2852" i="1"/>
  <c r="T2852" i="1"/>
  <c r="U2852" i="1"/>
  <c r="V2852" i="1"/>
  <c r="W2852" i="1"/>
  <c r="S2853" i="1"/>
  <c r="T2853" i="1"/>
  <c r="U2853" i="1"/>
  <c r="V2853" i="1"/>
  <c r="W2853" i="1"/>
  <c r="S2854" i="1"/>
  <c r="T2854" i="1"/>
  <c r="U2854" i="1"/>
  <c r="V2854" i="1"/>
  <c r="W2854" i="1"/>
  <c r="S2855" i="1"/>
  <c r="T2855" i="1"/>
  <c r="U2855" i="1"/>
  <c r="V2855" i="1"/>
  <c r="W2855" i="1"/>
  <c r="S2856" i="1"/>
  <c r="T2856" i="1"/>
  <c r="U2856" i="1"/>
  <c r="V2856" i="1"/>
  <c r="W2856" i="1"/>
  <c r="S2857" i="1"/>
  <c r="T2857" i="1"/>
  <c r="U2857" i="1"/>
  <c r="V2857" i="1"/>
  <c r="W2857" i="1"/>
  <c r="S2858" i="1"/>
  <c r="T2858" i="1"/>
  <c r="U2858" i="1"/>
  <c r="V2858" i="1"/>
  <c r="W2858" i="1"/>
  <c r="S2859" i="1"/>
  <c r="T2859" i="1"/>
  <c r="U2859" i="1"/>
  <c r="V2859" i="1"/>
  <c r="W2859" i="1"/>
  <c r="S2860" i="1"/>
  <c r="T2860" i="1"/>
  <c r="U2860" i="1"/>
  <c r="V2860" i="1"/>
  <c r="W2860" i="1"/>
  <c r="S2861" i="1"/>
  <c r="T2861" i="1"/>
  <c r="U2861" i="1"/>
  <c r="V2861" i="1"/>
  <c r="W2861" i="1"/>
  <c r="S2862" i="1"/>
  <c r="T2862" i="1"/>
  <c r="U2862" i="1"/>
  <c r="V2862" i="1"/>
  <c r="W2862" i="1"/>
  <c r="S2863" i="1"/>
  <c r="T2863" i="1"/>
  <c r="U2863" i="1"/>
  <c r="V2863" i="1"/>
  <c r="W2863" i="1"/>
  <c r="S2864" i="1"/>
  <c r="T2864" i="1"/>
  <c r="U2864" i="1"/>
  <c r="V2864" i="1"/>
  <c r="W2864" i="1"/>
  <c r="S2865" i="1"/>
  <c r="T2865" i="1"/>
  <c r="U2865" i="1"/>
  <c r="V2865" i="1"/>
  <c r="W2865" i="1"/>
  <c r="S2866" i="1"/>
  <c r="T2866" i="1"/>
  <c r="U2866" i="1"/>
  <c r="V2866" i="1"/>
  <c r="W2866" i="1"/>
  <c r="S2867" i="1"/>
  <c r="T2867" i="1"/>
  <c r="U2867" i="1"/>
  <c r="V2867" i="1"/>
  <c r="W2867" i="1"/>
  <c r="S2868" i="1"/>
  <c r="T2868" i="1"/>
  <c r="U2868" i="1"/>
  <c r="V2868" i="1"/>
  <c r="W2868" i="1"/>
  <c r="S2869" i="1"/>
  <c r="T2869" i="1"/>
  <c r="U2869" i="1"/>
  <c r="V2869" i="1"/>
  <c r="W2869" i="1"/>
  <c r="S2870" i="1"/>
  <c r="T2870" i="1"/>
  <c r="U2870" i="1"/>
  <c r="V2870" i="1"/>
  <c r="W2870" i="1"/>
  <c r="S2871" i="1"/>
  <c r="T2871" i="1"/>
  <c r="U2871" i="1"/>
  <c r="V2871" i="1"/>
  <c r="W2871" i="1"/>
  <c r="S2872" i="1"/>
  <c r="T2872" i="1"/>
  <c r="U2872" i="1"/>
  <c r="V2872" i="1"/>
  <c r="W2872" i="1"/>
  <c r="S2873" i="1"/>
  <c r="T2873" i="1"/>
  <c r="U2873" i="1"/>
  <c r="V2873" i="1"/>
  <c r="W2873" i="1"/>
  <c r="S2874" i="1"/>
  <c r="T2874" i="1"/>
  <c r="U2874" i="1"/>
  <c r="V2874" i="1"/>
  <c r="W2874" i="1"/>
  <c r="S2875" i="1"/>
  <c r="T2875" i="1"/>
  <c r="U2875" i="1"/>
  <c r="V2875" i="1"/>
  <c r="W2875" i="1"/>
  <c r="S2876" i="1"/>
  <c r="T2876" i="1"/>
  <c r="U2876" i="1"/>
  <c r="V2876" i="1"/>
  <c r="W2876" i="1"/>
  <c r="S2877" i="1"/>
  <c r="T2877" i="1"/>
  <c r="U2877" i="1"/>
  <c r="V2877" i="1"/>
  <c r="W2877" i="1"/>
  <c r="S2878" i="1"/>
  <c r="T2878" i="1"/>
  <c r="U2878" i="1"/>
  <c r="V2878" i="1"/>
  <c r="W2878" i="1"/>
  <c r="S2879" i="1"/>
  <c r="T2879" i="1"/>
  <c r="U2879" i="1"/>
  <c r="V2879" i="1"/>
  <c r="W2879" i="1"/>
  <c r="S2880" i="1"/>
  <c r="T2880" i="1"/>
  <c r="U2880" i="1"/>
  <c r="V2880" i="1"/>
  <c r="W2880" i="1"/>
  <c r="S2881" i="1"/>
  <c r="T2881" i="1"/>
  <c r="U2881" i="1"/>
  <c r="V2881" i="1"/>
  <c r="W2881" i="1"/>
  <c r="S2882" i="1"/>
  <c r="T2882" i="1"/>
  <c r="U2882" i="1"/>
  <c r="V2882" i="1"/>
  <c r="W2882" i="1"/>
  <c r="S2883" i="1"/>
  <c r="T2883" i="1"/>
  <c r="U2883" i="1"/>
  <c r="V2883" i="1"/>
  <c r="W2883" i="1"/>
  <c r="S2884" i="1"/>
  <c r="T2884" i="1"/>
  <c r="U2884" i="1"/>
  <c r="V2884" i="1"/>
  <c r="W2884" i="1"/>
  <c r="S2885" i="1"/>
  <c r="T2885" i="1"/>
  <c r="U2885" i="1"/>
  <c r="V2885" i="1"/>
  <c r="W2885" i="1"/>
  <c r="S2886" i="1"/>
  <c r="T2886" i="1"/>
  <c r="U2886" i="1"/>
  <c r="V2886" i="1"/>
  <c r="W2886" i="1"/>
  <c r="S2887" i="1"/>
  <c r="T2887" i="1"/>
  <c r="U2887" i="1"/>
  <c r="V2887" i="1"/>
  <c r="W2887" i="1"/>
  <c r="S2888" i="1"/>
  <c r="T2888" i="1"/>
  <c r="U2888" i="1"/>
  <c r="V2888" i="1"/>
  <c r="W2888" i="1"/>
  <c r="S2889" i="1"/>
  <c r="T2889" i="1"/>
  <c r="U2889" i="1"/>
  <c r="V2889" i="1"/>
  <c r="W2889" i="1"/>
  <c r="S2890" i="1"/>
  <c r="T2890" i="1"/>
  <c r="U2890" i="1"/>
  <c r="V2890" i="1"/>
  <c r="W2890" i="1"/>
  <c r="S2891" i="1"/>
  <c r="T2891" i="1"/>
  <c r="U2891" i="1"/>
  <c r="V2891" i="1"/>
  <c r="W2891" i="1"/>
  <c r="S2892" i="1"/>
  <c r="T2892" i="1"/>
  <c r="U2892" i="1"/>
  <c r="V2892" i="1"/>
  <c r="W2892" i="1"/>
  <c r="S2893" i="1"/>
  <c r="T2893" i="1"/>
  <c r="U2893" i="1"/>
  <c r="V2893" i="1"/>
  <c r="W2893" i="1"/>
  <c r="S2894" i="1"/>
  <c r="T2894" i="1"/>
  <c r="U2894" i="1"/>
  <c r="V2894" i="1"/>
  <c r="W2894" i="1"/>
  <c r="S2895" i="1"/>
  <c r="T2895" i="1"/>
  <c r="U2895" i="1"/>
  <c r="V2895" i="1"/>
  <c r="W2895" i="1"/>
  <c r="S2896" i="1"/>
  <c r="T2896" i="1"/>
  <c r="U2896" i="1"/>
  <c r="V2896" i="1"/>
  <c r="W2896" i="1"/>
  <c r="S2897" i="1"/>
  <c r="T2897" i="1"/>
  <c r="U2897" i="1"/>
  <c r="V2897" i="1"/>
  <c r="W2897" i="1"/>
  <c r="S2898" i="1"/>
  <c r="T2898" i="1"/>
  <c r="U2898" i="1"/>
  <c r="V2898" i="1"/>
  <c r="W2898" i="1"/>
  <c r="S2899" i="1"/>
  <c r="T2899" i="1"/>
  <c r="U2899" i="1"/>
  <c r="V2899" i="1"/>
  <c r="W2899" i="1"/>
  <c r="S2900" i="1"/>
  <c r="T2900" i="1"/>
  <c r="U2900" i="1"/>
  <c r="V2900" i="1"/>
  <c r="W2900" i="1"/>
  <c r="S2901" i="1"/>
  <c r="T2901" i="1"/>
  <c r="U2901" i="1"/>
  <c r="V2901" i="1"/>
  <c r="W2901" i="1"/>
  <c r="S2902" i="1"/>
  <c r="T2902" i="1"/>
  <c r="U2902" i="1"/>
  <c r="V2902" i="1"/>
  <c r="W2902" i="1"/>
  <c r="S2903" i="1"/>
  <c r="T2903" i="1"/>
  <c r="U2903" i="1"/>
  <c r="V2903" i="1"/>
  <c r="W2903" i="1"/>
  <c r="S2904" i="1"/>
  <c r="T2904" i="1"/>
  <c r="U2904" i="1"/>
  <c r="V2904" i="1"/>
  <c r="W2904" i="1"/>
  <c r="S2905" i="1"/>
  <c r="T2905" i="1"/>
  <c r="U2905" i="1"/>
  <c r="V2905" i="1"/>
  <c r="W2905" i="1"/>
  <c r="S2906" i="1"/>
  <c r="T2906" i="1"/>
  <c r="U2906" i="1"/>
  <c r="V2906" i="1"/>
  <c r="W2906" i="1"/>
  <c r="S2907" i="1"/>
  <c r="T2907" i="1"/>
  <c r="U2907" i="1"/>
  <c r="V2907" i="1"/>
  <c r="W2907" i="1"/>
  <c r="S2908" i="1"/>
  <c r="T2908" i="1"/>
  <c r="U2908" i="1"/>
  <c r="V2908" i="1"/>
  <c r="W2908" i="1"/>
  <c r="S2909" i="1"/>
  <c r="T2909" i="1"/>
  <c r="U2909" i="1"/>
  <c r="V2909" i="1"/>
  <c r="W2909" i="1"/>
  <c r="S2910" i="1"/>
  <c r="T2910" i="1"/>
  <c r="U2910" i="1"/>
  <c r="V2910" i="1"/>
  <c r="W2910" i="1"/>
  <c r="S2911" i="1"/>
  <c r="T2911" i="1"/>
  <c r="U2911" i="1"/>
  <c r="V2911" i="1"/>
  <c r="W2911" i="1"/>
  <c r="S2912" i="1"/>
  <c r="T2912" i="1"/>
  <c r="U2912" i="1"/>
  <c r="V2912" i="1"/>
  <c r="W2912" i="1"/>
  <c r="S2913" i="1"/>
  <c r="T2913" i="1"/>
  <c r="U2913" i="1"/>
  <c r="V2913" i="1"/>
  <c r="W2913" i="1"/>
  <c r="S2914" i="1"/>
  <c r="T2914" i="1"/>
  <c r="U2914" i="1"/>
  <c r="V2914" i="1"/>
  <c r="W2914" i="1"/>
  <c r="S2915" i="1"/>
  <c r="T2915" i="1"/>
  <c r="U2915" i="1"/>
  <c r="V2915" i="1"/>
  <c r="W2915" i="1"/>
  <c r="S2916" i="1"/>
  <c r="T2916" i="1"/>
  <c r="U2916" i="1"/>
  <c r="V2916" i="1"/>
  <c r="W2916" i="1"/>
  <c r="S2917" i="1"/>
  <c r="T2917" i="1"/>
  <c r="U2917" i="1"/>
  <c r="V2917" i="1"/>
  <c r="W2917" i="1"/>
  <c r="S2918" i="1"/>
  <c r="T2918" i="1"/>
  <c r="U2918" i="1"/>
  <c r="V2918" i="1"/>
  <c r="W2918" i="1"/>
  <c r="S2919" i="1"/>
  <c r="T2919" i="1"/>
  <c r="U2919" i="1"/>
  <c r="V2919" i="1"/>
  <c r="W2919" i="1"/>
  <c r="S2920" i="1"/>
  <c r="T2920" i="1"/>
  <c r="U2920" i="1"/>
  <c r="V2920" i="1"/>
  <c r="W2920" i="1"/>
  <c r="S2921" i="1"/>
  <c r="T2921" i="1"/>
  <c r="U2921" i="1"/>
  <c r="V2921" i="1"/>
  <c r="W2921" i="1"/>
  <c r="S2922" i="1"/>
  <c r="T2922" i="1"/>
  <c r="U2922" i="1"/>
  <c r="V2922" i="1"/>
  <c r="W2922" i="1"/>
  <c r="S2923" i="1"/>
  <c r="T2923" i="1"/>
  <c r="U2923" i="1"/>
  <c r="V2923" i="1"/>
  <c r="W2923" i="1"/>
  <c r="S2924" i="1"/>
  <c r="T2924" i="1"/>
  <c r="U2924" i="1"/>
  <c r="V2924" i="1"/>
  <c r="W2924" i="1"/>
  <c r="S2925" i="1"/>
  <c r="T2925" i="1"/>
  <c r="U2925" i="1"/>
  <c r="V2925" i="1"/>
  <c r="W2925" i="1"/>
  <c r="S2926" i="1"/>
  <c r="T2926" i="1"/>
  <c r="U2926" i="1"/>
  <c r="V2926" i="1"/>
  <c r="W2926" i="1"/>
  <c r="S2927" i="1"/>
  <c r="T2927" i="1"/>
  <c r="U2927" i="1"/>
  <c r="V2927" i="1"/>
  <c r="W2927" i="1"/>
  <c r="S2928" i="1"/>
  <c r="T2928" i="1"/>
  <c r="U2928" i="1"/>
  <c r="V2928" i="1"/>
  <c r="W2928" i="1"/>
  <c r="S2929" i="1"/>
  <c r="T2929" i="1"/>
  <c r="U2929" i="1"/>
  <c r="V2929" i="1"/>
  <c r="W2929" i="1"/>
  <c r="S2930" i="1"/>
  <c r="T2930" i="1"/>
  <c r="U2930" i="1"/>
  <c r="V2930" i="1"/>
  <c r="W2930" i="1"/>
  <c r="S2931" i="1"/>
  <c r="T2931" i="1"/>
  <c r="U2931" i="1"/>
  <c r="V2931" i="1"/>
  <c r="W2931" i="1"/>
  <c r="S2932" i="1"/>
  <c r="T2932" i="1"/>
  <c r="U2932" i="1"/>
  <c r="V2932" i="1"/>
  <c r="W2932" i="1"/>
  <c r="S2933" i="1"/>
  <c r="T2933" i="1"/>
  <c r="U2933" i="1"/>
  <c r="V2933" i="1"/>
  <c r="W2933" i="1"/>
  <c r="S2934" i="1"/>
  <c r="T2934" i="1"/>
  <c r="U2934" i="1"/>
  <c r="V2934" i="1"/>
  <c r="W2934" i="1"/>
  <c r="S2935" i="1"/>
  <c r="T2935" i="1"/>
  <c r="U2935" i="1"/>
  <c r="V2935" i="1"/>
  <c r="W2935" i="1"/>
  <c r="S2936" i="1"/>
  <c r="T2936" i="1"/>
  <c r="U2936" i="1"/>
  <c r="V2936" i="1"/>
  <c r="W2936" i="1"/>
  <c r="S2937" i="1"/>
  <c r="T2937" i="1"/>
  <c r="U2937" i="1"/>
  <c r="V2937" i="1"/>
  <c r="W2937" i="1"/>
  <c r="S2938" i="1"/>
  <c r="T2938" i="1"/>
  <c r="U2938" i="1"/>
  <c r="V2938" i="1"/>
  <c r="W2938" i="1"/>
  <c r="S2939" i="1"/>
  <c r="T2939" i="1"/>
  <c r="U2939" i="1"/>
  <c r="V2939" i="1"/>
  <c r="W2939" i="1"/>
  <c r="S2940" i="1"/>
  <c r="T2940" i="1"/>
  <c r="U2940" i="1"/>
  <c r="V2940" i="1"/>
  <c r="W2940" i="1"/>
  <c r="S2941" i="1"/>
  <c r="T2941" i="1"/>
  <c r="U2941" i="1"/>
  <c r="V2941" i="1"/>
  <c r="W2941" i="1"/>
  <c r="S2942" i="1"/>
  <c r="T2942" i="1"/>
  <c r="U2942" i="1"/>
  <c r="V2942" i="1"/>
  <c r="W2942" i="1"/>
  <c r="S2943" i="1"/>
  <c r="T2943" i="1"/>
  <c r="U2943" i="1"/>
  <c r="V2943" i="1"/>
  <c r="W2943" i="1"/>
  <c r="S2944" i="1"/>
  <c r="T2944" i="1"/>
  <c r="U2944" i="1"/>
  <c r="V2944" i="1"/>
  <c r="W2944" i="1"/>
  <c r="S2945" i="1"/>
  <c r="T2945" i="1"/>
  <c r="U2945" i="1"/>
  <c r="V2945" i="1"/>
  <c r="W2945" i="1"/>
  <c r="S2946" i="1"/>
  <c r="T2946" i="1"/>
  <c r="U2946" i="1"/>
  <c r="V2946" i="1"/>
  <c r="W2946" i="1"/>
  <c r="S2947" i="1"/>
  <c r="T2947" i="1"/>
  <c r="U2947" i="1"/>
  <c r="V2947" i="1"/>
  <c r="W2947" i="1"/>
  <c r="S2948" i="1"/>
  <c r="T2948" i="1"/>
  <c r="U2948" i="1"/>
  <c r="V2948" i="1"/>
  <c r="W2948" i="1"/>
  <c r="S2949" i="1"/>
  <c r="T2949" i="1"/>
  <c r="U2949" i="1"/>
  <c r="V2949" i="1"/>
  <c r="W2949" i="1"/>
  <c r="S2950" i="1"/>
  <c r="T2950" i="1"/>
  <c r="U2950" i="1"/>
  <c r="V2950" i="1"/>
  <c r="W2950" i="1"/>
  <c r="S2951" i="1"/>
  <c r="T2951" i="1"/>
  <c r="U2951" i="1"/>
  <c r="V2951" i="1"/>
  <c r="W2951" i="1"/>
  <c r="S2952" i="1"/>
  <c r="T2952" i="1"/>
  <c r="U2952" i="1"/>
  <c r="V2952" i="1"/>
  <c r="W2952" i="1"/>
  <c r="S2953" i="1"/>
  <c r="T2953" i="1"/>
  <c r="U2953" i="1"/>
  <c r="V2953" i="1"/>
  <c r="W2953" i="1"/>
  <c r="S2954" i="1"/>
  <c r="T2954" i="1"/>
  <c r="U2954" i="1"/>
  <c r="V2954" i="1"/>
  <c r="W2954" i="1"/>
  <c r="S2955" i="1"/>
  <c r="T2955" i="1"/>
  <c r="U2955" i="1"/>
  <c r="V2955" i="1"/>
  <c r="W2955" i="1"/>
  <c r="S2956" i="1"/>
  <c r="T2956" i="1"/>
  <c r="U2956" i="1"/>
  <c r="V2956" i="1"/>
  <c r="W2956" i="1"/>
  <c r="S2957" i="1"/>
  <c r="T2957" i="1"/>
  <c r="U2957" i="1"/>
  <c r="V2957" i="1"/>
  <c r="W2957" i="1"/>
  <c r="S2958" i="1"/>
  <c r="T2958" i="1"/>
  <c r="U2958" i="1"/>
  <c r="V2958" i="1"/>
  <c r="W2958" i="1"/>
  <c r="S2959" i="1"/>
  <c r="T2959" i="1"/>
  <c r="U2959" i="1"/>
  <c r="V2959" i="1"/>
  <c r="W2959" i="1"/>
  <c r="S2960" i="1"/>
  <c r="T2960" i="1"/>
  <c r="U2960" i="1"/>
  <c r="V2960" i="1"/>
  <c r="W2960" i="1"/>
  <c r="S2961" i="1"/>
  <c r="T2961" i="1"/>
  <c r="U2961" i="1"/>
  <c r="V2961" i="1"/>
  <c r="W2961" i="1"/>
  <c r="S2962" i="1"/>
  <c r="T2962" i="1"/>
  <c r="U2962" i="1"/>
  <c r="V2962" i="1"/>
  <c r="W2962" i="1"/>
  <c r="S2963" i="1"/>
  <c r="T2963" i="1"/>
  <c r="U2963" i="1"/>
  <c r="V2963" i="1"/>
  <c r="W2963" i="1"/>
  <c r="S2964" i="1"/>
  <c r="T2964" i="1"/>
  <c r="U2964" i="1"/>
  <c r="V2964" i="1"/>
  <c r="W2964" i="1"/>
  <c r="S2965" i="1"/>
  <c r="T2965" i="1"/>
  <c r="U2965" i="1"/>
  <c r="V2965" i="1"/>
  <c r="W2965" i="1"/>
  <c r="S2966" i="1"/>
  <c r="T2966" i="1"/>
  <c r="U2966" i="1"/>
  <c r="V2966" i="1"/>
  <c r="W2966" i="1"/>
  <c r="S2967" i="1"/>
  <c r="T2967" i="1"/>
  <c r="U2967" i="1"/>
  <c r="V2967" i="1"/>
  <c r="W2967" i="1"/>
  <c r="S2968" i="1"/>
  <c r="T2968" i="1"/>
  <c r="U2968" i="1"/>
  <c r="V2968" i="1"/>
  <c r="W2968" i="1"/>
  <c r="S2969" i="1"/>
  <c r="T2969" i="1"/>
  <c r="U2969" i="1"/>
  <c r="V2969" i="1"/>
  <c r="W2969" i="1"/>
  <c r="S2970" i="1"/>
  <c r="T2970" i="1"/>
  <c r="U2970" i="1"/>
  <c r="V2970" i="1"/>
  <c r="W2970" i="1"/>
  <c r="S2971" i="1"/>
  <c r="T2971" i="1"/>
  <c r="U2971" i="1"/>
  <c r="V2971" i="1"/>
  <c r="W2971" i="1"/>
  <c r="S2972" i="1"/>
  <c r="T2972" i="1"/>
  <c r="U2972" i="1"/>
  <c r="V2972" i="1"/>
  <c r="W2972" i="1"/>
  <c r="S2973" i="1"/>
  <c r="T2973" i="1"/>
  <c r="U2973" i="1"/>
  <c r="V2973" i="1"/>
  <c r="W2973" i="1"/>
  <c r="S2974" i="1"/>
  <c r="T2974" i="1"/>
  <c r="U2974" i="1"/>
  <c r="V2974" i="1"/>
  <c r="W2974" i="1"/>
  <c r="S2975" i="1"/>
  <c r="T2975" i="1"/>
  <c r="U2975" i="1"/>
  <c r="V2975" i="1"/>
  <c r="W2975" i="1"/>
  <c r="S2976" i="1"/>
  <c r="T2976" i="1"/>
  <c r="U2976" i="1"/>
  <c r="V2976" i="1"/>
  <c r="W2976" i="1"/>
  <c r="S2977" i="1"/>
  <c r="T2977" i="1"/>
  <c r="U2977" i="1"/>
  <c r="V2977" i="1"/>
  <c r="W2977" i="1"/>
  <c r="S2978" i="1"/>
  <c r="T2978" i="1"/>
  <c r="U2978" i="1"/>
  <c r="V2978" i="1"/>
  <c r="W2978" i="1"/>
  <c r="S2979" i="1"/>
  <c r="T2979" i="1"/>
  <c r="U2979" i="1"/>
  <c r="V2979" i="1"/>
  <c r="W2979" i="1"/>
  <c r="S2980" i="1"/>
  <c r="T2980" i="1"/>
  <c r="U2980" i="1"/>
  <c r="V2980" i="1"/>
  <c r="W2980" i="1"/>
  <c r="S2981" i="1"/>
  <c r="T2981" i="1"/>
  <c r="U2981" i="1"/>
  <c r="V2981" i="1"/>
  <c r="W2981" i="1"/>
  <c r="S2982" i="1"/>
  <c r="T2982" i="1"/>
  <c r="U2982" i="1"/>
  <c r="V2982" i="1"/>
  <c r="W2982" i="1"/>
  <c r="S2983" i="1"/>
  <c r="T2983" i="1"/>
  <c r="U2983" i="1"/>
  <c r="V2983" i="1"/>
  <c r="W2983" i="1"/>
  <c r="S2984" i="1"/>
  <c r="T2984" i="1"/>
  <c r="U2984" i="1"/>
  <c r="V2984" i="1"/>
  <c r="W2984" i="1"/>
  <c r="S2985" i="1"/>
  <c r="T2985" i="1"/>
  <c r="U2985" i="1"/>
  <c r="V2985" i="1"/>
  <c r="W2985" i="1"/>
  <c r="S2986" i="1"/>
  <c r="T2986" i="1"/>
  <c r="U2986" i="1"/>
  <c r="V2986" i="1"/>
  <c r="W2986" i="1"/>
  <c r="S2987" i="1"/>
  <c r="T2987" i="1"/>
  <c r="U2987" i="1"/>
  <c r="V2987" i="1"/>
  <c r="W2987" i="1"/>
  <c r="S2988" i="1"/>
  <c r="T2988" i="1"/>
  <c r="U2988" i="1"/>
  <c r="V2988" i="1"/>
  <c r="W2988" i="1"/>
  <c r="S2989" i="1"/>
  <c r="T2989" i="1"/>
  <c r="U2989" i="1"/>
  <c r="V2989" i="1"/>
  <c r="W2989" i="1"/>
  <c r="S2990" i="1"/>
  <c r="T2990" i="1"/>
  <c r="U2990" i="1"/>
  <c r="V2990" i="1"/>
  <c r="W2990" i="1"/>
  <c r="S2991" i="1"/>
  <c r="T2991" i="1"/>
  <c r="U2991" i="1"/>
  <c r="V2991" i="1"/>
  <c r="W2991" i="1"/>
  <c r="S2992" i="1"/>
  <c r="T2992" i="1"/>
  <c r="U2992" i="1"/>
  <c r="V2992" i="1"/>
  <c r="W2992" i="1"/>
  <c r="S2993" i="1"/>
  <c r="T2993" i="1"/>
  <c r="U2993" i="1"/>
  <c r="V2993" i="1"/>
  <c r="W2993" i="1"/>
  <c r="S2994" i="1"/>
  <c r="T2994" i="1"/>
  <c r="U2994" i="1"/>
  <c r="V2994" i="1"/>
  <c r="W2994" i="1"/>
  <c r="S2995" i="1"/>
  <c r="T2995" i="1"/>
  <c r="U2995" i="1"/>
  <c r="V2995" i="1"/>
  <c r="W2995" i="1"/>
  <c r="S2996" i="1"/>
  <c r="T2996" i="1"/>
  <c r="U2996" i="1"/>
  <c r="V2996" i="1"/>
  <c r="W2996" i="1"/>
  <c r="S2997" i="1"/>
  <c r="T2997" i="1"/>
  <c r="U2997" i="1"/>
  <c r="V2997" i="1"/>
  <c r="W2997" i="1"/>
  <c r="S2998" i="1"/>
  <c r="T2998" i="1"/>
  <c r="U2998" i="1"/>
  <c r="V2998" i="1"/>
  <c r="W2998" i="1"/>
  <c r="S2999" i="1"/>
  <c r="T2999" i="1"/>
  <c r="U2999" i="1"/>
  <c r="V2999" i="1"/>
  <c r="W2999" i="1"/>
  <c r="S3000" i="1"/>
  <c r="T3000" i="1"/>
  <c r="U3000" i="1"/>
  <c r="V3000" i="1"/>
  <c r="W3000" i="1"/>
  <c r="S3001" i="1"/>
  <c r="T3001" i="1"/>
  <c r="U3001" i="1"/>
  <c r="V3001" i="1"/>
  <c r="W3001" i="1"/>
  <c r="S3002" i="1"/>
  <c r="T3002" i="1"/>
  <c r="U3002" i="1"/>
  <c r="V3002" i="1"/>
  <c r="W3002" i="1"/>
  <c r="S3003" i="1"/>
  <c r="T3003" i="1"/>
  <c r="U3003" i="1"/>
  <c r="V3003" i="1"/>
  <c r="W3003" i="1"/>
  <c r="S3004" i="1"/>
  <c r="T3004" i="1"/>
  <c r="U3004" i="1"/>
  <c r="V3004" i="1"/>
  <c r="W3004" i="1"/>
  <c r="S3005" i="1"/>
  <c r="T3005" i="1"/>
  <c r="U3005" i="1"/>
  <c r="V3005" i="1"/>
  <c r="W3005" i="1"/>
  <c r="S3006" i="1"/>
  <c r="T3006" i="1"/>
  <c r="U3006" i="1"/>
  <c r="V3006" i="1"/>
  <c r="W3006" i="1"/>
  <c r="S3007" i="1"/>
  <c r="T3007" i="1"/>
  <c r="U3007" i="1"/>
  <c r="V3007" i="1"/>
  <c r="W3007" i="1"/>
  <c r="S3008" i="1"/>
  <c r="T3008" i="1"/>
  <c r="U3008" i="1"/>
  <c r="V3008" i="1"/>
  <c r="W3008" i="1"/>
  <c r="S3009" i="1"/>
  <c r="T3009" i="1"/>
  <c r="U3009" i="1"/>
  <c r="V3009" i="1"/>
  <c r="W3009" i="1"/>
  <c r="S3010" i="1"/>
  <c r="T3010" i="1"/>
  <c r="U3010" i="1"/>
  <c r="V3010" i="1"/>
  <c r="W3010" i="1"/>
  <c r="S3011" i="1"/>
  <c r="T3011" i="1"/>
  <c r="U3011" i="1"/>
  <c r="V3011" i="1"/>
  <c r="W3011" i="1"/>
  <c r="S3012" i="1"/>
  <c r="T3012" i="1"/>
  <c r="U3012" i="1"/>
  <c r="V3012" i="1"/>
  <c r="W3012" i="1"/>
  <c r="S3013" i="1"/>
  <c r="T3013" i="1"/>
  <c r="U3013" i="1"/>
  <c r="V3013" i="1"/>
  <c r="W3013" i="1"/>
  <c r="S3014" i="1"/>
  <c r="T3014" i="1"/>
  <c r="U3014" i="1"/>
  <c r="V3014" i="1"/>
  <c r="W3014" i="1"/>
  <c r="S3015" i="1"/>
  <c r="T3015" i="1"/>
  <c r="U3015" i="1"/>
  <c r="V3015" i="1"/>
  <c r="W3015" i="1"/>
  <c r="S3016" i="1"/>
  <c r="T3016" i="1"/>
  <c r="U3016" i="1"/>
  <c r="V3016" i="1"/>
  <c r="W3016" i="1"/>
  <c r="S3017" i="1"/>
  <c r="T3017" i="1"/>
  <c r="U3017" i="1"/>
  <c r="V3017" i="1"/>
  <c r="W3017" i="1"/>
  <c r="S3018" i="1"/>
  <c r="T3018" i="1"/>
  <c r="U3018" i="1"/>
  <c r="V3018" i="1"/>
  <c r="W3018" i="1"/>
  <c r="S3019" i="1"/>
  <c r="T3019" i="1"/>
  <c r="U3019" i="1"/>
  <c r="V3019" i="1"/>
  <c r="W3019" i="1"/>
  <c r="S3020" i="1"/>
  <c r="T3020" i="1"/>
  <c r="U3020" i="1"/>
  <c r="V3020" i="1"/>
  <c r="W3020" i="1"/>
  <c r="S3021" i="1"/>
  <c r="T3021" i="1"/>
  <c r="U3021" i="1"/>
  <c r="V3021" i="1"/>
  <c r="W3021" i="1"/>
  <c r="S3022" i="1"/>
  <c r="T3022" i="1"/>
  <c r="U3022" i="1"/>
  <c r="V3022" i="1"/>
  <c r="W3022" i="1"/>
  <c r="S3023" i="1"/>
  <c r="T3023" i="1"/>
  <c r="U3023" i="1"/>
  <c r="V3023" i="1"/>
  <c r="W3023" i="1"/>
  <c r="S3024" i="1"/>
  <c r="T3024" i="1"/>
  <c r="U3024" i="1"/>
  <c r="V3024" i="1"/>
  <c r="W3024" i="1"/>
  <c r="S3025" i="1"/>
  <c r="T3025" i="1"/>
  <c r="U3025" i="1"/>
  <c r="V3025" i="1"/>
  <c r="W3025" i="1"/>
  <c r="S3026" i="1"/>
  <c r="T3026" i="1"/>
  <c r="U3026" i="1"/>
  <c r="V3026" i="1"/>
  <c r="W3026" i="1"/>
  <c r="S3027" i="1"/>
  <c r="T3027" i="1"/>
  <c r="U3027" i="1"/>
  <c r="V3027" i="1"/>
  <c r="W3027" i="1"/>
  <c r="S3028" i="1"/>
  <c r="T3028" i="1"/>
  <c r="U3028" i="1"/>
  <c r="V3028" i="1"/>
  <c r="W3028" i="1"/>
  <c r="S3029" i="1"/>
  <c r="T3029" i="1"/>
  <c r="U3029" i="1"/>
  <c r="V3029" i="1"/>
  <c r="W3029" i="1"/>
  <c r="S3030" i="1"/>
  <c r="T3030" i="1"/>
  <c r="U3030" i="1"/>
  <c r="V3030" i="1"/>
  <c r="W3030" i="1"/>
  <c r="S3031" i="1"/>
  <c r="T3031" i="1"/>
  <c r="U3031" i="1"/>
  <c r="V3031" i="1"/>
  <c r="W3031" i="1"/>
  <c r="S3032" i="1"/>
  <c r="T3032" i="1"/>
  <c r="U3032" i="1"/>
  <c r="V3032" i="1"/>
  <c r="W3032" i="1"/>
  <c r="S3033" i="1"/>
  <c r="T3033" i="1"/>
  <c r="U3033" i="1"/>
  <c r="V3033" i="1"/>
  <c r="W3033" i="1"/>
  <c r="S3034" i="1"/>
  <c r="T3034" i="1"/>
  <c r="U3034" i="1"/>
  <c r="V3034" i="1"/>
  <c r="W3034" i="1"/>
  <c r="S3035" i="1"/>
  <c r="T3035" i="1"/>
  <c r="U3035" i="1"/>
  <c r="V3035" i="1"/>
  <c r="W3035" i="1"/>
  <c r="S3036" i="1"/>
  <c r="T3036" i="1"/>
  <c r="U3036" i="1"/>
  <c r="V3036" i="1"/>
  <c r="W3036" i="1"/>
  <c r="S3037" i="1"/>
  <c r="T3037" i="1"/>
  <c r="U3037" i="1"/>
  <c r="V3037" i="1"/>
  <c r="W3037" i="1"/>
  <c r="S3038" i="1"/>
  <c r="T3038" i="1"/>
  <c r="U3038" i="1"/>
  <c r="V3038" i="1"/>
  <c r="W3038" i="1"/>
  <c r="S3039" i="1"/>
  <c r="T3039" i="1"/>
  <c r="U3039" i="1"/>
  <c r="V3039" i="1"/>
  <c r="W3039" i="1"/>
  <c r="S3040" i="1"/>
  <c r="T3040" i="1"/>
  <c r="U3040" i="1"/>
  <c r="V3040" i="1"/>
  <c r="W3040" i="1"/>
  <c r="S3041" i="1"/>
  <c r="T3041" i="1"/>
  <c r="U3041" i="1"/>
  <c r="V3041" i="1"/>
  <c r="W3041" i="1"/>
  <c r="S3042" i="1"/>
  <c r="T3042" i="1"/>
  <c r="U3042" i="1"/>
  <c r="V3042" i="1"/>
  <c r="W3042" i="1"/>
  <c r="S3043" i="1"/>
  <c r="T3043" i="1"/>
  <c r="U3043" i="1"/>
  <c r="V3043" i="1"/>
  <c r="W3043" i="1"/>
  <c r="S3044" i="1"/>
  <c r="T3044" i="1"/>
  <c r="U3044" i="1"/>
  <c r="V3044" i="1"/>
  <c r="W3044" i="1"/>
  <c r="S3045" i="1"/>
  <c r="T3045" i="1"/>
  <c r="U3045" i="1"/>
  <c r="V3045" i="1"/>
  <c r="W3045" i="1"/>
  <c r="S3046" i="1"/>
  <c r="T3046" i="1"/>
  <c r="U3046" i="1"/>
  <c r="V3046" i="1"/>
  <c r="W3046" i="1"/>
  <c r="S3047" i="1"/>
  <c r="T3047" i="1"/>
  <c r="U3047" i="1"/>
  <c r="V3047" i="1"/>
  <c r="W3047" i="1"/>
  <c r="S3048" i="1"/>
  <c r="T3048" i="1"/>
  <c r="U3048" i="1"/>
  <c r="V3048" i="1"/>
  <c r="W3048" i="1"/>
  <c r="S3049" i="1"/>
  <c r="T3049" i="1"/>
  <c r="U3049" i="1"/>
  <c r="V3049" i="1"/>
  <c r="W3049" i="1"/>
  <c r="S3050" i="1"/>
  <c r="T3050" i="1"/>
  <c r="U3050" i="1"/>
  <c r="V3050" i="1"/>
  <c r="W3050" i="1"/>
  <c r="S3051" i="1"/>
  <c r="T3051" i="1"/>
  <c r="U3051" i="1"/>
  <c r="V3051" i="1"/>
  <c r="W3051" i="1"/>
  <c r="S3052" i="1"/>
  <c r="T3052" i="1"/>
  <c r="U3052" i="1"/>
  <c r="V3052" i="1"/>
  <c r="W3052" i="1"/>
  <c r="S3053" i="1"/>
  <c r="T3053" i="1"/>
  <c r="U3053" i="1"/>
  <c r="V3053" i="1"/>
  <c r="W3053" i="1"/>
  <c r="S3054" i="1"/>
  <c r="T3054" i="1"/>
  <c r="U3054" i="1"/>
  <c r="V3054" i="1"/>
  <c r="W3054" i="1"/>
  <c r="S3055" i="1"/>
  <c r="T3055" i="1"/>
  <c r="U3055" i="1"/>
  <c r="V3055" i="1"/>
  <c r="W3055" i="1"/>
  <c r="S3056" i="1"/>
  <c r="T3056" i="1"/>
  <c r="U3056" i="1"/>
  <c r="V3056" i="1"/>
  <c r="W3056" i="1"/>
  <c r="S3057" i="1"/>
  <c r="T3057" i="1"/>
  <c r="U3057" i="1"/>
  <c r="V3057" i="1"/>
  <c r="W3057" i="1"/>
  <c r="S3058" i="1"/>
  <c r="T3058" i="1"/>
  <c r="U3058" i="1"/>
  <c r="V3058" i="1"/>
  <c r="W3058" i="1"/>
  <c r="S3059" i="1"/>
  <c r="T3059" i="1"/>
  <c r="U3059" i="1"/>
  <c r="V3059" i="1"/>
  <c r="W3059" i="1"/>
  <c r="S3060" i="1"/>
  <c r="T3060" i="1"/>
  <c r="U3060" i="1"/>
  <c r="V3060" i="1"/>
  <c r="W3060" i="1"/>
  <c r="S3061" i="1"/>
  <c r="T3061" i="1"/>
  <c r="U3061" i="1"/>
  <c r="V3061" i="1"/>
  <c r="W3061" i="1"/>
  <c r="S3062" i="1"/>
  <c r="T3062" i="1"/>
  <c r="U3062" i="1"/>
  <c r="V3062" i="1"/>
  <c r="W3062" i="1"/>
  <c r="S3063" i="1"/>
  <c r="T3063" i="1"/>
  <c r="U3063" i="1"/>
  <c r="V3063" i="1"/>
  <c r="W3063" i="1"/>
  <c r="S3064" i="1"/>
  <c r="T3064" i="1"/>
  <c r="U3064" i="1"/>
  <c r="V3064" i="1"/>
  <c r="W3064" i="1"/>
  <c r="S3065" i="1"/>
  <c r="T3065" i="1"/>
  <c r="U3065" i="1"/>
  <c r="V3065" i="1"/>
  <c r="W3065" i="1"/>
  <c r="S3066" i="1"/>
  <c r="T3066" i="1"/>
  <c r="U3066" i="1"/>
  <c r="V3066" i="1"/>
  <c r="W3066" i="1"/>
  <c r="S3067" i="1"/>
  <c r="T3067" i="1"/>
  <c r="U3067" i="1"/>
  <c r="V3067" i="1"/>
  <c r="W3067" i="1"/>
  <c r="S3068" i="1"/>
  <c r="T3068" i="1"/>
  <c r="U3068" i="1"/>
  <c r="V3068" i="1"/>
  <c r="W3068" i="1"/>
  <c r="S3069" i="1"/>
  <c r="T3069" i="1"/>
  <c r="U3069" i="1"/>
  <c r="V3069" i="1"/>
  <c r="W3069" i="1"/>
  <c r="S3070" i="1"/>
  <c r="T3070" i="1"/>
  <c r="U3070" i="1"/>
  <c r="V3070" i="1"/>
  <c r="W3070" i="1"/>
  <c r="S3071" i="1"/>
  <c r="T3071" i="1"/>
  <c r="U3071" i="1"/>
  <c r="V3071" i="1"/>
  <c r="W3071" i="1"/>
  <c r="S3072" i="1"/>
  <c r="T3072" i="1"/>
  <c r="U3072" i="1"/>
  <c r="V3072" i="1"/>
  <c r="W3072" i="1"/>
  <c r="S3073" i="1"/>
  <c r="T3073" i="1"/>
  <c r="U3073" i="1"/>
  <c r="V3073" i="1"/>
  <c r="W3073" i="1"/>
  <c r="S3074" i="1"/>
  <c r="T3074" i="1"/>
  <c r="U3074" i="1"/>
  <c r="V3074" i="1"/>
  <c r="W3074" i="1"/>
  <c r="S3075" i="1"/>
  <c r="T3075" i="1"/>
  <c r="U3075" i="1"/>
  <c r="V3075" i="1"/>
  <c r="W3075" i="1"/>
  <c r="S3076" i="1"/>
  <c r="T3076" i="1"/>
  <c r="U3076" i="1"/>
  <c r="V3076" i="1"/>
  <c r="W3076" i="1"/>
  <c r="S3077" i="1"/>
  <c r="T3077" i="1"/>
  <c r="U3077" i="1"/>
  <c r="V3077" i="1"/>
  <c r="W3077" i="1"/>
  <c r="S3078" i="1"/>
  <c r="T3078" i="1"/>
  <c r="U3078" i="1"/>
  <c r="V3078" i="1"/>
  <c r="W3078" i="1"/>
  <c r="S3079" i="1"/>
  <c r="T3079" i="1"/>
  <c r="U3079" i="1"/>
  <c r="V3079" i="1"/>
  <c r="W3079" i="1"/>
  <c r="S3080" i="1"/>
  <c r="T3080" i="1"/>
  <c r="U3080" i="1"/>
  <c r="V3080" i="1"/>
  <c r="W3080" i="1"/>
  <c r="S3081" i="1"/>
  <c r="T3081" i="1"/>
  <c r="U3081" i="1"/>
  <c r="V3081" i="1"/>
  <c r="W3081" i="1"/>
  <c r="S3082" i="1"/>
  <c r="T3082" i="1"/>
  <c r="U3082" i="1"/>
  <c r="V3082" i="1"/>
  <c r="W3082" i="1"/>
  <c r="S3083" i="1"/>
  <c r="T3083" i="1"/>
  <c r="U3083" i="1"/>
  <c r="V3083" i="1"/>
  <c r="W3083" i="1"/>
  <c r="S3084" i="1"/>
  <c r="T3084" i="1"/>
  <c r="U3084" i="1"/>
  <c r="V3084" i="1"/>
  <c r="W3084" i="1"/>
  <c r="S3085" i="1"/>
  <c r="T3085" i="1"/>
  <c r="U3085" i="1"/>
  <c r="V3085" i="1"/>
  <c r="W3085" i="1"/>
  <c r="S3086" i="1"/>
  <c r="T3086" i="1"/>
  <c r="U3086" i="1"/>
  <c r="V3086" i="1"/>
  <c r="W3086" i="1"/>
  <c r="S3087" i="1"/>
  <c r="T3087" i="1"/>
  <c r="U3087" i="1"/>
  <c r="V3087" i="1"/>
  <c r="W3087" i="1"/>
  <c r="S3088" i="1"/>
  <c r="T3088" i="1"/>
  <c r="U3088" i="1"/>
  <c r="V3088" i="1"/>
  <c r="W3088" i="1"/>
  <c r="S3089" i="1"/>
  <c r="T3089" i="1"/>
  <c r="U3089" i="1"/>
  <c r="V3089" i="1"/>
  <c r="W3089" i="1"/>
  <c r="S3090" i="1"/>
  <c r="T3090" i="1"/>
  <c r="U3090" i="1"/>
  <c r="V3090" i="1"/>
  <c r="W3090" i="1"/>
  <c r="S3091" i="1"/>
  <c r="T3091" i="1"/>
  <c r="U3091" i="1"/>
  <c r="V3091" i="1"/>
  <c r="W3091" i="1"/>
  <c r="S3092" i="1"/>
  <c r="T3092" i="1"/>
  <c r="U3092" i="1"/>
  <c r="V3092" i="1"/>
  <c r="W3092" i="1"/>
  <c r="S3093" i="1"/>
  <c r="T3093" i="1"/>
  <c r="U3093" i="1"/>
  <c r="V3093" i="1"/>
  <c r="W3093" i="1"/>
  <c r="S3094" i="1"/>
  <c r="T3094" i="1"/>
  <c r="U3094" i="1"/>
  <c r="V3094" i="1"/>
  <c r="W3094" i="1"/>
  <c r="S3095" i="1"/>
  <c r="T3095" i="1"/>
  <c r="U3095" i="1"/>
  <c r="V3095" i="1"/>
  <c r="W3095" i="1"/>
  <c r="S3096" i="1"/>
  <c r="T3096" i="1"/>
  <c r="U3096" i="1"/>
  <c r="V3096" i="1"/>
  <c r="W3096" i="1"/>
  <c r="S3097" i="1"/>
  <c r="T3097" i="1"/>
  <c r="U3097" i="1"/>
  <c r="V3097" i="1"/>
  <c r="W3097" i="1"/>
  <c r="S3098" i="1"/>
  <c r="T3098" i="1"/>
  <c r="U3098" i="1"/>
  <c r="V3098" i="1"/>
  <c r="W3098" i="1"/>
  <c r="S3099" i="1"/>
  <c r="T3099" i="1"/>
  <c r="U3099" i="1"/>
  <c r="V3099" i="1"/>
  <c r="W3099" i="1"/>
  <c r="S3100" i="1"/>
  <c r="T3100" i="1"/>
  <c r="U3100" i="1"/>
  <c r="V3100" i="1"/>
  <c r="W3100" i="1"/>
  <c r="S3101" i="1"/>
  <c r="T3101" i="1"/>
  <c r="U3101" i="1"/>
  <c r="V3101" i="1"/>
  <c r="W3101" i="1"/>
  <c r="S3102" i="1"/>
  <c r="T3102" i="1"/>
  <c r="U3102" i="1"/>
  <c r="V3102" i="1"/>
  <c r="W3102" i="1"/>
  <c r="S3103" i="1"/>
  <c r="T3103" i="1"/>
  <c r="U3103" i="1"/>
  <c r="V3103" i="1"/>
  <c r="W3103" i="1"/>
  <c r="S3104" i="1"/>
  <c r="T3104" i="1"/>
  <c r="U3104" i="1"/>
  <c r="V3104" i="1"/>
  <c r="W3104" i="1"/>
  <c r="S3105" i="1"/>
  <c r="T3105" i="1"/>
  <c r="U3105" i="1"/>
  <c r="V3105" i="1"/>
  <c r="W3105" i="1"/>
  <c r="S3106" i="1"/>
  <c r="T3106" i="1"/>
  <c r="U3106" i="1"/>
  <c r="V3106" i="1"/>
  <c r="W3106" i="1"/>
  <c r="S3107" i="1"/>
  <c r="T3107" i="1"/>
  <c r="U3107" i="1"/>
  <c r="V3107" i="1"/>
  <c r="W3107" i="1"/>
  <c r="S3108" i="1"/>
  <c r="T3108" i="1"/>
  <c r="U3108" i="1"/>
  <c r="V3108" i="1"/>
  <c r="W3108" i="1"/>
  <c r="S3109" i="1"/>
  <c r="T3109" i="1"/>
  <c r="U3109" i="1"/>
  <c r="V3109" i="1"/>
  <c r="W3109" i="1"/>
  <c r="S3110" i="1"/>
  <c r="T3110" i="1"/>
  <c r="U3110" i="1"/>
  <c r="V3110" i="1"/>
  <c r="W3110" i="1"/>
  <c r="S3111" i="1"/>
  <c r="T3111" i="1"/>
  <c r="U3111" i="1"/>
  <c r="V3111" i="1"/>
  <c r="W3111" i="1"/>
  <c r="S3112" i="1"/>
  <c r="T3112" i="1"/>
  <c r="U3112" i="1"/>
  <c r="V3112" i="1"/>
  <c r="W3112" i="1"/>
  <c r="S3113" i="1"/>
  <c r="T3113" i="1"/>
  <c r="U3113" i="1"/>
  <c r="V3113" i="1"/>
  <c r="W3113" i="1"/>
  <c r="S3114" i="1"/>
  <c r="T3114" i="1"/>
  <c r="U3114" i="1"/>
  <c r="V3114" i="1"/>
  <c r="W3114" i="1"/>
  <c r="S3115" i="1"/>
  <c r="T3115" i="1"/>
  <c r="U3115" i="1"/>
  <c r="V3115" i="1"/>
  <c r="W3115" i="1"/>
  <c r="S3116" i="1"/>
  <c r="T3116" i="1"/>
  <c r="U3116" i="1"/>
  <c r="V3116" i="1"/>
  <c r="W3116" i="1"/>
  <c r="S3117" i="1"/>
  <c r="T3117" i="1"/>
  <c r="U3117" i="1"/>
  <c r="V3117" i="1"/>
  <c r="W3117" i="1"/>
  <c r="S3118" i="1"/>
  <c r="T3118" i="1"/>
  <c r="U3118" i="1"/>
  <c r="V3118" i="1"/>
  <c r="W3118" i="1"/>
  <c r="S3119" i="1"/>
  <c r="T3119" i="1"/>
  <c r="U3119" i="1"/>
  <c r="V3119" i="1"/>
  <c r="W3119" i="1"/>
  <c r="S3120" i="1"/>
  <c r="T3120" i="1"/>
  <c r="U3120" i="1"/>
  <c r="V3120" i="1"/>
  <c r="W3120" i="1"/>
  <c r="S3121" i="1"/>
  <c r="T3121" i="1"/>
  <c r="U3121" i="1"/>
  <c r="V3121" i="1"/>
  <c r="W3121" i="1"/>
  <c r="S3122" i="1"/>
  <c r="T3122" i="1"/>
  <c r="U3122" i="1"/>
  <c r="V3122" i="1"/>
  <c r="W3122" i="1"/>
  <c r="S3123" i="1"/>
  <c r="T3123" i="1"/>
  <c r="U3123" i="1"/>
  <c r="V3123" i="1"/>
  <c r="W3123" i="1"/>
  <c r="S3124" i="1"/>
  <c r="T3124" i="1"/>
  <c r="U3124" i="1"/>
  <c r="V3124" i="1"/>
  <c r="W3124" i="1"/>
  <c r="S3125" i="1"/>
  <c r="T3125" i="1"/>
  <c r="U3125" i="1"/>
  <c r="V3125" i="1"/>
  <c r="W3125" i="1"/>
  <c r="S3126" i="1"/>
  <c r="T3126" i="1"/>
  <c r="U3126" i="1"/>
  <c r="V3126" i="1"/>
  <c r="W3126" i="1"/>
  <c r="S3127" i="1"/>
  <c r="T3127" i="1"/>
  <c r="U3127" i="1"/>
  <c r="V3127" i="1"/>
  <c r="W3127" i="1"/>
  <c r="S3128" i="1"/>
  <c r="T3128" i="1"/>
  <c r="U3128" i="1"/>
  <c r="V3128" i="1"/>
  <c r="W3128" i="1"/>
  <c r="S3129" i="1"/>
  <c r="T3129" i="1"/>
  <c r="U3129" i="1"/>
  <c r="V3129" i="1"/>
  <c r="W3129" i="1"/>
  <c r="S3130" i="1"/>
  <c r="T3130" i="1"/>
  <c r="U3130" i="1"/>
  <c r="V3130" i="1"/>
  <c r="W3130" i="1"/>
  <c r="S3131" i="1"/>
  <c r="T3131" i="1"/>
  <c r="U3131" i="1"/>
  <c r="V3131" i="1"/>
  <c r="W3131" i="1"/>
  <c r="S3132" i="1"/>
  <c r="T3132" i="1"/>
  <c r="U3132" i="1"/>
  <c r="V3132" i="1"/>
  <c r="W3132" i="1"/>
  <c r="S3133" i="1"/>
  <c r="T3133" i="1"/>
  <c r="U3133" i="1"/>
  <c r="V3133" i="1"/>
  <c r="W3133" i="1"/>
  <c r="S3134" i="1"/>
  <c r="T3134" i="1"/>
  <c r="U3134" i="1"/>
  <c r="V3134" i="1"/>
  <c r="W3134" i="1"/>
  <c r="S3135" i="1"/>
  <c r="T3135" i="1"/>
  <c r="U3135" i="1"/>
  <c r="V3135" i="1"/>
  <c r="W3135" i="1"/>
  <c r="S3136" i="1"/>
  <c r="T3136" i="1"/>
  <c r="U3136" i="1"/>
  <c r="V3136" i="1"/>
  <c r="W3136" i="1"/>
  <c r="S3137" i="1"/>
  <c r="T3137" i="1"/>
  <c r="U3137" i="1"/>
  <c r="V3137" i="1"/>
  <c r="W3137" i="1"/>
  <c r="S3138" i="1"/>
  <c r="T3138" i="1"/>
  <c r="U3138" i="1"/>
  <c r="V3138" i="1"/>
  <c r="W3138" i="1"/>
  <c r="S3139" i="1"/>
  <c r="T3139" i="1"/>
  <c r="U3139" i="1"/>
  <c r="V3139" i="1"/>
  <c r="W3139" i="1"/>
  <c r="S3140" i="1"/>
  <c r="T3140" i="1"/>
  <c r="U3140" i="1"/>
  <c r="V3140" i="1"/>
  <c r="W3140" i="1"/>
  <c r="S3141" i="1"/>
  <c r="T3141" i="1"/>
  <c r="U3141" i="1"/>
  <c r="V3141" i="1"/>
  <c r="W3141" i="1"/>
  <c r="S3142" i="1"/>
  <c r="T3142" i="1"/>
  <c r="U3142" i="1"/>
  <c r="V3142" i="1"/>
  <c r="W3142" i="1"/>
  <c r="S3143" i="1"/>
  <c r="T3143" i="1"/>
  <c r="U3143" i="1"/>
  <c r="V3143" i="1"/>
  <c r="W3143" i="1"/>
  <c r="S3144" i="1"/>
  <c r="T3144" i="1"/>
  <c r="U3144" i="1"/>
  <c r="V3144" i="1"/>
  <c r="W3144" i="1"/>
  <c r="S3145" i="1"/>
  <c r="T3145" i="1"/>
  <c r="U3145" i="1"/>
  <c r="V3145" i="1"/>
  <c r="W3145" i="1"/>
  <c r="S3146" i="1"/>
  <c r="T3146" i="1"/>
  <c r="U3146" i="1"/>
  <c r="V3146" i="1"/>
  <c r="W3146" i="1"/>
  <c r="S3147" i="1"/>
  <c r="T3147" i="1"/>
  <c r="U3147" i="1"/>
  <c r="V3147" i="1"/>
  <c r="W3147" i="1"/>
  <c r="S3148" i="1"/>
  <c r="T3148" i="1"/>
  <c r="U3148" i="1"/>
  <c r="V3148" i="1"/>
  <c r="W3148" i="1"/>
  <c r="S3149" i="1"/>
  <c r="T3149" i="1"/>
  <c r="U3149" i="1"/>
  <c r="V3149" i="1"/>
  <c r="W3149" i="1"/>
  <c r="S3150" i="1"/>
  <c r="T3150" i="1"/>
  <c r="U3150" i="1"/>
  <c r="V3150" i="1"/>
  <c r="W3150" i="1"/>
  <c r="S3151" i="1"/>
  <c r="T3151" i="1"/>
  <c r="U3151" i="1"/>
  <c r="V3151" i="1"/>
  <c r="W3151" i="1"/>
  <c r="S3152" i="1"/>
  <c r="T3152" i="1"/>
  <c r="U3152" i="1"/>
  <c r="V3152" i="1"/>
  <c r="W3152" i="1"/>
  <c r="S3153" i="1"/>
  <c r="T3153" i="1"/>
  <c r="U3153" i="1"/>
  <c r="V3153" i="1"/>
  <c r="W3153" i="1"/>
  <c r="S3154" i="1"/>
  <c r="T3154" i="1"/>
  <c r="U3154" i="1"/>
  <c r="V3154" i="1"/>
  <c r="W3154" i="1"/>
  <c r="S3155" i="1"/>
  <c r="T3155" i="1"/>
  <c r="U3155" i="1"/>
  <c r="V3155" i="1"/>
  <c r="W3155" i="1"/>
  <c r="S3156" i="1"/>
  <c r="T3156" i="1"/>
  <c r="U3156" i="1"/>
  <c r="V3156" i="1"/>
  <c r="W3156" i="1"/>
  <c r="S3157" i="1"/>
  <c r="T3157" i="1"/>
  <c r="U3157" i="1"/>
  <c r="V3157" i="1"/>
  <c r="W3157" i="1"/>
  <c r="S3158" i="1"/>
  <c r="T3158" i="1"/>
  <c r="U3158" i="1"/>
  <c r="V3158" i="1"/>
  <c r="W3158" i="1"/>
  <c r="S3159" i="1"/>
  <c r="T3159" i="1"/>
  <c r="U3159" i="1"/>
  <c r="V3159" i="1"/>
  <c r="W3159" i="1"/>
  <c r="S3160" i="1"/>
  <c r="T3160" i="1"/>
  <c r="U3160" i="1"/>
  <c r="V3160" i="1"/>
  <c r="W3160" i="1"/>
  <c r="S3161" i="1"/>
  <c r="T3161" i="1"/>
  <c r="U3161" i="1"/>
  <c r="V3161" i="1"/>
  <c r="W3161" i="1"/>
  <c r="S3162" i="1"/>
  <c r="T3162" i="1"/>
  <c r="U3162" i="1"/>
  <c r="V3162" i="1"/>
  <c r="W3162" i="1"/>
  <c r="S3163" i="1"/>
  <c r="T3163" i="1"/>
  <c r="U3163" i="1"/>
  <c r="V3163" i="1"/>
  <c r="W3163" i="1"/>
  <c r="S3164" i="1"/>
  <c r="T3164" i="1"/>
  <c r="U3164" i="1"/>
  <c r="V3164" i="1"/>
  <c r="W3164" i="1"/>
  <c r="S3165" i="1"/>
  <c r="T3165" i="1"/>
  <c r="U3165" i="1"/>
  <c r="V3165" i="1"/>
  <c r="W3165" i="1"/>
  <c r="S3166" i="1"/>
  <c r="T3166" i="1"/>
  <c r="U3166" i="1"/>
  <c r="V3166" i="1"/>
  <c r="W3166" i="1"/>
  <c r="S3167" i="1"/>
  <c r="T3167" i="1"/>
  <c r="U3167" i="1"/>
  <c r="V3167" i="1"/>
  <c r="W3167" i="1"/>
  <c r="S3168" i="1"/>
  <c r="T3168" i="1"/>
  <c r="U3168" i="1"/>
  <c r="V3168" i="1"/>
  <c r="W3168" i="1"/>
  <c r="S3169" i="1"/>
  <c r="T3169" i="1"/>
  <c r="U3169" i="1"/>
  <c r="V3169" i="1"/>
  <c r="W3169" i="1"/>
  <c r="S3170" i="1"/>
  <c r="T3170" i="1"/>
  <c r="U3170" i="1"/>
  <c r="V3170" i="1"/>
  <c r="W3170" i="1"/>
  <c r="S3171" i="1"/>
  <c r="T3171" i="1"/>
  <c r="U3171" i="1"/>
  <c r="V3171" i="1"/>
  <c r="W3171" i="1"/>
  <c r="S3172" i="1"/>
  <c r="T3172" i="1"/>
  <c r="U3172" i="1"/>
  <c r="V3172" i="1"/>
  <c r="W3172" i="1"/>
  <c r="S3173" i="1"/>
  <c r="T3173" i="1"/>
  <c r="U3173" i="1"/>
  <c r="V3173" i="1"/>
  <c r="W3173" i="1"/>
  <c r="S3174" i="1"/>
  <c r="T3174" i="1"/>
  <c r="U3174" i="1"/>
  <c r="V3174" i="1"/>
  <c r="W3174" i="1"/>
  <c r="S3175" i="1"/>
  <c r="T3175" i="1"/>
  <c r="U3175" i="1"/>
  <c r="V3175" i="1"/>
  <c r="W3175" i="1"/>
  <c r="S3176" i="1"/>
  <c r="T3176" i="1"/>
  <c r="U3176" i="1"/>
  <c r="V3176" i="1"/>
  <c r="W3176" i="1"/>
  <c r="S3177" i="1"/>
  <c r="T3177" i="1"/>
  <c r="U3177" i="1"/>
  <c r="V3177" i="1"/>
  <c r="W3177" i="1"/>
  <c r="S3178" i="1"/>
  <c r="T3178" i="1"/>
  <c r="U3178" i="1"/>
  <c r="V3178" i="1"/>
  <c r="W3178" i="1"/>
  <c r="S3179" i="1"/>
  <c r="T3179" i="1"/>
  <c r="U3179" i="1"/>
  <c r="V3179" i="1"/>
  <c r="W3179" i="1"/>
  <c r="S3180" i="1"/>
  <c r="T3180" i="1"/>
  <c r="U3180" i="1"/>
  <c r="V3180" i="1"/>
  <c r="W3180" i="1"/>
  <c r="S3181" i="1"/>
  <c r="T3181" i="1"/>
  <c r="U3181" i="1"/>
  <c r="V3181" i="1"/>
  <c r="W3181" i="1"/>
  <c r="S3182" i="1"/>
  <c r="T3182" i="1"/>
  <c r="U3182" i="1"/>
  <c r="V3182" i="1"/>
  <c r="W3182" i="1"/>
  <c r="S3183" i="1"/>
  <c r="T3183" i="1"/>
  <c r="U3183" i="1"/>
  <c r="V3183" i="1"/>
  <c r="W3183" i="1"/>
  <c r="S3184" i="1"/>
  <c r="T3184" i="1"/>
  <c r="U3184" i="1"/>
  <c r="V3184" i="1"/>
  <c r="W3184" i="1"/>
  <c r="S3185" i="1"/>
  <c r="T3185" i="1"/>
  <c r="U3185" i="1"/>
  <c r="V3185" i="1"/>
  <c r="W3185" i="1"/>
  <c r="S3186" i="1"/>
  <c r="T3186" i="1"/>
  <c r="U3186" i="1"/>
  <c r="V3186" i="1"/>
  <c r="W3186" i="1"/>
  <c r="S3187" i="1"/>
  <c r="T3187" i="1"/>
  <c r="U3187" i="1"/>
  <c r="V3187" i="1"/>
  <c r="W3187" i="1"/>
  <c r="S3188" i="1"/>
  <c r="T3188" i="1"/>
  <c r="U3188" i="1"/>
  <c r="V3188" i="1"/>
  <c r="W3188" i="1"/>
  <c r="S3189" i="1"/>
  <c r="T3189" i="1"/>
  <c r="U3189" i="1"/>
  <c r="V3189" i="1"/>
  <c r="W3189" i="1"/>
  <c r="S3190" i="1"/>
  <c r="T3190" i="1"/>
  <c r="U3190" i="1"/>
  <c r="V3190" i="1"/>
  <c r="W3190" i="1"/>
  <c r="S3191" i="1"/>
  <c r="T3191" i="1"/>
  <c r="U3191" i="1"/>
  <c r="V3191" i="1"/>
  <c r="W3191" i="1"/>
  <c r="S3192" i="1"/>
  <c r="T3192" i="1"/>
  <c r="U3192" i="1"/>
  <c r="V3192" i="1"/>
  <c r="W3192" i="1"/>
  <c r="S3193" i="1"/>
  <c r="T3193" i="1"/>
  <c r="U3193" i="1"/>
  <c r="V3193" i="1"/>
  <c r="W3193" i="1"/>
  <c r="S3194" i="1"/>
  <c r="T3194" i="1"/>
  <c r="U3194" i="1"/>
  <c r="V3194" i="1"/>
  <c r="W3194" i="1"/>
  <c r="S3195" i="1"/>
  <c r="T3195" i="1"/>
  <c r="U3195" i="1"/>
  <c r="V3195" i="1"/>
  <c r="W3195" i="1"/>
  <c r="S3196" i="1"/>
  <c r="T3196" i="1"/>
  <c r="U3196" i="1"/>
  <c r="V3196" i="1"/>
  <c r="W3196" i="1"/>
  <c r="S3197" i="1"/>
  <c r="T3197" i="1"/>
  <c r="U3197" i="1"/>
  <c r="V3197" i="1"/>
  <c r="W3197" i="1"/>
  <c r="S3198" i="1"/>
  <c r="T3198" i="1"/>
  <c r="U3198" i="1"/>
  <c r="V3198" i="1"/>
  <c r="W3198" i="1"/>
  <c r="S3199" i="1"/>
  <c r="T3199" i="1"/>
  <c r="U3199" i="1"/>
  <c r="V3199" i="1"/>
  <c r="W3199" i="1"/>
  <c r="S3200" i="1"/>
  <c r="T3200" i="1"/>
  <c r="U3200" i="1"/>
  <c r="V3200" i="1"/>
  <c r="W3200" i="1"/>
  <c r="S3201" i="1"/>
  <c r="T3201" i="1"/>
  <c r="U3201" i="1"/>
  <c r="V3201" i="1"/>
  <c r="W3201" i="1"/>
  <c r="S3202" i="1"/>
  <c r="T3202" i="1"/>
  <c r="U3202" i="1"/>
  <c r="V3202" i="1"/>
  <c r="W3202" i="1"/>
  <c r="S3203" i="1"/>
  <c r="T3203" i="1"/>
  <c r="U3203" i="1"/>
  <c r="V3203" i="1"/>
  <c r="W3203" i="1"/>
  <c r="S3204" i="1"/>
  <c r="T3204" i="1"/>
  <c r="U3204" i="1"/>
  <c r="V3204" i="1"/>
  <c r="W3204" i="1"/>
  <c r="S3205" i="1"/>
  <c r="T3205" i="1"/>
  <c r="U3205" i="1"/>
  <c r="V3205" i="1"/>
  <c r="W3205" i="1"/>
  <c r="S3206" i="1"/>
  <c r="T3206" i="1"/>
  <c r="U3206" i="1"/>
  <c r="V3206" i="1"/>
  <c r="W3206" i="1"/>
  <c r="S3207" i="1"/>
  <c r="T3207" i="1"/>
  <c r="U3207" i="1"/>
  <c r="V3207" i="1"/>
  <c r="W3207" i="1"/>
  <c r="S3208" i="1"/>
  <c r="T3208" i="1"/>
  <c r="U3208" i="1"/>
  <c r="V3208" i="1"/>
  <c r="W3208" i="1"/>
  <c r="S3209" i="1"/>
  <c r="T3209" i="1"/>
  <c r="U3209" i="1"/>
  <c r="V3209" i="1"/>
  <c r="W3209" i="1"/>
  <c r="S3210" i="1"/>
  <c r="T3210" i="1"/>
  <c r="U3210" i="1"/>
  <c r="V3210" i="1"/>
  <c r="W3210" i="1"/>
  <c r="S3211" i="1"/>
  <c r="T3211" i="1"/>
  <c r="U3211" i="1"/>
  <c r="V3211" i="1"/>
  <c r="W3211" i="1"/>
  <c r="S3212" i="1"/>
  <c r="T3212" i="1"/>
  <c r="U3212" i="1"/>
  <c r="V3212" i="1"/>
  <c r="W3212" i="1"/>
  <c r="S3213" i="1"/>
  <c r="T3213" i="1"/>
  <c r="U3213" i="1"/>
  <c r="V3213" i="1"/>
  <c r="W3213" i="1"/>
  <c r="S3214" i="1"/>
  <c r="T3214" i="1"/>
  <c r="U3214" i="1"/>
  <c r="V3214" i="1"/>
  <c r="W3214" i="1"/>
  <c r="S3215" i="1"/>
  <c r="T3215" i="1"/>
  <c r="U3215" i="1"/>
  <c r="V3215" i="1"/>
  <c r="W3215" i="1"/>
  <c r="S3216" i="1"/>
  <c r="T3216" i="1"/>
  <c r="U3216" i="1"/>
  <c r="V3216" i="1"/>
  <c r="W3216" i="1"/>
  <c r="S3217" i="1"/>
  <c r="T3217" i="1"/>
  <c r="U3217" i="1"/>
  <c r="V3217" i="1"/>
  <c r="W3217" i="1"/>
  <c r="S3218" i="1"/>
  <c r="T3218" i="1"/>
  <c r="U3218" i="1"/>
  <c r="V3218" i="1"/>
  <c r="W3218" i="1"/>
  <c r="S3219" i="1"/>
  <c r="T3219" i="1"/>
  <c r="U3219" i="1"/>
  <c r="V3219" i="1"/>
  <c r="W3219" i="1"/>
  <c r="S3220" i="1"/>
  <c r="T3220" i="1"/>
  <c r="U3220" i="1"/>
  <c r="V3220" i="1"/>
  <c r="W3220" i="1"/>
  <c r="S3221" i="1"/>
  <c r="T3221" i="1"/>
  <c r="U3221" i="1"/>
  <c r="V3221" i="1"/>
  <c r="W3221" i="1"/>
  <c r="S3222" i="1"/>
  <c r="T3222" i="1"/>
  <c r="U3222" i="1"/>
  <c r="V3222" i="1"/>
  <c r="W3222" i="1"/>
  <c r="S3223" i="1"/>
  <c r="T3223" i="1"/>
  <c r="U3223" i="1"/>
  <c r="V3223" i="1"/>
  <c r="W3223" i="1"/>
  <c r="S3224" i="1"/>
  <c r="T3224" i="1"/>
  <c r="U3224" i="1"/>
  <c r="V3224" i="1"/>
  <c r="W3224" i="1"/>
  <c r="S3225" i="1"/>
  <c r="T3225" i="1"/>
  <c r="U3225" i="1"/>
  <c r="V3225" i="1"/>
  <c r="W3225" i="1"/>
  <c r="S3226" i="1"/>
  <c r="T3226" i="1"/>
  <c r="U3226" i="1"/>
  <c r="V3226" i="1"/>
  <c r="W3226" i="1"/>
  <c r="S3227" i="1"/>
  <c r="T3227" i="1"/>
  <c r="U3227" i="1"/>
  <c r="V3227" i="1"/>
  <c r="W3227" i="1"/>
  <c r="S3228" i="1"/>
  <c r="T3228" i="1"/>
  <c r="U3228" i="1"/>
  <c r="V3228" i="1"/>
  <c r="W3228" i="1"/>
  <c r="S3229" i="1"/>
  <c r="T3229" i="1"/>
  <c r="U3229" i="1"/>
  <c r="V3229" i="1"/>
  <c r="W3229" i="1"/>
  <c r="S3230" i="1"/>
  <c r="T3230" i="1"/>
  <c r="U3230" i="1"/>
  <c r="V3230" i="1"/>
  <c r="W3230" i="1"/>
  <c r="S3231" i="1"/>
  <c r="T3231" i="1"/>
  <c r="U3231" i="1"/>
  <c r="V3231" i="1"/>
  <c r="W3231" i="1"/>
  <c r="S3232" i="1"/>
  <c r="T3232" i="1"/>
  <c r="U3232" i="1"/>
  <c r="V3232" i="1"/>
  <c r="W3232" i="1"/>
  <c r="S3233" i="1"/>
  <c r="T3233" i="1"/>
  <c r="U3233" i="1"/>
  <c r="V3233" i="1"/>
  <c r="W3233" i="1"/>
  <c r="S3234" i="1"/>
  <c r="T3234" i="1"/>
  <c r="U3234" i="1"/>
  <c r="V3234" i="1"/>
  <c r="W3234" i="1"/>
  <c r="S3235" i="1"/>
  <c r="T3235" i="1"/>
  <c r="U3235" i="1"/>
  <c r="V3235" i="1"/>
  <c r="W3235" i="1"/>
  <c r="S3236" i="1"/>
  <c r="T3236" i="1"/>
  <c r="U3236" i="1"/>
  <c r="V3236" i="1"/>
  <c r="W3236" i="1"/>
  <c r="S3237" i="1"/>
  <c r="T3237" i="1"/>
  <c r="U3237" i="1"/>
  <c r="V3237" i="1"/>
  <c r="W3237" i="1"/>
  <c r="S3238" i="1"/>
  <c r="T3238" i="1"/>
  <c r="U3238" i="1"/>
  <c r="V3238" i="1"/>
  <c r="W3238" i="1"/>
  <c r="S3239" i="1"/>
  <c r="T3239" i="1"/>
  <c r="U3239" i="1"/>
  <c r="V3239" i="1"/>
  <c r="W3239" i="1"/>
  <c r="S3240" i="1"/>
  <c r="T3240" i="1"/>
  <c r="U3240" i="1"/>
  <c r="V3240" i="1"/>
  <c r="W3240" i="1"/>
  <c r="S3241" i="1"/>
  <c r="T3241" i="1"/>
  <c r="U3241" i="1"/>
  <c r="V3241" i="1"/>
  <c r="W3241" i="1"/>
  <c r="S3242" i="1"/>
  <c r="T3242" i="1"/>
  <c r="U3242" i="1"/>
  <c r="V3242" i="1"/>
  <c r="W3242" i="1"/>
  <c r="S3243" i="1"/>
  <c r="T3243" i="1"/>
  <c r="U3243" i="1"/>
  <c r="V3243" i="1"/>
  <c r="W3243" i="1"/>
  <c r="S3244" i="1"/>
  <c r="T3244" i="1"/>
  <c r="U3244" i="1"/>
  <c r="V3244" i="1"/>
  <c r="W3244" i="1"/>
  <c r="S3245" i="1"/>
  <c r="T3245" i="1"/>
  <c r="U3245" i="1"/>
  <c r="V3245" i="1"/>
  <c r="W3245" i="1"/>
  <c r="S3246" i="1"/>
  <c r="T3246" i="1"/>
  <c r="U3246" i="1"/>
  <c r="V3246" i="1"/>
  <c r="W3246" i="1"/>
  <c r="S3247" i="1"/>
  <c r="T3247" i="1"/>
  <c r="U3247" i="1"/>
  <c r="V3247" i="1"/>
  <c r="W3247" i="1"/>
  <c r="S3248" i="1"/>
  <c r="T3248" i="1"/>
  <c r="U3248" i="1"/>
  <c r="V3248" i="1"/>
  <c r="W3248" i="1"/>
  <c r="S3249" i="1"/>
  <c r="T3249" i="1"/>
  <c r="U3249" i="1"/>
  <c r="V3249" i="1"/>
  <c r="W3249" i="1"/>
  <c r="S3250" i="1"/>
  <c r="T3250" i="1"/>
  <c r="U3250" i="1"/>
  <c r="V3250" i="1"/>
  <c r="W3250" i="1"/>
  <c r="S3251" i="1"/>
  <c r="T3251" i="1"/>
  <c r="U3251" i="1"/>
  <c r="V3251" i="1"/>
  <c r="W3251" i="1"/>
  <c r="S3252" i="1"/>
  <c r="T3252" i="1"/>
  <c r="U3252" i="1"/>
  <c r="V3252" i="1"/>
  <c r="W3252" i="1"/>
  <c r="S3253" i="1"/>
  <c r="T3253" i="1"/>
  <c r="U3253" i="1"/>
  <c r="V3253" i="1"/>
  <c r="W3253" i="1"/>
  <c r="S3254" i="1"/>
  <c r="T3254" i="1"/>
  <c r="U3254" i="1"/>
  <c r="V3254" i="1"/>
  <c r="W3254" i="1"/>
  <c r="S3255" i="1"/>
  <c r="T3255" i="1"/>
  <c r="U3255" i="1"/>
  <c r="V3255" i="1"/>
  <c r="W3255" i="1"/>
  <c r="S3256" i="1"/>
  <c r="T3256" i="1"/>
  <c r="U3256" i="1"/>
  <c r="V3256" i="1"/>
  <c r="W3256" i="1"/>
  <c r="S3257" i="1"/>
  <c r="T3257" i="1"/>
  <c r="U3257" i="1"/>
  <c r="V3257" i="1"/>
  <c r="W3257" i="1"/>
  <c r="S3258" i="1"/>
  <c r="T3258" i="1"/>
  <c r="U3258" i="1"/>
  <c r="V3258" i="1"/>
  <c r="W3258" i="1"/>
  <c r="S3259" i="1"/>
  <c r="T3259" i="1"/>
  <c r="U3259" i="1"/>
  <c r="V3259" i="1"/>
  <c r="W3259" i="1"/>
  <c r="S3260" i="1"/>
  <c r="T3260" i="1"/>
  <c r="U3260" i="1"/>
  <c r="V3260" i="1"/>
  <c r="W3260" i="1"/>
  <c r="S3261" i="1"/>
  <c r="T3261" i="1"/>
  <c r="U3261" i="1"/>
  <c r="V3261" i="1"/>
  <c r="W3261" i="1"/>
  <c r="S3262" i="1"/>
  <c r="T3262" i="1"/>
  <c r="U3262" i="1"/>
  <c r="V3262" i="1"/>
  <c r="W3262" i="1"/>
  <c r="S3263" i="1"/>
  <c r="T3263" i="1"/>
  <c r="U3263" i="1"/>
  <c r="V3263" i="1"/>
  <c r="W3263" i="1"/>
  <c r="S3264" i="1"/>
  <c r="T3264" i="1"/>
  <c r="U3264" i="1"/>
  <c r="V3264" i="1"/>
  <c r="W3264" i="1"/>
  <c r="S3265" i="1"/>
  <c r="T3265" i="1"/>
  <c r="U3265" i="1"/>
  <c r="V3265" i="1"/>
  <c r="W3265" i="1"/>
  <c r="S3266" i="1"/>
  <c r="T3266" i="1"/>
  <c r="U3266" i="1"/>
  <c r="V3266" i="1"/>
  <c r="W3266" i="1"/>
  <c r="S3267" i="1"/>
  <c r="T3267" i="1"/>
  <c r="U3267" i="1"/>
  <c r="V3267" i="1"/>
  <c r="W3267" i="1"/>
  <c r="S3268" i="1"/>
  <c r="T3268" i="1"/>
  <c r="U3268" i="1"/>
  <c r="V3268" i="1"/>
  <c r="W3268" i="1"/>
  <c r="S3269" i="1"/>
  <c r="T3269" i="1"/>
  <c r="U3269" i="1"/>
  <c r="V3269" i="1"/>
  <c r="W3269" i="1"/>
  <c r="S3270" i="1"/>
  <c r="T3270" i="1"/>
  <c r="U3270" i="1"/>
  <c r="V3270" i="1"/>
  <c r="W3270" i="1"/>
  <c r="S3271" i="1"/>
  <c r="T3271" i="1"/>
  <c r="U3271" i="1"/>
  <c r="V3271" i="1"/>
  <c r="W3271" i="1"/>
  <c r="S3272" i="1"/>
  <c r="T3272" i="1"/>
  <c r="U3272" i="1"/>
  <c r="V3272" i="1"/>
  <c r="W3272" i="1"/>
  <c r="S3273" i="1"/>
  <c r="T3273" i="1"/>
  <c r="U3273" i="1"/>
  <c r="V3273" i="1"/>
  <c r="W3273" i="1"/>
  <c r="S3274" i="1"/>
  <c r="T3274" i="1"/>
  <c r="U3274" i="1"/>
  <c r="V3274" i="1"/>
  <c r="W3274" i="1"/>
  <c r="S3275" i="1"/>
  <c r="T3275" i="1"/>
  <c r="U3275" i="1"/>
  <c r="V3275" i="1"/>
  <c r="W3275" i="1"/>
  <c r="S3276" i="1"/>
  <c r="T3276" i="1"/>
  <c r="U3276" i="1"/>
  <c r="V3276" i="1"/>
  <c r="W3276" i="1"/>
  <c r="S3277" i="1"/>
  <c r="T3277" i="1"/>
  <c r="U3277" i="1"/>
  <c r="V3277" i="1"/>
  <c r="W3277" i="1"/>
  <c r="S3278" i="1"/>
  <c r="T3278" i="1"/>
  <c r="U3278" i="1"/>
  <c r="V3278" i="1"/>
  <c r="W3278" i="1"/>
  <c r="S3279" i="1"/>
  <c r="T3279" i="1"/>
  <c r="U3279" i="1"/>
  <c r="V3279" i="1"/>
  <c r="W3279" i="1"/>
  <c r="S3280" i="1"/>
  <c r="T3280" i="1"/>
  <c r="U3280" i="1"/>
  <c r="V3280" i="1"/>
  <c r="W3280" i="1"/>
  <c r="S3281" i="1"/>
  <c r="T3281" i="1"/>
  <c r="U3281" i="1"/>
  <c r="V3281" i="1"/>
  <c r="W3281" i="1"/>
  <c r="S3282" i="1"/>
  <c r="T3282" i="1"/>
  <c r="U3282" i="1"/>
  <c r="V3282" i="1"/>
  <c r="W3282" i="1"/>
  <c r="S3283" i="1"/>
  <c r="T3283" i="1"/>
  <c r="U3283" i="1"/>
  <c r="V3283" i="1"/>
  <c r="W3283" i="1"/>
  <c r="S3284" i="1"/>
  <c r="T3284" i="1"/>
  <c r="U3284" i="1"/>
  <c r="V3284" i="1"/>
  <c r="W3284" i="1"/>
  <c r="S3285" i="1"/>
  <c r="T3285" i="1"/>
  <c r="U3285" i="1"/>
  <c r="V3285" i="1"/>
  <c r="W3285" i="1"/>
  <c r="S3286" i="1"/>
  <c r="T3286" i="1"/>
  <c r="U3286" i="1"/>
  <c r="V3286" i="1"/>
  <c r="W3286" i="1"/>
  <c r="S3287" i="1"/>
  <c r="T3287" i="1"/>
  <c r="U3287" i="1"/>
  <c r="V3287" i="1"/>
  <c r="W3287" i="1"/>
  <c r="S3288" i="1"/>
  <c r="T3288" i="1"/>
  <c r="U3288" i="1"/>
  <c r="V3288" i="1"/>
  <c r="W3288" i="1"/>
  <c r="S3289" i="1"/>
  <c r="T3289" i="1"/>
  <c r="U3289" i="1"/>
  <c r="V3289" i="1"/>
  <c r="W3289" i="1"/>
  <c r="S3290" i="1"/>
  <c r="T3290" i="1"/>
  <c r="U3290" i="1"/>
  <c r="V3290" i="1"/>
  <c r="W3290" i="1"/>
  <c r="S3291" i="1"/>
  <c r="T3291" i="1"/>
  <c r="U3291" i="1"/>
  <c r="V3291" i="1"/>
  <c r="W3291" i="1"/>
  <c r="S3292" i="1"/>
  <c r="T3292" i="1"/>
  <c r="U3292" i="1"/>
  <c r="V3292" i="1"/>
  <c r="W3292" i="1"/>
  <c r="S3293" i="1"/>
  <c r="T3293" i="1"/>
  <c r="U3293" i="1"/>
  <c r="V3293" i="1"/>
  <c r="W3293" i="1"/>
  <c r="S3294" i="1"/>
  <c r="T3294" i="1"/>
  <c r="U3294" i="1"/>
  <c r="V3294" i="1"/>
  <c r="W3294" i="1"/>
  <c r="S3295" i="1"/>
  <c r="T3295" i="1"/>
  <c r="U3295" i="1"/>
  <c r="V3295" i="1"/>
  <c r="W3295" i="1"/>
  <c r="S3296" i="1"/>
  <c r="T3296" i="1"/>
  <c r="U3296" i="1"/>
  <c r="V3296" i="1"/>
  <c r="W3296" i="1"/>
  <c r="S3297" i="1"/>
  <c r="T3297" i="1"/>
  <c r="U3297" i="1"/>
  <c r="V3297" i="1"/>
  <c r="W3297" i="1"/>
  <c r="S3298" i="1"/>
  <c r="T3298" i="1"/>
  <c r="U3298" i="1"/>
  <c r="V3298" i="1"/>
  <c r="W3298" i="1"/>
  <c r="S3299" i="1"/>
  <c r="T3299" i="1"/>
  <c r="U3299" i="1"/>
  <c r="V3299" i="1"/>
  <c r="W3299" i="1"/>
  <c r="S3300" i="1"/>
  <c r="T3300" i="1"/>
  <c r="U3300" i="1"/>
  <c r="V3300" i="1"/>
  <c r="W3300" i="1"/>
  <c r="S3301" i="1"/>
  <c r="T3301" i="1"/>
  <c r="U3301" i="1"/>
  <c r="V3301" i="1"/>
  <c r="W3301" i="1"/>
  <c r="S3302" i="1"/>
  <c r="T3302" i="1"/>
  <c r="U3302" i="1"/>
  <c r="V3302" i="1"/>
  <c r="W3302" i="1"/>
  <c r="S3303" i="1"/>
  <c r="T3303" i="1"/>
  <c r="U3303" i="1"/>
  <c r="V3303" i="1"/>
  <c r="W3303" i="1"/>
  <c r="S3304" i="1"/>
  <c r="T3304" i="1"/>
  <c r="U3304" i="1"/>
  <c r="V3304" i="1"/>
  <c r="W3304" i="1"/>
  <c r="S3305" i="1"/>
  <c r="T3305" i="1"/>
  <c r="U3305" i="1"/>
  <c r="V3305" i="1"/>
  <c r="W3305" i="1"/>
  <c r="S3306" i="1"/>
  <c r="T3306" i="1"/>
  <c r="U3306" i="1"/>
  <c r="V3306" i="1"/>
  <c r="W3306" i="1"/>
  <c r="S3307" i="1"/>
  <c r="T3307" i="1"/>
  <c r="U3307" i="1"/>
  <c r="V3307" i="1"/>
  <c r="W3307" i="1"/>
  <c r="S3308" i="1"/>
  <c r="T3308" i="1"/>
  <c r="U3308" i="1"/>
  <c r="V3308" i="1"/>
  <c r="W3308" i="1"/>
  <c r="S3309" i="1"/>
  <c r="T3309" i="1"/>
  <c r="U3309" i="1"/>
  <c r="V3309" i="1"/>
  <c r="W3309" i="1"/>
  <c r="S3310" i="1"/>
  <c r="T3310" i="1"/>
  <c r="U3310" i="1"/>
  <c r="V3310" i="1"/>
  <c r="W3310" i="1"/>
  <c r="S3311" i="1"/>
  <c r="T3311" i="1"/>
  <c r="U3311" i="1"/>
  <c r="V3311" i="1"/>
  <c r="W3311" i="1"/>
  <c r="S3312" i="1"/>
  <c r="T3312" i="1"/>
  <c r="U3312" i="1"/>
  <c r="V3312" i="1"/>
  <c r="W3312" i="1"/>
  <c r="S3313" i="1"/>
  <c r="T3313" i="1"/>
  <c r="U3313" i="1"/>
  <c r="V3313" i="1"/>
  <c r="W3313" i="1"/>
  <c r="S3314" i="1"/>
  <c r="T3314" i="1"/>
  <c r="U3314" i="1"/>
  <c r="V3314" i="1"/>
  <c r="W3314" i="1"/>
  <c r="S3315" i="1"/>
  <c r="T3315" i="1"/>
  <c r="U3315" i="1"/>
  <c r="V3315" i="1"/>
  <c r="W3315" i="1"/>
  <c r="S3316" i="1"/>
  <c r="T3316" i="1"/>
  <c r="U3316" i="1"/>
  <c r="V3316" i="1"/>
  <c r="W3316" i="1"/>
  <c r="S3317" i="1"/>
  <c r="T3317" i="1"/>
  <c r="U3317" i="1"/>
  <c r="V3317" i="1"/>
  <c r="W3317" i="1"/>
  <c r="S3318" i="1"/>
  <c r="T3318" i="1"/>
  <c r="U3318" i="1"/>
  <c r="V3318" i="1"/>
  <c r="W3318" i="1"/>
  <c r="S3319" i="1"/>
  <c r="T3319" i="1"/>
  <c r="U3319" i="1"/>
  <c r="V3319" i="1"/>
  <c r="W3319" i="1"/>
  <c r="S3320" i="1"/>
  <c r="T3320" i="1"/>
  <c r="U3320" i="1"/>
  <c r="V3320" i="1"/>
  <c r="W3320" i="1"/>
  <c r="S3321" i="1"/>
  <c r="T3321" i="1"/>
  <c r="U3321" i="1"/>
  <c r="V3321" i="1"/>
  <c r="W3321" i="1"/>
  <c r="S3322" i="1"/>
  <c r="T3322" i="1"/>
  <c r="U3322" i="1"/>
  <c r="V3322" i="1"/>
  <c r="W3322" i="1"/>
  <c r="S3323" i="1"/>
  <c r="T3323" i="1"/>
  <c r="U3323" i="1"/>
  <c r="V3323" i="1"/>
  <c r="W3323" i="1"/>
  <c r="S3324" i="1"/>
  <c r="T3324" i="1"/>
  <c r="U3324" i="1"/>
  <c r="V3324" i="1"/>
  <c r="W3324" i="1"/>
  <c r="S3325" i="1"/>
  <c r="T3325" i="1"/>
  <c r="U3325" i="1"/>
  <c r="V3325" i="1"/>
  <c r="W3325" i="1"/>
  <c r="S3326" i="1"/>
  <c r="T3326" i="1"/>
  <c r="U3326" i="1"/>
  <c r="V3326" i="1"/>
  <c r="W3326" i="1"/>
  <c r="S3327" i="1"/>
  <c r="T3327" i="1"/>
  <c r="U3327" i="1"/>
  <c r="V3327" i="1"/>
  <c r="W3327" i="1"/>
  <c r="S3328" i="1"/>
  <c r="T3328" i="1"/>
  <c r="U3328" i="1"/>
  <c r="V3328" i="1"/>
  <c r="W3328" i="1"/>
  <c r="S3329" i="1"/>
  <c r="T3329" i="1"/>
  <c r="U3329" i="1"/>
  <c r="V3329" i="1"/>
  <c r="W3329" i="1"/>
  <c r="S3330" i="1"/>
  <c r="T3330" i="1"/>
  <c r="U3330" i="1"/>
  <c r="V3330" i="1"/>
  <c r="W3330" i="1"/>
  <c r="S3331" i="1"/>
  <c r="T3331" i="1"/>
  <c r="U3331" i="1"/>
  <c r="V3331" i="1"/>
  <c r="W3331" i="1"/>
  <c r="S3332" i="1"/>
  <c r="T3332" i="1"/>
  <c r="U3332" i="1"/>
  <c r="V3332" i="1"/>
  <c r="W3332" i="1"/>
  <c r="S3333" i="1"/>
  <c r="T3333" i="1"/>
  <c r="U3333" i="1"/>
  <c r="V3333" i="1"/>
  <c r="W3333" i="1"/>
  <c r="S3334" i="1"/>
  <c r="T3334" i="1"/>
  <c r="U3334" i="1"/>
  <c r="V3334" i="1"/>
  <c r="W3334" i="1"/>
  <c r="S3335" i="1"/>
  <c r="T3335" i="1"/>
  <c r="U3335" i="1"/>
  <c r="V3335" i="1"/>
  <c r="W3335" i="1"/>
  <c r="S3336" i="1"/>
  <c r="T3336" i="1"/>
  <c r="U3336" i="1"/>
  <c r="V3336" i="1"/>
  <c r="W3336" i="1"/>
  <c r="S3337" i="1"/>
  <c r="T3337" i="1"/>
  <c r="U3337" i="1"/>
  <c r="V3337" i="1"/>
  <c r="W3337" i="1"/>
  <c r="S3338" i="1"/>
  <c r="T3338" i="1"/>
  <c r="U3338" i="1"/>
  <c r="V3338" i="1"/>
  <c r="W3338" i="1"/>
  <c r="S3339" i="1"/>
  <c r="T3339" i="1"/>
  <c r="U3339" i="1"/>
  <c r="V3339" i="1"/>
  <c r="W3339" i="1"/>
  <c r="S3340" i="1"/>
  <c r="T3340" i="1"/>
  <c r="U3340" i="1"/>
  <c r="V3340" i="1"/>
  <c r="W3340" i="1"/>
  <c r="S3341" i="1"/>
  <c r="T3341" i="1"/>
  <c r="U3341" i="1"/>
  <c r="V3341" i="1"/>
  <c r="W3341" i="1"/>
  <c r="S3342" i="1"/>
  <c r="T3342" i="1"/>
  <c r="U3342" i="1"/>
  <c r="V3342" i="1"/>
  <c r="W3342" i="1"/>
  <c r="S3343" i="1"/>
  <c r="T3343" i="1"/>
  <c r="U3343" i="1"/>
  <c r="V3343" i="1"/>
  <c r="W3343" i="1"/>
  <c r="S3344" i="1"/>
  <c r="T3344" i="1"/>
  <c r="U3344" i="1"/>
  <c r="V3344" i="1"/>
  <c r="W3344" i="1"/>
  <c r="S3345" i="1"/>
  <c r="T3345" i="1"/>
  <c r="U3345" i="1"/>
  <c r="V3345" i="1"/>
  <c r="W3345" i="1"/>
  <c r="S3346" i="1"/>
  <c r="T3346" i="1"/>
  <c r="U3346" i="1"/>
  <c r="V3346" i="1"/>
  <c r="W3346" i="1"/>
  <c r="S3347" i="1"/>
  <c r="T3347" i="1"/>
  <c r="U3347" i="1"/>
  <c r="V3347" i="1"/>
  <c r="W3347" i="1"/>
  <c r="S3348" i="1"/>
  <c r="T3348" i="1"/>
  <c r="U3348" i="1"/>
  <c r="V3348" i="1"/>
  <c r="W3348" i="1"/>
  <c r="S3349" i="1"/>
  <c r="T3349" i="1"/>
  <c r="U3349" i="1"/>
  <c r="V3349" i="1"/>
  <c r="W3349" i="1"/>
  <c r="S3350" i="1"/>
  <c r="T3350" i="1"/>
  <c r="U3350" i="1"/>
  <c r="V3350" i="1"/>
  <c r="W3350" i="1"/>
  <c r="S3351" i="1"/>
  <c r="T3351" i="1"/>
  <c r="U3351" i="1"/>
  <c r="V3351" i="1"/>
  <c r="W3351" i="1"/>
  <c r="S3352" i="1"/>
  <c r="T3352" i="1"/>
  <c r="U3352" i="1"/>
  <c r="V3352" i="1"/>
  <c r="W3352" i="1"/>
  <c r="S3353" i="1"/>
  <c r="T3353" i="1"/>
  <c r="U3353" i="1"/>
  <c r="V3353" i="1"/>
  <c r="W3353" i="1"/>
  <c r="S3354" i="1"/>
  <c r="T3354" i="1"/>
  <c r="U3354" i="1"/>
  <c r="V3354" i="1"/>
  <c r="W3354" i="1"/>
  <c r="S3355" i="1"/>
  <c r="T3355" i="1"/>
  <c r="U3355" i="1"/>
  <c r="V3355" i="1"/>
  <c r="W3355" i="1"/>
  <c r="S3356" i="1"/>
  <c r="T3356" i="1"/>
  <c r="U3356" i="1"/>
  <c r="V3356" i="1"/>
  <c r="W3356" i="1"/>
  <c r="S3357" i="1"/>
  <c r="T3357" i="1"/>
  <c r="U3357" i="1"/>
  <c r="V3357" i="1"/>
  <c r="W3357" i="1"/>
  <c r="S3358" i="1"/>
  <c r="T3358" i="1"/>
  <c r="U3358" i="1"/>
  <c r="V3358" i="1"/>
  <c r="W3358" i="1"/>
  <c r="S3359" i="1"/>
  <c r="T3359" i="1"/>
  <c r="U3359" i="1"/>
  <c r="V3359" i="1"/>
  <c r="W3359" i="1"/>
  <c r="S3360" i="1"/>
  <c r="T3360" i="1"/>
  <c r="U3360" i="1"/>
  <c r="V3360" i="1"/>
  <c r="W3360" i="1"/>
  <c r="S3361" i="1"/>
  <c r="T3361" i="1"/>
  <c r="U3361" i="1"/>
  <c r="V3361" i="1"/>
  <c r="W3361" i="1"/>
  <c r="S3362" i="1"/>
  <c r="T3362" i="1"/>
  <c r="U3362" i="1"/>
  <c r="V3362" i="1"/>
  <c r="W3362" i="1"/>
  <c r="S3363" i="1"/>
  <c r="T3363" i="1"/>
  <c r="U3363" i="1"/>
  <c r="V3363" i="1"/>
  <c r="W3363" i="1"/>
  <c r="S3364" i="1"/>
  <c r="T3364" i="1"/>
  <c r="U3364" i="1"/>
  <c r="V3364" i="1"/>
  <c r="W3364" i="1"/>
  <c r="S3365" i="1"/>
  <c r="T3365" i="1"/>
  <c r="U3365" i="1"/>
  <c r="V3365" i="1"/>
  <c r="W3365" i="1"/>
  <c r="S3366" i="1"/>
  <c r="T3366" i="1"/>
  <c r="U3366" i="1"/>
  <c r="V3366" i="1"/>
  <c r="W3366" i="1"/>
  <c r="S3367" i="1"/>
  <c r="T3367" i="1"/>
  <c r="U3367" i="1"/>
  <c r="V3367" i="1"/>
  <c r="W3367" i="1"/>
  <c r="S3368" i="1"/>
  <c r="T3368" i="1"/>
  <c r="U3368" i="1"/>
  <c r="V3368" i="1"/>
  <c r="W3368" i="1"/>
  <c r="S3369" i="1"/>
  <c r="T3369" i="1"/>
  <c r="U3369" i="1"/>
  <c r="V3369" i="1"/>
  <c r="W3369" i="1"/>
  <c r="S3370" i="1"/>
  <c r="T3370" i="1"/>
  <c r="U3370" i="1"/>
  <c r="V3370" i="1"/>
  <c r="W3370" i="1"/>
  <c r="S3371" i="1"/>
  <c r="T3371" i="1"/>
  <c r="U3371" i="1"/>
  <c r="V3371" i="1"/>
  <c r="W3371" i="1"/>
  <c r="S3372" i="1"/>
  <c r="T3372" i="1"/>
  <c r="U3372" i="1"/>
  <c r="V3372" i="1"/>
  <c r="W3372" i="1"/>
  <c r="S3373" i="1"/>
  <c r="T3373" i="1"/>
  <c r="U3373" i="1"/>
  <c r="V3373" i="1"/>
  <c r="W3373" i="1"/>
  <c r="S3374" i="1"/>
  <c r="T3374" i="1"/>
  <c r="U3374" i="1"/>
  <c r="V3374" i="1"/>
  <c r="W3374" i="1"/>
  <c r="S3375" i="1"/>
  <c r="T3375" i="1"/>
  <c r="U3375" i="1"/>
  <c r="V3375" i="1"/>
  <c r="W3375" i="1"/>
  <c r="S3376" i="1"/>
  <c r="T3376" i="1"/>
  <c r="U3376" i="1"/>
  <c r="V3376" i="1"/>
  <c r="W3376" i="1"/>
  <c r="S3377" i="1"/>
  <c r="T3377" i="1"/>
  <c r="U3377" i="1"/>
  <c r="V3377" i="1"/>
  <c r="W3377" i="1"/>
  <c r="S3378" i="1"/>
  <c r="T3378" i="1"/>
  <c r="U3378" i="1"/>
  <c r="V3378" i="1"/>
  <c r="W3378" i="1"/>
  <c r="S3379" i="1"/>
  <c r="T3379" i="1"/>
  <c r="U3379" i="1"/>
  <c r="V3379" i="1"/>
  <c r="W3379" i="1"/>
  <c r="S3380" i="1"/>
  <c r="T3380" i="1"/>
  <c r="U3380" i="1"/>
  <c r="V3380" i="1"/>
  <c r="W3380" i="1"/>
  <c r="S3381" i="1"/>
  <c r="T3381" i="1"/>
  <c r="U3381" i="1"/>
  <c r="V3381" i="1"/>
  <c r="W3381" i="1"/>
  <c r="S3382" i="1"/>
  <c r="T3382" i="1"/>
  <c r="U3382" i="1"/>
  <c r="V3382" i="1"/>
  <c r="W3382" i="1"/>
  <c r="S3383" i="1"/>
  <c r="T3383" i="1"/>
  <c r="U3383" i="1"/>
  <c r="V3383" i="1"/>
  <c r="W3383" i="1"/>
  <c r="S3384" i="1"/>
  <c r="T3384" i="1"/>
  <c r="U3384" i="1"/>
  <c r="V3384" i="1"/>
  <c r="W3384" i="1"/>
  <c r="S3385" i="1"/>
  <c r="T3385" i="1"/>
  <c r="U3385" i="1"/>
  <c r="V3385" i="1"/>
  <c r="W3385" i="1"/>
  <c r="S3386" i="1"/>
  <c r="T3386" i="1"/>
  <c r="U3386" i="1"/>
  <c r="V3386" i="1"/>
  <c r="W3386" i="1"/>
  <c r="S3387" i="1"/>
  <c r="T3387" i="1"/>
  <c r="U3387" i="1"/>
  <c r="V3387" i="1"/>
  <c r="W3387" i="1"/>
  <c r="S3388" i="1"/>
  <c r="T3388" i="1"/>
  <c r="U3388" i="1"/>
  <c r="V3388" i="1"/>
  <c r="W3388" i="1"/>
  <c r="S3389" i="1"/>
  <c r="T3389" i="1"/>
  <c r="U3389" i="1"/>
  <c r="V3389" i="1"/>
  <c r="W3389" i="1"/>
  <c r="S3390" i="1"/>
  <c r="T3390" i="1"/>
  <c r="U3390" i="1"/>
  <c r="V3390" i="1"/>
  <c r="W3390" i="1"/>
  <c r="S3391" i="1"/>
  <c r="T3391" i="1"/>
  <c r="U3391" i="1"/>
  <c r="V3391" i="1"/>
  <c r="W3391" i="1"/>
  <c r="S3392" i="1"/>
  <c r="T3392" i="1"/>
  <c r="U3392" i="1"/>
  <c r="V3392" i="1"/>
  <c r="W3392" i="1"/>
  <c r="S3393" i="1"/>
  <c r="T3393" i="1"/>
  <c r="U3393" i="1"/>
  <c r="V3393" i="1"/>
  <c r="W3393" i="1"/>
  <c r="S3394" i="1"/>
  <c r="T3394" i="1"/>
  <c r="U3394" i="1"/>
  <c r="V3394" i="1"/>
  <c r="W3394" i="1"/>
  <c r="S3395" i="1"/>
  <c r="T3395" i="1"/>
  <c r="U3395" i="1"/>
  <c r="V3395" i="1"/>
  <c r="W3395" i="1"/>
  <c r="S3396" i="1"/>
  <c r="T3396" i="1"/>
  <c r="U3396" i="1"/>
  <c r="V3396" i="1"/>
  <c r="W3396" i="1"/>
  <c r="S3397" i="1"/>
  <c r="T3397" i="1"/>
  <c r="U3397" i="1"/>
  <c r="V3397" i="1"/>
  <c r="W3397" i="1"/>
  <c r="S3398" i="1"/>
  <c r="T3398" i="1"/>
  <c r="U3398" i="1"/>
  <c r="V3398" i="1"/>
  <c r="W3398" i="1"/>
  <c r="S3399" i="1"/>
  <c r="T3399" i="1"/>
  <c r="U3399" i="1"/>
  <c r="V3399" i="1"/>
  <c r="W3399" i="1"/>
  <c r="S3400" i="1"/>
  <c r="T3400" i="1"/>
  <c r="U3400" i="1"/>
  <c r="V3400" i="1"/>
  <c r="W3400" i="1"/>
  <c r="S3401" i="1"/>
  <c r="T3401" i="1"/>
  <c r="U3401" i="1"/>
  <c r="V3401" i="1"/>
  <c r="W3401" i="1"/>
  <c r="S3402" i="1"/>
  <c r="T3402" i="1"/>
  <c r="U3402" i="1"/>
  <c r="V3402" i="1"/>
  <c r="W3402" i="1"/>
  <c r="S3403" i="1"/>
  <c r="T3403" i="1"/>
  <c r="U3403" i="1"/>
  <c r="V3403" i="1"/>
  <c r="W3403" i="1"/>
  <c r="S3404" i="1"/>
  <c r="T3404" i="1"/>
  <c r="U3404" i="1"/>
  <c r="V3404" i="1"/>
  <c r="W3404" i="1"/>
  <c r="S3405" i="1"/>
  <c r="T3405" i="1"/>
  <c r="U3405" i="1"/>
  <c r="V3405" i="1"/>
  <c r="W3405" i="1"/>
  <c r="S3406" i="1"/>
  <c r="T3406" i="1"/>
  <c r="U3406" i="1"/>
  <c r="V3406" i="1"/>
  <c r="W3406" i="1"/>
  <c r="S3407" i="1"/>
  <c r="T3407" i="1"/>
  <c r="U3407" i="1"/>
  <c r="V3407" i="1"/>
  <c r="W3407" i="1"/>
  <c r="S3408" i="1"/>
  <c r="T3408" i="1"/>
  <c r="U3408" i="1"/>
  <c r="V3408" i="1"/>
  <c r="W3408" i="1"/>
  <c r="S3409" i="1"/>
  <c r="T3409" i="1"/>
  <c r="U3409" i="1"/>
  <c r="V3409" i="1"/>
  <c r="W3409" i="1"/>
  <c r="S3410" i="1"/>
  <c r="T3410" i="1"/>
  <c r="U3410" i="1"/>
  <c r="V3410" i="1"/>
  <c r="W3410" i="1"/>
  <c r="S3411" i="1"/>
  <c r="T3411" i="1"/>
  <c r="U3411" i="1"/>
  <c r="V3411" i="1"/>
  <c r="W3411" i="1"/>
  <c r="S3412" i="1"/>
  <c r="T3412" i="1"/>
  <c r="U3412" i="1"/>
  <c r="V3412" i="1"/>
  <c r="W3412" i="1"/>
  <c r="S3413" i="1"/>
  <c r="T3413" i="1"/>
  <c r="U3413" i="1"/>
  <c r="V3413" i="1"/>
  <c r="W3413" i="1"/>
  <c r="S3414" i="1"/>
  <c r="T3414" i="1"/>
  <c r="U3414" i="1"/>
  <c r="V3414" i="1"/>
  <c r="W3414" i="1"/>
  <c r="S3415" i="1"/>
  <c r="T3415" i="1"/>
  <c r="U3415" i="1"/>
  <c r="V3415" i="1"/>
  <c r="W3415" i="1"/>
  <c r="S3416" i="1"/>
  <c r="T3416" i="1"/>
  <c r="U3416" i="1"/>
  <c r="V3416" i="1"/>
  <c r="W3416" i="1"/>
  <c r="S3417" i="1"/>
  <c r="T3417" i="1"/>
  <c r="U3417" i="1"/>
  <c r="V3417" i="1"/>
  <c r="W3417" i="1"/>
  <c r="S3418" i="1"/>
  <c r="T3418" i="1"/>
  <c r="U3418" i="1"/>
  <c r="V3418" i="1"/>
  <c r="W3418" i="1"/>
  <c r="S3419" i="1"/>
  <c r="T3419" i="1"/>
  <c r="U3419" i="1"/>
  <c r="V3419" i="1"/>
  <c r="W3419" i="1"/>
  <c r="S3420" i="1"/>
  <c r="T3420" i="1"/>
  <c r="U3420" i="1"/>
  <c r="V3420" i="1"/>
  <c r="W3420" i="1"/>
  <c r="S3421" i="1"/>
  <c r="T3421" i="1"/>
  <c r="U3421" i="1"/>
  <c r="V3421" i="1"/>
  <c r="W3421" i="1"/>
  <c r="S3422" i="1"/>
  <c r="T3422" i="1"/>
  <c r="U3422" i="1"/>
  <c r="V3422" i="1"/>
  <c r="W3422" i="1"/>
  <c r="S3423" i="1"/>
  <c r="T3423" i="1"/>
  <c r="U3423" i="1"/>
  <c r="V3423" i="1"/>
  <c r="W3423" i="1"/>
  <c r="S3424" i="1"/>
  <c r="T3424" i="1"/>
  <c r="U3424" i="1"/>
  <c r="V3424" i="1"/>
  <c r="W3424" i="1"/>
  <c r="S3425" i="1"/>
  <c r="T3425" i="1"/>
  <c r="U3425" i="1"/>
  <c r="V3425" i="1"/>
  <c r="W3425" i="1"/>
  <c r="S3426" i="1"/>
  <c r="T3426" i="1"/>
  <c r="U3426" i="1"/>
  <c r="V3426" i="1"/>
  <c r="W3426" i="1"/>
  <c r="S3427" i="1"/>
  <c r="T3427" i="1"/>
  <c r="U3427" i="1"/>
  <c r="V3427" i="1"/>
  <c r="W3427" i="1"/>
  <c r="S3428" i="1"/>
  <c r="T3428" i="1"/>
  <c r="U3428" i="1"/>
  <c r="V3428" i="1"/>
  <c r="W3428" i="1"/>
  <c r="S3429" i="1"/>
  <c r="T3429" i="1"/>
  <c r="U3429" i="1"/>
  <c r="V3429" i="1"/>
  <c r="W3429" i="1"/>
  <c r="S3430" i="1"/>
  <c r="T3430" i="1"/>
  <c r="U3430" i="1"/>
  <c r="V3430" i="1"/>
  <c r="W3430" i="1"/>
  <c r="S3431" i="1"/>
  <c r="T3431" i="1"/>
  <c r="U3431" i="1"/>
  <c r="V3431" i="1"/>
  <c r="W3431" i="1"/>
  <c r="S3432" i="1"/>
  <c r="T3432" i="1"/>
  <c r="U3432" i="1"/>
  <c r="V3432" i="1"/>
  <c r="W3432" i="1"/>
  <c r="S3433" i="1"/>
  <c r="T3433" i="1"/>
  <c r="U3433" i="1"/>
  <c r="V3433" i="1"/>
  <c r="W3433" i="1"/>
  <c r="S3434" i="1"/>
  <c r="T3434" i="1"/>
  <c r="U3434" i="1"/>
  <c r="V3434" i="1"/>
  <c r="W3434" i="1"/>
  <c r="S3435" i="1"/>
  <c r="T3435" i="1"/>
  <c r="U3435" i="1"/>
  <c r="V3435" i="1"/>
  <c r="W3435" i="1"/>
  <c r="S3436" i="1"/>
  <c r="T3436" i="1"/>
  <c r="U3436" i="1"/>
  <c r="V3436" i="1"/>
  <c r="W3436" i="1"/>
  <c r="S3437" i="1"/>
  <c r="T3437" i="1"/>
  <c r="U3437" i="1"/>
  <c r="V3437" i="1"/>
  <c r="W3437" i="1"/>
  <c r="S3438" i="1"/>
  <c r="T3438" i="1"/>
  <c r="U3438" i="1"/>
  <c r="V3438" i="1"/>
  <c r="W3438" i="1"/>
  <c r="S3439" i="1"/>
  <c r="T3439" i="1"/>
  <c r="U3439" i="1"/>
  <c r="V3439" i="1"/>
  <c r="W3439" i="1"/>
  <c r="S3440" i="1"/>
  <c r="T3440" i="1"/>
  <c r="U3440" i="1"/>
  <c r="V3440" i="1"/>
  <c r="W3440" i="1"/>
  <c r="S3441" i="1"/>
  <c r="T3441" i="1"/>
  <c r="U3441" i="1"/>
  <c r="V3441" i="1"/>
  <c r="W3441" i="1"/>
  <c r="S3442" i="1"/>
  <c r="T3442" i="1"/>
  <c r="U3442" i="1"/>
  <c r="V3442" i="1"/>
  <c r="W3442" i="1"/>
  <c r="S3443" i="1"/>
  <c r="T3443" i="1"/>
  <c r="U3443" i="1"/>
  <c r="V3443" i="1"/>
  <c r="W3443" i="1"/>
  <c r="S3444" i="1"/>
  <c r="T3444" i="1"/>
  <c r="U3444" i="1"/>
  <c r="V3444" i="1"/>
  <c r="W3444" i="1"/>
  <c r="S3445" i="1"/>
  <c r="T3445" i="1"/>
  <c r="U3445" i="1"/>
  <c r="V3445" i="1"/>
  <c r="W3445" i="1"/>
  <c r="S3446" i="1"/>
  <c r="T3446" i="1"/>
  <c r="U3446" i="1"/>
  <c r="V3446" i="1"/>
  <c r="W3446" i="1"/>
  <c r="S3447" i="1"/>
  <c r="T3447" i="1"/>
  <c r="U3447" i="1"/>
  <c r="V3447" i="1"/>
  <c r="W3447" i="1"/>
  <c r="S3448" i="1"/>
  <c r="T3448" i="1"/>
  <c r="U3448" i="1"/>
  <c r="V3448" i="1"/>
  <c r="W3448" i="1"/>
  <c r="S3449" i="1"/>
  <c r="T3449" i="1"/>
  <c r="U3449" i="1"/>
  <c r="V3449" i="1"/>
  <c r="W3449" i="1"/>
  <c r="S3450" i="1"/>
  <c r="T3450" i="1"/>
  <c r="U3450" i="1"/>
  <c r="V3450" i="1"/>
  <c r="W3450" i="1"/>
  <c r="S3451" i="1"/>
  <c r="T3451" i="1"/>
  <c r="U3451" i="1"/>
  <c r="V3451" i="1"/>
  <c r="W3451" i="1"/>
  <c r="S3452" i="1"/>
  <c r="T3452" i="1"/>
  <c r="U3452" i="1"/>
  <c r="V3452" i="1"/>
  <c r="W3452" i="1"/>
  <c r="S3453" i="1"/>
  <c r="T3453" i="1"/>
  <c r="U3453" i="1"/>
  <c r="V3453" i="1"/>
  <c r="W3453" i="1"/>
  <c r="S3454" i="1"/>
  <c r="T3454" i="1"/>
  <c r="U3454" i="1"/>
  <c r="V3454" i="1"/>
  <c r="W3454" i="1"/>
  <c r="S3455" i="1"/>
  <c r="T3455" i="1"/>
  <c r="U3455" i="1"/>
  <c r="V3455" i="1"/>
  <c r="W3455" i="1"/>
  <c r="S3456" i="1"/>
  <c r="T3456" i="1"/>
  <c r="U3456" i="1"/>
  <c r="V3456" i="1"/>
  <c r="W3456" i="1"/>
  <c r="S3457" i="1"/>
  <c r="T3457" i="1"/>
  <c r="U3457" i="1"/>
  <c r="V3457" i="1"/>
  <c r="W3457" i="1"/>
  <c r="S3458" i="1"/>
  <c r="T3458" i="1"/>
  <c r="U3458" i="1"/>
  <c r="V3458" i="1"/>
  <c r="W3458" i="1"/>
  <c r="S3459" i="1"/>
  <c r="T3459" i="1"/>
  <c r="U3459" i="1"/>
  <c r="V3459" i="1"/>
  <c r="W3459" i="1"/>
  <c r="S3460" i="1"/>
  <c r="T3460" i="1"/>
  <c r="U3460" i="1"/>
  <c r="V3460" i="1"/>
  <c r="W3460" i="1"/>
  <c r="S3461" i="1"/>
  <c r="T3461" i="1"/>
  <c r="U3461" i="1"/>
  <c r="V3461" i="1"/>
  <c r="W3461" i="1"/>
  <c r="S3462" i="1"/>
  <c r="T3462" i="1"/>
  <c r="U3462" i="1"/>
  <c r="V3462" i="1"/>
  <c r="W3462" i="1"/>
  <c r="S3463" i="1"/>
  <c r="T3463" i="1"/>
  <c r="U3463" i="1"/>
  <c r="V3463" i="1"/>
  <c r="W3463" i="1"/>
  <c r="S3464" i="1"/>
  <c r="T3464" i="1"/>
  <c r="U3464" i="1"/>
  <c r="V3464" i="1"/>
  <c r="W3464" i="1"/>
  <c r="S3465" i="1"/>
  <c r="T3465" i="1"/>
  <c r="U3465" i="1"/>
  <c r="V3465" i="1"/>
  <c r="W3465" i="1"/>
  <c r="S3466" i="1"/>
  <c r="T3466" i="1"/>
  <c r="U3466" i="1"/>
  <c r="V3466" i="1"/>
  <c r="W3466" i="1"/>
  <c r="S3467" i="1"/>
  <c r="T3467" i="1"/>
  <c r="U3467" i="1"/>
  <c r="V3467" i="1"/>
  <c r="W3467" i="1"/>
  <c r="S3468" i="1"/>
  <c r="T3468" i="1"/>
  <c r="U3468" i="1"/>
  <c r="V3468" i="1"/>
  <c r="W3468" i="1"/>
  <c r="S3469" i="1"/>
  <c r="T3469" i="1"/>
  <c r="U3469" i="1"/>
  <c r="V3469" i="1"/>
  <c r="W3469" i="1"/>
  <c r="S3470" i="1"/>
  <c r="T3470" i="1"/>
  <c r="U3470" i="1"/>
  <c r="V3470" i="1"/>
  <c r="W3470" i="1"/>
  <c r="S3471" i="1"/>
  <c r="T3471" i="1"/>
  <c r="U3471" i="1"/>
  <c r="V3471" i="1"/>
  <c r="W3471" i="1"/>
  <c r="S3472" i="1"/>
  <c r="T3472" i="1"/>
  <c r="U3472" i="1"/>
  <c r="V3472" i="1"/>
  <c r="W3472" i="1"/>
  <c r="S3473" i="1"/>
  <c r="T3473" i="1"/>
  <c r="U3473" i="1"/>
  <c r="V3473" i="1"/>
  <c r="W3473" i="1"/>
  <c r="S3474" i="1"/>
  <c r="T3474" i="1"/>
  <c r="U3474" i="1"/>
  <c r="V3474" i="1"/>
  <c r="W3474" i="1"/>
  <c r="S3475" i="1"/>
  <c r="T3475" i="1"/>
  <c r="U3475" i="1"/>
  <c r="V3475" i="1"/>
  <c r="W3475" i="1"/>
  <c r="S3476" i="1"/>
  <c r="T3476" i="1"/>
  <c r="U3476" i="1"/>
  <c r="V3476" i="1"/>
  <c r="W3476" i="1"/>
  <c r="S3477" i="1"/>
  <c r="T3477" i="1"/>
  <c r="U3477" i="1"/>
  <c r="V3477" i="1"/>
  <c r="W3477" i="1"/>
  <c r="S3478" i="1"/>
  <c r="T3478" i="1"/>
  <c r="U3478" i="1"/>
  <c r="V3478" i="1"/>
  <c r="W3478" i="1"/>
  <c r="S3479" i="1"/>
  <c r="T3479" i="1"/>
  <c r="U3479" i="1"/>
  <c r="V3479" i="1"/>
  <c r="W3479" i="1"/>
  <c r="S3480" i="1"/>
  <c r="T3480" i="1"/>
  <c r="U3480" i="1"/>
  <c r="V3480" i="1"/>
  <c r="W3480" i="1"/>
  <c r="S3481" i="1"/>
  <c r="T3481" i="1"/>
  <c r="U3481" i="1"/>
  <c r="V3481" i="1"/>
  <c r="W3481" i="1"/>
  <c r="S3482" i="1"/>
  <c r="T3482" i="1"/>
  <c r="U3482" i="1"/>
  <c r="V3482" i="1"/>
  <c r="W3482" i="1"/>
  <c r="S3483" i="1"/>
  <c r="T3483" i="1"/>
  <c r="U3483" i="1"/>
  <c r="V3483" i="1"/>
  <c r="W3483" i="1"/>
  <c r="S3484" i="1"/>
  <c r="T3484" i="1"/>
  <c r="U3484" i="1"/>
  <c r="V3484" i="1"/>
  <c r="W3484" i="1"/>
  <c r="S3485" i="1"/>
  <c r="T3485" i="1"/>
  <c r="U3485" i="1"/>
  <c r="V3485" i="1"/>
  <c r="W3485" i="1"/>
  <c r="S3486" i="1"/>
  <c r="T3486" i="1"/>
  <c r="U3486" i="1"/>
  <c r="V3486" i="1"/>
  <c r="W3486" i="1"/>
  <c r="S3487" i="1"/>
  <c r="T3487" i="1"/>
  <c r="U3487" i="1"/>
  <c r="V3487" i="1"/>
  <c r="W3487" i="1"/>
  <c r="S3488" i="1"/>
  <c r="T3488" i="1"/>
  <c r="U3488" i="1"/>
  <c r="V3488" i="1"/>
  <c r="W3488" i="1"/>
  <c r="S3489" i="1"/>
  <c r="T3489" i="1"/>
  <c r="U3489" i="1"/>
  <c r="V3489" i="1"/>
  <c r="W3489" i="1"/>
  <c r="S3490" i="1"/>
  <c r="T3490" i="1"/>
  <c r="U3490" i="1"/>
  <c r="V3490" i="1"/>
  <c r="W3490" i="1"/>
  <c r="S3491" i="1"/>
  <c r="T3491" i="1"/>
  <c r="U3491" i="1"/>
  <c r="V3491" i="1"/>
  <c r="W3491" i="1"/>
  <c r="S3492" i="1"/>
  <c r="T3492" i="1"/>
  <c r="U3492" i="1"/>
  <c r="V3492" i="1"/>
  <c r="W3492" i="1"/>
  <c r="S3493" i="1"/>
  <c r="T3493" i="1"/>
  <c r="U3493" i="1"/>
  <c r="V3493" i="1"/>
  <c r="W3493" i="1"/>
  <c r="S3494" i="1"/>
  <c r="T3494" i="1"/>
  <c r="U3494" i="1"/>
  <c r="V3494" i="1"/>
  <c r="W3494" i="1"/>
  <c r="S3495" i="1"/>
  <c r="T3495" i="1"/>
  <c r="U3495" i="1"/>
  <c r="V3495" i="1"/>
  <c r="W3495" i="1"/>
  <c r="S3496" i="1"/>
  <c r="T3496" i="1"/>
  <c r="U3496" i="1"/>
  <c r="V3496" i="1"/>
  <c r="W3496" i="1"/>
  <c r="S3497" i="1"/>
  <c r="T3497" i="1"/>
  <c r="U3497" i="1"/>
  <c r="V3497" i="1"/>
  <c r="W3497" i="1"/>
  <c r="S3498" i="1"/>
  <c r="T3498" i="1"/>
  <c r="U3498" i="1"/>
  <c r="V3498" i="1"/>
  <c r="W3498" i="1"/>
  <c r="S3499" i="1"/>
  <c r="T3499" i="1"/>
  <c r="U3499" i="1"/>
  <c r="V3499" i="1"/>
  <c r="W3499" i="1"/>
  <c r="S3500" i="1"/>
  <c r="T3500" i="1"/>
  <c r="U3500" i="1"/>
  <c r="V3500" i="1"/>
  <c r="W3500" i="1"/>
  <c r="S3501" i="1"/>
  <c r="T3501" i="1"/>
  <c r="U3501" i="1"/>
  <c r="V3501" i="1"/>
  <c r="W3501" i="1"/>
  <c r="S3502" i="1"/>
  <c r="T3502" i="1"/>
  <c r="U3502" i="1"/>
  <c r="V3502" i="1"/>
  <c r="W3502" i="1"/>
  <c r="S3503" i="1"/>
  <c r="T3503" i="1"/>
  <c r="U3503" i="1"/>
  <c r="V3503" i="1"/>
  <c r="W3503" i="1"/>
  <c r="S3504" i="1"/>
  <c r="T3504" i="1"/>
  <c r="U3504" i="1"/>
  <c r="V3504" i="1"/>
  <c r="W3504" i="1"/>
  <c r="S3505" i="1"/>
  <c r="T3505" i="1"/>
  <c r="U3505" i="1"/>
  <c r="V3505" i="1"/>
  <c r="W3505" i="1"/>
  <c r="S3506" i="1"/>
  <c r="T3506" i="1"/>
  <c r="U3506" i="1"/>
  <c r="V3506" i="1"/>
  <c r="W3506" i="1"/>
  <c r="S3507" i="1"/>
  <c r="T3507" i="1"/>
  <c r="U3507" i="1"/>
  <c r="V3507" i="1"/>
  <c r="W3507" i="1"/>
  <c r="S3508" i="1"/>
  <c r="T3508" i="1"/>
  <c r="U3508" i="1"/>
  <c r="V3508" i="1"/>
  <c r="W3508" i="1"/>
  <c r="S3509" i="1"/>
  <c r="T3509" i="1"/>
  <c r="U3509" i="1"/>
  <c r="V3509" i="1"/>
  <c r="W3509" i="1"/>
  <c r="S3510" i="1"/>
  <c r="T3510" i="1"/>
  <c r="U3510" i="1"/>
  <c r="V3510" i="1"/>
  <c r="W3510" i="1"/>
  <c r="S3511" i="1"/>
  <c r="T3511" i="1"/>
  <c r="U3511" i="1"/>
  <c r="V3511" i="1"/>
  <c r="W3511" i="1"/>
  <c r="S3512" i="1"/>
  <c r="T3512" i="1"/>
  <c r="U3512" i="1"/>
  <c r="V3512" i="1"/>
  <c r="W3512" i="1"/>
  <c r="S3513" i="1"/>
  <c r="T3513" i="1"/>
  <c r="U3513" i="1"/>
  <c r="V3513" i="1"/>
  <c r="W3513" i="1"/>
  <c r="S3514" i="1"/>
  <c r="T3514" i="1"/>
  <c r="U3514" i="1"/>
  <c r="V3514" i="1"/>
  <c r="W3514" i="1"/>
  <c r="S3515" i="1"/>
  <c r="T3515" i="1"/>
  <c r="U3515" i="1"/>
  <c r="V3515" i="1"/>
  <c r="W3515" i="1"/>
  <c r="S3516" i="1"/>
  <c r="T3516" i="1"/>
  <c r="U3516" i="1"/>
  <c r="V3516" i="1"/>
  <c r="W3516" i="1"/>
  <c r="S3517" i="1"/>
  <c r="T3517" i="1"/>
  <c r="U3517" i="1"/>
  <c r="V3517" i="1"/>
  <c r="W3517" i="1"/>
  <c r="S3518" i="1"/>
  <c r="T3518" i="1"/>
  <c r="U3518" i="1"/>
  <c r="V3518" i="1"/>
  <c r="W3518" i="1"/>
  <c r="S3519" i="1"/>
  <c r="T3519" i="1"/>
  <c r="U3519" i="1"/>
  <c r="V3519" i="1"/>
  <c r="W3519" i="1"/>
  <c r="S3520" i="1"/>
  <c r="T3520" i="1"/>
  <c r="U3520" i="1"/>
  <c r="V3520" i="1"/>
  <c r="W3520" i="1"/>
  <c r="S3521" i="1"/>
  <c r="T3521" i="1"/>
  <c r="U3521" i="1"/>
  <c r="V3521" i="1"/>
  <c r="W3521" i="1"/>
  <c r="S3522" i="1"/>
  <c r="T3522" i="1"/>
  <c r="U3522" i="1"/>
  <c r="V3522" i="1"/>
  <c r="W3522" i="1"/>
  <c r="S3523" i="1"/>
  <c r="T3523" i="1"/>
  <c r="U3523" i="1"/>
  <c r="V3523" i="1"/>
  <c r="W3523" i="1"/>
  <c r="S3524" i="1"/>
  <c r="T3524" i="1"/>
  <c r="U3524" i="1"/>
  <c r="V3524" i="1"/>
  <c r="W3524" i="1"/>
  <c r="S3525" i="1"/>
  <c r="T3525" i="1"/>
  <c r="U3525" i="1"/>
  <c r="V3525" i="1"/>
  <c r="W3525" i="1"/>
  <c r="S3526" i="1"/>
  <c r="T3526" i="1"/>
  <c r="U3526" i="1"/>
  <c r="V3526" i="1"/>
  <c r="W3526" i="1"/>
  <c r="S3527" i="1"/>
  <c r="T3527" i="1"/>
  <c r="U3527" i="1"/>
  <c r="V3527" i="1"/>
  <c r="W3527" i="1"/>
  <c r="S3528" i="1"/>
  <c r="T3528" i="1"/>
  <c r="U3528" i="1"/>
  <c r="V3528" i="1"/>
  <c r="W3528" i="1"/>
  <c r="S3529" i="1"/>
  <c r="T3529" i="1"/>
  <c r="U3529" i="1"/>
  <c r="V3529" i="1"/>
  <c r="W3529" i="1"/>
  <c r="S3530" i="1"/>
  <c r="T3530" i="1"/>
  <c r="U3530" i="1"/>
  <c r="V3530" i="1"/>
  <c r="W3530" i="1"/>
  <c r="S3531" i="1"/>
  <c r="T3531" i="1"/>
  <c r="U3531" i="1"/>
  <c r="V3531" i="1"/>
  <c r="W3531" i="1"/>
  <c r="S3532" i="1"/>
  <c r="T3532" i="1"/>
  <c r="U3532" i="1"/>
  <c r="V3532" i="1"/>
  <c r="W3532" i="1"/>
  <c r="S3533" i="1"/>
  <c r="T3533" i="1"/>
  <c r="U3533" i="1"/>
  <c r="V3533" i="1"/>
  <c r="W3533" i="1"/>
  <c r="S3534" i="1"/>
  <c r="T3534" i="1"/>
  <c r="U3534" i="1"/>
  <c r="V3534" i="1"/>
  <c r="W3534" i="1"/>
  <c r="S3535" i="1"/>
  <c r="T3535" i="1"/>
  <c r="U3535" i="1"/>
  <c r="V3535" i="1"/>
  <c r="W3535" i="1"/>
  <c r="S3536" i="1"/>
  <c r="T3536" i="1"/>
  <c r="U3536" i="1"/>
  <c r="V3536" i="1"/>
  <c r="W3536" i="1"/>
  <c r="S3537" i="1"/>
  <c r="T3537" i="1"/>
  <c r="U3537" i="1"/>
  <c r="V3537" i="1"/>
  <c r="W3537" i="1"/>
  <c r="S3538" i="1"/>
  <c r="T3538" i="1"/>
  <c r="U3538" i="1"/>
  <c r="V3538" i="1"/>
  <c r="W3538" i="1"/>
  <c r="S3539" i="1"/>
  <c r="T3539" i="1"/>
  <c r="U3539" i="1"/>
  <c r="V3539" i="1"/>
  <c r="W3539" i="1"/>
  <c r="S3540" i="1"/>
  <c r="T3540" i="1"/>
  <c r="U3540" i="1"/>
  <c r="V3540" i="1"/>
  <c r="W3540" i="1"/>
  <c r="S3541" i="1"/>
  <c r="T3541" i="1"/>
  <c r="U3541" i="1"/>
  <c r="V3541" i="1"/>
  <c r="W3541" i="1"/>
  <c r="S3542" i="1"/>
  <c r="T3542" i="1"/>
  <c r="U3542" i="1"/>
  <c r="V3542" i="1"/>
  <c r="W3542" i="1"/>
  <c r="S3543" i="1"/>
  <c r="T3543" i="1"/>
  <c r="U3543" i="1"/>
  <c r="V3543" i="1"/>
  <c r="W3543" i="1"/>
  <c r="S3544" i="1"/>
  <c r="T3544" i="1"/>
  <c r="U3544" i="1"/>
  <c r="V3544" i="1"/>
  <c r="W3544" i="1"/>
  <c r="S3545" i="1"/>
  <c r="T3545" i="1"/>
  <c r="U3545" i="1"/>
  <c r="V3545" i="1"/>
  <c r="W3545" i="1"/>
  <c r="S3546" i="1"/>
  <c r="T3546" i="1"/>
  <c r="U3546" i="1"/>
  <c r="V3546" i="1"/>
  <c r="W3546" i="1"/>
  <c r="S3547" i="1"/>
  <c r="T3547" i="1"/>
  <c r="U3547" i="1"/>
  <c r="V3547" i="1"/>
  <c r="W3547" i="1"/>
  <c r="S3548" i="1"/>
  <c r="T3548" i="1"/>
  <c r="U3548" i="1"/>
  <c r="V3548" i="1"/>
  <c r="W3548" i="1"/>
  <c r="S3549" i="1"/>
  <c r="T3549" i="1"/>
  <c r="U3549" i="1"/>
  <c r="V3549" i="1"/>
  <c r="W3549" i="1"/>
  <c r="S3550" i="1"/>
  <c r="T3550" i="1"/>
  <c r="U3550" i="1"/>
  <c r="V3550" i="1"/>
  <c r="W3550" i="1"/>
  <c r="S3551" i="1"/>
  <c r="T3551" i="1"/>
  <c r="U3551" i="1"/>
  <c r="V3551" i="1"/>
  <c r="W3551" i="1"/>
  <c r="S3552" i="1"/>
  <c r="T3552" i="1"/>
  <c r="U3552" i="1"/>
  <c r="V3552" i="1"/>
  <c r="W3552" i="1"/>
  <c r="S3553" i="1"/>
  <c r="T3553" i="1"/>
  <c r="U3553" i="1"/>
  <c r="V3553" i="1"/>
  <c r="W3553" i="1"/>
  <c r="S3554" i="1"/>
  <c r="T3554" i="1"/>
  <c r="U3554" i="1"/>
  <c r="V3554" i="1"/>
  <c r="W3554" i="1"/>
  <c r="S3555" i="1"/>
  <c r="T3555" i="1"/>
  <c r="U3555" i="1"/>
  <c r="V3555" i="1"/>
  <c r="W3555" i="1"/>
  <c r="S3556" i="1"/>
  <c r="T3556" i="1"/>
  <c r="U3556" i="1"/>
  <c r="V3556" i="1"/>
  <c r="W3556" i="1"/>
  <c r="S3557" i="1"/>
  <c r="T3557" i="1"/>
  <c r="U3557" i="1"/>
  <c r="V3557" i="1"/>
  <c r="W3557" i="1"/>
  <c r="S3558" i="1"/>
  <c r="T3558" i="1"/>
  <c r="U3558" i="1"/>
  <c r="V3558" i="1"/>
  <c r="W3558" i="1"/>
  <c r="S3559" i="1"/>
  <c r="T3559" i="1"/>
  <c r="U3559" i="1"/>
  <c r="V3559" i="1"/>
  <c r="W3559" i="1"/>
  <c r="S3560" i="1"/>
  <c r="T3560" i="1"/>
  <c r="U3560" i="1"/>
  <c r="V3560" i="1"/>
  <c r="W3560" i="1"/>
  <c r="S3561" i="1"/>
  <c r="T3561" i="1"/>
  <c r="U3561" i="1"/>
  <c r="V3561" i="1"/>
  <c r="W3561" i="1"/>
  <c r="S3562" i="1"/>
  <c r="T3562" i="1"/>
  <c r="U3562" i="1"/>
  <c r="V3562" i="1"/>
  <c r="W3562" i="1"/>
  <c r="S3563" i="1"/>
  <c r="T3563" i="1"/>
  <c r="U3563" i="1"/>
  <c r="V3563" i="1"/>
  <c r="W3563" i="1"/>
  <c r="S3564" i="1"/>
  <c r="T3564" i="1"/>
  <c r="U3564" i="1"/>
  <c r="V3564" i="1"/>
  <c r="W3564" i="1"/>
  <c r="S3565" i="1"/>
  <c r="T3565" i="1"/>
  <c r="U3565" i="1"/>
  <c r="V3565" i="1"/>
  <c r="W3565" i="1"/>
  <c r="S3566" i="1"/>
  <c r="T3566" i="1"/>
  <c r="U3566" i="1"/>
  <c r="V3566" i="1"/>
  <c r="W3566" i="1"/>
  <c r="S3567" i="1"/>
  <c r="T3567" i="1"/>
  <c r="U3567" i="1"/>
  <c r="V3567" i="1"/>
  <c r="W3567" i="1"/>
  <c r="S3568" i="1"/>
  <c r="T3568" i="1"/>
  <c r="U3568" i="1"/>
  <c r="V3568" i="1"/>
  <c r="W3568" i="1"/>
  <c r="S3569" i="1"/>
  <c r="T3569" i="1"/>
  <c r="U3569" i="1"/>
  <c r="V3569" i="1"/>
  <c r="W3569" i="1"/>
  <c r="S3570" i="1"/>
  <c r="T3570" i="1"/>
  <c r="U3570" i="1"/>
  <c r="V3570" i="1"/>
  <c r="W3570" i="1"/>
  <c r="S3571" i="1"/>
  <c r="T3571" i="1"/>
  <c r="U3571" i="1"/>
  <c r="V3571" i="1"/>
  <c r="W3571" i="1"/>
  <c r="S3572" i="1"/>
  <c r="T3572" i="1"/>
  <c r="U3572" i="1"/>
  <c r="V3572" i="1"/>
  <c r="W3572" i="1"/>
  <c r="S3573" i="1"/>
  <c r="T3573" i="1"/>
  <c r="U3573" i="1"/>
  <c r="V3573" i="1"/>
  <c r="W3573" i="1"/>
  <c r="S3574" i="1"/>
  <c r="T3574" i="1"/>
  <c r="U3574" i="1"/>
  <c r="V3574" i="1"/>
  <c r="W3574" i="1"/>
  <c r="S3575" i="1"/>
  <c r="T3575" i="1"/>
  <c r="U3575" i="1"/>
  <c r="V3575" i="1"/>
  <c r="W3575" i="1"/>
  <c r="S3576" i="1"/>
  <c r="T3576" i="1"/>
  <c r="U3576" i="1"/>
  <c r="V3576" i="1"/>
  <c r="W3576" i="1"/>
  <c r="S3577" i="1"/>
  <c r="T3577" i="1"/>
  <c r="U3577" i="1"/>
  <c r="V3577" i="1"/>
  <c r="W3577" i="1"/>
  <c r="S3578" i="1"/>
  <c r="T3578" i="1"/>
  <c r="U3578" i="1"/>
  <c r="V3578" i="1"/>
  <c r="W3578" i="1"/>
  <c r="S3579" i="1"/>
  <c r="T3579" i="1"/>
  <c r="U3579" i="1"/>
  <c r="V3579" i="1"/>
  <c r="W3579" i="1"/>
  <c r="S3580" i="1"/>
  <c r="T3580" i="1"/>
  <c r="U3580" i="1"/>
  <c r="V3580" i="1"/>
  <c r="W3580" i="1"/>
  <c r="S3581" i="1"/>
  <c r="T3581" i="1"/>
  <c r="U3581" i="1"/>
  <c r="V3581" i="1"/>
  <c r="W3581" i="1"/>
  <c r="S3582" i="1"/>
  <c r="T3582" i="1"/>
  <c r="U3582" i="1"/>
  <c r="V3582" i="1"/>
  <c r="W3582" i="1"/>
  <c r="S3583" i="1"/>
  <c r="T3583" i="1"/>
  <c r="U3583" i="1"/>
  <c r="V3583" i="1"/>
  <c r="W3583" i="1"/>
  <c r="S3584" i="1"/>
  <c r="T3584" i="1"/>
  <c r="U3584" i="1"/>
  <c r="V3584" i="1"/>
  <c r="W3584" i="1"/>
  <c r="S3585" i="1"/>
  <c r="T3585" i="1"/>
  <c r="U3585" i="1"/>
  <c r="V3585" i="1"/>
  <c r="W3585" i="1"/>
  <c r="S3586" i="1"/>
  <c r="T3586" i="1"/>
  <c r="U3586" i="1"/>
  <c r="V3586" i="1"/>
  <c r="W3586" i="1"/>
  <c r="S3587" i="1"/>
  <c r="T3587" i="1"/>
  <c r="U3587" i="1"/>
  <c r="V3587" i="1"/>
  <c r="W3587" i="1"/>
  <c r="S3588" i="1"/>
  <c r="T3588" i="1"/>
  <c r="U3588" i="1"/>
  <c r="V3588" i="1"/>
  <c r="W3588" i="1"/>
  <c r="S3589" i="1"/>
  <c r="T3589" i="1"/>
  <c r="U3589" i="1"/>
  <c r="V3589" i="1"/>
  <c r="W3589" i="1"/>
  <c r="S3590" i="1"/>
  <c r="T3590" i="1"/>
  <c r="U3590" i="1"/>
  <c r="V3590" i="1"/>
  <c r="W3590" i="1"/>
  <c r="S3591" i="1"/>
  <c r="T3591" i="1"/>
  <c r="U3591" i="1"/>
  <c r="V3591" i="1"/>
  <c r="W3591" i="1"/>
  <c r="S3592" i="1"/>
  <c r="T3592" i="1"/>
  <c r="U3592" i="1"/>
  <c r="V3592" i="1"/>
  <c r="W3592" i="1"/>
  <c r="S3593" i="1"/>
  <c r="T3593" i="1"/>
  <c r="U3593" i="1"/>
  <c r="V3593" i="1"/>
  <c r="W3593" i="1"/>
  <c r="S3594" i="1"/>
  <c r="T3594" i="1"/>
  <c r="U3594" i="1"/>
  <c r="V3594" i="1"/>
  <c r="W3594" i="1"/>
  <c r="S3595" i="1"/>
  <c r="T3595" i="1"/>
  <c r="U3595" i="1"/>
  <c r="V3595" i="1"/>
  <c r="W3595" i="1"/>
  <c r="S3596" i="1"/>
  <c r="T3596" i="1"/>
  <c r="U3596" i="1"/>
  <c r="V3596" i="1"/>
  <c r="W3596" i="1"/>
  <c r="S3597" i="1"/>
  <c r="T3597" i="1"/>
  <c r="U3597" i="1"/>
  <c r="V3597" i="1"/>
  <c r="W3597" i="1"/>
  <c r="S3598" i="1"/>
  <c r="T3598" i="1"/>
  <c r="U3598" i="1"/>
  <c r="V3598" i="1"/>
  <c r="W3598" i="1"/>
  <c r="S3599" i="1"/>
  <c r="T3599" i="1"/>
  <c r="U3599" i="1"/>
  <c r="V3599" i="1"/>
  <c r="W3599" i="1"/>
  <c r="S3600" i="1"/>
  <c r="T3600" i="1"/>
  <c r="U3600" i="1"/>
  <c r="V3600" i="1"/>
  <c r="W3600" i="1"/>
  <c r="S3601" i="1"/>
  <c r="T3601" i="1"/>
  <c r="U3601" i="1"/>
  <c r="V3601" i="1"/>
  <c r="W3601" i="1"/>
  <c r="S3602" i="1"/>
  <c r="T3602" i="1"/>
  <c r="U3602" i="1"/>
  <c r="V3602" i="1"/>
  <c r="W3602" i="1"/>
  <c r="S3603" i="1"/>
  <c r="T3603" i="1"/>
  <c r="U3603" i="1"/>
  <c r="V3603" i="1"/>
  <c r="W3603" i="1"/>
  <c r="S3604" i="1"/>
  <c r="T3604" i="1"/>
  <c r="U3604" i="1"/>
  <c r="V3604" i="1"/>
  <c r="W3604" i="1"/>
  <c r="S3605" i="1"/>
  <c r="T3605" i="1"/>
  <c r="U3605" i="1"/>
  <c r="V3605" i="1"/>
  <c r="W3605" i="1"/>
  <c r="S3606" i="1"/>
  <c r="T3606" i="1"/>
  <c r="U3606" i="1"/>
  <c r="V3606" i="1"/>
  <c r="W3606" i="1"/>
  <c r="S3607" i="1"/>
  <c r="T3607" i="1"/>
  <c r="U3607" i="1"/>
  <c r="V3607" i="1"/>
  <c r="W3607" i="1"/>
  <c r="S3608" i="1"/>
  <c r="T3608" i="1"/>
  <c r="U3608" i="1"/>
  <c r="V3608" i="1"/>
  <c r="W3608" i="1"/>
  <c r="S3609" i="1"/>
  <c r="T3609" i="1"/>
  <c r="U3609" i="1"/>
  <c r="V3609" i="1"/>
  <c r="W3609" i="1"/>
  <c r="S3610" i="1"/>
  <c r="T3610" i="1"/>
  <c r="U3610" i="1"/>
  <c r="V3610" i="1"/>
  <c r="W3610" i="1"/>
  <c r="S3611" i="1"/>
  <c r="T3611" i="1"/>
  <c r="U3611" i="1"/>
  <c r="V3611" i="1"/>
  <c r="W3611" i="1"/>
  <c r="S3612" i="1"/>
  <c r="T3612" i="1"/>
  <c r="U3612" i="1"/>
  <c r="V3612" i="1"/>
  <c r="W3612" i="1"/>
  <c r="S3613" i="1"/>
  <c r="T3613" i="1"/>
  <c r="U3613" i="1"/>
  <c r="V3613" i="1"/>
  <c r="W3613" i="1"/>
  <c r="S3614" i="1"/>
  <c r="T3614" i="1"/>
  <c r="U3614" i="1"/>
  <c r="V3614" i="1"/>
  <c r="W3614" i="1"/>
  <c r="S3615" i="1"/>
  <c r="T3615" i="1"/>
  <c r="U3615" i="1"/>
  <c r="V3615" i="1"/>
  <c r="W3615" i="1"/>
  <c r="S3616" i="1"/>
  <c r="T3616" i="1"/>
  <c r="U3616" i="1"/>
  <c r="V3616" i="1"/>
  <c r="W3616" i="1"/>
  <c r="S3617" i="1"/>
  <c r="T3617" i="1"/>
  <c r="U3617" i="1"/>
  <c r="V3617" i="1"/>
  <c r="W3617" i="1"/>
  <c r="S3618" i="1"/>
  <c r="T3618" i="1"/>
  <c r="U3618" i="1"/>
  <c r="V3618" i="1"/>
  <c r="W3618" i="1"/>
  <c r="S3619" i="1"/>
  <c r="T3619" i="1"/>
  <c r="U3619" i="1"/>
  <c r="V3619" i="1"/>
  <c r="W3619" i="1"/>
  <c r="S3620" i="1"/>
  <c r="T3620" i="1"/>
  <c r="U3620" i="1"/>
  <c r="V3620" i="1"/>
  <c r="W3620" i="1"/>
  <c r="S3621" i="1"/>
  <c r="T3621" i="1"/>
  <c r="U3621" i="1"/>
  <c r="V3621" i="1"/>
  <c r="W3621" i="1"/>
  <c r="S3622" i="1"/>
  <c r="T3622" i="1"/>
  <c r="U3622" i="1"/>
  <c r="V3622" i="1"/>
  <c r="W3622" i="1"/>
  <c r="S3623" i="1"/>
  <c r="T3623" i="1"/>
  <c r="U3623" i="1"/>
  <c r="V3623" i="1"/>
  <c r="W3623" i="1"/>
  <c r="S3624" i="1"/>
  <c r="T3624" i="1"/>
  <c r="U3624" i="1"/>
  <c r="V3624" i="1"/>
  <c r="W3624" i="1"/>
  <c r="S3625" i="1"/>
  <c r="T3625" i="1"/>
  <c r="U3625" i="1"/>
  <c r="V3625" i="1"/>
  <c r="W3625" i="1"/>
  <c r="S3626" i="1"/>
  <c r="T3626" i="1"/>
  <c r="U3626" i="1"/>
  <c r="V3626" i="1"/>
  <c r="W3626" i="1"/>
  <c r="S3627" i="1"/>
  <c r="T3627" i="1"/>
  <c r="U3627" i="1"/>
  <c r="V3627" i="1"/>
  <c r="W3627" i="1"/>
  <c r="S3628" i="1"/>
  <c r="T3628" i="1"/>
  <c r="U3628" i="1"/>
  <c r="V3628" i="1"/>
  <c r="W3628" i="1"/>
  <c r="S3629" i="1"/>
  <c r="T3629" i="1"/>
  <c r="U3629" i="1"/>
  <c r="V3629" i="1"/>
  <c r="W3629" i="1"/>
  <c r="S3630" i="1"/>
  <c r="T3630" i="1"/>
  <c r="U3630" i="1"/>
  <c r="V3630" i="1"/>
  <c r="W3630" i="1"/>
  <c r="S3631" i="1"/>
  <c r="T3631" i="1"/>
  <c r="U3631" i="1"/>
  <c r="V3631" i="1"/>
  <c r="W3631" i="1"/>
  <c r="S3632" i="1"/>
  <c r="T3632" i="1"/>
  <c r="U3632" i="1"/>
  <c r="V3632" i="1"/>
  <c r="W3632" i="1"/>
  <c r="S3633" i="1"/>
  <c r="T3633" i="1"/>
  <c r="U3633" i="1"/>
  <c r="V3633" i="1"/>
  <c r="W3633" i="1"/>
  <c r="S3634" i="1"/>
  <c r="T3634" i="1"/>
  <c r="U3634" i="1"/>
  <c r="V3634" i="1"/>
  <c r="W3634" i="1"/>
  <c r="S3635" i="1"/>
  <c r="T3635" i="1"/>
  <c r="U3635" i="1"/>
  <c r="V3635" i="1"/>
  <c r="W3635" i="1"/>
  <c r="S3636" i="1"/>
  <c r="T3636" i="1"/>
  <c r="U3636" i="1"/>
  <c r="V3636" i="1"/>
  <c r="W3636" i="1"/>
  <c r="S3637" i="1"/>
  <c r="T3637" i="1"/>
  <c r="U3637" i="1"/>
  <c r="V3637" i="1"/>
  <c r="W3637" i="1"/>
  <c r="S3638" i="1"/>
  <c r="T3638" i="1"/>
  <c r="U3638" i="1"/>
  <c r="V3638" i="1"/>
  <c r="W3638" i="1"/>
  <c r="S3639" i="1"/>
  <c r="T3639" i="1"/>
  <c r="U3639" i="1"/>
  <c r="V3639" i="1"/>
  <c r="W3639" i="1"/>
  <c r="S3640" i="1"/>
  <c r="T3640" i="1"/>
  <c r="U3640" i="1"/>
  <c r="V3640" i="1"/>
  <c r="W3640" i="1"/>
  <c r="S3641" i="1"/>
  <c r="T3641" i="1"/>
  <c r="U3641" i="1"/>
  <c r="V3641" i="1"/>
  <c r="W3641" i="1"/>
  <c r="S3642" i="1"/>
  <c r="T3642" i="1"/>
  <c r="U3642" i="1"/>
  <c r="V3642" i="1"/>
  <c r="W3642" i="1"/>
  <c r="S3643" i="1"/>
  <c r="T3643" i="1"/>
  <c r="U3643" i="1"/>
  <c r="V3643" i="1"/>
  <c r="W3643" i="1"/>
  <c r="S3644" i="1"/>
  <c r="T3644" i="1"/>
  <c r="U3644" i="1"/>
  <c r="V3644" i="1"/>
  <c r="W3644" i="1"/>
  <c r="S3645" i="1"/>
  <c r="T3645" i="1"/>
  <c r="U3645" i="1"/>
  <c r="V3645" i="1"/>
  <c r="W3645" i="1"/>
  <c r="S3646" i="1"/>
  <c r="T3646" i="1"/>
  <c r="U3646" i="1"/>
  <c r="V3646" i="1"/>
  <c r="W3646" i="1"/>
  <c r="S3647" i="1"/>
  <c r="T3647" i="1"/>
  <c r="U3647" i="1"/>
  <c r="V3647" i="1"/>
  <c r="W3647" i="1"/>
  <c r="S3648" i="1"/>
  <c r="T3648" i="1"/>
  <c r="U3648" i="1"/>
  <c r="V3648" i="1"/>
  <c r="W3648" i="1"/>
  <c r="S3649" i="1"/>
  <c r="T3649" i="1"/>
  <c r="U3649" i="1"/>
  <c r="V3649" i="1"/>
  <c r="W3649" i="1"/>
  <c r="S3650" i="1"/>
  <c r="T3650" i="1"/>
  <c r="U3650" i="1"/>
  <c r="V3650" i="1"/>
  <c r="W3650" i="1"/>
  <c r="S3651" i="1"/>
  <c r="T3651" i="1"/>
  <c r="U3651" i="1"/>
  <c r="V3651" i="1"/>
  <c r="W3651" i="1"/>
  <c r="S3652" i="1"/>
  <c r="T3652" i="1"/>
  <c r="U3652" i="1"/>
  <c r="V3652" i="1"/>
  <c r="W3652" i="1"/>
  <c r="S3653" i="1"/>
  <c r="T3653" i="1"/>
  <c r="U3653" i="1"/>
  <c r="V3653" i="1"/>
  <c r="W3653" i="1"/>
  <c r="S3654" i="1"/>
  <c r="T3654" i="1"/>
  <c r="U3654" i="1"/>
  <c r="V3654" i="1"/>
  <c r="W3654" i="1"/>
  <c r="S3655" i="1"/>
  <c r="T3655" i="1"/>
  <c r="U3655" i="1"/>
  <c r="V3655" i="1"/>
  <c r="W3655" i="1"/>
  <c r="S3656" i="1"/>
  <c r="T3656" i="1"/>
  <c r="U3656" i="1"/>
  <c r="V3656" i="1"/>
  <c r="W3656" i="1"/>
  <c r="S3657" i="1"/>
  <c r="T3657" i="1"/>
  <c r="U3657" i="1"/>
  <c r="V3657" i="1"/>
  <c r="W3657" i="1"/>
  <c r="S3658" i="1"/>
  <c r="T3658" i="1"/>
  <c r="U3658" i="1"/>
  <c r="V3658" i="1"/>
  <c r="W3658" i="1"/>
  <c r="S3659" i="1"/>
  <c r="T3659" i="1"/>
  <c r="U3659" i="1"/>
  <c r="V3659" i="1"/>
  <c r="W3659" i="1"/>
  <c r="S3660" i="1"/>
  <c r="T3660" i="1"/>
  <c r="U3660" i="1"/>
  <c r="V3660" i="1"/>
  <c r="W3660" i="1"/>
  <c r="S3661" i="1"/>
  <c r="T3661" i="1"/>
  <c r="U3661" i="1"/>
  <c r="V3661" i="1"/>
  <c r="W3661" i="1"/>
  <c r="S3662" i="1"/>
  <c r="T3662" i="1"/>
  <c r="U3662" i="1"/>
  <c r="V3662" i="1"/>
  <c r="W3662" i="1"/>
  <c r="S3663" i="1"/>
  <c r="T3663" i="1"/>
  <c r="U3663" i="1"/>
  <c r="V3663" i="1"/>
  <c r="W3663" i="1"/>
  <c r="S3664" i="1"/>
  <c r="T3664" i="1"/>
  <c r="U3664" i="1"/>
  <c r="V3664" i="1"/>
  <c r="W3664" i="1"/>
  <c r="S3665" i="1"/>
  <c r="T3665" i="1"/>
  <c r="U3665" i="1"/>
  <c r="V3665" i="1"/>
  <c r="W3665" i="1"/>
  <c r="S3666" i="1"/>
  <c r="T3666" i="1"/>
  <c r="U3666" i="1"/>
  <c r="V3666" i="1"/>
  <c r="W3666" i="1"/>
  <c r="S3667" i="1"/>
  <c r="T3667" i="1"/>
  <c r="U3667" i="1"/>
  <c r="V3667" i="1"/>
  <c r="W3667" i="1"/>
  <c r="S3668" i="1"/>
  <c r="T3668" i="1"/>
  <c r="U3668" i="1"/>
  <c r="V3668" i="1"/>
  <c r="W3668" i="1"/>
  <c r="S3669" i="1"/>
  <c r="T3669" i="1"/>
  <c r="U3669" i="1"/>
  <c r="V3669" i="1"/>
  <c r="W3669" i="1"/>
  <c r="S3670" i="1"/>
  <c r="T3670" i="1"/>
  <c r="U3670" i="1"/>
  <c r="V3670" i="1"/>
  <c r="W3670" i="1"/>
  <c r="S3671" i="1"/>
  <c r="T3671" i="1"/>
  <c r="U3671" i="1"/>
  <c r="V3671" i="1"/>
  <c r="W3671" i="1"/>
  <c r="S3672" i="1"/>
  <c r="T3672" i="1"/>
  <c r="U3672" i="1"/>
  <c r="V3672" i="1"/>
  <c r="W3672" i="1"/>
  <c r="S3673" i="1"/>
  <c r="T3673" i="1"/>
  <c r="U3673" i="1"/>
  <c r="V3673" i="1"/>
  <c r="W3673" i="1"/>
  <c r="S3674" i="1"/>
  <c r="T3674" i="1"/>
  <c r="U3674" i="1"/>
  <c r="V3674" i="1"/>
  <c r="W3674" i="1"/>
  <c r="S3675" i="1"/>
  <c r="T3675" i="1"/>
  <c r="U3675" i="1"/>
  <c r="V3675" i="1"/>
  <c r="W3675" i="1"/>
  <c r="S3676" i="1"/>
  <c r="T3676" i="1"/>
  <c r="U3676" i="1"/>
  <c r="V3676" i="1"/>
  <c r="W3676" i="1"/>
  <c r="S3677" i="1"/>
  <c r="T3677" i="1"/>
  <c r="U3677" i="1"/>
  <c r="V3677" i="1"/>
  <c r="W3677" i="1"/>
  <c r="S3678" i="1"/>
  <c r="T3678" i="1"/>
  <c r="U3678" i="1"/>
  <c r="V3678" i="1"/>
  <c r="W3678" i="1"/>
  <c r="S3679" i="1"/>
  <c r="T3679" i="1"/>
  <c r="U3679" i="1"/>
  <c r="V3679" i="1"/>
  <c r="W3679" i="1"/>
  <c r="S3680" i="1"/>
  <c r="T3680" i="1"/>
  <c r="U3680" i="1"/>
  <c r="V3680" i="1"/>
  <c r="W3680" i="1"/>
  <c r="S3681" i="1"/>
  <c r="T3681" i="1"/>
  <c r="U3681" i="1"/>
  <c r="V3681" i="1"/>
  <c r="W3681" i="1"/>
  <c r="S3682" i="1"/>
  <c r="T3682" i="1"/>
  <c r="U3682" i="1"/>
  <c r="V3682" i="1"/>
  <c r="W3682" i="1"/>
  <c r="S3683" i="1"/>
  <c r="T3683" i="1"/>
  <c r="U3683" i="1"/>
  <c r="V3683" i="1"/>
  <c r="W3683" i="1"/>
  <c r="S3684" i="1"/>
  <c r="T3684" i="1"/>
  <c r="U3684" i="1"/>
  <c r="V3684" i="1"/>
  <c r="W3684" i="1"/>
  <c r="S3685" i="1"/>
  <c r="T3685" i="1"/>
  <c r="U3685" i="1"/>
  <c r="V3685" i="1"/>
  <c r="W3685" i="1"/>
  <c r="S3686" i="1"/>
  <c r="T3686" i="1"/>
  <c r="U3686" i="1"/>
  <c r="V3686" i="1"/>
  <c r="W3686" i="1"/>
  <c r="S3687" i="1"/>
  <c r="T3687" i="1"/>
  <c r="U3687" i="1"/>
  <c r="V3687" i="1"/>
  <c r="W3687" i="1"/>
  <c r="S3688" i="1"/>
  <c r="T3688" i="1"/>
  <c r="U3688" i="1"/>
  <c r="V3688" i="1"/>
  <c r="W3688" i="1"/>
  <c r="S3689" i="1"/>
  <c r="T3689" i="1"/>
  <c r="U3689" i="1"/>
  <c r="V3689" i="1"/>
  <c r="W3689" i="1"/>
  <c r="S3690" i="1"/>
  <c r="T3690" i="1"/>
  <c r="U3690" i="1"/>
  <c r="V3690" i="1"/>
  <c r="W3690" i="1"/>
  <c r="S3691" i="1"/>
  <c r="T3691" i="1"/>
  <c r="U3691" i="1"/>
  <c r="V3691" i="1"/>
  <c r="W3691" i="1"/>
  <c r="S3692" i="1"/>
  <c r="T3692" i="1"/>
  <c r="U3692" i="1"/>
  <c r="V3692" i="1"/>
  <c r="W3692" i="1"/>
  <c r="S3693" i="1"/>
  <c r="T3693" i="1"/>
  <c r="U3693" i="1"/>
  <c r="V3693" i="1"/>
  <c r="W3693" i="1"/>
  <c r="S3694" i="1"/>
  <c r="T3694" i="1"/>
  <c r="U3694" i="1"/>
  <c r="V3694" i="1"/>
  <c r="W3694" i="1"/>
  <c r="S3695" i="1"/>
  <c r="T3695" i="1"/>
  <c r="U3695" i="1"/>
  <c r="V3695" i="1"/>
  <c r="W3695" i="1"/>
  <c r="S3696" i="1"/>
  <c r="T3696" i="1"/>
  <c r="U3696" i="1"/>
  <c r="V3696" i="1"/>
  <c r="W3696" i="1"/>
  <c r="S3697" i="1"/>
  <c r="T3697" i="1"/>
  <c r="U3697" i="1"/>
  <c r="V3697" i="1"/>
  <c r="W3697" i="1"/>
  <c r="S3698" i="1"/>
  <c r="T3698" i="1"/>
  <c r="U3698" i="1"/>
  <c r="V3698" i="1"/>
  <c r="W3698" i="1"/>
  <c r="S3699" i="1"/>
  <c r="T3699" i="1"/>
  <c r="U3699" i="1"/>
  <c r="V3699" i="1"/>
  <c r="W3699" i="1"/>
  <c r="S3700" i="1"/>
  <c r="T3700" i="1"/>
  <c r="U3700" i="1"/>
  <c r="V3700" i="1"/>
  <c r="W3700" i="1"/>
  <c r="S3701" i="1"/>
  <c r="T3701" i="1"/>
  <c r="U3701" i="1"/>
  <c r="V3701" i="1"/>
  <c r="W3701" i="1"/>
  <c r="S3702" i="1"/>
  <c r="T3702" i="1"/>
  <c r="U3702" i="1"/>
  <c r="V3702" i="1"/>
  <c r="W3702" i="1"/>
  <c r="S3703" i="1"/>
  <c r="T3703" i="1"/>
  <c r="U3703" i="1"/>
  <c r="V3703" i="1"/>
  <c r="W3703" i="1"/>
  <c r="S3704" i="1"/>
  <c r="T3704" i="1"/>
  <c r="U3704" i="1"/>
  <c r="V3704" i="1"/>
  <c r="W3704" i="1"/>
  <c r="S3705" i="1"/>
  <c r="T3705" i="1"/>
  <c r="U3705" i="1"/>
  <c r="V3705" i="1"/>
  <c r="W3705" i="1"/>
  <c r="S3706" i="1"/>
  <c r="T3706" i="1"/>
  <c r="U3706" i="1"/>
  <c r="V3706" i="1"/>
  <c r="W3706" i="1"/>
  <c r="S3707" i="1"/>
  <c r="T3707" i="1"/>
  <c r="U3707" i="1"/>
  <c r="V3707" i="1"/>
  <c r="W3707" i="1"/>
  <c r="S3708" i="1"/>
  <c r="T3708" i="1"/>
  <c r="U3708" i="1"/>
  <c r="V3708" i="1"/>
  <c r="W3708" i="1"/>
  <c r="S3709" i="1"/>
  <c r="T3709" i="1"/>
  <c r="U3709" i="1"/>
  <c r="V3709" i="1"/>
  <c r="W3709" i="1"/>
  <c r="S3710" i="1"/>
  <c r="T3710" i="1"/>
  <c r="U3710" i="1"/>
  <c r="V3710" i="1"/>
  <c r="W3710" i="1"/>
  <c r="S3711" i="1"/>
  <c r="T3711" i="1"/>
  <c r="U3711" i="1"/>
  <c r="V3711" i="1"/>
  <c r="W3711" i="1"/>
  <c r="S3712" i="1"/>
  <c r="T3712" i="1"/>
  <c r="U3712" i="1"/>
  <c r="V3712" i="1"/>
  <c r="W3712" i="1"/>
  <c r="S3713" i="1"/>
  <c r="T3713" i="1"/>
  <c r="U3713" i="1"/>
  <c r="V3713" i="1"/>
  <c r="W3713" i="1"/>
  <c r="S3714" i="1"/>
  <c r="T3714" i="1"/>
  <c r="U3714" i="1"/>
  <c r="V3714" i="1"/>
  <c r="W3714" i="1"/>
  <c r="S3715" i="1"/>
  <c r="T3715" i="1"/>
  <c r="U3715" i="1"/>
  <c r="V3715" i="1"/>
  <c r="W3715" i="1"/>
  <c r="S3716" i="1"/>
  <c r="T3716" i="1"/>
  <c r="U3716" i="1"/>
  <c r="V3716" i="1"/>
  <c r="W3716" i="1"/>
  <c r="S3717" i="1"/>
  <c r="T3717" i="1"/>
  <c r="U3717" i="1"/>
  <c r="V3717" i="1"/>
  <c r="W3717" i="1"/>
  <c r="S3718" i="1"/>
  <c r="T3718" i="1"/>
  <c r="U3718" i="1"/>
  <c r="V3718" i="1"/>
  <c r="W3718" i="1"/>
  <c r="S3719" i="1"/>
  <c r="T3719" i="1"/>
  <c r="U3719" i="1"/>
  <c r="V3719" i="1"/>
  <c r="W3719" i="1"/>
  <c r="S3720" i="1"/>
  <c r="T3720" i="1"/>
  <c r="U3720" i="1"/>
  <c r="V3720" i="1"/>
  <c r="W3720" i="1"/>
  <c r="S3721" i="1"/>
  <c r="T3721" i="1"/>
  <c r="U3721" i="1"/>
  <c r="V3721" i="1"/>
  <c r="W3721" i="1"/>
  <c r="S3722" i="1"/>
  <c r="T3722" i="1"/>
  <c r="U3722" i="1"/>
  <c r="V3722" i="1"/>
  <c r="W3722" i="1"/>
  <c r="S3723" i="1"/>
  <c r="T3723" i="1"/>
  <c r="U3723" i="1"/>
  <c r="V3723" i="1"/>
  <c r="W3723" i="1"/>
  <c r="S3724" i="1"/>
  <c r="T3724" i="1"/>
  <c r="U3724" i="1"/>
  <c r="V3724" i="1"/>
  <c r="W3724" i="1"/>
  <c r="S3725" i="1"/>
  <c r="T3725" i="1"/>
  <c r="U3725" i="1"/>
  <c r="V3725" i="1"/>
  <c r="W3725" i="1"/>
  <c r="S3726" i="1"/>
  <c r="T3726" i="1"/>
  <c r="U3726" i="1"/>
  <c r="V3726" i="1"/>
  <c r="W3726" i="1"/>
  <c r="S3727" i="1"/>
  <c r="T3727" i="1"/>
  <c r="U3727" i="1"/>
  <c r="V3727" i="1"/>
  <c r="W3727" i="1"/>
  <c r="S3728" i="1"/>
  <c r="T3728" i="1"/>
  <c r="U3728" i="1"/>
  <c r="V3728" i="1"/>
  <c r="W3728" i="1"/>
  <c r="S3729" i="1"/>
  <c r="T3729" i="1"/>
  <c r="U3729" i="1"/>
  <c r="V3729" i="1"/>
  <c r="W3729" i="1"/>
  <c r="S3730" i="1"/>
  <c r="T3730" i="1"/>
  <c r="U3730" i="1"/>
  <c r="V3730" i="1"/>
  <c r="W3730" i="1"/>
  <c r="S3731" i="1"/>
  <c r="T3731" i="1"/>
  <c r="U3731" i="1"/>
  <c r="V3731" i="1"/>
  <c r="W3731" i="1"/>
  <c r="S3732" i="1"/>
  <c r="T3732" i="1"/>
  <c r="U3732" i="1"/>
  <c r="V3732" i="1"/>
  <c r="W3732" i="1"/>
  <c r="S3733" i="1"/>
  <c r="T3733" i="1"/>
  <c r="U3733" i="1"/>
  <c r="V3733" i="1"/>
  <c r="W3733" i="1"/>
  <c r="S3734" i="1"/>
  <c r="T3734" i="1"/>
  <c r="U3734" i="1"/>
  <c r="V3734" i="1"/>
  <c r="W3734" i="1"/>
  <c r="S3735" i="1"/>
  <c r="T3735" i="1"/>
  <c r="U3735" i="1"/>
  <c r="V3735" i="1"/>
  <c r="W3735" i="1"/>
  <c r="S3736" i="1"/>
  <c r="T3736" i="1"/>
  <c r="U3736" i="1"/>
  <c r="V3736" i="1"/>
  <c r="W3736" i="1"/>
  <c r="S3737" i="1"/>
  <c r="T3737" i="1"/>
  <c r="U3737" i="1"/>
  <c r="V3737" i="1"/>
  <c r="W3737" i="1"/>
  <c r="S3738" i="1"/>
  <c r="T3738" i="1"/>
  <c r="U3738" i="1"/>
  <c r="V3738" i="1"/>
  <c r="W3738" i="1"/>
  <c r="S3739" i="1"/>
  <c r="T3739" i="1"/>
  <c r="U3739" i="1"/>
  <c r="V3739" i="1"/>
  <c r="W3739" i="1"/>
  <c r="S3740" i="1"/>
  <c r="T3740" i="1"/>
  <c r="U3740" i="1"/>
  <c r="V3740" i="1"/>
  <c r="W3740" i="1"/>
  <c r="S3741" i="1"/>
  <c r="T3741" i="1"/>
  <c r="U3741" i="1"/>
  <c r="V3741" i="1"/>
  <c r="W3741" i="1"/>
  <c r="S3742" i="1"/>
  <c r="T3742" i="1"/>
  <c r="U3742" i="1"/>
  <c r="V3742" i="1"/>
  <c r="W3742" i="1"/>
  <c r="S3743" i="1"/>
  <c r="T3743" i="1"/>
  <c r="U3743" i="1"/>
  <c r="V3743" i="1"/>
  <c r="W3743" i="1"/>
  <c r="S3744" i="1"/>
  <c r="T3744" i="1"/>
  <c r="U3744" i="1"/>
  <c r="V3744" i="1"/>
  <c r="W3744" i="1"/>
  <c r="S3745" i="1"/>
  <c r="T3745" i="1"/>
  <c r="U3745" i="1"/>
  <c r="V3745" i="1"/>
  <c r="W3745" i="1"/>
  <c r="S3746" i="1"/>
  <c r="T3746" i="1"/>
  <c r="U3746" i="1"/>
  <c r="V3746" i="1"/>
  <c r="W3746" i="1"/>
  <c r="S3747" i="1"/>
  <c r="T3747" i="1"/>
  <c r="U3747" i="1"/>
  <c r="V3747" i="1"/>
  <c r="W3747" i="1"/>
  <c r="S3748" i="1"/>
  <c r="T3748" i="1"/>
  <c r="U3748" i="1"/>
  <c r="V3748" i="1"/>
  <c r="W3748" i="1"/>
  <c r="S3749" i="1"/>
  <c r="T3749" i="1"/>
  <c r="U3749" i="1"/>
  <c r="V3749" i="1"/>
  <c r="W3749" i="1"/>
  <c r="S3750" i="1"/>
  <c r="T3750" i="1"/>
  <c r="U3750" i="1"/>
  <c r="V3750" i="1"/>
  <c r="W3750" i="1"/>
  <c r="S3751" i="1"/>
  <c r="T3751" i="1"/>
  <c r="U3751" i="1"/>
  <c r="V3751" i="1"/>
  <c r="W3751" i="1"/>
  <c r="S3752" i="1"/>
  <c r="T3752" i="1"/>
  <c r="U3752" i="1"/>
  <c r="V3752" i="1"/>
  <c r="W3752" i="1"/>
  <c r="S3753" i="1"/>
  <c r="T3753" i="1"/>
  <c r="U3753" i="1"/>
  <c r="V3753" i="1"/>
  <c r="W3753" i="1"/>
  <c r="S3754" i="1"/>
  <c r="T3754" i="1"/>
  <c r="U3754" i="1"/>
  <c r="V3754" i="1"/>
  <c r="W3754" i="1"/>
  <c r="S3755" i="1"/>
  <c r="T3755" i="1"/>
  <c r="U3755" i="1"/>
  <c r="V3755" i="1"/>
  <c r="W3755" i="1"/>
  <c r="S3756" i="1"/>
  <c r="T3756" i="1"/>
  <c r="U3756" i="1"/>
  <c r="V3756" i="1"/>
  <c r="W3756" i="1"/>
  <c r="S3757" i="1"/>
  <c r="T3757" i="1"/>
  <c r="U3757" i="1"/>
  <c r="V3757" i="1"/>
  <c r="W3757" i="1"/>
  <c r="S3758" i="1"/>
  <c r="T3758" i="1"/>
  <c r="U3758" i="1"/>
  <c r="V3758" i="1"/>
  <c r="W3758" i="1"/>
  <c r="S3759" i="1"/>
  <c r="T3759" i="1"/>
  <c r="U3759" i="1"/>
  <c r="V3759" i="1"/>
  <c r="W3759" i="1"/>
  <c r="S3760" i="1"/>
  <c r="T3760" i="1"/>
  <c r="U3760" i="1"/>
  <c r="V3760" i="1"/>
  <c r="W3760" i="1"/>
  <c r="S3761" i="1"/>
  <c r="T3761" i="1"/>
  <c r="U3761" i="1"/>
  <c r="V3761" i="1"/>
  <c r="W3761" i="1"/>
  <c r="S3762" i="1"/>
  <c r="T3762" i="1"/>
  <c r="U3762" i="1"/>
  <c r="V3762" i="1"/>
  <c r="W3762" i="1"/>
  <c r="S3763" i="1"/>
  <c r="T3763" i="1"/>
  <c r="U3763" i="1"/>
  <c r="V3763" i="1"/>
  <c r="W3763" i="1"/>
  <c r="S3764" i="1"/>
  <c r="T3764" i="1"/>
  <c r="U3764" i="1"/>
  <c r="V3764" i="1"/>
  <c r="W3764" i="1"/>
  <c r="S3765" i="1"/>
  <c r="T3765" i="1"/>
  <c r="U3765" i="1"/>
  <c r="V3765" i="1"/>
  <c r="W3765" i="1"/>
  <c r="S3766" i="1"/>
  <c r="T3766" i="1"/>
  <c r="U3766" i="1"/>
  <c r="V3766" i="1"/>
  <c r="W3766" i="1"/>
  <c r="S3767" i="1"/>
  <c r="T3767" i="1"/>
  <c r="U3767" i="1"/>
  <c r="V3767" i="1"/>
  <c r="W3767" i="1"/>
  <c r="S3768" i="1"/>
  <c r="T3768" i="1"/>
  <c r="U3768" i="1"/>
  <c r="V3768" i="1"/>
  <c r="W3768" i="1"/>
  <c r="S3769" i="1"/>
  <c r="T3769" i="1"/>
  <c r="U3769" i="1"/>
  <c r="V3769" i="1"/>
  <c r="W3769" i="1"/>
  <c r="S3770" i="1"/>
  <c r="T3770" i="1"/>
  <c r="U3770" i="1"/>
  <c r="V3770" i="1"/>
  <c r="W3770" i="1"/>
  <c r="S3771" i="1"/>
  <c r="T3771" i="1"/>
  <c r="U3771" i="1"/>
  <c r="V3771" i="1"/>
  <c r="W3771" i="1"/>
  <c r="S3772" i="1"/>
  <c r="T3772" i="1"/>
  <c r="U3772" i="1"/>
  <c r="V3772" i="1"/>
  <c r="W3772" i="1"/>
  <c r="S3773" i="1"/>
  <c r="T3773" i="1"/>
  <c r="U3773" i="1"/>
  <c r="V3773" i="1"/>
  <c r="W3773" i="1"/>
  <c r="S3774" i="1"/>
  <c r="T3774" i="1"/>
  <c r="U3774" i="1"/>
  <c r="V3774" i="1"/>
  <c r="W3774" i="1"/>
  <c r="S3775" i="1"/>
  <c r="T3775" i="1"/>
  <c r="U3775" i="1"/>
  <c r="V3775" i="1"/>
  <c r="W3775" i="1"/>
  <c r="S3776" i="1"/>
  <c r="T3776" i="1"/>
  <c r="U3776" i="1"/>
  <c r="V3776" i="1"/>
  <c r="W3776" i="1"/>
  <c r="S3777" i="1"/>
  <c r="T3777" i="1"/>
  <c r="U3777" i="1"/>
  <c r="V3777" i="1"/>
  <c r="W3777" i="1"/>
  <c r="S3778" i="1"/>
  <c r="T3778" i="1"/>
  <c r="U3778" i="1"/>
  <c r="V3778" i="1"/>
  <c r="W3778" i="1"/>
  <c r="S3779" i="1"/>
  <c r="T3779" i="1"/>
  <c r="U3779" i="1"/>
  <c r="V3779" i="1"/>
  <c r="W3779" i="1"/>
  <c r="S3780" i="1"/>
  <c r="T3780" i="1"/>
  <c r="U3780" i="1"/>
  <c r="V3780" i="1"/>
  <c r="W3780" i="1"/>
  <c r="S3781" i="1"/>
  <c r="T3781" i="1"/>
  <c r="U3781" i="1"/>
  <c r="V3781" i="1"/>
  <c r="W3781" i="1"/>
  <c r="S3782" i="1"/>
  <c r="T3782" i="1"/>
  <c r="U3782" i="1"/>
  <c r="V3782" i="1"/>
  <c r="W3782" i="1"/>
  <c r="S3783" i="1"/>
  <c r="T3783" i="1"/>
  <c r="U3783" i="1"/>
  <c r="V3783" i="1"/>
  <c r="W3783" i="1"/>
  <c r="S3784" i="1"/>
  <c r="T3784" i="1"/>
  <c r="U3784" i="1"/>
  <c r="V3784" i="1"/>
  <c r="W3784" i="1"/>
  <c r="S3785" i="1"/>
  <c r="T3785" i="1"/>
  <c r="U3785" i="1"/>
  <c r="V3785" i="1"/>
  <c r="W3785" i="1"/>
  <c r="S3786" i="1"/>
  <c r="T3786" i="1"/>
  <c r="U3786" i="1"/>
  <c r="V3786" i="1"/>
  <c r="W3786" i="1"/>
  <c r="S3787" i="1"/>
  <c r="T3787" i="1"/>
  <c r="U3787" i="1"/>
  <c r="V3787" i="1"/>
  <c r="W3787" i="1"/>
  <c r="S3788" i="1"/>
  <c r="T3788" i="1"/>
  <c r="U3788" i="1"/>
  <c r="V3788" i="1"/>
  <c r="W3788" i="1"/>
  <c r="S3789" i="1"/>
  <c r="T3789" i="1"/>
  <c r="U3789" i="1"/>
  <c r="V3789" i="1"/>
  <c r="W3789" i="1"/>
  <c r="S3790" i="1"/>
  <c r="T3790" i="1"/>
  <c r="U3790" i="1"/>
  <c r="V3790" i="1"/>
  <c r="W3790" i="1"/>
  <c r="S3791" i="1"/>
  <c r="T3791" i="1"/>
  <c r="U3791" i="1"/>
  <c r="V3791" i="1"/>
  <c r="W3791" i="1"/>
  <c r="S3792" i="1"/>
  <c r="T3792" i="1"/>
  <c r="U3792" i="1"/>
  <c r="V3792" i="1"/>
  <c r="W3792" i="1"/>
  <c r="S3793" i="1"/>
  <c r="T3793" i="1"/>
  <c r="U3793" i="1"/>
  <c r="V3793" i="1"/>
  <c r="W3793" i="1"/>
  <c r="S3794" i="1"/>
  <c r="T3794" i="1"/>
  <c r="U3794" i="1"/>
  <c r="V3794" i="1"/>
  <c r="W3794" i="1"/>
  <c r="S3795" i="1"/>
  <c r="T3795" i="1"/>
  <c r="U3795" i="1"/>
  <c r="V3795" i="1"/>
  <c r="W3795" i="1"/>
  <c r="S3796" i="1"/>
  <c r="T3796" i="1"/>
  <c r="U3796" i="1"/>
  <c r="V3796" i="1"/>
  <c r="W3796" i="1"/>
  <c r="S3797" i="1"/>
  <c r="T3797" i="1"/>
  <c r="U3797" i="1"/>
  <c r="V3797" i="1"/>
  <c r="W3797" i="1"/>
  <c r="S3798" i="1"/>
  <c r="T3798" i="1"/>
  <c r="U3798" i="1"/>
  <c r="V3798" i="1"/>
  <c r="W3798" i="1"/>
  <c r="S3799" i="1"/>
  <c r="T3799" i="1"/>
  <c r="U3799" i="1"/>
  <c r="V3799" i="1"/>
  <c r="W3799" i="1"/>
  <c r="S3800" i="1"/>
  <c r="T3800" i="1"/>
  <c r="U3800" i="1"/>
  <c r="V3800" i="1"/>
  <c r="W3800" i="1"/>
  <c r="S3801" i="1"/>
  <c r="T3801" i="1"/>
  <c r="U3801" i="1"/>
  <c r="V3801" i="1"/>
  <c r="W3801" i="1"/>
  <c r="S3802" i="1"/>
  <c r="T3802" i="1"/>
  <c r="U3802" i="1"/>
  <c r="V3802" i="1"/>
  <c r="W3802" i="1"/>
  <c r="S3803" i="1"/>
  <c r="T3803" i="1"/>
  <c r="U3803" i="1"/>
  <c r="V3803" i="1"/>
  <c r="W3803" i="1"/>
  <c r="S47" i="1"/>
  <c r="T47" i="1"/>
  <c r="U47" i="1"/>
  <c r="V47" i="1"/>
  <c r="W47" i="1"/>
  <c r="R47" i="1"/>
  <c r="N47" i="1"/>
  <c r="S3804" i="1"/>
  <c r="N2841" i="1"/>
  <c r="O47" i="1"/>
  <c r="P47" i="1"/>
  <c r="Q47" i="1"/>
  <c r="N48" i="1"/>
  <c r="O48" i="1"/>
  <c r="P48" i="1"/>
  <c r="Q48" i="1"/>
  <c r="R48" i="1"/>
  <c r="N49" i="1"/>
  <c r="O49" i="1"/>
  <c r="P49" i="1"/>
  <c r="Q49" i="1"/>
  <c r="R49" i="1"/>
  <c r="N50" i="1"/>
  <c r="O50" i="1"/>
  <c r="P50" i="1"/>
  <c r="Q50" i="1"/>
  <c r="R50" i="1"/>
  <c r="N51" i="1"/>
  <c r="O51" i="1"/>
  <c r="P51" i="1"/>
  <c r="Q51" i="1"/>
  <c r="R51" i="1"/>
  <c r="N52" i="1"/>
  <c r="O52" i="1"/>
  <c r="P52" i="1"/>
  <c r="Q52" i="1"/>
  <c r="R52" i="1"/>
  <c r="N53" i="1"/>
  <c r="O53" i="1"/>
  <c r="P53" i="1"/>
  <c r="Q53" i="1"/>
  <c r="R53" i="1"/>
  <c r="N54" i="1"/>
  <c r="O54" i="1"/>
  <c r="P54" i="1"/>
  <c r="Q54" i="1"/>
  <c r="R54" i="1"/>
  <c r="N55" i="1"/>
  <c r="O55" i="1"/>
  <c r="P55" i="1"/>
  <c r="Q55" i="1"/>
  <c r="R55" i="1"/>
  <c r="N56" i="1"/>
  <c r="O56" i="1"/>
  <c r="P56" i="1"/>
  <c r="Q56" i="1"/>
  <c r="R56" i="1"/>
  <c r="N57" i="1"/>
  <c r="O57" i="1"/>
  <c r="P57" i="1"/>
  <c r="Q57" i="1"/>
  <c r="R57" i="1"/>
  <c r="N58" i="1"/>
  <c r="O58" i="1"/>
  <c r="P58" i="1"/>
  <c r="Q58" i="1"/>
  <c r="R58" i="1"/>
  <c r="N59" i="1"/>
  <c r="O59" i="1"/>
  <c r="P59" i="1"/>
  <c r="Q59" i="1"/>
  <c r="R59" i="1"/>
  <c r="N60" i="1"/>
  <c r="O60" i="1"/>
  <c r="P60" i="1"/>
  <c r="Q60" i="1"/>
  <c r="R60" i="1"/>
  <c r="N61" i="1"/>
  <c r="O61" i="1"/>
  <c r="P61" i="1"/>
  <c r="Q61" i="1"/>
  <c r="R61" i="1"/>
  <c r="N62" i="1"/>
  <c r="O62" i="1"/>
  <c r="P62" i="1"/>
  <c r="Q62" i="1"/>
  <c r="R62" i="1"/>
  <c r="N63" i="1"/>
  <c r="O63" i="1"/>
  <c r="P63" i="1"/>
  <c r="Q63" i="1"/>
  <c r="R63" i="1"/>
  <c r="N64" i="1"/>
  <c r="O64" i="1"/>
  <c r="P64" i="1"/>
  <c r="Q64" i="1"/>
  <c r="R64" i="1"/>
  <c r="N65" i="1"/>
  <c r="O65" i="1"/>
  <c r="P65" i="1"/>
  <c r="Q65" i="1"/>
  <c r="R65" i="1"/>
  <c r="N66" i="1"/>
  <c r="O66" i="1"/>
  <c r="P66" i="1"/>
  <c r="Q66" i="1"/>
  <c r="R66" i="1"/>
  <c r="N67" i="1"/>
  <c r="O67" i="1"/>
  <c r="P67" i="1"/>
  <c r="Q67" i="1"/>
  <c r="R67" i="1"/>
  <c r="N68" i="1"/>
  <c r="O68" i="1"/>
  <c r="P68" i="1"/>
  <c r="Q68" i="1"/>
  <c r="R68" i="1"/>
  <c r="N69" i="1"/>
  <c r="O69" i="1"/>
  <c r="P69" i="1"/>
  <c r="Q69" i="1"/>
  <c r="R69" i="1"/>
  <c r="N70" i="1"/>
  <c r="O70" i="1"/>
  <c r="P70" i="1"/>
  <c r="Q70" i="1"/>
  <c r="R70" i="1"/>
  <c r="N71" i="1"/>
  <c r="O71" i="1"/>
  <c r="P71" i="1"/>
  <c r="Q71" i="1"/>
  <c r="R71" i="1"/>
  <c r="N72" i="1"/>
  <c r="O72" i="1"/>
  <c r="P72" i="1"/>
  <c r="Q72" i="1"/>
  <c r="R72" i="1"/>
  <c r="N73" i="1"/>
  <c r="O73" i="1"/>
  <c r="P73" i="1"/>
  <c r="Q73" i="1"/>
  <c r="R73" i="1"/>
  <c r="N74" i="1"/>
  <c r="O74" i="1"/>
  <c r="P74" i="1"/>
  <c r="Q74" i="1"/>
  <c r="R74" i="1"/>
  <c r="N75" i="1"/>
  <c r="O75" i="1"/>
  <c r="P75" i="1"/>
  <c r="Q75" i="1"/>
  <c r="R75" i="1"/>
  <c r="N76" i="1"/>
  <c r="O76" i="1"/>
  <c r="P76" i="1"/>
  <c r="Q76" i="1"/>
  <c r="R76" i="1"/>
  <c r="N77" i="1"/>
  <c r="O77" i="1"/>
  <c r="P77" i="1"/>
  <c r="Q77" i="1"/>
  <c r="R77" i="1"/>
  <c r="N78" i="1"/>
  <c r="O78" i="1"/>
  <c r="P78" i="1"/>
  <c r="Q78" i="1"/>
  <c r="R78" i="1"/>
  <c r="N79" i="1"/>
  <c r="O79" i="1"/>
  <c r="P79" i="1"/>
  <c r="Q79" i="1"/>
  <c r="R79" i="1"/>
  <c r="N80" i="1"/>
  <c r="O80" i="1"/>
  <c r="P80" i="1"/>
  <c r="Q80" i="1"/>
  <c r="R80" i="1"/>
  <c r="N81" i="1"/>
  <c r="O81" i="1"/>
  <c r="P81" i="1"/>
  <c r="Q81" i="1"/>
  <c r="R81" i="1"/>
  <c r="N82" i="1"/>
  <c r="O82" i="1"/>
  <c r="P82" i="1"/>
  <c r="Q82" i="1"/>
  <c r="R82" i="1"/>
  <c r="N83" i="1"/>
  <c r="O83" i="1"/>
  <c r="P83" i="1"/>
  <c r="Q83" i="1"/>
  <c r="R83" i="1"/>
  <c r="N84" i="1"/>
  <c r="O84" i="1"/>
  <c r="P84" i="1"/>
  <c r="Q84" i="1"/>
  <c r="R84" i="1"/>
  <c r="N85" i="1"/>
  <c r="O85" i="1"/>
  <c r="P85" i="1"/>
  <c r="Q85" i="1"/>
  <c r="R85" i="1"/>
  <c r="N86" i="1"/>
  <c r="O86" i="1"/>
  <c r="P86" i="1"/>
  <c r="Q86" i="1"/>
  <c r="R86" i="1"/>
  <c r="N87" i="1"/>
  <c r="O87" i="1"/>
  <c r="P87" i="1"/>
  <c r="Q87" i="1"/>
  <c r="R87" i="1"/>
  <c r="N88" i="1"/>
  <c r="O88" i="1"/>
  <c r="P88" i="1"/>
  <c r="Q88" i="1"/>
  <c r="R88" i="1"/>
  <c r="N89" i="1"/>
  <c r="O89" i="1"/>
  <c r="P89" i="1"/>
  <c r="Q89" i="1"/>
  <c r="R89" i="1"/>
  <c r="N90" i="1"/>
  <c r="O90" i="1"/>
  <c r="P90" i="1"/>
  <c r="Q90" i="1"/>
  <c r="R90" i="1"/>
  <c r="N91" i="1"/>
  <c r="O91" i="1"/>
  <c r="P91" i="1"/>
  <c r="Q91" i="1"/>
  <c r="R91" i="1"/>
  <c r="N92" i="1"/>
  <c r="O92" i="1"/>
  <c r="P92" i="1"/>
  <c r="Q92" i="1"/>
  <c r="R92" i="1"/>
  <c r="N93" i="1"/>
  <c r="O93" i="1"/>
  <c r="P93" i="1"/>
  <c r="Q93" i="1"/>
  <c r="R93" i="1"/>
  <c r="N94" i="1"/>
  <c r="O94" i="1"/>
  <c r="P94" i="1"/>
  <c r="Q94" i="1"/>
  <c r="R94" i="1"/>
  <c r="N95" i="1"/>
  <c r="O95" i="1"/>
  <c r="P95" i="1"/>
  <c r="Q95" i="1"/>
  <c r="R95" i="1"/>
  <c r="N96" i="1"/>
  <c r="O96" i="1"/>
  <c r="P96" i="1"/>
  <c r="Q96" i="1"/>
  <c r="R96" i="1"/>
  <c r="N97" i="1"/>
  <c r="O97" i="1"/>
  <c r="P97" i="1"/>
  <c r="Q97" i="1"/>
  <c r="R97" i="1"/>
  <c r="N98" i="1"/>
  <c r="O98" i="1"/>
  <c r="P98" i="1"/>
  <c r="Q98" i="1"/>
  <c r="R98" i="1"/>
  <c r="N99" i="1"/>
  <c r="O99" i="1"/>
  <c r="P99" i="1"/>
  <c r="Q99" i="1"/>
  <c r="R99" i="1"/>
  <c r="N100" i="1"/>
  <c r="O100" i="1"/>
  <c r="P100" i="1"/>
  <c r="Q100" i="1"/>
  <c r="R100" i="1"/>
  <c r="N101" i="1"/>
  <c r="O101" i="1"/>
  <c r="P101" i="1"/>
  <c r="Q101" i="1"/>
  <c r="R101" i="1"/>
  <c r="N102" i="1"/>
  <c r="O102" i="1"/>
  <c r="P102" i="1"/>
  <c r="Q102" i="1"/>
  <c r="R102" i="1"/>
  <c r="N103" i="1"/>
  <c r="O103" i="1"/>
  <c r="P103" i="1"/>
  <c r="Q103" i="1"/>
  <c r="R103" i="1"/>
  <c r="N104" i="1"/>
  <c r="O104" i="1"/>
  <c r="P104" i="1"/>
  <c r="Q104" i="1"/>
  <c r="R104" i="1"/>
  <c r="N105" i="1"/>
  <c r="O105" i="1"/>
  <c r="P105" i="1"/>
  <c r="Q105" i="1"/>
  <c r="R105" i="1"/>
  <c r="N106" i="1"/>
  <c r="O106" i="1"/>
  <c r="P106" i="1"/>
  <c r="Q106" i="1"/>
  <c r="R106" i="1"/>
  <c r="N107" i="1"/>
  <c r="O107" i="1"/>
  <c r="P107" i="1"/>
  <c r="Q107" i="1"/>
  <c r="R107" i="1"/>
  <c r="N108" i="1"/>
  <c r="O108" i="1"/>
  <c r="P108" i="1"/>
  <c r="Q108" i="1"/>
  <c r="R108" i="1"/>
  <c r="N109" i="1"/>
  <c r="O109" i="1"/>
  <c r="P109" i="1"/>
  <c r="Q109" i="1"/>
  <c r="R109" i="1"/>
  <c r="N110" i="1"/>
  <c r="O110" i="1"/>
  <c r="P110" i="1"/>
  <c r="Q110" i="1"/>
  <c r="R110" i="1"/>
  <c r="N111" i="1"/>
  <c r="O111" i="1"/>
  <c r="P111" i="1"/>
  <c r="Q111" i="1"/>
  <c r="R111" i="1"/>
  <c r="N112" i="1"/>
  <c r="O112" i="1"/>
  <c r="P112" i="1"/>
  <c r="Q112" i="1"/>
  <c r="R112" i="1"/>
  <c r="N113" i="1"/>
  <c r="O113" i="1"/>
  <c r="P113" i="1"/>
  <c r="Q113" i="1"/>
  <c r="R113" i="1"/>
  <c r="N114" i="1"/>
  <c r="O114" i="1"/>
  <c r="P114" i="1"/>
  <c r="Q114" i="1"/>
  <c r="R114" i="1"/>
  <c r="N115" i="1"/>
  <c r="O115" i="1"/>
  <c r="P115" i="1"/>
  <c r="Q115" i="1"/>
  <c r="R115" i="1"/>
  <c r="N116" i="1"/>
  <c r="O116" i="1"/>
  <c r="P116" i="1"/>
  <c r="Q116" i="1"/>
  <c r="R116" i="1"/>
  <c r="N117" i="1"/>
  <c r="O117" i="1"/>
  <c r="P117" i="1"/>
  <c r="Q117" i="1"/>
  <c r="R117" i="1"/>
  <c r="N118" i="1"/>
  <c r="O118" i="1"/>
  <c r="P118" i="1"/>
  <c r="Q118" i="1"/>
  <c r="R118" i="1"/>
  <c r="N119" i="1"/>
  <c r="O119" i="1"/>
  <c r="P119" i="1"/>
  <c r="Q119" i="1"/>
  <c r="R119" i="1"/>
  <c r="N120" i="1"/>
  <c r="O120" i="1"/>
  <c r="P120" i="1"/>
  <c r="Q120" i="1"/>
  <c r="R120" i="1"/>
  <c r="N121" i="1"/>
  <c r="O121" i="1"/>
  <c r="P121" i="1"/>
  <c r="Q121" i="1"/>
  <c r="R121" i="1"/>
  <c r="N122" i="1"/>
  <c r="O122" i="1"/>
  <c r="P122" i="1"/>
  <c r="Q122" i="1"/>
  <c r="R122" i="1"/>
  <c r="N123" i="1"/>
  <c r="O123" i="1"/>
  <c r="P123" i="1"/>
  <c r="Q123" i="1"/>
  <c r="R123" i="1"/>
  <c r="N124" i="1"/>
  <c r="O124" i="1"/>
  <c r="P124" i="1"/>
  <c r="Q124" i="1"/>
  <c r="R124" i="1"/>
  <c r="N125" i="1"/>
  <c r="O125" i="1"/>
  <c r="P125" i="1"/>
  <c r="Q125" i="1"/>
  <c r="R125" i="1"/>
  <c r="N126" i="1"/>
  <c r="O126" i="1"/>
  <c r="P126" i="1"/>
  <c r="Q126" i="1"/>
  <c r="R126" i="1"/>
  <c r="N127" i="1"/>
  <c r="O127" i="1"/>
  <c r="P127" i="1"/>
  <c r="Q127" i="1"/>
  <c r="R127" i="1"/>
  <c r="N128" i="1"/>
  <c r="O128" i="1"/>
  <c r="P128" i="1"/>
  <c r="Q128" i="1"/>
  <c r="R128" i="1"/>
  <c r="N129" i="1"/>
  <c r="O129" i="1"/>
  <c r="P129" i="1"/>
  <c r="Q129" i="1"/>
  <c r="R129" i="1"/>
  <c r="N130" i="1"/>
  <c r="O130" i="1"/>
  <c r="P130" i="1"/>
  <c r="Q130" i="1"/>
  <c r="R130" i="1"/>
  <c r="N131" i="1"/>
  <c r="O131" i="1"/>
  <c r="P131" i="1"/>
  <c r="Q131" i="1"/>
  <c r="R131" i="1"/>
  <c r="N132" i="1"/>
  <c r="O132" i="1"/>
  <c r="P132" i="1"/>
  <c r="Q132" i="1"/>
  <c r="R132" i="1"/>
  <c r="N133" i="1"/>
  <c r="O133" i="1"/>
  <c r="P133" i="1"/>
  <c r="Q133" i="1"/>
  <c r="R133" i="1"/>
  <c r="N134" i="1"/>
  <c r="O134" i="1"/>
  <c r="P134" i="1"/>
  <c r="Q134" i="1"/>
  <c r="R134" i="1"/>
  <c r="N135" i="1"/>
  <c r="O135" i="1"/>
  <c r="P135" i="1"/>
  <c r="Q135" i="1"/>
  <c r="R135" i="1"/>
  <c r="N136" i="1"/>
  <c r="O136" i="1"/>
  <c r="P136" i="1"/>
  <c r="Q136" i="1"/>
  <c r="R136" i="1"/>
  <c r="N137" i="1"/>
  <c r="O137" i="1"/>
  <c r="P137" i="1"/>
  <c r="Q137" i="1"/>
  <c r="R137" i="1"/>
  <c r="N138" i="1"/>
  <c r="O138" i="1"/>
  <c r="P138" i="1"/>
  <c r="Q138" i="1"/>
  <c r="R138" i="1"/>
  <c r="N139" i="1"/>
  <c r="O139" i="1"/>
  <c r="P139" i="1"/>
  <c r="Q139" i="1"/>
  <c r="R139" i="1"/>
  <c r="N140" i="1"/>
  <c r="O140" i="1"/>
  <c r="P140" i="1"/>
  <c r="Q140" i="1"/>
  <c r="R140" i="1"/>
  <c r="N141" i="1"/>
  <c r="O141" i="1"/>
  <c r="P141" i="1"/>
  <c r="Q141" i="1"/>
  <c r="R141" i="1"/>
  <c r="N142" i="1"/>
  <c r="O142" i="1"/>
  <c r="P142" i="1"/>
  <c r="Q142" i="1"/>
  <c r="R142" i="1"/>
  <c r="N143" i="1"/>
  <c r="O143" i="1"/>
  <c r="P143" i="1"/>
  <c r="Q143" i="1"/>
  <c r="R143" i="1"/>
  <c r="N144" i="1"/>
  <c r="O144" i="1"/>
  <c r="P144" i="1"/>
  <c r="Q144" i="1"/>
  <c r="R144" i="1"/>
  <c r="N145" i="1"/>
  <c r="O145" i="1"/>
  <c r="P145" i="1"/>
  <c r="Q145" i="1"/>
  <c r="R145" i="1"/>
  <c r="N146" i="1"/>
  <c r="O146" i="1"/>
  <c r="P146" i="1"/>
  <c r="Q146" i="1"/>
  <c r="R146" i="1"/>
  <c r="N147" i="1"/>
  <c r="O147" i="1"/>
  <c r="P147" i="1"/>
  <c r="Q147" i="1"/>
  <c r="R147" i="1"/>
  <c r="N148" i="1"/>
  <c r="O148" i="1"/>
  <c r="P148" i="1"/>
  <c r="Q148" i="1"/>
  <c r="R148" i="1"/>
  <c r="N149" i="1"/>
  <c r="O149" i="1"/>
  <c r="P149" i="1"/>
  <c r="Q149" i="1"/>
  <c r="R149" i="1"/>
  <c r="N150" i="1"/>
  <c r="O150" i="1"/>
  <c r="P150" i="1"/>
  <c r="Q150" i="1"/>
  <c r="R150" i="1"/>
  <c r="N151" i="1"/>
  <c r="O151" i="1"/>
  <c r="P151" i="1"/>
  <c r="Q151" i="1"/>
  <c r="R151" i="1"/>
  <c r="N152" i="1"/>
  <c r="O152" i="1"/>
  <c r="P152" i="1"/>
  <c r="Q152" i="1"/>
  <c r="R152" i="1"/>
  <c r="N153" i="1"/>
  <c r="O153" i="1"/>
  <c r="P153" i="1"/>
  <c r="Q153" i="1"/>
  <c r="R153" i="1"/>
  <c r="N154" i="1"/>
  <c r="O154" i="1"/>
  <c r="P154" i="1"/>
  <c r="Q154" i="1"/>
  <c r="R154" i="1"/>
  <c r="N155" i="1"/>
  <c r="O155" i="1"/>
  <c r="P155" i="1"/>
  <c r="Q155" i="1"/>
  <c r="R155" i="1"/>
  <c r="N156" i="1"/>
  <c r="O156" i="1"/>
  <c r="P156" i="1"/>
  <c r="Q156" i="1"/>
  <c r="R156" i="1"/>
  <c r="N157" i="1"/>
  <c r="O157" i="1"/>
  <c r="P157" i="1"/>
  <c r="Q157" i="1"/>
  <c r="R157" i="1"/>
  <c r="N158" i="1"/>
  <c r="O158" i="1"/>
  <c r="P158" i="1"/>
  <c r="Q158" i="1"/>
  <c r="R158" i="1"/>
  <c r="N159" i="1"/>
  <c r="O159" i="1"/>
  <c r="P159" i="1"/>
  <c r="Q159" i="1"/>
  <c r="R159" i="1"/>
  <c r="N160" i="1"/>
  <c r="O160" i="1"/>
  <c r="P160" i="1"/>
  <c r="Q160" i="1"/>
  <c r="R160" i="1"/>
  <c r="N161" i="1"/>
  <c r="O161" i="1"/>
  <c r="P161" i="1"/>
  <c r="Q161" i="1"/>
  <c r="R161" i="1"/>
  <c r="N162" i="1"/>
  <c r="O162" i="1"/>
  <c r="P162" i="1"/>
  <c r="Q162" i="1"/>
  <c r="R162" i="1"/>
  <c r="N163" i="1"/>
  <c r="O163" i="1"/>
  <c r="P163" i="1"/>
  <c r="Q163" i="1"/>
  <c r="R163" i="1"/>
  <c r="N164" i="1"/>
  <c r="O164" i="1"/>
  <c r="P164" i="1"/>
  <c r="Q164" i="1"/>
  <c r="R164" i="1"/>
  <c r="N165" i="1"/>
  <c r="O165" i="1"/>
  <c r="P165" i="1"/>
  <c r="Q165" i="1"/>
  <c r="R165" i="1"/>
  <c r="N166" i="1"/>
  <c r="O166" i="1"/>
  <c r="P166" i="1"/>
  <c r="Q166" i="1"/>
  <c r="R166" i="1"/>
  <c r="N167" i="1"/>
  <c r="O167" i="1"/>
  <c r="P167" i="1"/>
  <c r="Q167" i="1"/>
  <c r="R167" i="1"/>
  <c r="N168" i="1"/>
  <c r="O168" i="1"/>
  <c r="P168" i="1"/>
  <c r="Q168" i="1"/>
  <c r="R168" i="1"/>
  <c r="N169" i="1"/>
  <c r="O169" i="1"/>
  <c r="P169" i="1"/>
  <c r="Q169" i="1"/>
  <c r="R169" i="1"/>
  <c r="N170" i="1"/>
  <c r="O170" i="1"/>
  <c r="P170" i="1"/>
  <c r="Q170" i="1"/>
  <c r="R170" i="1"/>
  <c r="N171" i="1"/>
  <c r="O171" i="1"/>
  <c r="P171" i="1"/>
  <c r="Q171" i="1"/>
  <c r="R171" i="1"/>
  <c r="N172" i="1"/>
  <c r="O172" i="1"/>
  <c r="P172" i="1"/>
  <c r="Q172" i="1"/>
  <c r="R172" i="1"/>
  <c r="N173" i="1"/>
  <c r="O173" i="1"/>
  <c r="P173" i="1"/>
  <c r="Q173" i="1"/>
  <c r="R173" i="1"/>
  <c r="N174" i="1"/>
  <c r="O174" i="1"/>
  <c r="P174" i="1"/>
  <c r="Q174" i="1"/>
  <c r="R174" i="1"/>
  <c r="N175" i="1"/>
  <c r="O175" i="1"/>
  <c r="P175" i="1"/>
  <c r="Q175" i="1"/>
  <c r="R175" i="1"/>
  <c r="N176" i="1"/>
  <c r="O176" i="1"/>
  <c r="P176" i="1"/>
  <c r="Q176" i="1"/>
  <c r="R176" i="1"/>
  <c r="N177" i="1"/>
  <c r="O177" i="1"/>
  <c r="P177" i="1"/>
  <c r="Q177" i="1"/>
  <c r="R177" i="1"/>
  <c r="N178" i="1"/>
  <c r="O178" i="1"/>
  <c r="P178" i="1"/>
  <c r="Q178" i="1"/>
  <c r="R178" i="1"/>
  <c r="N179" i="1"/>
  <c r="O179" i="1"/>
  <c r="P179" i="1"/>
  <c r="Q179" i="1"/>
  <c r="R179" i="1"/>
  <c r="N180" i="1"/>
  <c r="O180" i="1"/>
  <c r="P180" i="1"/>
  <c r="Q180" i="1"/>
  <c r="R180" i="1"/>
  <c r="N181" i="1"/>
  <c r="O181" i="1"/>
  <c r="P181" i="1"/>
  <c r="Q181" i="1"/>
  <c r="R181" i="1"/>
  <c r="N182" i="1"/>
  <c r="O182" i="1"/>
  <c r="P182" i="1"/>
  <c r="Q182" i="1"/>
  <c r="R182" i="1"/>
  <c r="N183" i="1"/>
  <c r="O183" i="1"/>
  <c r="P183" i="1"/>
  <c r="Q183" i="1"/>
  <c r="R183" i="1"/>
  <c r="N184" i="1"/>
  <c r="O184" i="1"/>
  <c r="P184" i="1"/>
  <c r="Q184" i="1"/>
  <c r="R184" i="1"/>
  <c r="N185" i="1"/>
  <c r="O185" i="1"/>
  <c r="P185" i="1"/>
  <c r="Q185" i="1"/>
  <c r="R185" i="1"/>
  <c r="N186" i="1"/>
  <c r="O186" i="1"/>
  <c r="P186" i="1"/>
  <c r="Q186" i="1"/>
  <c r="R186" i="1"/>
  <c r="N187" i="1"/>
  <c r="O187" i="1"/>
  <c r="P187" i="1"/>
  <c r="Q187" i="1"/>
  <c r="R187" i="1"/>
  <c r="N188" i="1"/>
  <c r="O188" i="1"/>
  <c r="P188" i="1"/>
  <c r="Q188" i="1"/>
  <c r="R188" i="1"/>
  <c r="N189" i="1"/>
  <c r="O189" i="1"/>
  <c r="P189" i="1"/>
  <c r="Q189" i="1"/>
  <c r="R189" i="1"/>
  <c r="N190" i="1"/>
  <c r="O190" i="1"/>
  <c r="P190" i="1"/>
  <c r="Q190" i="1"/>
  <c r="R190" i="1"/>
  <c r="N191" i="1"/>
  <c r="O191" i="1"/>
  <c r="P191" i="1"/>
  <c r="Q191" i="1"/>
  <c r="R191" i="1"/>
  <c r="N192" i="1"/>
  <c r="O192" i="1"/>
  <c r="P192" i="1"/>
  <c r="Q192" i="1"/>
  <c r="R192" i="1"/>
  <c r="N193" i="1"/>
  <c r="O193" i="1"/>
  <c r="P193" i="1"/>
  <c r="Q193" i="1"/>
  <c r="R193" i="1"/>
  <c r="N194" i="1"/>
  <c r="O194" i="1"/>
  <c r="P194" i="1"/>
  <c r="Q194" i="1"/>
  <c r="R194" i="1"/>
  <c r="N195" i="1"/>
  <c r="O195" i="1"/>
  <c r="P195" i="1"/>
  <c r="Q195" i="1"/>
  <c r="R195" i="1"/>
  <c r="N196" i="1"/>
  <c r="O196" i="1"/>
  <c r="P196" i="1"/>
  <c r="Q196" i="1"/>
  <c r="R196" i="1"/>
  <c r="N197" i="1"/>
  <c r="O197" i="1"/>
  <c r="P197" i="1"/>
  <c r="Q197" i="1"/>
  <c r="R197" i="1"/>
  <c r="N198" i="1"/>
  <c r="O198" i="1"/>
  <c r="P198" i="1"/>
  <c r="Q198" i="1"/>
  <c r="R198" i="1"/>
  <c r="N199" i="1"/>
  <c r="O199" i="1"/>
  <c r="P199" i="1"/>
  <c r="Q199" i="1"/>
  <c r="R199" i="1"/>
  <c r="N200" i="1"/>
  <c r="O200" i="1"/>
  <c r="P200" i="1"/>
  <c r="Q200" i="1"/>
  <c r="R200" i="1"/>
  <c r="N201" i="1"/>
  <c r="O201" i="1"/>
  <c r="P201" i="1"/>
  <c r="Q201" i="1"/>
  <c r="R201" i="1"/>
  <c r="N202" i="1"/>
  <c r="O202" i="1"/>
  <c r="P202" i="1"/>
  <c r="Q202" i="1"/>
  <c r="R202" i="1"/>
  <c r="N203" i="1"/>
  <c r="O203" i="1"/>
  <c r="P203" i="1"/>
  <c r="Q203" i="1"/>
  <c r="R203" i="1"/>
  <c r="N204" i="1"/>
  <c r="O204" i="1"/>
  <c r="P204" i="1"/>
  <c r="Q204" i="1"/>
  <c r="R204" i="1"/>
  <c r="N205" i="1"/>
  <c r="O205" i="1"/>
  <c r="P205" i="1"/>
  <c r="Q205" i="1"/>
  <c r="R205" i="1"/>
  <c r="N206" i="1"/>
  <c r="O206" i="1"/>
  <c r="P206" i="1"/>
  <c r="Q206" i="1"/>
  <c r="R206" i="1"/>
  <c r="N207" i="1"/>
  <c r="O207" i="1"/>
  <c r="P207" i="1"/>
  <c r="Q207" i="1"/>
  <c r="R207" i="1"/>
  <c r="N208" i="1"/>
  <c r="O208" i="1"/>
  <c r="P208" i="1"/>
  <c r="Q208" i="1"/>
  <c r="R208" i="1"/>
  <c r="N209" i="1"/>
  <c r="O209" i="1"/>
  <c r="P209" i="1"/>
  <c r="Q209" i="1"/>
  <c r="R209" i="1"/>
  <c r="N210" i="1"/>
  <c r="O210" i="1"/>
  <c r="P210" i="1"/>
  <c r="Q210" i="1"/>
  <c r="R210" i="1"/>
  <c r="N211" i="1"/>
  <c r="O211" i="1"/>
  <c r="P211" i="1"/>
  <c r="Q211" i="1"/>
  <c r="R211" i="1"/>
  <c r="N212" i="1"/>
  <c r="O212" i="1"/>
  <c r="P212" i="1"/>
  <c r="Q212" i="1"/>
  <c r="R212" i="1"/>
  <c r="N213" i="1"/>
  <c r="O213" i="1"/>
  <c r="P213" i="1"/>
  <c r="Q213" i="1"/>
  <c r="R213" i="1"/>
  <c r="N214" i="1"/>
  <c r="O214" i="1"/>
  <c r="P214" i="1"/>
  <c r="Q214" i="1"/>
  <c r="R214" i="1"/>
  <c r="N215" i="1"/>
  <c r="O215" i="1"/>
  <c r="P215" i="1"/>
  <c r="Q215" i="1"/>
  <c r="R215" i="1"/>
  <c r="N216" i="1"/>
  <c r="O216" i="1"/>
  <c r="P216" i="1"/>
  <c r="Q216" i="1"/>
  <c r="R216" i="1"/>
  <c r="N217" i="1"/>
  <c r="O217" i="1"/>
  <c r="P217" i="1"/>
  <c r="Q217" i="1"/>
  <c r="R217" i="1"/>
  <c r="N218" i="1"/>
  <c r="O218" i="1"/>
  <c r="P218" i="1"/>
  <c r="Q218" i="1"/>
  <c r="R218" i="1"/>
  <c r="N219" i="1"/>
  <c r="O219" i="1"/>
  <c r="P219" i="1"/>
  <c r="Q219" i="1"/>
  <c r="R219" i="1"/>
  <c r="N220" i="1"/>
  <c r="O220" i="1"/>
  <c r="P220" i="1"/>
  <c r="Q220" i="1"/>
  <c r="R220" i="1"/>
  <c r="N221" i="1"/>
  <c r="O221" i="1"/>
  <c r="P221" i="1"/>
  <c r="Q221" i="1"/>
  <c r="R221" i="1"/>
  <c r="N222" i="1"/>
  <c r="O222" i="1"/>
  <c r="P222" i="1"/>
  <c r="Q222" i="1"/>
  <c r="R222" i="1"/>
  <c r="N223" i="1"/>
  <c r="O223" i="1"/>
  <c r="P223" i="1"/>
  <c r="Q223" i="1"/>
  <c r="R223" i="1"/>
  <c r="N224" i="1"/>
  <c r="O224" i="1"/>
  <c r="P224" i="1"/>
  <c r="Q224" i="1"/>
  <c r="R224" i="1"/>
  <c r="N225" i="1"/>
  <c r="O225" i="1"/>
  <c r="P225" i="1"/>
  <c r="Q225" i="1"/>
  <c r="R225" i="1"/>
  <c r="N226" i="1"/>
  <c r="O226" i="1"/>
  <c r="P226" i="1"/>
  <c r="Q226" i="1"/>
  <c r="R226" i="1"/>
  <c r="N227" i="1"/>
  <c r="O227" i="1"/>
  <c r="P227" i="1"/>
  <c r="Q227" i="1"/>
  <c r="R227" i="1"/>
  <c r="N228" i="1"/>
  <c r="O228" i="1"/>
  <c r="P228" i="1"/>
  <c r="Q228" i="1"/>
  <c r="R228" i="1"/>
  <c r="N229" i="1"/>
  <c r="O229" i="1"/>
  <c r="P229" i="1"/>
  <c r="Q229" i="1"/>
  <c r="R229" i="1"/>
  <c r="N230" i="1"/>
  <c r="O230" i="1"/>
  <c r="P230" i="1"/>
  <c r="Q230" i="1"/>
  <c r="R230" i="1"/>
  <c r="N231" i="1"/>
  <c r="O231" i="1"/>
  <c r="P231" i="1"/>
  <c r="Q231" i="1"/>
  <c r="R231" i="1"/>
  <c r="N232" i="1"/>
  <c r="O232" i="1"/>
  <c r="P232" i="1"/>
  <c r="Q232" i="1"/>
  <c r="R232" i="1"/>
  <c r="N233" i="1"/>
  <c r="O233" i="1"/>
  <c r="P233" i="1"/>
  <c r="Q233" i="1"/>
  <c r="R233" i="1"/>
  <c r="N234" i="1"/>
  <c r="O234" i="1"/>
  <c r="P234" i="1"/>
  <c r="Q234" i="1"/>
  <c r="R234" i="1"/>
  <c r="N235" i="1"/>
  <c r="O235" i="1"/>
  <c r="P235" i="1"/>
  <c r="Q235" i="1"/>
  <c r="R235" i="1"/>
  <c r="N236" i="1"/>
  <c r="O236" i="1"/>
  <c r="P236" i="1"/>
  <c r="Q236" i="1"/>
  <c r="R236" i="1"/>
  <c r="N237" i="1"/>
  <c r="O237" i="1"/>
  <c r="P237" i="1"/>
  <c r="Q237" i="1"/>
  <c r="R237" i="1"/>
  <c r="N238" i="1"/>
  <c r="O238" i="1"/>
  <c r="P238" i="1"/>
  <c r="Q238" i="1"/>
  <c r="R238" i="1"/>
  <c r="N239" i="1"/>
  <c r="O239" i="1"/>
  <c r="P239" i="1"/>
  <c r="Q239" i="1"/>
  <c r="R239" i="1"/>
  <c r="N240" i="1"/>
  <c r="O240" i="1"/>
  <c r="P240" i="1"/>
  <c r="Q240" i="1"/>
  <c r="R240" i="1"/>
  <c r="N241" i="1"/>
  <c r="O241" i="1"/>
  <c r="P241" i="1"/>
  <c r="Q241" i="1"/>
  <c r="R241" i="1"/>
  <c r="N242" i="1"/>
  <c r="O242" i="1"/>
  <c r="P242" i="1"/>
  <c r="Q242" i="1"/>
  <c r="R242" i="1"/>
  <c r="N243" i="1"/>
  <c r="O243" i="1"/>
  <c r="P243" i="1"/>
  <c r="Q243" i="1"/>
  <c r="R243" i="1"/>
  <c r="N244" i="1"/>
  <c r="O244" i="1"/>
  <c r="P244" i="1"/>
  <c r="Q244" i="1"/>
  <c r="R244" i="1"/>
  <c r="N245" i="1"/>
  <c r="O245" i="1"/>
  <c r="P245" i="1"/>
  <c r="Q245" i="1"/>
  <c r="R245" i="1"/>
  <c r="N246" i="1"/>
  <c r="O246" i="1"/>
  <c r="P246" i="1"/>
  <c r="Q246" i="1"/>
  <c r="R246" i="1"/>
  <c r="N247" i="1"/>
  <c r="O247" i="1"/>
  <c r="P247" i="1"/>
  <c r="Q247" i="1"/>
  <c r="R247" i="1"/>
  <c r="N248" i="1"/>
  <c r="O248" i="1"/>
  <c r="P248" i="1"/>
  <c r="Q248" i="1"/>
  <c r="R248" i="1"/>
  <c r="N249" i="1"/>
  <c r="O249" i="1"/>
  <c r="P249" i="1"/>
  <c r="Q249" i="1"/>
  <c r="R249" i="1"/>
  <c r="N250" i="1"/>
  <c r="O250" i="1"/>
  <c r="P250" i="1"/>
  <c r="Q250" i="1"/>
  <c r="R250" i="1"/>
  <c r="N251" i="1"/>
  <c r="O251" i="1"/>
  <c r="P251" i="1"/>
  <c r="Q251" i="1"/>
  <c r="R251" i="1"/>
  <c r="N252" i="1"/>
  <c r="O252" i="1"/>
  <c r="P252" i="1"/>
  <c r="Q252" i="1"/>
  <c r="R252" i="1"/>
  <c r="N253" i="1"/>
  <c r="O253" i="1"/>
  <c r="P253" i="1"/>
  <c r="Q253" i="1"/>
  <c r="R253" i="1"/>
  <c r="N254" i="1"/>
  <c r="O254" i="1"/>
  <c r="P254" i="1"/>
  <c r="Q254" i="1"/>
  <c r="R254" i="1"/>
  <c r="N255" i="1"/>
  <c r="O255" i="1"/>
  <c r="P255" i="1"/>
  <c r="Q255" i="1"/>
  <c r="R255" i="1"/>
  <c r="N256" i="1"/>
  <c r="O256" i="1"/>
  <c r="P256" i="1"/>
  <c r="Q256" i="1"/>
  <c r="R256" i="1"/>
  <c r="N257" i="1"/>
  <c r="O257" i="1"/>
  <c r="P257" i="1"/>
  <c r="Q257" i="1"/>
  <c r="R257" i="1"/>
  <c r="N258" i="1"/>
  <c r="O258" i="1"/>
  <c r="P258" i="1"/>
  <c r="Q258" i="1"/>
  <c r="R258" i="1"/>
  <c r="N259" i="1"/>
  <c r="O259" i="1"/>
  <c r="P259" i="1"/>
  <c r="Q259" i="1"/>
  <c r="R259" i="1"/>
  <c r="N260" i="1"/>
  <c r="O260" i="1"/>
  <c r="P260" i="1"/>
  <c r="Q260" i="1"/>
  <c r="R260" i="1"/>
  <c r="N261" i="1"/>
  <c r="O261" i="1"/>
  <c r="P261" i="1"/>
  <c r="Q261" i="1"/>
  <c r="R261" i="1"/>
  <c r="N262" i="1"/>
  <c r="O262" i="1"/>
  <c r="P262" i="1"/>
  <c r="Q262" i="1"/>
  <c r="R262" i="1"/>
  <c r="N263" i="1"/>
  <c r="O263" i="1"/>
  <c r="P263" i="1"/>
  <c r="Q263" i="1"/>
  <c r="R263" i="1"/>
  <c r="N264" i="1"/>
  <c r="O264" i="1"/>
  <c r="P264" i="1"/>
  <c r="Q264" i="1"/>
  <c r="R264" i="1"/>
  <c r="N265" i="1"/>
  <c r="O265" i="1"/>
  <c r="P265" i="1"/>
  <c r="Q265" i="1"/>
  <c r="R265" i="1"/>
  <c r="N266" i="1"/>
  <c r="O266" i="1"/>
  <c r="P266" i="1"/>
  <c r="Q266" i="1"/>
  <c r="R266" i="1"/>
  <c r="N267" i="1"/>
  <c r="O267" i="1"/>
  <c r="P267" i="1"/>
  <c r="Q267" i="1"/>
  <c r="R267" i="1"/>
  <c r="N268" i="1"/>
  <c r="O268" i="1"/>
  <c r="P268" i="1"/>
  <c r="Q268" i="1"/>
  <c r="R268" i="1"/>
  <c r="N269" i="1"/>
  <c r="O269" i="1"/>
  <c r="P269" i="1"/>
  <c r="Q269" i="1"/>
  <c r="R269" i="1"/>
  <c r="N270" i="1"/>
  <c r="O270" i="1"/>
  <c r="P270" i="1"/>
  <c r="Q270" i="1"/>
  <c r="R270" i="1"/>
  <c r="N271" i="1"/>
  <c r="O271" i="1"/>
  <c r="P271" i="1"/>
  <c r="Q271" i="1"/>
  <c r="R271" i="1"/>
  <c r="N272" i="1"/>
  <c r="O272" i="1"/>
  <c r="P272" i="1"/>
  <c r="Q272" i="1"/>
  <c r="R272" i="1"/>
  <c r="N273" i="1"/>
  <c r="O273" i="1"/>
  <c r="P273" i="1"/>
  <c r="Q273" i="1"/>
  <c r="R273" i="1"/>
  <c r="N274" i="1"/>
  <c r="O274" i="1"/>
  <c r="P274" i="1"/>
  <c r="Q274" i="1"/>
  <c r="R274" i="1"/>
  <c r="N275" i="1"/>
  <c r="O275" i="1"/>
  <c r="P275" i="1"/>
  <c r="Q275" i="1"/>
  <c r="R275" i="1"/>
  <c r="N276" i="1"/>
  <c r="O276" i="1"/>
  <c r="P276" i="1"/>
  <c r="Q276" i="1"/>
  <c r="R276" i="1"/>
  <c r="N277" i="1"/>
  <c r="O277" i="1"/>
  <c r="P277" i="1"/>
  <c r="Q277" i="1"/>
  <c r="R277" i="1"/>
  <c r="N278" i="1"/>
  <c r="O278" i="1"/>
  <c r="P278" i="1"/>
  <c r="Q278" i="1"/>
  <c r="R278" i="1"/>
  <c r="N279" i="1"/>
  <c r="O279" i="1"/>
  <c r="P279" i="1"/>
  <c r="Q279" i="1"/>
  <c r="R279" i="1"/>
  <c r="N280" i="1"/>
  <c r="O280" i="1"/>
  <c r="P280" i="1"/>
  <c r="Q280" i="1"/>
  <c r="R280" i="1"/>
  <c r="N281" i="1"/>
  <c r="O281" i="1"/>
  <c r="P281" i="1"/>
  <c r="Q281" i="1"/>
  <c r="R281" i="1"/>
  <c r="N282" i="1"/>
  <c r="O282" i="1"/>
  <c r="P282" i="1"/>
  <c r="Q282" i="1"/>
  <c r="R282" i="1"/>
  <c r="N283" i="1"/>
  <c r="O283" i="1"/>
  <c r="P283" i="1"/>
  <c r="Q283" i="1"/>
  <c r="R283" i="1"/>
  <c r="N284" i="1"/>
  <c r="O284" i="1"/>
  <c r="P284" i="1"/>
  <c r="Q284" i="1"/>
  <c r="R284" i="1"/>
  <c r="N285" i="1"/>
  <c r="O285" i="1"/>
  <c r="P285" i="1"/>
  <c r="Q285" i="1"/>
  <c r="R285" i="1"/>
  <c r="N286" i="1"/>
  <c r="O286" i="1"/>
  <c r="P286" i="1"/>
  <c r="Q286" i="1"/>
  <c r="R286" i="1"/>
  <c r="N287" i="1"/>
  <c r="O287" i="1"/>
  <c r="P287" i="1"/>
  <c r="Q287" i="1"/>
  <c r="R287" i="1"/>
  <c r="N288" i="1"/>
  <c r="O288" i="1"/>
  <c r="P288" i="1"/>
  <c r="Q288" i="1"/>
  <c r="R288" i="1"/>
  <c r="N289" i="1"/>
  <c r="O289" i="1"/>
  <c r="P289" i="1"/>
  <c r="Q289" i="1"/>
  <c r="R289" i="1"/>
  <c r="N290" i="1"/>
  <c r="O290" i="1"/>
  <c r="P290" i="1"/>
  <c r="Q290" i="1"/>
  <c r="R290" i="1"/>
  <c r="N291" i="1"/>
  <c r="O291" i="1"/>
  <c r="P291" i="1"/>
  <c r="Q291" i="1"/>
  <c r="R291" i="1"/>
  <c r="N292" i="1"/>
  <c r="O292" i="1"/>
  <c r="P292" i="1"/>
  <c r="Q292" i="1"/>
  <c r="R292" i="1"/>
  <c r="N293" i="1"/>
  <c r="O293" i="1"/>
  <c r="P293" i="1"/>
  <c r="Q293" i="1"/>
  <c r="R293" i="1"/>
  <c r="N294" i="1"/>
  <c r="O294" i="1"/>
  <c r="P294" i="1"/>
  <c r="Q294" i="1"/>
  <c r="R294" i="1"/>
  <c r="N295" i="1"/>
  <c r="O295" i="1"/>
  <c r="P295" i="1"/>
  <c r="Q295" i="1"/>
  <c r="R295" i="1"/>
  <c r="N296" i="1"/>
  <c r="O296" i="1"/>
  <c r="P296" i="1"/>
  <c r="Q296" i="1"/>
  <c r="R296" i="1"/>
  <c r="N297" i="1"/>
  <c r="O297" i="1"/>
  <c r="P297" i="1"/>
  <c r="Q297" i="1"/>
  <c r="R297" i="1"/>
  <c r="N298" i="1"/>
  <c r="O298" i="1"/>
  <c r="P298" i="1"/>
  <c r="Q298" i="1"/>
  <c r="R298" i="1"/>
  <c r="N299" i="1"/>
  <c r="O299" i="1"/>
  <c r="P299" i="1"/>
  <c r="Q299" i="1"/>
  <c r="R299" i="1"/>
  <c r="N300" i="1"/>
  <c r="O300" i="1"/>
  <c r="P300" i="1"/>
  <c r="Q300" i="1"/>
  <c r="R300" i="1"/>
  <c r="N301" i="1"/>
  <c r="O301" i="1"/>
  <c r="P301" i="1"/>
  <c r="Q301" i="1"/>
  <c r="R301" i="1"/>
  <c r="N302" i="1"/>
  <c r="O302" i="1"/>
  <c r="P302" i="1"/>
  <c r="Q302" i="1"/>
  <c r="R302" i="1"/>
  <c r="N303" i="1"/>
  <c r="O303" i="1"/>
  <c r="P303" i="1"/>
  <c r="Q303" i="1"/>
  <c r="R303" i="1"/>
  <c r="N304" i="1"/>
  <c r="O304" i="1"/>
  <c r="P304" i="1"/>
  <c r="Q304" i="1"/>
  <c r="R304" i="1"/>
  <c r="N305" i="1"/>
  <c r="O305" i="1"/>
  <c r="P305" i="1"/>
  <c r="Q305" i="1"/>
  <c r="R305" i="1"/>
  <c r="N306" i="1"/>
  <c r="O306" i="1"/>
  <c r="P306" i="1"/>
  <c r="Q306" i="1"/>
  <c r="R306" i="1"/>
  <c r="N307" i="1"/>
  <c r="O307" i="1"/>
  <c r="P307" i="1"/>
  <c r="Q307" i="1"/>
  <c r="R307" i="1"/>
  <c r="N308" i="1"/>
  <c r="O308" i="1"/>
  <c r="P308" i="1"/>
  <c r="Q308" i="1"/>
  <c r="R308" i="1"/>
  <c r="N309" i="1"/>
  <c r="O309" i="1"/>
  <c r="P309" i="1"/>
  <c r="Q309" i="1"/>
  <c r="R309" i="1"/>
  <c r="N310" i="1"/>
  <c r="O310" i="1"/>
  <c r="P310" i="1"/>
  <c r="Q310" i="1"/>
  <c r="R310" i="1"/>
  <c r="N311" i="1"/>
  <c r="O311" i="1"/>
  <c r="P311" i="1"/>
  <c r="Q311" i="1"/>
  <c r="R311" i="1"/>
  <c r="N312" i="1"/>
  <c r="O312" i="1"/>
  <c r="P312" i="1"/>
  <c r="Q312" i="1"/>
  <c r="R312" i="1"/>
  <c r="N313" i="1"/>
  <c r="O313" i="1"/>
  <c r="P313" i="1"/>
  <c r="Q313" i="1"/>
  <c r="R313" i="1"/>
  <c r="N314" i="1"/>
  <c r="O314" i="1"/>
  <c r="P314" i="1"/>
  <c r="Q314" i="1"/>
  <c r="R314" i="1"/>
  <c r="N315" i="1"/>
  <c r="O315" i="1"/>
  <c r="P315" i="1"/>
  <c r="Q315" i="1"/>
  <c r="R315" i="1"/>
  <c r="N316" i="1"/>
  <c r="O316" i="1"/>
  <c r="P316" i="1"/>
  <c r="Q316" i="1"/>
  <c r="R316" i="1"/>
  <c r="N317" i="1"/>
  <c r="O317" i="1"/>
  <c r="P317" i="1"/>
  <c r="Q317" i="1"/>
  <c r="R317" i="1"/>
  <c r="N318" i="1"/>
  <c r="O318" i="1"/>
  <c r="P318" i="1"/>
  <c r="Q318" i="1"/>
  <c r="R318" i="1"/>
  <c r="N319" i="1"/>
  <c r="O319" i="1"/>
  <c r="P319" i="1"/>
  <c r="Q319" i="1"/>
  <c r="R319" i="1"/>
  <c r="N320" i="1"/>
  <c r="O320" i="1"/>
  <c r="P320" i="1"/>
  <c r="Q320" i="1"/>
  <c r="R320" i="1"/>
  <c r="N321" i="1"/>
  <c r="O321" i="1"/>
  <c r="P321" i="1"/>
  <c r="Q321" i="1"/>
  <c r="R321" i="1"/>
  <c r="N322" i="1"/>
  <c r="O322" i="1"/>
  <c r="P322" i="1"/>
  <c r="Q322" i="1"/>
  <c r="R322" i="1"/>
  <c r="N323" i="1"/>
  <c r="O323" i="1"/>
  <c r="P323" i="1"/>
  <c r="Q323" i="1"/>
  <c r="R323" i="1"/>
  <c r="N324" i="1"/>
  <c r="O324" i="1"/>
  <c r="P324" i="1"/>
  <c r="Q324" i="1"/>
  <c r="R324" i="1"/>
  <c r="N325" i="1"/>
  <c r="O325" i="1"/>
  <c r="P325" i="1"/>
  <c r="Q325" i="1"/>
  <c r="R325" i="1"/>
  <c r="N326" i="1"/>
  <c r="O326" i="1"/>
  <c r="P326" i="1"/>
  <c r="Q326" i="1"/>
  <c r="R326" i="1"/>
  <c r="N327" i="1"/>
  <c r="O327" i="1"/>
  <c r="P327" i="1"/>
  <c r="Q327" i="1"/>
  <c r="R327" i="1"/>
  <c r="N328" i="1"/>
  <c r="O328" i="1"/>
  <c r="P328" i="1"/>
  <c r="Q328" i="1"/>
  <c r="R328" i="1"/>
  <c r="N329" i="1"/>
  <c r="O329" i="1"/>
  <c r="P329" i="1"/>
  <c r="Q329" i="1"/>
  <c r="R329" i="1"/>
  <c r="N330" i="1"/>
  <c r="O330" i="1"/>
  <c r="P330" i="1"/>
  <c r="Q330" i="1"/>
  <c r="R330" i="1"/>
  <c r="N331" i="1"/>
  <c r="O331" i="1"/>
  <c r="P331" i="1"/>
  <c r="Q331" i="1"/>
  <c r="R331" i="1"/>
  <c r="N332" i="1"/>
  <c r="O332" i="1"/>
  <c r="P332" i="1"/>
  <c r="Q332" i="1"/>
  <c r="R332" i="1"/>
  <c r="N333" i="1"/>
  <c r="O333" i="1"/>
  <c r="P333" i="1"/>
  <c r="Q333" i="1"/>
  <c r="R333" i="1"/>
  <c r="N334" i="1"/>
  <c r="O334" i="1"/>
  <c r="P334" i="1"/>
  <c r="Q334" i="1"/>
  <c r="R334" i="1"/>
  <c r="N335" i="1"/>
  <c r="O335" i="1"/>
  <c r="P335" i="1"/>
  <c r="Q335" i="1"/>
  <c r="R335" i="1"/>
  <c r="N336" i="1"/>
  <c r="O336" i="1"/>
  <c r="P336" i="1"/>
  <c r="Q336" i="1"/>
  <c r="R336" i="1"/>
  <c r="N337" i="1"/>
  <c r="O337" i="1"/>
  <c r="P337" i="1"/>
  <c r="Q337" i="1"/>
  <c r="R337" i="1"/>
  <c r="N338" i="1"/>
  <c r="O338" i="1"/>
  <c r="P338" i="1"/>
  <c r="Q338" i="1"/>
  <c r="R338" i="1"/>
  <c r="N339" i="1"/>
  <c r="O339" i="1"/>
  <c r="P339" i="1"/>
  <c r="Q339" i="1"/>
  <c r="R339" i="1"/>
  <c r="N340" i="1"/>
  <c r="O340" i="1"/>
  <c r="P340" i="1"/>
  <c r="Q340" i="1"/>
  <c r="R340" i="1"/>
  <c r="N341" i="1"/>
  <c r="O341" i="1"/>
  <c r="P341" i="1"/>
  <c r="Q341" i="1"/>
  <c r="R341" i="1"/>
  <c r="N342" i="1"/>
  <c r="O342" i="1"/>
  <c r="P342" i="1"/>
  <c r="Q342" i="1"/>
  <c r="R342" i="1"/>
  <c r="N343" i="1"/>
  <c r="O343" i="1"/>
  <c r="P343" i="1"/>
  <c r="Q343" i="1"/>
  <c r="R343" i="1"/>
  <c r="N344" i="1"/>
  <c r="O344" i="1"/>
  <c r="P344" i="1"/>
  <c r="Q344" i="1"/>
  <c r="R344" i="1"/>
  <c r="N345" i="1"/>
  <c r="O345" i="1"/>
  <c r="P345" i="1"/>
  <c r="Q345" i="1"/>
  <c r="R345" i="1"/>
  <c r="N346" i="1"/>
  <c r="O346" i="1"/>
  <c r="P346" i="1"/>
  <c r="Q346" i="1"/>
  <c r="R346" i="1"/>
  <c r="N347" i="1"/>
  <c r="O347" i="1"/>
  <c r="P347" i="1"/>
  <c r="Q347" i="1"/>
  <c r="R347" i="1"/>
  <c r="N348" i="1"/>
  <c r="O348" i="1"/>
  <c r="P348" i="1"/>
  <c r="Q348" i="1"/>
  <c r="R348" i="1"/>
  <c r="N349" i="1"/>
  <c r="O349" i="1"/>
  <c r="P349" i="1"/>
  <c r="Q349" i="1"/>
  <c r="R349" i="1"/>
  <c r="N350" i="1"/>
  <c r="O350" i="1"/>
  <c r="P350" i="1"/>
  <c r="Q350" i="1"/>
  <c r="R350" i="1"/>
  <c r="N351" i="1"/>
  <c r="O351" i="1"/>
  <c r="P351" i="1"/>
  <c r="Q351" i="1"/>
  <c r="R351" i="1"/>
  <c r="N352" i="1"/>
  <c r="O352" i="1"/>
  <c r="P352" i="1"/>
  <c r="Q352" i="1"/>
  <c r="R352" i="1"/>
  <c r="N353" i="1"/>
  <c r="O353" i="1"/>
  <c r="P353" i="1"/>
  <c r="Q353" i="1"/>
  <c r="R353" i="1"/>
  <c r="N354" i="1"/>
  <c r="O354" i="1"/>
  <c r="P354" i="1"/>
  <c r="Q354" i="1"/>
  <c r="R354" i="1"/>
  <c r="N355" i="1"/>
  <c r="O355" i="1"/>
  <c r="P355" i="1"/>
  <c r="Q355" i="1"/>
  <c r="R355" i="1"/>
  <c r="N356" i="1"/>
  <c r="O356" i="1"/>
  <c r="P356" i="1"/>
  <c r="Q356" i="1"/>
  <c r="R356" i="1"/>
  <c r="N357" i="1"/>
  <c r="O357" i="1"/>
  <c r="P357" i="1"/>
  <c r="Q357" i="1"/>
  <c r="R357" i="1"/>
  <c r="N358" i="1"/>
  <c r="O358" i="1"/>
  <c r="P358" i="1"/>
  <c r="Q358" i="1"/>
  <c r="R358" i="1"/>
  <c r="N359" i="1"/>
  <c r="O359" i="1"/>
  <c r="P359" i="1"/>
  <c r="Q359" i="1"/>
  <c r="R359" i="1"/>
  <c r="N360" i="1"/>
  <c r="O360" i="1"/>
  <c r="P360" i="1"/>
  <c r="Q360" i="1"/>
  <c r="R360" i="1"/>
  <c r="N361" i="1"/>
  <c r="O361" i="1"/>
  <c r="P361" i="1"/>
  <c r="Q361" i="1"/>
  <c r="R361" i="1"/>
  <c r="N362" i="1"/>
  <c r="O362" i="1"/>
  <c r="P362" i="1"/>
  <c r="Q362" i="1"/>
  <c r="R362" i="1"/>
  <c r="N363" i="1"/>
  <c r="O363" i="1"/>
  <c r="P363" i="1"/>
  <c r="Q363" i="1"/>
  <c r="R363" i="1"/>
  <c r="N364" i="1"/>
  <c r="O364" i="1"/>
  <c r="P364" i="1"/>
  <c r="Q364" i="1"/>
  <c r="R364" i="1"/>
  <c r="N365" i="1"/>
  <c r="O365" i="1"/>
  <c r="P365" i="1"/>
  <c r="Q365" i="1"/>
  <c r="R365" i="1"/>
  <c r="N366" i="1"/>
  <c r="O366" i="1"/>
  <c r="P366" i="1"/>
  <c r="Q366" i="1"/>
  <c r="R366" i="1"/>
  <c r="N367" i="1"/>
  <c r="O367" i="1"/>
  <c r="P367" i="1"/>
  <c r="Q367" i="1"/>
  <c r="R367" i="1"/>
  <c r="N368" i="1"/>
  <c r="O368" i="1"/>
  <c r="P368" i="1"/>
  <c r="Q368" i="1"/>
  <c r="R368" i="1"/>
  <c r="N369" i="1"/>
  <c r="O369" i="1"/>
  <c r="P369" i="1"/>
  <c r="Q369" i="1"/>
  <c r="R369" i="1"/>
  <c r="N370" i="1"/>
  <c r="O370" i="1"/>
  <c r="P370" i="1"/>
  <c r="Q370" i="1"/>
  <c r="R370" i="1"/>
  <c r="N371" i="1"/>
  <c r="O371" i="1"/>
  <c r="P371" i="1"/>
  <c r="Q371" i="1"/>
  <c r="R371" i="1"/>
  <c r="N372" i="1"/>
  <c r="O372" i="1"/>
  <c r="P372" i="1"/>
  <c r="Q372" i="1"/>
  <c r="R372" i="1"/>
  <c r="N373" i="1"/>
  <c r="O373" i="1"/>
  <c r="P373" i="1"/>
  <c r="Q373" i="1"/>
  <c r="R373" i="1"/>
  <c r="N374" i="1"/>
  <c r="O374" i="1"/>
  <c r="P374" i="1"/>
  <c r="Q374" i="1"/>
  <c r="R374" i="1"/>
  <c r="N375" i="1"/>
  <c r="O375" i="1"/>
  <c r="P375" i="1"/>
  <c r="Q375" i="1"/>
  <c r="R375" i="1"/>
  <c r="N376" i="1"/>
  <c r="O376" i="1"/>
  <c r="P376" i="1"/>
  <c r="Q376" i="1"/>
  <c r="R376" i="1"/>
  <c r="N377" i="1"/>
  <c r="O377" i="1"/>
  <c r="P377" i="1"/>
  <c r="Q377" i="1"/>
  <c r="R377" i="1"/>
  <c r="N378" i="1"/>
  <c r="O378" i="1"/>
  <c r="P378" i="1"/>
  <c r="Q378" i="1"/>
  <c r="R378" i="1"/>
  <c r="N379" i="1"/>
  <c r="O379" i="1"/>
  <c r="P379" i="1"/>
  <c r="Q379" i="1"/>
  <c r="R379" i="1"/>
  <c r="N380" i="1"/>
  <c r="O380" i="1"/>
  <c r="P380" i="1"/>
  <c r="Q380" i="1"/>
  <c r="R380" i="1"/>
  <c r="N381" i="1"/>
  <c r="O381" i="1"/>
  <c r="P381" i="1"/>
  <c r="Q381" i="1"/>
  <c r="R381" i="1"/>
  <c r="N382" i="1"/>
  <c r="O382" i="1"/>
  <c r="P382" i="1"/>
  <c r="Q382" i="1"/>
  <c r="R382" i="1"/>
  <c r="N383" i="1"/>
  <c r="O383" i="1"/>
  <c r="P383" i="1"/>
  <c r="Q383" i="1"/>
  <c r="R383" i="1"/>
  <c r="N384" i="1"/>
  <c r="O384" i="1"/>
  <c r="P384" i="1"/>
  <c r="Q384" i="1"/>
  <c r="R384" i="1"/>
  <c r="N385" i="1"/>
  <c r="O385" i="1"/>
  <c r="P385" i="1"/>
  <c r="Q385" i="1"/>
  <c r="R385" i="1"/>
  <c r="N386" i="1"/>
  <c r="O386" i="1"/>
  <c r="P386" i="1"/>
  <c r="Q386" i="1"/>
  <c r="R386" i="1"/>
  <c r="N387" i="1"/>
  <c r="O387" i="1"/>
  <c r="P387" i="1"/>
  <c r="Q387" i="1"/>
  <c r="R387" i="1"/>
  <c r="N388" i="1"/>
  <c r="O388" i="1"/>
  <c r="P388" i="1"/>
  <c r="Q388" i="1"/>
  <c r="R388" i="1"/>
  <c r="N389" i="1"/>
  <c r="O389" i="1"/>
  <c r="P389" i="1"/>
  <c r="Q389" i="1"/>
  <c r="R389" i="1"/>
  <c r="N390" i="1"/>
  <c r="O390" i="1"/>
  <c r="P390" i="1"/>
  <c r="Q390" i="1"/>
  <c r="R390" i="1"/>
  <c r="N391" i="1"/>
  <c r="O391" i="1"/>
  <c r="P391" i="1"/>
  <c r="Q391" i="1"/>
  <c r="R391" i="1"/>
  <c r="N392" i="1"/>
  <c r="O392" i="1"/>
  <c r="P392" i="1"/>
  <c r="Q392" i="1"/>
  <c r="R392" i="1"/>
  <c r="N393" i="1"/>
  <c r="O393" i="1"/>
  <c r="P393" i="1"/>
  <c r="Q393" i="1"/>
  <c r="R393" i="1"/>
  <c r="N394" i="1"/>
  <c r="O394" i="1"/>
  <c r="P394" i="1"/>
  <c r="Q394" i="1"/>
  <c r="R394" i="1"/>
  <c r="N395" i="1"/>
  <c r="O395" i="1"/>
  <c r="P395" i="1"/>
  <c r="Q395" i="1"/>
  <c r="R395" i="1"/>
  <c r="N396" i="1"/>
  <c r="O396" i="1"/>
  <c r="P396" i="1"/>
  <c r="Q396" i="1"/>
  <c r="R396" i="1"/>
  <c r="N397" i="1"/>
  <c r="O397" i="1"/>
  <c r="P397" i="1"/>
  <c r="Q397" i="1"/>
  <c r="R397" i="1"/>
  <c r="N398" i="1"/>
  <c r="O398" i="1"/>
  <c r="P398" i="1"/>
  <c r="Q398" i="1"/>
  <c r="R398" i="1"/>
  <c r="N399" i="1"/>
  <c r="O399" i="1"/>
  <c r="P399" i="1"/>
  <c r="Q399" i="1"/>
  <c r="R399" i="1"/>
  <c r="N400" i="1"/>
  <c r="O400" i="1"/>
  <c r="P400" i="1"/>
  <c r="Q400" i="1"/>
  <c r="R400" i="1"/>
  <c r="N401" i="1"/>
  <c r="O401" i="1"/>
  <c r="P401" i="1"/>
  <c r="Q401" i="1"/>
  <c r="R401" i="1"/>
  <c r="N402" i="1"/>
  <c r="O402" i="1"/>
  <c r="P402" i="1"/>
  <c r="Q402" i="1"/>
  <c r="R402" i="1"/>
  <c r="N403" i="1"/>
  <c r="O403" i="1"/>
  <c r="P403" i="1"/>
  <c r="Q403" i="1"/>
  <c r="R403" i="1"/>
  <c r="N404" i="1"/>
  <c r="O404" i="1"/>
  <c r="P404" i="1"/>
  <c r="Q404" i="1"/>
  <c r="R404" i="1"/>
  <c r="N405" i="1"/>
  <c r="O405" i="1"/>
  <c r="P405" i="1"/>
  <c r="Q405" i="1"/>
  <c r="R405" i="1"/>
  <c r="N406" i="1"/>
  <c r="O406" i="1"/>
  <c r="P406" i="1"/>
  <c r="Q406" i="1"/>
  <c r="R406" i="1"/>
  <c r="N407" i="1"/>
  <c r="O407" i="1"/>
  <c r="P407" i="1"/>
  <c r="Q407" i="1"/>
  <c r="R407" i="1"/>
  <c r="N408" i="1"/>
  <c r="O408" i="1"/>
  <c r="P408" i="1"/>
  <c r="Q408" i="1"/>
  <c r="R408" i="1"/>
  <c r="N409" i="1"/>
  <c r="O409" i="1"/>
  <c r="P409" i="1"/>
  <c r="Q409" i="1"/>
  <c r="R409" i="1"/>
  <c r="N410" i="1"/>
  <c r="O410" i="1"/>
  <c r="P410" i="1"/>
  <c r="Q410" i="1"/>
  <c r="R410" i="1"/>
  <c r="N411" i="1"/>
  <c r="O411" i="1"/>
  <c r="P411" i="1"/>
  <c r="Q411" i="1"/>
  <c r="R411" i="1"/>
  <c r="N412" i="1"/>
  <c r="O412" i="1"/>
  <c r="P412" i="1"/>
  <c r="Q412" i="1"/>
  <c r="R412" i="1"/>
  <c r="N413" i="1"/>
  <c r="O413" i="1"/>
  <c r="P413" i="1"/>
  <c r="Q413" i="1"/>
  <c r="R413" i="1"/>
  <c r="N414" i="1"/>
  <c r="O414" i="1"/>
  <c r="P414" i="1"/>
  <c r="Q414" i="1"/>
  <c r="R414" i="1"/>
  <c r="N415" i="1"/>
  <c r="O415" i="1"/>
  <c r="P415" i="1"/>
  <c r="Q415" i="1"/>
  <c r="R415" i="1"/>
  <c r="N416" i="1"/>
  <c r="O416" i="1"/>
  <c r="P416" i="1"/>
  <c r="Q416" i="1"/>
  <c r="R416" i="1"/>
  <c r="N417" i="1"/>
  <c r="O417" i="1"/>
  <c r="P417" i="1"/>
  <c r="Q417" i="1"/>
  <c r="R417" i="1"/>
  <c r="N418" i="1"/>
  <c r="O418" i="1"/>
  <c r="P418" i="1"/>
  <c r="Q418" i="1"/>
  <c r="R418" i="1"/>
  <c r="N419" i="1"/>
  <c r="O419" i="1"/>
  <c r="P419" i="1"/>
  <c r="Q419" i="1"/>
  <c r="R419" i="1"/>
  <c r="N420" i="1"/>
  <c r="O420" i="1"/>
  <c r="P420" i="1"/>
  <c r="Q420" i="1"/>
  <c r="R420" i="1"/>
  <c r="N421" i="1"/>
  <c r="O421" i="1"/>
  <c r="P421" i="1"/>
  <c r="Q421" i="1"/>
  <c r="R421" i="1"/>
  <c r="N422" i="1"/>
  <c r="O422" i="1"/>
  <c r="P422" i="1"/>
  <c r="Q422" i="1"/>
  <c r="R422" i="1"/>
  <c r="N423" i="1"/>
  <c r="O423" i="1"/>
  <c r="P423" i="1"/>
  <c r="Q423" i="1"/>
  <c r="R423" i="1"/>
  <c r="N424" i="1"/>
  <c r="O424" i="1"/>
  <c r="P424" i="1"/>
  <c r="Q424" i="1"/>
  <c r="R424" i="1"/>
  <c r="N425" i="1"/>
  <c r="O425" i="1"/>
  <c r="P425" i="1"/>
  <c r="Q425" i="1"/>
  <c r="R425" i="1"/>
  <c r="N426" i="1"/>
  <c r="O426" i="1"/>
  <c r="P426" i="1"/>
  <c r="Q426" i="1"/>
  <c r="R426" i="1"/>
  <c r="N427" i="1"/>
  <c r="O427" i="1"/>
  <c r="P427" i="1"/>
  <c r="Q427" i="1"/>
  <c r="R427" i="1"/>
  <c r="N428" i="1"/>
  <c r="O428" i="1"/>
  <c r="P428" i="1"/>
  <c r="Q428" i="1"/>
  <c r="R428" i="1"/>
  <c r="N429" i="1"/>
  <c r="O429" i="1"/>
  <c r="P429" i="1"/>
  <c r="Q429" i="1"/>
  <c r="R429" i="1"/>
  <c r="N430" i="1"/>
  <c r="O430" i="1"/>
  <c r="P430" i="1"/>
  <c r="Q430" i="1"/>
  <c r="R430" i="1"/>
  <c r="N431" i="1"/>
  <c r="O431" i="1"/>
  <c r="P431" i="1"/>
  <c r="Q431" i="1"/>
  <c r="R431" i="1"/>
  <c r="N432" i="1"/>
  <c r="O432" i="1"/>
  <c r="P432" i="1"/>
  <c r="Q432" i="1"/>
  <c r="R432" i="1"/>
  <c r="N433" i="1"/>
  <c r="O433" i="1"/>
  <c r="P433" i="1"/>
  <c r="Q433" i="1"/>
  <c r="R433" i="1"/>
  <c r="N434" i="1"/>
  <c r="O434" i="1"/>
  <c r="P434" i="1"/>
  <c r="Q434" i="1"/>
  <c r="R434" i="1"/>
  <c r="N435" i="1"/>
  <c r="O435" i="1"/>
  <c r="P435" i="1"/>
  <c r="Q435" i="1"/>
  <c r="R435" i="1"/>
  <c r="N436" i="1"/>
  <c r="O436" i="1"/>
  <c r="P436" i="1"/>
  <c r="Q436" i="1"/>
  <c r="R436" i="1"/>
  <c r="N437" i="1"/>
  <c r="O437" i="1"/>
  <c r="P437" i="1"/>
  <c r="Q437" i="1"/>
  <c r="R437" i="1"/>
  <c r="N438" i="1"/>
  <c r="O438" i="1"/>
  <c r="P438" i="1"/>
  <c r="Q438" i="1"/>
  <c r="R438" i="1"/>
  <c r="N439" i="1"/>
  <c r="O439" i="1"/>
  <c r="P439" i="1"/>
  <c r="Q439" i="1"/>
  <c r="R439" i="1"/>
  <c r="N440" i="1"/>
  <c r="O440" i="1"/>
  <c r="P440" i="1"/>
  <c r="Q440" i="1"/>
  <c r="R440" i="1"/>
  <c r="N441" i="1"/>
  <c r="O441" i="1"/>
  <c r="P441" i="1"/>
  <c r="Q441" i="1"/>
  <c r="R441" i="1"/>
  <c r="N442" i="1"/>
  <c r="O442" i="1"/>
  <c r="P442" i="1"/>
  <c r="Q442" i="1"/>
  <c r="R442" i="1"/>
  <c r="N443" i="1"/>
  <c r="O443" i="1"/>
  <c r="P443" i="1"/>
  <c r="Q443" i="1"/>
  <c r="R443" i="1"/>
  <c r="N444" i="1"/>
  <c r="O444" i="1"/>
  <c r="P444" i="1"/>
  <c r="Q444" i="1"/>
  <c r="R444" i="1"/>
  <c r="N445" i="1"/>
  <c r="O445" i="1"/>
  <c r="P445" i="1"/>
  <c r="Q445" i="1"/>
  <c r="R445" i="1"/>
  <c r="N446" i="1"/>
  <c r="O446" i="1"/>
  <c r="P446" i="1"/>
  <c r="Q446" i="1"/>
  <c r="R446" i="1"/>
  <c r="N447" i="1"/>
  <c r="O447" i="1"/>
  <c r="P447" i="1"/>
  <c r="Q447" i="1"/>
  <c r="R447" i="1"/>
  <c r="N448" i="1"/>
  <c r="O448" i="1"/>
  <c r="P448" i="1"/>
  <c r="Q448" i="1"/>
  <c r="R448" i="1"/>
  <c r="N449" i="1"/>
  <c r="O449" i="1"/>
  <c r="P449" i="1"/>
  <c r="Q449" i="1"/>
  <c r="R449" i="1"/>
  <c r="N450" i="1"/>
  <c r="O450" i="1"/>
  <c r="P450" i="1"/>
  <c r="Q450" i="1"/>
  <c r="R450" i="1"/>
  <c r="N451" i="1"/>
  <c r="O451" i="1"/>
  <c r="P451" i="1"/>
  <c r="Q451" i="1"/>
  <c r="R451" i="1"/>
  <c r="N452" i="1"/>
  <c r="O452" i="1"/>
  <c r="P452" i="1"/>
  <c r="Q452" i="1"/>
  <c r="R452" i="1"/>
  <c r="N453" i="1"/>
  <c r="O453" i="1"/>
  <c r="P453" i="1"/>
  <c r="Q453" i="1"/>
  <c r="R453" i="1"/>
  <c r="N454" i="1"/>
  <c r="O454" i="1"/>
  <c r="P454" i="1"/>
  <c r="Q454" i="1"/>
  <c r="R454" i="1"/>
  <c r="N455" i="1"/>
  <c r="O455" i="1"/>
  <c r="P455" i="1"/>
  <c r="Q455" i="1"/>
  <c r="R455" i="1"/>
  <c r="N456" i="1"/>
  <c r="O456" i="1"/>
  <c r="P456" i="1"/>
  <c r="Q456" i="1"/>
  <c r="R456" i="1"/>
  <c r="N457" i="1"/>
  <c r="O457" i="1"/>
  <c r="P457" i="1"/>
  <c r="Q457" i="1"/>
  <c r="R457" i="1"/>
  <c r="N458" i="1"/>
  <c r="O458" i="1"/>
  <c r="P458" i="1"/>
  <c r="Q458" i="1"/>
  <c r="R458" i="1"/>
  <c r="N459" i="1"/>
  <c r="O459" i="1"/>
  <c r="P459" i="1"/>
  <c r="Q459" i="1"/>
  <c r="R459" i="1"/>
  <c r="N460" i="1"/>
  <c r="O460" i="1"/>
  <c r="P460" i="1"/>
  <c r="Q460" i="1"/>
  <c r="R460" i="1"/>
  <c r="N461" i="1"/>
  <c r="O461" i="1"/>
  <c r="P461" i="1"/>
  <c r="Q461" i="1"/>
  <c r="R461" i="1"/>
  <c r="N462" i="1"/>
  <c r="O462" i="1"/>
  <c r="P462" i="1"/>
  <c r="Q462" i="1"/>
  <c r="R462" i="1"/>
  <c r="N463" i="1"/>
  <c r="O463" i="1"/>
  <c r="P463" i="1"/>
  <c r="Q463" i="1"/>
  <c r="R463" i="1"/>
  <c r="N464" i="1"/>
  <c r="O464" i="1"/>
  <c r="P464" i="1"/>
  <c r="Q464" i="1"/>
  <c r="R464" i="1"/>
  <c r="N465" i="1"/>
  <c r="O465" i="1"/>
  <c r="P465" i="1"/>
  <c r="Q465" i="1"/>
  <c r="R465" i="1"/>
  <c r="N466" i="1"/>
  <c r="O466" i="1"/>
  <c r="P466" i="1"/>
  <c r="Q466" i="1"/>
  <c r="R466" i="1"/>
  <c r="N467" i="1"/>
  <c r="O467" i="1"/>
  <c r="P467" i="1"/>
  <c r="Q467" i="1"/>
  <c r="R467" i="1"/>
  <c r="N468" i="1"/>
  <c r="O468" i="1"/>
  <c r="P468" i="1"/>
  <c r="Q468" i="1"/>
  <c r="R468" i="1"/>
  <c r="N469" i="1"/>
  <c r="O469" i="1"/>
  <c r="P469" i="1"/>
  <c r="Q469" i="1"/>
  <c r="R469" i="1"/>
  <c r="N470" i="1"/>
  <c r="O470" i="1"/>
  <c r="P470" i="1"/>
  <c r="Q470" i="1"/>
  <c r="R470" i="1"/>
  <c r="N471" i="1"/>
  <c r="O471" i="1"/>
  <c r="P471" i="1"/>
  <c r="Q471" i="1"/>
  <c r="R471" i="1"/>
  <c r="N472" i="1"/>
  <c r="O472" i="1"/>
  <c r="P472" i="1"/>
  <c r="Q472" i="1"/>
  <c r="R472" i="1"/>
  <c r="N473" i="1"/>
  <c r="O473" i="1"/>
  <c r="P473" i="1"/>
  <c r="Q473" i="1"/>
  <c r="R473" i="1"/>
  <c r="N474" i="1"/>
  <c r="O474" i="1"/>
  <c r="P474" i="1"/>
  <c r="Q474" i="1"/>
  <c r="R474" i="1"/>
  <c r="N475" i="1"/>
  <c r="O475" i="1"/>
  <c r="P475" i="1"/>
  <c r="Q475" i="1"/>
  <c r="R475" i="1"/>
  <c r="N476" i="1"/>
  <c r="O476" i="1"/>
  <c r="P476" i="1"/>
  <c r="Q476" i="1"/>
  <c r="R476" i="1"/>
  <c r="N477" i="1"/>
  <c r="O477" i="1"/>
  <c r="P477" i="1"/>
  <c r="Q477" i="1"/>
  <c r="R477" i="1"/>
  <c r="N478" i="1"/>
  <c r="O478" i="1"/>
  <c r="P478" i="1"/>
  <c r="Q478" i="1"/>
  <c r="R478" i="1"/>
  <c r="N479" i="1"/>
  <c r="O479" i="1"/>
  <c r="P479" i="1"/>
  <c r="Q479" i="1"/>
  <c r="R479" i="1"/>
  <c r="N480" i="1"/>
  <c r="O480" i="1"/>
  <c r="P480" i="1"/>
  <c r="Q480" i="1"/>
  <c r="R480" i="1"/>
  <c r="N481" i="1"/>
  <c r="O481" i="1"/>
  <c r="P481" i="1"/>
  <c r="Q481" i="1"/>
  <c r="R481" i="1"/>
  <c r="N482" i="1"/>
  <c r="O482" i="1"/>
  <c r="P482" i="1"/>
  <c r="Q482" i="1"/>
  <c r="R482" i="1"/>
  <c r="N483" i="1"/>
  <c r="O483" i="1"/>
  <c r="P483" i="1"/>
  <c r="Q483" i="1"/>
  <c r="R483" i="1"/>
  <c r="N484" i="1"/>
  <c r="O484" i="1"/>
  <c r="P484" i="1"/>
  <c r="Q484" i="1"/>
  <c r="R484" i="1"/>
  <c r="N485" i="1"/>
  <c r="O485" i="1"/>
  <c r="P485" i="1"/>
  <c r="Q485" i="1"/>
  <c r="R485" i="1"/>
  <c r="N486" i="1"/>
  <c r="O486" i="1"/>
  <c r="P486" i="1"/>
  <c r="Q486" i="1"/>
  <c r="R486" i="1"/>
  <c r="N487" i="1"/>
  <c r="O487" i="1"/>
  <c r="P487" i="1"/>
  <c r="Q487" i="1"/>
  <c r="R487" i="1"/>
  <c r="N488" i="1"/>
  <c r="O488" i="1"/>
  <c r="P488" i="1"/>
  <c r="Q488" i="1"/>
  <c r="R488" i="1"/>
  <c r="N489" i="1"/>
  <c r="O489" i="1"/>
  <c r="P489" i="1"/>
  <c r="Q489" i="1"/>
  <c r="R489" i="1"/>
  <c r="N490" i="1"/>
  <c r="O490" i="1"/>
  <c r="P490" i="1"/>
  <c r="Q490" i="1"/>
  <c r="R490" i="1"/>
  <c r="N491" i="1"/>
  <c r="O491" i="1"/>
  <c r="P491" i="1"/>
  <c r="Q491" i="1"/>
  <c r="R491" i="1"/>
  <c r="N492" i="1"/>
  <c r="O492" i="1"/>
  <c r="P492" i="1"/>
  <c r="Q492" i="1"/>
  <c r="R492" i="1"/>
  <c r="N493" i="1"/>
  <c r="O493" i="1"/>
  <c r="P493" i="1"/>
  <c r="Q493" i="1"/>
  <c r="R493" i="1"/>
  <c r="N494" i="1"/>
  <c r="O494" i="1"/>
  <c r="P494" i="1"/>
  <c r="Q494" i="1"/>
  <c r="R494" i="1"/>
  <c r="N495" i="1"/>
  <c r="O495" i="1"/>
  <c r="P495" i="1"/>
  <c r="Q495" i="1"/>
  <c r="R495" i="1"/>
  <c r="N496" i="1"/>
  <c r="O496" i="1"/>
  <c r="P496" i="1"/>
  <c r="Q496" i="1"/>
  <c r="R496" i="1"/>
  <c r="N497" i="1"/>
  <c r="O497" i="1"/>
  <c r="P497" i="1"/>
  <c r="Q497" i="1"/>
  <c r="R497" i="1"/>
  <c r="N498" i="1"/>
  <c r="O498" i="1"/>
  <c r="P498" i="1"/>
  <c r="Q498" i="1"/>
  <c r="R498" i="1"/>
  <c r="N499" i="1"/>
  <c r="O499" i="1"/>
  <c r="P499" i="1"/>
  <c r="Q499" i="1"/>
  <c r="R499" i="1"/>
  <c r="N500" i="1"/>
  <c r="O500" i="1"/>
  <c r="P500" i="1"/>
  <c r="Q500" i="1"/>
  <c r="R500" i="1"/>
  <c r="N501" i="1"/>
  <c r="O501" i="1"/>
  <c r="P501" i="1"/>
  <c r="Q501" i="1"/>
  <c r="R501" i="1"/>
  <c r="N502" i="1"/>
  <c r="O502" i="1"/>
  <c r="P502" i="1"/>
  <c r="Q502" i="1"/>
  <c r="R502" i="1"/>
  <c r="N503" i="1"/>
  <c r="O503" i="1"/>
  <c r="P503" i="1"/>
  <c r="Q503" i="1"/>
  <c r="R503" i="1"/>
  <c r="N504" i="1"/>
  <c r="O504" i="1"/>
  <c r="P504" i="1"/>
  <c r="Q504" i="1"/>
  <c r="R504" i="1"/>
  <c r="N505" i="1"/>
  <c r="O505" i="1"/>
  <c r="P505" i="1"/>
  <c r="Q505" i="1"/>
  <c r="R505" i="1"/>
  <c r="N506" i="1"/>
  <c r="O506" i="1"/>
  <c r="P506" i="1"/>
  <c r="Q506" i="1"/>
  <c r="R506" i="1"/>
  <c r="N507" i="1"/>
  <c r="O507" i="1"/>
  <c r="P507" i="1"/>
  <c r="Q507" i="1"/>
  <c r="R507" i="1"/>
  <c r="N508" i="1"/>
  <c r="O508" i="1"/>
  <c r="P508" i="1"/>
  <c r="Q508" i="1"/>
  <c r="R508" i="1"/>
  <c r="N509" i="1"/>
  <c r="O509" i="1"/>
  <c r="P509" i="1"/>
  <c r="Q509" i="1"/>
  <c r="R509" i="1"/>
  <c r="N510" i="1"/>
  <c r="O510" i="1"/>
  <c r="P510" i="1"/>
  <c r="Q510" i="1"/>
  <c r="R510" i="1"/>
  <c r="N511" i="1"/>
  <c r="O511" i="1"/>
  <c r="P511" i="1"/>
  <c r="Q511" i="1"/>
  <c r="R511" i="1"/>
  <c r="N512" i="1"/>
  <c r="O512" i="1"/>
  <c r="P512" i="1"/>
  <c r="Q512" i="1"/>
  <c r="R512" i="1"/>
  <c r="N513" i="1"/>
  <c r="O513" i="1"/>
  <c r="P513" i="1"/>
  <c r="Q513" i="1"/>
  <c r="R513" i="1"/>
  <c r="N514" i="1"/>
  <c r="O514" i="1"/>
  <c r="P514" i="1"/>
  <c r="Q514" i="1"/>
  <c r="R514" i="1"/>
  <c r="N515" i="1"/>
  <c r="O515" i="1"/>
  <c r="P515" i="1"/>
  <c r="Q515" i="1"/>
  <c r="R515" i="1"/>
  <c r="N516" i="1"/>
  <c r="O516" i="1"/>
  <c r="P516" i="1"/>
  <c r="Q516" i="1"/>
  <c r="R516" i="1"/>
  <c r="N517" i="1"/>
  <c r="O517" i="1"/>
  <c r="P517" i="1"/>
  <c r="Q517" i="1"/>
  <c r="R517" i="1"/>
  <c r="N518" i="1"/>
  <c r="O518" i="1"/>
  <c r="P518" i="1"/>
  <c r="Q518" i="1"/>
  <c r="R518" i="1"/>
  <c r="N519" i="1"/>
  <c r="O519" i="1"/>
  <c r="P519" i="1"/>
  <c r="Q519" i="1"/>
  <c r="R519" i="1"/>
  <c r="N520" i="1"/>
  <c r="O520" i="1"/>
  <c r="P520" i="1"/>
  <c r="Q520" i="1"/>
  <c r="R520" i="1"/>
  <c r="N521" i="1"/>
  <c r="O521" i="1"/>
  <c r="P521" i="1"/>
  <c r="Q521" i="1"/>
  <c r="R521" i="1"/>
  <c r="N522" i="1"/>
  <c r="O522" i="1"/>
  <c r="P522" i="1"/>
  <c r="Q522" i="1"/>
  <c r="R522" i="1"/>
  <c r="N523" i="1"/>
  <c r="O523" i="1"/>
  <c r="P523" i="1"/>
  <c r="Q523" i="1"/>
  <c r="R523" i="1"/>
  <c r="N524" i="1"/>
  <c r="O524" i="1"/>
  <c r="P524" i="1"/>
  <c r="Q524" i="1"/>
  <c r="R524" i="1"/>
  <c r="N525" i="1"/>
  <c r="O525" i="1"/>
  <c r="P525" i="1"/>
  <c r="Q525" i="1"/>
  <c r="R525" i="1"/>
  <c r="N526" i="1"/>
  <c r="O526" i="1"/>
  <c r="P526" i="1"/>
  <c r="Q526" i="1"/>
  <c r="R526" i="1"/>
  <c r="N527" i="1"/>
  <c r="O527" i="1"/>
  <c r="P527" i="1"/>
  <c r="Q527" i="1"/>
  <c r="R527" i="1"/>
  <c r="N528" i="1"/>
  <c r="O528" i="1"/>
  <c r="P528" i="1"/>
  <c r="Q528" i="1"/>
  <c r="R528" i="1"/>
  <c r="N529" i="1"/>
  <c r="O529" i="1"/>
  <c r="P529" i="1"/>
  <c r="Q529" i="1"/>
  <c r="R529" i="1"/>
  <c r="N530" i="1"/>
  <c r="O530" i="1"/>
  <c r="P530" i="1"/>
  <c r="Q530" i="1"/>
  <c r="R530" i="1"/>
  <c r="N531" i="1"/>
  <c r="O531" i="1"/>
  <c r="P531" i="1"/>
  <c r="Q531" i="1"/>
  <c r="R531" i="1"/>
  <c r="N532" i="1"/>
  <c r="O532" i="1"/>
  <c r="P532" i="1"/>
  <c r="Q532" i="1"/>
  <c r="R532" i="1"/>
  <c r="N533" i="1"/>
  <c r="O533" i="1"/>
  <c r="P533" i="1"/>
  <c r="Q533" i="1"/>
  <c r="R533" i="1"/>
  <c r="N534" i="1"/>
  <c r="O534" i="1"/>
  <c r="P534" i="1"/>
  <c r="Q534" i="1"/>
  <c r="R534" i="1"/>
  <c r="N535" i="1"/>
  <c r="O535" i="1"/>
  <c r="P535" i="1"/>
  <c r="Q535" i="1"/>
  <c r="R535" i="1"/>
  <c r="N536" i="1"/>
  <c r="O536" i="1"/>
  <c r="P536" i="1"/>
  <c r="Q536" i="1"/>
  <c r="R536" i="1"/>
  <c r="N537" i="1"/>
  <c r="O537" i="1"/>
  <c r="P537" i="1"/>
  <c r="Q537" i="1"/>
  <c r="R537" i="1"/>
  <c r="N538" i="1"/>
  <c r="O538" i="1"/>
  <c r="P538" i="1"/>
  <c r="Q538" i="1"/>
  <c r="R538" i="1"/>
  <c r="N539" i="1"/>
  <c r="O539" i="1"/>
  <c r="P539" i="1"/>
  <c r="Q539" i="1"/>
  <c r="R539" i="1"/>
  <c r="N540" i="1"/>
  <c r="O540" i="1"/>
  <c r="P540" i="1"/>
  <c r="Q540" i="1"/>
  <c r="R540" i="1"/>
  <c r="N541" i="1"/>
  <c r="O541" i="1"/>
  <c r="P541" i="1"/>
  <c r="Q541" i="1"/>
  <c r="R541" i="1"/>
  <c r="N542" i="1"/>
  <c r="O542" i="1"/>
  <c r="P542" i="1"/>
  <c r="Q542" i="1"/>
  <c r="R542" i="1"/>
  <c r="N543" i="1"/>
  <c r="O543" i="1"/>
  <c r="P543" i="1"/>
  <c r="Q543" i="1"/>
  <c r="R543" i="1"/>
  <c r="N544" i="1"/>
  <c r="O544" i="1"/>
  <c r="P544" i="1"/>
  <c r="Q544" i="1"/>
  <c r="R544" i="1"/>
  <c r="N545" i="1"/>
  <c r="O545" i="1"/>
  <c r="P545" i="1"/>
  <c r="Q545" i="1"/>
  <c r="R545" i="1"/>
  <c r="N546" i="1"/>
  <c r="O546" i="1"/>
  <c r="P546" i="1"/>
  <c r="Q546" i="1"/>
  <c r="R546" i="1"/>
  <c r="N547" i="1"/>
  <c r="O547" i="1"/>
  <c r="P547" i="1"/>
  <c r="Q547" i="1"/>
  <c r="R547" i="1"/>
  <c r="N548" i="1"/>
  <c r="O548" i="1"/>
  <c r="P548" i="1"/>
  <c r="Q548" i="1"/>
  <c r="R548" i="1"/>
  <c r="N549" i="1"/>
  <c r="O549" i="1"/>
  <c r="P549" i="1"/>
  <c r="Q549" i="1"/>
  <c r="R549" i="1"/>
  <c r="N550" i="1"/>
  <c r="O550" i="1"/>
  <c r="P550" i="1"/>
  <c r="Q550" i="1"/>
  <c r="R550" i="1"/>
  <c r="N551" i="1"/>
  <c r="O551" i="1"/>
  <c r="P551" i="1"/>
  <c r="Q551" i="1"/>
  <c r="R551" i="1"/>
  <c r="N552" i="1"/>
  <c r="O552" i="1"/>
  <c r="P552" i="1"/>
  <c r="Q552" i="1"/>
  <c r="R552" i="1"/>
  <c r="N553" i="1"/>
  <c r="O553" i="1"/>
  <c r="P553" i="1"/>
  <c r="Q553" i="1"/>
  <c r="R553" i="1"/>
  <c r="N554" i="1"/>
  <c r="O554" i="1"/>
  <c r="P554" i="1"/>
  <c r="Q554" i="1"/>
  <c r="R554" i="1"/>
  <c r="N555" i="1"/>
  <c r="O555" i="1"/>
  <c r="P555" i="1"/>
  <c r="Q555" i="1"/>
  <c r="R555" i="1"/>
  <c r="N556" i="1"/>
  <c r="O556" i="1"/>
  <c r="P556" i="1"/>
  <c r="Q556" i="1"/>
  <c r="R556" i="1"/>
  <c r="N557" i="1"/>
  <c r="O557" i="1"/>
  <c r="P557" i="1"/>
  <c r="Q557" i="1"/>
  <c r="R557" i="1"/>
  <c r="N558" i="1"/>
  <c r="O558" i="1"/>
  <c r="P558" i="1"/>
  <c r="Q558" i="1"/>
  <c r="R558" i="1"/>
  <c r="N559" i="1"/>
  <c r="O559" i="1"/>
  <c r="P559" i="1"/>
  <c r="Q559" i="1"/>
  <c r="R559" i="1"/>
  <c r="N560" i="1"/>
  <c r="O560" i="1"/>
  <c r="P560" i="1"/>
  <c r="Q560" i="1"/>
  <c r="R560" i="1"/>
  <c r="N561" i="1"/>
  <c r="O561" i="1"/>
  <c r="P561" i="1"/>
  <c r="Q561" i="1"/>
  <c r="R561" i="1"/>
  <c r="N562" i="1"/>
  <c r="O562" i="1"/>
  <c r="P562" i="1"/>
  <c r="Q562" i="1"/>
  <c r="R562" i="1"/>
  <c r="N563" i="1"/>
  <c r="O563" i="1"/>
  <c r="P563" i="1"/>
  <c r="Q563" i="1"/>
  <c r="R563" i="1"/>
  <c r="N564" i="1"/>
  <c r="O564" i="1"/>
  <c r="P564" i="1"/>
  <c r="Q564" i="1"/>
  <c r="R564" i="1"/>
  <c r="N565" i="1"/>
  <c r="O565" i="1"/>
  <c r="P565" i="1"/>
  <c r="Q565" i="1"/>
  <c r="R565" i="1"/>
  <c r="N566" i="1"/>
  <c r="O566" i="1"/>
  <c r="P566" i="1"/>
  <c r="Q566" i="1"/>
  <c r="R566" i="1"/>
  <c r="N567" i="1"/>
  <c r="O567" i="1"/>
  <c r="P567" i="1"/>
  <c r="Q567" i="1"/>
  <c r="R567" i="1"/>
  <c r="N568" i="1"/>
  <c r="O568" i="1"/>
  <c r="P568" i="1"/>
  <c r="Q568" i="1"/>
  <c r="R568" i="1"/>
  <c r="N569" i="1"/>
  <c r="O569" i="1"/>
  <c r="P569" i="1"/>
  <c r="Q569" i="1"/>
  <c r="R569" i="1"/>
  <c r="N570" i="1"/>
  <c r="O570" i="1"/>
  <c r="P570" i="1"/>
  <c r="Q570" i="1"/>
  <c r="R570" i="1"/>
  <c r="N571" i="1"/>
  <c r="O571" i="1"/>
  <c r="P571" i="1"/>
  <c r="Q571" i="1"/>
  <c r="R571" i="1"/>
  <c r="N572" i="1"/>
  <c r="O572" i="1"/>
  <c r="P572" i="1"/>
  <c r="Q572" i="1"/>
  <c r="R572" i="1"/>
  <c r="N573" i="1"/>
  <c r="O573" i="1"/>
  <c r="P573" i="1"/>
  <c r="Q573" i="1"/>
  <c r="R573" i="1"/>
  <c r="N574" i="1"/>
  <c r="O574" i="1"/>
  <c r="P574" i="1"/>
  <c r="Q574" i="1"/>
  <c r="R574" i="1"/>
  <c r="N575" i="1"/>
  <c r="O575" i="1"/>
  <c r="P575" i="1"/>
  <c r="Q575" i="1"/>
  <c r="R575" i="1"/>
  <c r="N576" i="1"/>
  <c r="O576" i="1"/>
  <c r="P576" i="1"/>
  <c r="Q576" i="1"/>
  <c r="R576" i="1"/>
  <c r="N577" i="1"/>
  <c r="O577" i="1"/>
  <c r="P577" i="1"/>
  <c r="Q577" i="1"/>
  <c r="R577" i="1"/>
  <c r="N578" i="1"/>
  <c r="O578" i="1"/>
  <c r="P578" i="1"/>
  <c r="Q578" i="1"/>
  <c r="R578" i="1"/>
  <c r="N579" i="1"/>
  <c r="O579" i="1"/>
  <c r="P579" i="1"/>
  <c r="Q579" i="1"/>
  <c r="R579" i="1"/>
  <c r="N580" i="1"/>
  <c r="O580" i="1"/>
  <c r="P580" i="1"/>
  <c r="Q580" i="1"/>
  <c r="R580" i="1"/>
  <c r="N581" i="1"/>
  <c r="O581" i="1"/>
  <c r="P581" i="1"/>
  <c r="Q581" i="1"/>
  <c r="R581" i="1"/>
  <c r="N582" i="1"/>
  <c r="O582" i="1"/>
  <c r="P582" i="1"/>
  <c r="Q582" i="1"/>
  <c r="R582" i="1"/>
  <c r="N583" i="1"/>
  <c r="O583" i="1"/>
  <c r="P583" i="1"/>
  <c r="Q583" i="1"/>
  <c r="R583" i="1"/>
  <c r="N584" i="1"/>
  <c r="O584" i="1"/>
  <c r="P584" i="1"/>
  <c r="Q584" i="1"/>
  <c r="R584" i="1"/>
  <c r="N585" i="1"/>
  <c r="O585" i="1"/>
  <c r="P585" i="1"/>
  <c r="Q585" i="1"/>
  <c r="R585" i="1"/>
  <c r="N586" i="1"/>
  <c r="O586" i="1"/>
  <c r="P586" i="1"/>
  <c r="Q586" i="1"/>
  <c r="R586" i="1"/>
  <c r="N587" i="1"/>
  <c r="O587" i="1"/>
  <c r="P587" i="1"/>
  <c r="Q587" i="1"/>
  <c r="R587" i="1"/>
  <c r="N588" i="1"/>
  <c r="O588" i="1"/>
  <c r="P588" i="1"/>
  <c r="Q588" i="1"/>
  <c r="R588" i="1"/>
  <c r="N589" i="1"/>
  <c r="O589" i="1"/>
  <c r="P589" i="1"/>
  <c r="Q589" i="1"/>
  <c r="R589" i="1"/>
  <c r="N590" i="1"/>
  <c r="O590" i="1"/>
  <c r="P590" i="1"/>
  <c r="Q590" i="1"/>
  <c r="R590" i="1"/>
  <c r="N591" i="1"/>
  <c r="O591" i="1"/>
  <c r="P591" i="1"/>
  <c r="Q591" i="1"/>
  <c r="R591" i="1"/>
  <c r="N592" i="1"/>
  <c r="O592" i="1"/>
  <c r="P592" i="1"/>
  <c r="Q592" i="1"/>
  <c r="R592" i="1"/>
  <c r="N593" i="1"/>
  <c r="O593" i="1"/>
  <c r="P593" i="1"/>
  <c r="Q593" i="1"/>
  <c r="R593" i="1"/>
  <c r="N594" i="1"/>
  <c r="O594" i="1"/>
  <c r="P594" i="1"/>
  <c r="Q594" i="1"/>
  <c r="R594" i="1"/>
  <c r="N595" i="1"/>
  <c r="O595" i="1"/>
  <c r="P595" i="1"/>
  <c r="Q595" i="1"/>
  <c r="R595" i="1"/>
  <c r="N596" i="1"/>
  <c r="O596" i="1"/>
  <c r="P596" i="1"/>
  <c r="Q596" i="1"/>
  <c r="R596" i="1"/>
  <c r="N597" i="1"/>
  <c r="O597" i="1"/>
  <c r="P597" i="1"/>
  <c r="Q597" i="1"/>
  <c r="R597" i="1"/>
  <c r="N598" i="1"/>
  <c r="O598" i="1"/>
  <c r="P598" i="1"/>
  <c r="Q598" i="1"/>
  <c r="R598" i="1"/>
  <c r="N599" i="1"/>
  <c r="O599" i="1"/>
  <c r="P599" i="1"/>
  <c r="Q599" i="1"/>
  <c r="R599" i="1"/>
  <c r="N600" i="1"/>
  <c r="O600" i="1"/>
  <c r="P600" i="1"/>
  <c r="Q600" i="1"/>
  <c r="R600" i="1"/>
  <c r="N601" i="1"/>
  <c r="O601" i="1"/>
  <c r="P601" i="1"/>
  <c r="Q601" i="1"/>
  <c r="R601" i="1"/>
  <c r="N602" i="1"/>
  <c r="O602" i="1"/>
  <c r="P602" i="1"/>
  <c r="Q602" i="1"/>
  <c r="R602" i="1"/>
  <c r="N603" i="1"/>
  <c r="O603" i="1"/>
  <c r="P603" i="1"/>
  <c r="Q603" i="1"/>
  <c r="R603" i="1"/>
  <c r="N604" i="1"/>
  <c r="O604" i="1"/>
  <c r="P604" i="1"/>
  <c r="Q604" i="1"/>
  <c r="R604" i="1"/>
  <c r="N605" i="1"/>
  <c r="O605" i="1"/>
  <c r="P605" i="1"/>
  <c r="Q605" i="1"/>
  <c r="R605" i="1"/>
  <c r="N606" i="1"/>
  <c r="O606" i="1"/>
  <c r="P606" i="1"/>
  <c r="Q606" i="1"/>
  <c r="R606" i="1"/>
  <c r="N607" i="1"/>
  <c r="O607" i="1"/>
  <c r="P607" i="1"/>
  <c r="Q607" i="1"/>
  <c r="R607" i="1"/>
  <c r="N608" i="1"/>
  <c r="O608" i="1"/>
  <c r="P608" i="1"/>
  <c r="Q608" i="1"/>
  <c r="R608" i="1"/>
  <c r="N609" i="1"/>
  <c r="O609" i="1"/>
  <c r="P609" i="1"/>
  <c r="Q609" i="1"/>
  <c r="R609" i="1"/>
  <c r="N610" i="1"/>
  <c r="O610" i="1"/>
  <c r="P610" i="1"/>
  <c r="Q610" i="1"/>
  <c r="R610" i="1"/>
  <c r="N611" i="1"/>
  <c r="O611" i="1"/>
  <c r="P611" i="1"/>
  <c r="Q611" i="1"/>
  <c r="R611" i="1"/>
  <c r="N612" i="1"/>
  <c r="O612" i="1"/>
  <c r="P612" i="1"/>
  <c r="Q612" i="1"/>
  <c r="R612" i="1"/>
  <c r="N613" i="1"/>
  <c r="O613" i="1"/>
  <c r="P613" i="1"/>
  <c r="Q613" i="1"/>
  <c r="R613" i="1"/>
  <c r="N614" i="1"/>
  <c r="O614" i="1"/>
  <c r="P614" i="1"/>
  <c r="Q614" i="1"/>
  <c r="R614" i="1"/>
  <c r="N615" i="1"/>
  <c r="O615" i="1"/>
  <c r="P615" i="1"/>
  <c r="Q615" i="1"/>
  <c r="R615" i="1"/>
  <c r="N616" i="1"/>
  <c r="O616" i="1"/>
  <c r="P616" i="1"/>
  <c r="Q616" i="1"/>
  <c r="R616" i="1"/>
  <c r="N617" i="1"/>
  <c r="O617" i="1"/>
  <c r="P617" i="1"/>
  <c r="Q617" i="1"/>
  <c r="R617" i="1"/>
  <c r="N618" i="1"/>
  <c r="O618" i="1"/>
  <c r="P618" i="1"/>
  <c r="Q618" i="1"/>
  <c r="R618" i="1"/>
  <c r="N619" i="1"/>
  <c r="O619" i="1"/>
  <c r="P619" i="1"/>
  <c r="Q619" i="1"/>
  <c r="R619" i="1"/>
  <c r="N620" i="1"/>
  <c r="O620" i="1"/>
  <c r="P620" i="1"/>
  <c r="Q620" i="1"/>
  <c r="R620" i="1"/>
  <c r="N621" i="1"/>
  <c r="O621" i="1"/>
  <c r="P621" i="1"/>
  <c r="Q621" i="1"/>
  <c r="R621" i="1"/>
  <c r="N622" i="1"/>
  <c r="O622" i="1"/>
  <c r="P622" i="1"/>
  <c r="Q622" i="1"/>
  <c r="R622" i="1"/>
  <c r="N623" i="1"/>
  <c r="O623" i="1"/>
  <c r="P623" i="1"/>
  <c r="Q623" i="1"/>
  <c r="R623" i="1"/>
  <c r="N624" i="1"/>
  <c r="O624" i="1"/>
  <c r="P624" i="1"/>
  <c r="Q624" i="1"/>
  <c r="R624" i="1"/>
  <c r="N625" i="1"/>
  <c r="O625" i="1"/>
  <c r="P625" i="1"/>
  <c r="Q625" i="1"/>
  <c r="R625" i="1"/>
  <c r="N626" i="1"/>
  <c r="O626" i="1"/>
  <c r="P626" i="1"/>
  <c r="Q626" i="1"/>
  <c r="R626" i="1"/>
  <c r="N627" i="1"/>
  <c r="O627" i="1"/>
  <c r="P627" i="1"/>
  <c r="Q627" i="1"/>
  <c r="R627" i="1"/>
  <c r="N628" i="1"/>
  <c r="O628" i="1"/>
  <c r="P628" i="1"/>
  <c r="Q628" i="1"/>
  <c r="R628" i="1"/>
  <c r="N629" i="1"/>
  <c r="O629" i="1"/>
  <c r="P629" i="1"/>
  <c r="Q629" i="1"/>
  <c r="R629" i="1"/>
  <c r="N630" i="1"/>
  <c r="O630" i="1"/>
  <c r="P630" i="1"/>
  <c r="Q630" i="1"/>
  <c r="R630" i="1"/>
  <c r="N631" i="1"/>
  <c r="O631" i="1"/>
  <c r="P631" i="1"/>
  <c r="Q631" i="1"/>
  <c r="R631" i="1"/>
  <c r="N632" i="1"/>
  <c r="O632" i="1"/>
  <c r="P632" i="1"/>
  <c r="Q632" i="1"/>
  <c r="R632" i="1"/>
  <c r="N633" i="1"/>
  <c r="O633" i="1"/>
  <c r="P633" i="1"/>
  <c r="Q633" i="1"/>
  <c r="R633" i="1"/>
  <c r="N634" i="1"/>
  <c r="O634" i="1"/>
  <c r="P634" i="1"/>
  <c r="Q634" i="1"/>
  <c r="R634" i="1"/>
  <c r="N635" i="1"/>
  <c r="O635" i="1"/>
  <c r="P635" i="1"/>
  <c r="Q635" i="1"/>
  <c r="R635" i="1"/>
  <c r="N636" i="1"/>
  <c r="O636" i="1"/>
  <c r="P636" i="1"/>
  <c r="Q636" i="1"/>
  <c r="R636" i="1"/>
  <c r="N637" i="1"/>
  <c r="O637" i="1"/>
  <c r="P637" i="1"/>
  <c r="Q637" i="1"/>
  <c r="R637" i="1"/>
  <c r="N638" i="1"/>
  <c r="O638" i="1"/>
  <c r="P638" i="1"/>
  <c r="Q638" i="1"/>
  <c r="R638" i="1"/>
  <c r="N639" i="1"/>
  <c r="O639" i="1"/>
  <c r="P639" i="1"/>
  <c r="Q639" i="1"/>
  <c r="R639" i="1"/>
  <c r="N640" i="1"/>
  <c r="O640" i="1"/>
  <c r="P640" i="1"/>
  <c r="Q640" i="1"/>
  <c r="R640" i="1"/>
  <c r="N641" i="1"/>
  <c r="O641" i="1"/>
  <c r="P641" i="1"/>
  <c r="Q641" i="1"/>
  <c r="R641" i="1"/>
  <c r="N642" i="1"/>
  <c r="O642" i="1"/>
  <c r="P642" i="1"/>
  <c r="Q642" i="1"/>
  <c r="R642" i="1"/>
  <c r="N643" i="1"/>
  <c r="O643" i="1"/>
  <c r="P643" i="1"/>
  <c r="Q643" i="1"/>
  <c r="R643" i="1"/>
  <c r="N644" i="1"/>
  <c r="O644" i="1"/>
  <c r="P644" i="1"/>
  <c r="Q644" i="1"/>
  <c r="R644" i="1"/>
  <c r="N645" i="1"/>
  <c r="O645" i="1"/>
  <c r="P645" i="1"/>
  <c r="Q645" i="1"/>
  <c r="R645" i="1"/>
  <c r="N646" i="1"/>
  <c r="O646" i="1"/>
  <c r="P646" i="1"/>
  <c r="Q646" i="1"/>
  <c r="R646" i="1"/>
  <c r="N647" i="1"/>
  <c r="O647" i="1"/>
  <c r="P647" i="1"/>
  <c r="Q647" i="1"/>
  <c r="R647" i="1"/>
  <c r="N648" i="1"/>
  <c r="O648" i="1"/>
  <c r="P648" i="1"/>
  <c r="Q648" i="1"/>
  <c r="R648" i="1"/>
  <c r="N649" i="1"/>
  <c r="O649" i="1"/>
  <c r="P649" i="1"/>
  <c r="Q649" i="1"/>
  <c r="R649" i="1"/>
  <c r="N650" i="1"/>
  <c r="O650" i="1"/>
  <c r="P650" i="1"/>
  <c r="Q650" i="1"/>
  <c r="R650" i="1"/>
  <c r="N651" i="1"/>
  <c r="O651" i="1"/>
  <c r="P651" i="1"/>
  <c r="Q651" i="1"/>
  <c r="R651" i="1"/>
  <c r="N652" i="1"/>
  <c r="O652" i="1"/>
  <c r="P652" i="1"/>
  <c r="Q652" i="1"/>
  <c r="R652" i="1"/>
  <c r="N653" i="1"/>
  <c r="O653" i="1"/>
  <c r="P653" i="1"/>
  <c r="Q653" i="1"/>
  <c r="R653" i="1"/>
  <c r="N654" i="1"/>
  <c r="O654" i="1"/>
  <c r="P654" i="1"/>
  <c r="Q654" i="1"/>
  <c r="R654" i="1"/>
  <c r="N655" i="1"/>
  <c r="O655" i="1"/>
  <c r="P655" i="1"/>
  <c r="Q655" i="1"/>
  <c r="R655" i="1"/>
  <c r="N656" i="1"/>
  <c r="O656" i="1"/>
  <c r="P656" i="1"/>
  <c r="Q656" i="1"/>
  <c r="R656" i="1"/>
  <c r="N657" i="1"/>
  <c r="O657" i="1"/>
  <c r="P657" i="1"/>
  <c r="Q657" i="1"/>
  <c r="R657" i="1"/>
  <c r="N658" i="1"/>
  <c r="O658" i="1"/>
  <c r="P658" i="1"/>
  <c r="Q658" i="1"/>
  <c r="R658" i="1"/>
  <c r="N659" i="1"/>
  <c r="O659" i="1"/>
  <c r="P659" i="1"/>
  <c r="Q659" i="1"/>
  <c r="R659" i="1"/>
  <c r="N660" i="1"/>
  <c r="O660" i="1"/>
  <c r="P660" i="1"/>
  <c r="Q660" i="1"/>
  <c r="R660" i="1"/>
  <c r="N661" i="1"/>
  <c r="O661" i="1"/>
  <c r="P661" i="1"/>
  <c r="Q661" i="1"/>
  <c r="R661" i="1"/>
  <c r="N662" i="1"/>
  <c r="O662" i="1"/>
  <c r="P662" i="1"/>
  <c r="Q662" i="1"/>
  <c r="R662" i="1"/>
  <c r="N663" i="1"/>
  <c r="O663" i="1"/>
  <c r="P663" i="1"/>
  <c r="Q663" i="1"/>
  <c r="R663" i="1"/>
  <c r="N664" i="1"/>
  <c r="O664" i="1"/>
  <c r="P664" i="1"/>
  <c r="Q664" i="1"/>
  <c r="R664" i="1"/>
  <c r="N665" i="1"/>
  <c r="O665" i="1"/>
  <c r="P665" i="1"/>
  <c r="Q665" i="1"/>
  <c r="R665" i="1"/>
  <c r="N666" i="1"/>
  <c r="O666" i="1"/>
  <c r="P666" i="1"/>
  <c r="Q666" i="1"/>
  <c r="R666" i="1"/>
  <c r="N667" i="1"/>
  <c r="O667" i="1"/>
  <c r="P667" i="1"/>
  <c r="Q667" i="1"/>
  <c r="R667" i="1"/>
  <c r="N668" i="1"/>
  <c r="O668" i="1"/>
  <c r="P668" i="1"/>
  <c r="Q668" i="1"/>
  <c r="R668" i="1"/>
  <c r="N669" i="1"/>
  <c r="O669" i="1"/>
  <c r="P669" i="1"/>
  <c r="Q669" i="1"/>
  <c r="R669" i="1"/>
  <c r="N670" i="1"/>
  <c r="O670" i="1"/>
  <c r="P670" i="1"/>
  <c r="Q670" i="1"/>
  <c r="R670" i="1"/>
  <c r="N671" i="1"/>
  <c r="O671" i="1"/>
  <c r="P671" i="1"/>
  <c r="Q671" i="1"/>
  <c r="R671" i="1"/>
  <c r="N672" i="1"/>
  <c r="O672" i="1"/>
  <c r="P672" i="1"/>
  <c r="Q672" i="1"/>
  <c r="R672" i="1"/>
  <c r="N673" i="1"/>
  <c r="O673" i="1"/>
  <c r="P673" i="1"/>
  <c r="Q673" i="1"/>
  <c r="R673" i="1"/>
  <c r="N674" i="1"/>
  <c r="O674" i="1"/>
  <c r="P674" i="1"/>
  <c r="Q674" i="1"/>
  <c r="R674" i="1"/>
  <c r="N675" i="1"/>
  <c r="O675" i="1"/>
  <c r="P675" i="1"/>
  <c r="Q675" i="1"/>
  <c r="R675" i="1"/>
  <c r="N676" i="1"/>
  <c r="O676" i="1"/>
  <c r="P676" i="1"/>
  <c r="Q676" i="1"/>
  <c r="R676" i="1"/>
  <c r="N677" i="1"/>
  <c r="O677" i="1"/>
  <c r="P677" i="1"/>
  <c r="Q677" i="1"/>
  <c r="R677" i="1"/>
  <c r="N678" i="1"/>
  <c r="O678" i="1"/>
  <c r="P678" i="1"/>
  <c r="Q678" i="1"/>
  <c r="R678" i="1"/>
  <c r="N679" i="1"/>
  <c r="O679" i="1"/>
  <c r="P679" i="1"/>
  <c r="Q679" i="1"/>
  <c r="R679" i="1"/>
  <c r="N680" i="1"/>
  <c r="O680" i="1"/>
  <c r="P680" i="1"/>
  <c r="Q680" i="1"/>
  <c r="R680" i="1"/>
  <c r="N681" i="1"/>
  <c r="O681" i="1"/>
  <c r="P681" i="1"/>
  <c r="Q681" i="1"/>
  <c r="R681" i="1"/>
  <c r="N682" i="1"/>
  <c r="O682" i="1"/>
  <c r="P682" i="1"/>
  <c r="Q682" i="1"/>
  <c r="R682" i="1"/>
  <c r="N683" i="1"/>
  <c r="O683" i="1"/>
  <c r="P683" i="1"/>
  <c r="Q683" i="1"/>
  <c r="R683" i="1"/>
  <c r="N684" i="1"/>
  <c r="O684" i="1"/>
  <c r="P684" i="1"/>
  <c r="Q684" i="1"/>
  <c r="R684" i="1"/>
  <c r="N685" i="1"/>
  <c r="O685" i="1"/>
  <c r="P685" i="1"/>
  <c r="Q685" i="1"/>
  <c r="R685" i="1"/>
  <c r="N686" i="1"/>
  <c r="O686" i="1"/>
  <c r="P686" i="1"/>
  <c r="Q686" i="1"/>
  <c r="R686" i="1"/>
  <c r="N687" i="1"/>
  <c r="O687" i="1"/>
  <c r="P687" i="1"/>
  <c r="Q687" i="1"/>
  <c r="R687" i="1"/>
  <c r="N688" i="1"/>
  <c r="O688" i="1"/>
  <c r="P688" i="1"/>
  <c r="Q688" i="1"/>
  <c r="R688" i="1"/>
  <c r="N689" i="1"/>
  <c r="O689" i="1"/>
  <c r="P689" i="1"/>
  <c r="Q689" i="1"/>
  <c r="R689" i="1"/>
  <c r="N690" i="1"/>
  <c r="O690" i="1"/>
  <c r="P690" i="1"/>
  <c r="Q690" i="1"/>
  <c r="R690" i="1"/>
  <c r="N691" i="1"/>
  <c r="O691" i="1"/>
  <c r="P691" i="1"/>
  <c r="Q691" i="1"/>
  <c r="R691" i="1"/>
  <c r="N692" i="1"/>
  <c r="O692" i="1"/>
  <c r="P692" i="1"/>
  <c r="Q692" i="1"/>
  <c r="R692" i="1"/>
  <c r="N693" i="1"/>
  <c r="O693" i="1"/>
  <c r="P693" i="1"/>
  <c r="Q693" i="1"/>
  <c r="R693" i="1"/>
  <c r="N694" i="1"/>
  <c r="O694" i="1"/>
  <c r="P694" i="1"/>
  <c r="Q694" i="1"/>
  <c r="R694" i="1"/>
  <c r="N695" i="1"/>
  <c r="O695" i="1"/>
  <c r="P695" i="1"/>
  <c r="Q695" i="1"/>
  <c r="R695" i="1"/>
  <c r="N696" i="1"/>
  <c r="O696" i="1"/>
  <c r="P696" i="1"/>
  <c r="Q696" i="1"/>
  <c r="R696" i="1"/>
  <c r="N697" i="1"/>
  <c r="O697" i="1"/>
  <c r="P697" i="1"/>
  <c r="Q697" i="1"/>
  <c r="R697" i="1"/>
  <c r="N698" i="1"/>
  <c r="O698" i="1"/>
  <c r="P698" i="1"/>
  <c r="Q698" i="1"/>
  <c r="R698" i="1"/>
  <c r="N699" i="1"/>
  <c r="O699" i="1"/>
  <c r="P699" i="1"/>
  <c r="Q699" i="1"/>
  <c r="R699" i="1"/>
  <c r="N700" i="1"/>
  <c r="O700" i="1"/>
  <c r="P700" i="1"/>
  <c r="Q700" i="1"/>
  <c r="R700" i="1"/>
  <c r="N701" i="1"/>
  <c r="O701" i="1"/>
  <c r="P701" i="1"/>
  <c r="Q701" i="1"/>
  <c r="R701" i="1"/>
  <c r="N702" i="1"/>
  <c r="O702" i="1"/>
  <c r="P702" i="1"/>
  <c r="Q702" i="1"/>
  <c r="R702" i="1"/>
  <c r="N703" i="1"/>
  <c r="O703" i="1"/>
  <c r="P703" i="1"/>
  <c r="Q703" i="1"/>
  <c r="R703" i="1"/>
  <c r="N704" i="1"/>
  <c r="O704" i="1"/>
  <c r="P704" i="1"/>
  <c r="Q704" i="1"/>
  <c r="R704" i="1"/>
  <c r="N705" i="1"/>
  <c r="O705" i="1"/>
  <c r="P705" i="1"/>
  <c r="Q705" i="1"/>
  <c r="R705" i="1"/>
  <c r="N706" i="1"/>
  <c r="O706" i="1"/>
  <c r="P706" i="1"/>
  <c r="Q706" i="1"/>
  <c r="R706" i="1"/>
  <c r="N707" i="1"/>
  <c r="O707" i="1"/>
  <c r="P707" i="1"/>
  <c r="Q707" i="1"/>
  <c r="R707" i="1"/>
  <c r="N708" i="1"/>
  <c r="O708" i="1"/>
  <c r="P708" i="1"/>
  <c r="Q708" i="1"/>
  <c r="R708" i="1"/>
  <c r="N709" i="1"/>
  <c r="O709" i="1"/>
  <c r="P709" i="1"/>
  <c r="Q709" i="1"/>
  <c r="R709" i="1"/>
  <c r="N710" i="1"/>
  <c r="O710" i="1"/>
  <c r="P710" i="1"/>
  <c r="Q710" i="1"/>
  <c r="R710" i="1"/>
  <c r="N711" i="1"/>
  <c r="O711" i="1"/>
  <c r="P711" i="1"/>
  <c r="Q711" i="1"/>
  <c r="R711" i="1"/>
  <c r="N712" i="1"/>
  <c r="O712" i="1"/>
  <c r="P712" i="1"/>
  <c r="Q712" i="1"/>
  <c r="R712" i="1"/>
  <c r="N713" i="1"/>
  <c r="O713" i="1"/>
  <c r="P713" i="1"/>
  <c r="Q713" i="1"/>
  <c r="R713" i="1"/>
  <c r="N714" i="1"/>
  <c r="O714" i="1"/>
  <c r="P714" i="1"/>
  <c r="Q714" i="1"/>
  <c r="R714" i="1"/>
  <c r="N715" i="1"/>
  <c r="O715" i="1"/>
  <c r="P715" i="1"/>
  <c r="Q715" i="1"/>
  <c r="R715" i="1"/>
  <c r="N716" i="1"/>
  <c r="O716" i="1"/>
  <c r="P716" i="1"/>
  <c r="Q716" i="1"/>
  <c r="R716" i="1"/>
  <c r="N717" i="1"/>
  <c r="O717" i="1"/>
  <c r="P717" i="1"/>
  <c r="Q717" i="1"/>
  <c r="R717" i="1"/>
  <c r="N718" i="1"/>
  <c r="O718" i="1"/>
  <c r="P718" i="1"/>
  <c r="Q718" i="1"/>
  <c r="R718" i="1"/>
  <c r="N719" i="1"/>
  <c r="O719" i="1"/>
  <c r="P719" i="1"/>
  <c r="Q719" i="1"/>
  <c r="R719" i="1"/>
  <c r="N720" i="1"/>
  <c r="O720" i="1"/>
  <c r="P720" i="1"/>
  <c r="Q720" i="1"/>
  <c r="R720" i="1"/>
  <c r="N721" i="1"/>
  <c r="O721" i="1"/>
  <c r="P721" i="1"/>
  <c r="Q721" i="1"/>
  <c r="R721" i="1"/>
  <c r="N722" i="1"/>
  <c r="O722" i="1"/>
  <c r="P722" i="1"/>
  <c r="Q722" i="1"/>
  <c r="R722" i="1"/>
  <c r="N723" i="1"/>
  <c r="O723" i="1"/>
  <c r="P723" i="1"/>
  <c r="Q723" i="1"/>
  <c r="R723" i="1"/>
  <c r="N724" i="1"/>
  <c r="O724" i="1"/>
  <c r="P724" i="1"/>
  <c r="Q724" i="1"/>
  <c r="R724" i="1"/>
  <c r="N725" i="1"/>
  <c r="O725" i="1"/>
  <c r="P725" i="1"/>
  <c r="Q725" i="1"/>
  <c r="R725" i="1"/>
  <c r="N726" i="1"/>
  <c r="O726" i="1"/>
  <c r="P726" i="1"/>
  <c r="Q726" i="1"/>
  <c r="R726" i="1"/>
  <c r="N727" i="1"/>
  <c r="O727" i="1"/>
  <c r="P727" i="1"/>
  <c r="Q727" i="1"/>
  <c r="R727" i="1"/>
  <c r="N728" i="1"/>
  <c r="O728" i="1"/>
  <c r="P728" i="1"/>
  <c r="Q728" i="1"/>
  <c r="R728" i="1"/>
  <c r="N729" i="1"/>
  <c r="O729" i="1"/>
  <c r="P729" i="1"/>
  <c r="Q729" i="1"/>
  <c r="R729" i="1"/>
  <c r="N730" i="1"/>
  <c r="O730" i="1"/>
  <c r="P730" i="1"/>
  <c r="Q730" i="1"/>
  <c r="R730" i="1"/>
  <c r="N731" i="1"/>
  <c r="O731" i="1"/>
  <c r="P731" i="1"/>
  <c r="Q731" i="1"/>
  <c r="R731" i="1"/>
  <c r="N732" i="1"/>
  <c r="O732" i="1"/>
  <c r="P732" i="1"/>
  <c r="Q732" i="1"/>
  <c r="R732" i="1"/>
  <c r="N733" i="1"/>
  <c r="O733" i="1"/>
  <c r="P733" i="1"/>
  <c r="Q733" i="1"/>
  <c r="R733" i="1"/>
  <c r="N734" i="1"/>
  <c r="O734" i="1"/>
  <c r="P734" i="1"/>
  <c r="Q734" i="1"/>
  <c r="R734" i="1"/>
  <c r="N735" i="1"/>
  <c r="O735" i="1"/>
  <c r="P735" i="1"/>
  <c r="Q735" i="1"/>
  <c r="R735" i="1"/>
  <c r="N736" i="1"/>
  <c r="O736" i="1"/>
  <c r="P736" i="1"/>
  <c r="Q736" i="1"/>
  <c r="R736" i="1"/>
  <c r="N737" i="1"/>
  <c r="O737" i="1"/>
  <c r="P737" i="1"/>
  <c r="Q737" i="1"/>
  <c r="R737" i="1"/>
  <c r="N738" i="1"/>
  <c r="O738" i="1"/>
  <c r="P738" i="1"/>
  <c r="Q738" i="1"/>
  <c r="R738" i="1"/>
  <c r="N739" i="1"/>
  <c r="O739" i="1"/>
  <c r="P739" i="1"/>
  <c r="Q739" i="1"/>
  <c r="R739" i="1"/>
  <c r="N740" i="1"/>
  <c r="O740" i="1"/>
  <c r="P740" i="1"/>
  <c r="Q740" i="1"/>
  <c r="R740" i="1"/>
  <c r="N741" i="1"/>
  <c r="O741" i="1"/>
  <c r="P741" i="1"/>
  <c r="Q741" i="1"/>
  <c r="R741" i="1"/>
  <c r="N742" i="1"/>
  <c r="O742" i="1"/>
  <c r="P742" i="1"/>
  <c r="Q742" i="1"/>
  <c r="R742" i="1"/>
  <c r="N743" i="1"/>
  <c r="O743" i="1"/>
  <c r="P743" i="1"/>
  <c r="Q743" i="1"/>
  <c r="R743" i="1"/>
  <c r="N744" i="1"/>
  <c r="O744" i="1"/>
  <c r="P744" i="1"/>
  <c r="Q744" i="1"/>
  <c r="R744" i="1"/>
  <c r="N745" i="1"/>
  <c r="O745" i="1"/>
  <c r="P745" i="1"/>
  <c r="Q745" i="1"/>
  <c r="R745" i="1"/>
  <c r="N746" i="1"/>
  <c r="O746" i="1"/>
  <c r="P746" i="1"/>
  <c r="Q746" i="1"/>
  <c r="R746" i="1"/>
  <c r="N747" i="1"/>
  <c r="O747" i="1"/>
  <c r="P747" i="1"/>
  <c r="Q747" i="1"/>
  <c r="R747" i="1"/>
  <c r="N748" i="1"/>
  <c r="O748" i="1"/>
  <c r="P748" i="1"/>
  <c r="Q748" i="1"/>
  <c r="R748" i="1"/>
  <c r="N749" i="1"/>
  <c r="O749" i="1"/>
  <c r="P749" i="1"/>
  <c r="Q749" i="1"/>
  <c r="R749" i="1"/>
  <c r="N750" i="1"/>
  <c r="O750" i="1"/>
  <c r="P750" i="1"/>
  <c r="Q750" i="1"/>
  <c r="R750" i="1"/>
  <c r="N751" i="1"/>
  <c r="O751" i="1"/>
  <c r="P751" i="1"/>
  <c r="Q751" i="1"/>
  <c r="R751" i="1"/>
  <c r="N752" i="1"/>
  <c r="O752" i="1"/>
  <c r="P752" i="1"/>
  <c r="Q752" i="1"/>
  <c r="R752" i="1"/>
  <c r="N753" i="1"/>
  <c r="O753" i="1"/>
  <c r="P753" i="1"/>
  <c r="Q753" i="1"/>
  <c r="R753" i="1"/>
  <c r="N754" i="1"/>
  <c r="O754" i="1"/>
  <c r="P754" i="1"/>
  <c r="Q754" i="1"/>
  <c r="R754" i="1"/>
  <c r="N755" i="1"/>
  <c r="O755" i="1"/>
  <c r="P755" i="1"/>
  <c r="Q755" i="1"/>
  <c r="R755" i="1"/>
  <c r="N756" i="1"/>
  <c r="O756" i="1"/>
  <c r="P756" i="1"/>
  <c r="Q756" i="1"/>
  <c r="R756" i="1"/>
  <c r="N757" i="1"/>
  <c r="O757" i="1"/>
  <c r="P757" i="1"/>
  <c r="Q757" i="1"/>
  <c r="R757" i="1"/>
  <c r="N758" i="1"/>
  <c r="O758" i="1"/>
  <c r="P758" i="1"/>
  <c r="Q758" i="1"/>
  <c r="R758" i="1"/>
  <c r="N759" i="1"/>
  <c r="O759" i="1"/>
  <c r="P759" i="1"/>
  <c r="Q759" i="1"/>
  <c r="R759" i="1"/>
  <c r="N760" i="1"/>
  <c r="O760" i="1"/>
  <c r="P760" i="1"/>
  <c r="Q760" i="1"/>
  <c r="R760" i="1"/>
  <c r="N761" i="1"/>
  <c r="O761" i="1"/>
  <c r="P761" i="1"/>
  <c r="Q761" i="1"/>
  <c r="R761" i="1"/>
  <c r="N762" i="1"/>
  <c r="O762" i="1"/>
  <c r="P762" i="1"/>
  <c r="Q762" i="1"/>
  <c r="R762" i="1"/>
  <c r="N763" i="1"/>
  <c r="O763" i="1"/>
  <c r="P763" i="1"/>
  <c r="Q763" i="1"/>
  <c r="R763" i="1"/>
  <c r="N764" i="1"/>
  <c r="O764" i="1"/>
  <c r="P764" i="1"/>
  <c r="Q764" i="1"/>
  <c r="R764" i="1"/>
  <c r="N765" i="1"/>
  <c r="O765" i="1"/>
  <c r="P765" i="1"/>
  <c r="Q765" i="1"/>
  <c r="R765" i="1"/>
  <c r="N766" i="1"/>
  <c r="O766" i="1"/>
  <c r="P766" i="1"/>
  <c r="Q766" i="1"/>
  <c r="R766" i="1"/>
  <c r="N767" i="1"/>
  <c r="O767" i="1"/>
  <c r="P767" i="1"/>
  <c r="Q767" i="1"/>
  <c r="R767" i="1"/>
  <c r="N768" i="1"/>
  <c r="O768" i="1"/>
  <c r="P768" i="1"/>
  <c r="Q768" i="1"/>
  <c r="R768" i="1"/>
  <c r="N769" i="1"/>
  <c r="O769" i="1"/>
  <c r="P769" i="1"/>
  <c r="Q769" i="1"/>
  <c r="R769" i="1"/>
  <c r="N770" i="1"/>
  <c r="O770" i="1"/>
  <c r="P770" i="1"/>
  <c r="Q770" i="1"/>
  <c r="R770" i="1"/>
  <c r="N771" i="1"/>
  <c r="O771" i="1"/>
  <c r="P771" i="1"/>
  <c r="Q771" i="1"/>
  <c r="R771" i="1"/>
  <c r="N772" i="1"/>
  <c r="O772" i="1"/>
  <c r="P772" i="1"/>
  <c r="Q772" i="1"/>
  <c r="R772" i="1"/>
  <c r="N773" i="1"/>
  <c r="O773" i="1"/>
  <c r="P773" i="1"/>
  <c r="Q773" i="1"/>
  <c r="R773" i="1"/>
  <c r="N774" i="1"/>
  <c r="O774" i="1"/>
  <c r="P774" i="1"/>
  <c r="Q774" i="1"/>
  <c r="R774" i="1"/>
  <c r="N775" i="1"/>
  <c r="O775" i="1"/>
  <c r="P775" i="1"/>
  <c r="Q775" i="1"/>
  <c r="R775" i="1"/>
  <c r="N776" i="1"/>
  <c r="O776" i="1"/>
  <c r="P776" i="1"/>
  <c r="Q776" i="1"/>
  <c r="R776" i="1"/>
  <c r="N777" i="1"/>
  <c r="O777" i="1"/>
  <c r="P777" i="1"/>
  <c r="Q777" i="1"/>
  <c r="R777" i="1"/>
  <c r="N778" i="1"/>
  <c r="O778" i="1"/>
  <c r="P778" i="1"/>
  <c r="Q778" i="1"/>
  <c r="R778" i="1"/>
  <c r="N779" i="1"/>
  <c r="O779" i="1"/>
  <c r="P779" i="1"/>
  <c r="Q779" i="1"/>
  <c r="R779" i="1"/>
  <c r="N780" i="1"/>
  <c r="O780" i="1"/>
  <c r="P780" i="1"/>
  <c r="Q780" i="1"/>
  <c r="R780" i="1"/>
  <c r="N781" i="1"/>
  <c r="O781" i="1"/>
  <c r="P781" i="1"/>
  <c r="Q781" i="1"/>
  <c r="R781" i="1"/>
  <c r="N782" i="1"/>
  <c r="O782" i="1"/>
  <c r="P782" i="1"/>
  <c r="Q782" i="1"/>
  <c r="R782" i="1"/>
  <c r="N783" i="1"/>
  <c r="O783" i="1"/>
  <c r="P783" i="1"/>
  <c r="Q783" i="1"/>
  <c r="R783" i="1"/>
  <c r="N784" i="1"/>
  <c r="O784" i="1"/>
  <c r="P784" i="1"/>
  <c r="Q784" i="1"/>
  <c r="R784" i="1"/>
  <c r="N785" i="1"/>
  <c r="O785" i="1"/>
  <c r="P785" i="1"/>
  <c r="Q785" i="1"/>
  <c r="R785" i="1"/>
  <c r="N786" i="1"/>
  <c r="O786" i="1"/>
  <c r="P786" i="1"/>
  <c r="Q786" i="1"/>
  <c r="R786" i="1"/>
  <c r="N787" i="1"/>
  <c r="O787" i="1"/>
  <c r="P787" i="1"/>
  <c r="Q787" i="1"/>
  <c r="R787" i="1"/>
  <c r="N788" i="1"/>
  <c r="O788" i="1"/>
  <c r="P788" i="1"/>
  <c r="Q788" i="1"/>
  <c r="R788" i="1"/>
  <c r="N789" i="1"/>
  <c r="O789" i="1"/>
  <c r="P789" i="1"/>
  <c r="Q789" i="1"/>
  <c r="R789" i="1"/>
  <c r="N790" i="1"/>
  <c r="O790" i="1"/>
  <c r="P790" i="1"/>
  <c r="Q790" i="1"/>
  <c r="R790" i="1"/>
  <c r="N791" i="1"/>
  <c r="O791" i="1"/>
  <c r="P791" i="1"/>
  <c r="Q791" i="1"/>
  <c r="R791" i="1"/>
  <c r="N792" i="1"/>
  <c r="O792" i="1"/>
  <c r="P792" i="1"/>
  <c r="Q792" i="1"/>
  <c r="R792" i="1"/>
  <c r="N793" i="1"/>
  <c r="O793" i="1"/>
  <c r="P793" i="1"/>
  <c r="Q793" i="1"/>
  <c r="R793" i="1"/>
  <c r="N794" i="1"/>
  <c r="O794" i="1"/>
  <c r="P794" i="1"/>
  <c r="Q794" i="1"/>
  <c r="R794" i="1"/>
  <c r="N795" i="1"/>
  <c r="O795" i="1"/>
  <c r="P795" i="1"/>
  <c r="Q795" i="1"/>
  <c r="R795" i="1"/>
  <c r="N796" i="1"/>
  <c r="O796" i="1"/>
  <c r="P796" i="1"/>
  <c r="Q796" i="1"/>
  <c r="R796" i="1"/>
  <c r="N797" i="1"/>
  <c r="O797" i="1"/>
  <c r="P797" i="1"/>
  <c r="Q797" i="1"/>
  <c r="R797" i="1"/>
  <c r="N798" i="1"/>
  <c r="O798" i="1"/>
  <c r="P798" i="1"/>
  <c r="Q798" i="1"/>
  <c r="R798" i="1"/>
  <c r="N799" i="1"/>
  <c r="O799" i="1"/>
  <c r="P799" i="1"/>
  <c r="Q799" i="1"/>
  <c r="R799" i="1"/>
  <c r="N800" i="1"/>
  <c r="O800" i="1"/>
  <c r="P800" i="1"/>
  <c r="Q800" i="1"/>
  <c r="R800" i="1"/>
  <c r="N801" i="1"/>
  <c r="O801" i="1"/>
  <c r="P801" i="1"/>
  <c r="Q801" i="1"/>
  <c r="R801" i="1"/>
  <c r="N802" i="1"/>
  <c r="O802" i="1"/>
  <c r="P802" i="1"/>
  <c r="Q802" i="1"/>
  <c r="R802" i="1"/>
  <c r="N803" i="1"/>
  <c r="O803" i="1"/>
  <c r="P803" i="1"/>
  <c r="Q803" i="1"/>
  <c r="R803" i="1"/>
  <c r="N804" i="1"/>
  <c r="O804" i="1"/>
  <c r="P804" i="1"/>
  <c r="Q804" i="1"/>
  <c r="R804" i="1"/>
  <c r="N805" i="1"/>
  <c r="O805" i="1"/>
  <c r="P805" i="1"/>
  <c r="Q805" i="1"/>
  <c r="R805" i="1"/>
  <c r="N806" i="1"/>
  <c r="O806" i="1"/>
  <c r="P806" i="1"/>
  <c r="Q806" i="1"/>
  <c r="R806" i="1"/>
  <c r="N807" i="1"/>
  <c r="O807" i="1"/>
  <c r="P807" i="1"/>
  <c r="Q807" i="1"/>
  <c r="R807" i="1"/>
  <c r="N808" i="1"/>
  <c r="O808" i="1"/>
  <c r="P808" i="1"/>
  <c r="Q808" i="1"/>
  <c r="R808" i="1"/>
  <c r="N809" i="1"/>
  <c r="O809" i="1"/>
  <c r="P809" i="1"/>
  <c r="Q809" i="1"/>
  <c r="R809" i="1"/>
  <c r="N810" i="1"/>
  <c r="O810" i="1"/>
  <c r="P810" i="1"/>
  <c r="Q810" i="1"/>
  <c r="R810" i="1"/>
  <c r="N811" i="1"/>
  <c r="O811" i="1"/>
  <c r="P811" i="1"/>
  <c r="Q811" i="1"/>
  <c r="R811" i="1"/>
  <c r="N812" i="1"/>
  <c r="O812" i="1"/>
  <c r="P812" i="1"/>
  <c r="Q812" i="1"/>
  <c r="R812" i="1"/>
  <c r="N813" i="1"/>
  <c r="O813" i="1"/>
  <c r="P813" i="1"/>
  <c r="Q813" i="1"/>
  <c r="R813" i="1"/>
  <c r="N814" i="1"/>
  <c r="O814" i="1"/>
  <c r="P814" i="1"/>
  <c r="Q814" i="1"/>
  <c r="R814" i="1"/>
  <c r="N815" i="1"/>
  <c r="O815" i="1"/>
  <c r="P815" i="1"/>
  <c r="Q815" i="1"/>
  <c r="R815" i="1"/>
  <c r="N816" i="1"/>
  <c r="O816" i="1"/>
  <c r="P816" i="1"/>
  <c r="Q816" i="1"/>
  <c r="R816" i="1"/>
  <c r="N817" i="1"/>
  <c r="O817" i="1"/>
  <c r="P817" i="1"/>
  <c r="Q817" i="1"/>
  <c r="R817" i="1"/>
  <c r="N818" i="1"/>
  <c r="O818" i="1"/>
  <c r="P818" i="1"/>
  <c r="Q818" i="1"/>
  <c r="R818" i="1"/>
  <c r="N819" i="1"/>
  <c r="O819" i="1"/>
  <c r="P819" i="1"/>
  <c r="Q819" i="1"/>
  <c r="R819" i="1"/>
  <c r="N820" i="1"/>
  <c r="O820" i="1"/>
  <c r="P820" i="1"/>
  <c r="Q820" i="1"/>
  <c r="R820" i="1"/>
  <c r="N821" i="1"/>
  <c r="O821" i="1"/>
  <c r="P821" i="1"/>
  <c r="Q821" i="1"/>
  <c r="R821" i="1"/>
  <c r="N822" i="1"/>
  <c r="O822" i="1"/>
  <c r="P822" i="1"/>
  <c r="Q822" i="1"/>
  <c r="R822" i="1"/>
  <c r="N823" i="1"/>
  <c r="O823" i="1"/>
  <c r="P823" i="1"/>
  <c r="Q823" i="1"/>
  <c r="R823" i="1"/>
  <c r="N824" i="1"/>
  <c r="O824" i="1"/>
  <c r="P824" i="1"/>
  <c r="Q824" i="1"/>
  <c r="R824" i="1"/>
  <c r="N825" i="1"/>
  <c r="O825" i="1"/>
  <c r="P825" i="1"/>
  <c r="Q825" i="1"/>
  <c r="R825" i="1"/>
  <c r="N826" i="1"/>
  <c r="O826" i="1"/>
  <c r="P826" i="1"/>
  <c r="Q826" i="1"/>
  <c r="R826" i="1"/>
  <c r="N827" i="1"/>
  <c r="O827" i="1"/>
  <c r="P827" i="1"/>
  <c r="Q827" i="1"/>
  <c r="R827" i="1"/>
  <c r="N828" i="1"/>
  <c r="O828" i="1"/>
  <c r="P828" i="1"/>
  <c r="Q828" i="1"/>
  <c r="R828" i="1"/>
  <c r="N829" i="1"/>
  <c r="O829" i="1"/>
  <c r="P829" i="1"/>
  <c r="Q829" i="1"/>
  <c r="R829" i="1"/>
  <c r="N830" i="1"/>
  <c r="O830" i="1"/>
  <c r="P830" i="1"/>
  <c r="Q830" i="1"/>
  <c r="R830" i="1"/>
  <c r="N831" i="1"/>
  <c r="O831" i="1"/>
  <c r="P831" i="1"/>
  <c r="Q831" i="1"/>
  <c r="R831" i="1"/>
  <c r="N832" i="1"/>
  <c r="O832" i="1"/>
  <c r="P832" i="1"/>
  <c r="Q832" i="1"/>
  <c r="R832" i="1"/>
  <c r="N833" i="1"/>
  <c r="O833" i="1"/>
  <c r="P833" i="1"/>
  <c r="Q833" i="1"/>
  <c r="R833" i="1"/>
  <c r="N834" i="1"/>
  <c r="O834" i="1"/>
  <c r="P834" i="1"/>
  <c r="Q834" i="1"/>
  <c r="R834" i="1"/>
  <c r="N835" i="1"/>
  <c r="O835" i="1"/>
  <c r="P835" i="1"/>
  <c r="Q835" i="1"/>
  <c r="R835" i="1"/>
  <c r="N836" i="1"/>
  <c r="O836" i="1"/>
  <c r="P836" i="1"/>
  <c r="Q836" i="1"/>
  <c r="R836" i="1"/>
  <c r="N837" i="1"/>
  <c r="O837" i="1"/>
  <c r="P837" i="1"/>
  <c r="Q837" i="1"/>
  <c r="R837" i="1"/>
  <c r="N838" i="1"/>
  <c r="O838" i="1"/>
  <c r="P838" i="1"/>
  <c r="Q838" i="1"/>
  <c r="R838" i="1"/>
  <c r="N839" i="1"/>
  <c r="O839" i="1"/>
  <c r="P839" i="1"/>
  <c r="Q839" i="1"/>
  <c r="R839" i="1"/>
  <c r="N840" i="1"/>
  <c r="O840" i="1"/>
  <c r="P840" i="1"/>
  <c r="Q840" i="1"/>
  <c r="R840" i="1"/>
  <c r="N841" i="1"/>
  <c r="O841" i="1"/>
  <c r="P841" i="1"/>
  <c r="Q841" i="1"/>
  <c r="R841" i="1"/>
  <c r="N842" i="1"/>
  <c r="O842" i="1"/>
  <c r="P842" i="1"/>
  <c r="Q842" i="1"/>
  <c r="R842" i="1"/>
  <c r="N843" i="1"/>
  <c r="O843" i="1"/>
  <c r="P843" i="1"/>
  <c r="Q843" i="1"/>
  <c r="R843" i="1"/>
  <c r="N844" i="1"/>
  <c r="O844" i="1"/>
  <c r="P844" i="1"/>
  <c r="Q844" i="1"/>
  <c r="R844" i="1"/>
  <c r="N845" i="1"/>
  <c r="O845" i="1"/>
  <c r="P845" i="1"/>
  <c r="Q845" i="1"/>
  <c r="R845" i="1"/>
  <c r="N846" i="1"/>
  <c r="O846" i="1"/>
  <c r="P846" i="1"/>
  <c r="Q846" i="1"/>
  <c r="R846" i="1"/>
  <c r="N847" i="1"/>
  <c r="O847" i="1"/>
  <c r="P847" i="1"/>
  <c r="Q847" i="1"/>
  <c r="R847" i="1"/>
  <c r="N848" i="1"/>
  <c r="O848" i="1"/>
  <c r="P848" i="1"/>
  <c r="Q848" i="1"/>
  <c r="R848" i="1"/>
  <c r="N849" i="1"/>
  <c r="O849" i="1"/>
  <c r="P849" i="1"/>
  <c r="Q849" i="1"/>
  <c r="R849" i="1"/>
  <c r="N850" i="1"/>
  <c r="O850" i="1"/>
  <c r="P850" i="1"/>
  <c r="Q850" i="1"/>
  <c r="R850" i="1"/>
  <c r="N851" i="1"/>
  <c r="O851" i="1"/>
  <c r="P851" i="1"/>
  <c r="Q851" i="1"/>
  <c r="R851" i="1"/>
  <c r="N852" i="1"/>
  <c r="O852" i="1"/>
  <c r="P852" i="1"/>
  <c r="Q852" i="1"/>
  <c r="R852" i="1"/>
  <c r="N853" i="1"/>
  <c r="O853" i="1"/>
  <c r="P853" i="1"/>
  <c r="Q853" i="1"/>
  <c r="R853" i="1"/>
  <c r="N854" i="1"/>
  <c r="O854" i="1"/>
  <c r="P854" i="1"/>
  <c r="Q854" i="1"/>
  <c r="R854" i="1"/>
  <c r="N855" i="1"/>
  <c r="O855" i="1"/>
  <c r="P855" i="1"/>
  <c r="Q855" i="1"/>
  <c r="R855" i="1"/>
  <c r="N856" i="1"/>
  <c r="O856" i="1"/>
  <c r="P856" i="1"/>
  <c r="Q856" i="1"/>
  <c r="R856" i="1"/>
  <c r="N857" i="1"/>
  <c r="O857" i="1"/>
  <c r="P857" i="1"/>
  <c r="Q857" i="1"/>
  <c r="R857" i="1"/>
  <c r="N858" i="1"/>
  <c r="O858" i="1"/>
  <c r="P858" i="1"/>
  <c r="Q858" i="1"/>
  <c r="R858" i="1"/>
  <c r="N859" i="1"/>
  <c r="O859" i="1"/>
  <c r="P859" i="1"/>
  <c r="Q859" i="1"/>
  <c r="R859" i="1"/>
  <c r="N860" i="1"/>
  <c r="O860" i="1"/>
  <c r="P860" i="1"/>
  <c r="Q860" i="1"/>
  <c r="R860" i="1"/>
  <c r="N861" i="1"/>
  <c r="O861" i="1"/>
  <c r="P861" i="1"/>
  <c r="Q861" i="1"/>
  <c r="R861" i="1"/>
  <c r="N862" i="1"/>
  <c r="O862" i="1"/>
  <c r="P862" i="1"/>
  <c r="Q862" i="1"/>
  <c r="R862" i="1"/>
  <c r="N863" i="1"/>
  <c r="O863" i="1"/>
  <c r="P863" i="1"/>
  <c r="Q863" i="1"/>
  <c r="R863" i="1"/>
  <c r="N864" i="1"/>
  <c r="O864" i="1"/>
  <c r="P864" i="1"/>
  <c r="Q864" i="1"/>
  <c r="R864" i="1"/>
  <c r="N865" i="1"/>
  <c r="O865" i="1"/>
  <c r="P865" i="1"/>
  <c r="Q865" i="1"/>
  <c r="R865" i="1"/>
  <c r="N866" i="1"/>
  <c r="O866" i="1"/>
  <c r="P866" i="1"/>
  <c r="Q866" i="1"/>
  <c r="R866" i="1"/>
  <c r="N867" i="1"/>
  <c r="O867" i="1"/>
  <c r="P867" i="1"/>
  <c r="Q867" i="1"/>
  <c r="R867" i="1"/>
  <c r="N868" i="1"/>
  <c r="O868" i="1"/>
  <c r="P868" i="1"/>
  <c r="Q868" i="1"/>
  <c r="R868" i="1"/>
  <c r="N869" i="1"/>
  <c r="O869" i="1"/>
  <c r="P869" i="1"/>
  <c r="Q869" i="1"/>
  <c r="R869" i="1"/>
  <c r="N870" i="1"/>
  <c r="O870" i="1"/>
  <c r="P870" i="1"/>
  <c r="Q870" i="1"/>
  <c r="R870" i="1"/>
  <c r="N871" i="1"/>
  <c r="O871" i="1"/>
  <c r="P871" i="1"/>
  <c r="Q871" i="1"/>
  <c r="R871" i="1"/>
  <c r="N872" i="1"/>
  <c r="O872" i="1"/>
  <c r="P872" i="1"/>
  <c r="Q872" i="1"/>
  <c r="R872" i="1"/>
  <c r="N873" i="1"/>
  <c r="O873" i="1"/>
  <c r="P873" i="1"/>
  <c r="Q873" i="1"/>
  <c r="R873" i="1"/>
  <c r="N874" i="1"/>
  <c r="O874" i="1"/>
  <c r="P874" i="1"/>
  <c r="Q874" i="1"/>
  <c r="R874" i="1"/>
  <c r="N875" i="1"/>
  <c r="O875" i="1"/>
  <c r="P875" i="1"/>
  <c r="Q875" i="1"/>
  <c r="R875" i="1"/>
  <c r="N876" i="1"/>
  <c r="O876" i="1"/>
  <c r="P876" i="1"/>
  <c r="Q876" i="1"/>
  <c r="R876" i="1"/>
  <c r="N877" i="1"/>
  <c r="O877" i="1"/>
  <c r="P877" i="1"/>
  <c r="Q877" i="1"/>
  <c r="R877" i="1"/>
  <c r="N878" i="1"/>
  <c r="O878" i="1"/>
  <c r="P878" i="1"/>
  <c r="Q878" i="1"/>
  <c r="R878" i="1"/>
  <c r="N879" i="1"/>
  <c r="O879" i="1"/>
  <c r="P879" i="1"/>
  <c r="Q879" i="1"/>
  <c r="R879" i="1"/>
  <c r="N880" i="1"/>
  <c r="O880" i="1"/>
  <c r="P880" i="1"/>
  <c r="Q880" i="1"/>
  <c r="R880" i="1"/>
  <c r="N881" i="1"/>
  <c r="O881" i="1"/>
  <c r="P881" i="1"/>
  <c r="Q881" i="1"/>
  <c r="R881" i="1"/>
  <c r="N882" i="1"/>
  <c r="O882" i="1"/>
  <c r="P882" i="1"/>
  <c r="Q882" i="1"/>
  <c r="R882" i="1"/>
  <c r="N883" i="1"/>
  <c r="O883" i="1"/>
  <c r="P883" i="1"/>
  <c r="Q883" i="1"/>
  <c r="R883" i="1"/>
  <c r="N884" i="1"/>
  <c r="O884" i="1"/>
  <c r="P884" i="1"/>
  <c r="Q884" i="1"/>
  <c r="R884" i="1"/>
  <c r="N885" i="1"/>
  <c r="O885" i="1"/>
  <c r="P885" i="1"/>
  <c r="Q885" i="1"/>
  <c r="R885" i="1"/>
  <c r="N886" i="1"/>
  <c r="O886" i="1"/>
  <c r="P886" i="1"/>
  <c r="Q886" i="1"/>
  <c r="R886" i="1"/>
  <c r="N887" i="1"/>
  <c r="O887" i="1"/>
  <c r="P887" i="1"/>
  <c r="Q887" i="1"/>
  <c r="R887" i="1"/>
  <c r="N888" i="1"/>
  <c r="O888" i="1"/>
  <c r="P888" i="1"/>
  <c r="Q888" i="1"/>
  <c r="R888" i="1"/>
  <c r="N889" i="1"/>
  <c r="O889" i="1"/>
  <c r="P889" i="1"/>
  <c r="Q889" i="1"/>
  <c r="R889" i="1"/>
  <c r="N890" i="1"/>
  <c r="O890" i="1"/>
  <c r="P890" i="1"/>
  <c r="Q890" i="1"/>
  <c r="R890" i="1"/>
  <c r="N891" i="1"/>
  <c r="O891" i="1"/>
  <c r="P891" i="1"/>
  <c r="Q891" i="1"/>
  <c r="R891" i="1"/>
  <c r="N892" i="1"/>
  <c r="O892" i="1"/>
  <c r="P892" i="1"/>
  <c r="Q892" i="1"/>
  <c r="R892" i="1"/>
  <c r="N893" i="1"/>
  <c r="O893" i="1"/>
  <c r="P893" i="1"/>
  <c r="Q893" i="1"/>
  <c r="R893" i="1"/>
  <c r="N894" i="1"/>
  <c r="O894" i="1"/>
  <c r="P894" i="1"/>
  <c r="Q894" i="1"/>
  <c r="R894" i="1"/>
  <c r="N895" i="1"/>
  <c r="O895" i="1"/>
  <c r="P895" i="1"/>
  <c r="Q895" i="1"/>
  <c r="R895" i="1"/>
  <c r="N896" i="1"/>
  <c r="O896" i="1"/>
  <c r="P896" i="1"/>
  <c r="Q896" i="1"/>
  <c r="R896" i="1"/>
  <c r="N897" i="1"/>
  <c r="O897" i="1"/>
  <c r="P897" i="1"/>
  <c r="Q897" i="1"/>
  <c r="R897" i="1"/>
  <c r="N898" i="1"/>
  <c r="O898" i="1"/>
  <c r="P898" i="1"/>
  <c r="Q898" i="1"/>
  <c r="R898" i="1"/>
  <c r="N899" i="1"/>
  <c r="O899" i="1"/>
  <c r="P899" i="1"/>
  <c r="Q899" i="1"/>
  <c r="R899" i="1"/>
  <c r="N900" i="1"/>
  <c r="O900" i="1"/>
  <c r="P900" i="1"/>
  <c r="Q900" i="1"/>
  <c r="R900" i="1"/>
  <c r="N901" i="1"/>
  <c r="O901" i="1"/>
  <c r="P901" i="1"/>
  <c r="Q901" i="1"/>
  <c r="R901" i="1"/>
  <c r="N902" i="1"/>
  <c r="O902" i="1"/>
  <c r="P902" i="1"/>
  <c r="Q902" i="1"/>
  <c r="R902" i="1"/>
  <c r="N903" i="1"/>
  <c r="O903" i="1"/>
  <c r="P903" i="1"/>
  <c r="Q903" i="1"/>
  <c r="R903" i="1"/>
  <c r="N904" i="1"/>
  <c r="O904" i="1"/>
  <c r="P904" i="1"/>
  <c r="Q904" i="1"/>
  <c r="R904" i="1"/>
  <c r="N905" i="1"/>
  <c r="O905" i="1"/>
  <c r="P905" i="1"/>
  <c r="Q905" i="1"/>
  <c r="R905" i="1"/>
  <c r="N906" i="1"/>
  <c r="O906" i="1"/>
  <c r="P906" i="1"/>
  <c r="Q906" i="1"/>
  <c r="R906" i="1"/>
  <c r="N907" i="1"/>
  <c r="O907" i="1"/>
  <c r="P907" i="1"/>
  <c r="Q907" i="1"/>
  <c r="R907" i="1"/>
  <c r="N908" i="1"/>
  <c r="O908" i="1"/>
  <c r="P908" i="1"/>
  <c r="Q908" i="1"/>
  <c r="R908" i="1"/>
  <c r="N909" i="1"/>
  <c r="O909" i="1"/>
  <c r="P909" i="1"/>
  <c r="Q909" i="1"/>
  <c r="R909" i="1"/>
  <c r="N910" i="1"/>
  <c r="O910" i="1"/>
  <c r="P910" i="1"/>
  <c r="Q910" i="1"/>
  <c r="R910" i="1"/>
  <c r="N911" i="1"/>
  <c r="O911" i="1"/>
  <c r="P911" i="1"/>
  <c r="Q911" i="1"/>
  <c r="R911" i="1"/>
  <c r="N912" i="1"/>
  <c r="O912" i="1"/>
  <c r="P912" i="1"/>
  <c r="Q912" i="1"/>
  <c r="R912" i="1"/>
  <c r="N913" i="1"/>
  <c r="O913" i="1"/>
  <c r="P913" i="1"/>
  <c r="Q913" i="1"/>
  <c r="R913" i="1"/>
  <c r="N914" i="1"/>
  <c r="O914" i="1"/>
  <c r="P914" i="1"/>
  <c r="Q914" i="1"/>
  <c r="R914" i="1"/>
  <c r="N915" i="1"/>
  <c r="O915" i="1"/>
  <c r="P915" i="1"/>
  <c r="Q915" i="1"/>
  <c r="R915" i="1"/>
  <c r="N916" i="1"/>
  <c r="O916" i="1"/>
  <c r="P916" i="1"/>
  <c r="Q916" i="1"/>
  <c r="R916" i="1"/>
  <c r="N917" i="1"/>
  <c r="O917" i="1"/>
  <c r="P917" i="1"/>
  <c r="Q917" i="1"/>
  <c r="R917" i="1"/>
  <c r="N918" i="1"/>
  <c r="O918" i="1"/>
  <c r="P918" i="1"/>
  <c r="Q918" i="1"/>
  <c r="R918" i="1"/>
  <c r="N919" i="1"/>
  <c r="O919" i="1"/>
  <c r="P919" i="1"/>
  <c r="Q919" i="1"/>
  <c r="R919" i="1"/>
  <c r="N920" i="1"/>
  <c r="O920" i="1"/>
  <c r="P920" i="1"/>
  <c r="Q920" i="1"/>
  <c r="R920" i="1"/>
  <c r="N921" i="1"/>
  <c r="O921" i="1"/>
  <c r="P921" i="1"/>
  <c r="Q921" i="1"/>
  <c r="R921" i="1"/>
  <c r="N922" i="1"/>
  <c r="O922" i="1"/>
  <c r="P922" i="1"/>
  <c r="Q922" i="1"/>
  <c r="R922" i="1"/>
  <c r="N923" i="1"/>
  <c r="O923" i="1"/>
  <c r="P923" i="1"/>
  <c r="Q923" i="1"/>
  <c r="R923" i="1"/>
  <c r="N924" i="1"/>
  <c r="O924" i="1"/>
  <c r="P924" i="1"/>
  <c r="Q924" i="1"/>
  <c r="R924" i="1"/>
  <c r="N925" i="1"/>
  <c r="O925" i="1"/>
  <c r="P925" i="1"/>
  <c r="Q925" i="1"/>
  <c r="R925" i="1"/>
  <c r="N926" i="1"/>
  <c r="O926" i="1"/>
  <c r="P926" i="1"/>
  <c r="Q926" i="1"/>
  <c r="R926" i="1"/>
  <c r="N927" i="1"/>
  <c r="O927" i="1"/>
  <c r="P927" i="1"/>
  <c r="Q927" i="1"/>
  <c r="R927" i="1"/>
  <c r="N928" i="1"/>
  <c r="O928" i="1"/>
  <c r="P928" i="1"/>
  <c r="Q928" i="1"/>
  <c r="R928" i="1"/>
  <c r="N929" i="1"/>
  <c r="O929" i="1"/>
  <c r="P929" i="1"/>
  <c r="Q929" i="1"/>
  <c r="R929" i="1"/>
  <c r="N930" i="1"/>
  <c r="O930" i="1"/>
  <c r="P930" i="1"/>
  <c r="Q930" i="1"/>
  <c r="R930" i="1"/>
  <c r="N931" i="1"/>
  <c r="O931" i="1"/>
  <c r="P931" i="1"/>
  <c r="Q931" i="1"/>
  <c r="R931" i="1"/>
  <c r="N932" i="1"/>
  <c r="O932" i="1"/>
  <c r="P932" i="1"/>
  <c r="Q932" i="1"/>
  <c r="R932" i="1"/>
  <c r="N933" i="1"/>
  <c r="O933" i="1"/>
  <c r="P933" i="1"/>
  <c r="Q933" i="1"/>
  <c r="R933" i="1"/>
  <c r="N934" i="1"/>
  <c r="O934" i="1"/>
  <c r="P934" i="1"/>
  <c r="Q934" i="1"/>
  <c r="R934" i="1"/>
  <c r="N935" i="1"/>
  <c r="O935" i="1"/>
  <c r="P935" i="1"/>
  <c r="Q935" i="1"/>
  <c r="R935" i="1"/>
  <c r="N936" i="1"/>
  <c r="O936" i="1"/>
  <c r="P936" i="1"/>
  <c r="Q936" i="1"/>
  <c r="R936" i="1"/>
  <c r="N937" i="1"/>
  <c r="O937" i="1"/>
  <c r="P937" i="1"/>
  <c r="Q937" i="1"/>
  <c r="R937" i="1"/>
  <c r="N938" i="1"/>
  <c r="O938" i="1"/>
  <c r="P938" i="1"/>
  <c r="Q938" i="1"/>
  <c r="R938" i="1"/>
  <c r="N939" i="1"/>
  <c r="O939" i="1"/>
  <c r="P939" i="1"/>
  <c r="Q939" i="1"/>
  <c r="R939" i="1"/>
  <c r="N940" i="1"/>
  <c r="O940" i="1"/>
  <c r="P940" i="1"/>
  <c r="Q940" i="1"/>
  <c r="R940" i="1"/>
  <c r="N941" i="1"/>
  <c r="O941" i="1"/>
  <c r="P941" i="1"/>
  <c r="Q941" i="1"/>
  <c r="R941" i="1"/>
  <c r="N942" i="1"/>
  <c r="O942" i="1"/>
  <c r="P942" i="1"/>
  <c r="Q942" i="1"/>
  <c r="R942" i="1"/>
  <c r="N943" i="1"/>
  <c r="O943" i="1"/>
  <c r="P943" i="1"/>
  <c r="Q943" i="1"/>
  <c r="R943" i="1"/>
  <c r="N944" i="1"/>
  <c r="O944" i="1"/>
  <c r="P944" i="1"/>
  <c r="Q944" i="1"/>
  <c r="R944" i="1"/>
  <c r="N945" i="1"/>
  <c r="O945" i="1"/>
  <c r="P945" i="1"/>
  <c r="Q945" i="1"/>
  <c r="R945" i="1"/>
  <c r="N946" i="1"/>
  <c r="O946" i="1"/>
  <c r="P946" i="1"/>
  <c r="Q946" i="1"/>
  <c r="R946" i="1"/>
  <c r="N947" i="1"/>
  <c r="O947" i="1"/>
  <c r="P947" i="1"/>
  <c r="Q947" i="1"/>
  <c r="R947" i="1"/>
  <c r="N948" i="1"/>
  <c r="O948" i="1"/>
  <c r="P948" i="1"/>
  <c r="Q948" i="1"/>
  <c r="R948" i="1"/>
  <c r="N949" i="1"/>
  <c r="O949" i="1"/>
  <c r="P949" i="1"/>
  <c r="Q949" i="1"/>
  <c r="R949" i="1"/>
  <c r="N950" i="1"/>
  <c r="O950" i="1"/>
  <c r="P950" i="1"/>
  <c r="Q950" i="1"/>
  <c r="R950" i="1"/>
  <c r="N951" i="1"/>
  <c r="O951" i="1"/>
  <c r="P951" i="1"/>
  <c r="Q951" i="1"/>
  <c r="R951" i="1"/>
  <c r="N952" i="1"/>
  <c r="O952" i="1"/>
  <c r="P952" i="1"/>
  <c r="Q952" i="1"/>
  <c r="R952" i="1"/>
  <c r="N953" i="1"/>
  <c r="O953" i="1"/>
  <c r="P953" i="1"/>
  <c r="Q953" i="1"/>
  <c r="R953" i="1"/>
  <c r="N954" i="1"/>
  <c r="O954" i="1"/>
  <c r="P954" i="1"/>
  <c r="Q954" i="1"/>
  <c r="R954" i="1"/>
  <c r="N955" i="1"/>
  <c r="O955" i="1"/>
  <c r="P955" i="1"/>
  <c r="Q955" i="1"/>
  <c r="R955" i="1"/>
  <c r="N956" i="1"/>
  <c r="O956" i="1"/>
  <c r="P956" i="1"/>
  <c r="Q956" i="1"/>
  <c r="R956" i="1"/>
  <c r="N957" i="1"/>
  <c r="O957" i="1"/>
  <c r="P957" i="1"/>
  <c r="Q957" i="1"/>
  <c r="R957" i="1"/>
  <c r="N958" i="1"/>
  <c r="O958" i="1"/>
  <c r="P958" i="1"/>
  <c r="Q958" i="1"/>
  <c r="R958" i="1"/>
  <c r="N959" i="1"/>
  <c r="O959" i="1"/>
  <c r="P959" i="1"/>
  <c r="Q959" i="1"/>
  <c r="R959" i="1"/>
  <c r="N960" i="1"/>
  <c r="O960" i="1"/>
  <c r="P960" i="1"/>
  <c r="Q960" i="1"/>
  <c r="R960" i="1"/>
  <c r="N961" i="1"/>
  <c r="O961" i="1"/>
  <c r="P961" i="1"/>
  <c r="Q961" i="1"/>
  <c r="R961" i="1"/>
  <c r="N962" i="1"/>
  <c r="O962" i="1"/>
  <c r="P962" i="1"/>
  <c r="Q962" i="1"/>
  <c r="R962" i="1"/>
  <c r="N963" i="1"/>
  <c r="O963" i="1"/>
  <c r="P963" i="1"/>
  <c r="Q963" i="1"/>
  <c r="R963" i="1"/>
  <c r="N964" i="1"/>
  <c r="O964" i="1"/>
  <c r="P964" i="1"/>
  <c r="Q964" i="1"/>
  <c r="R964" i="1"/>
  <c r="N965" i="1"/>
  <c r="O965" i="1"/>
  <c r="P965" i="1"/>
  <c r="Q965" i="1"/>
  <c r="R965" i="1"/>
  <c r="N966" i="1"/>
  <c r="O966" i="1"/>
  <c r="P966" i="1"/>
  <c r="Q966" i="1"/>
  <c r="R966" i="1"/>
  <c r="N967" i="1"/>
  <c r="O967" i="1"/>
  <c r="P967" i="1"/>
  <c r="Q967" i="1"/>
  <c r="R967" i="1"/>
  <c r="N968" i="1"/>
  <c r="O968" i="1"/>
  <c r="P968" i="1"/>
  <c r="Q968" i="1"/>
  <c r="R968" i="1"/>
  <c r="N969" i="1"/>
  <c r="O969" i="1"/>
  <c r="P969" i="1"/>
  <c r="Q969" i="1"/>
  <c r="R969" i="1"/>
  <c r="N970" i="1"/>
  <c r="O970" i="1"/>
  <c r="P970" i="1"/>
  <c r="Q970" i="1"/>
  <c r="R970" i="1"/>
  <c r="N971" i="1"/>
  <c r="O971" i="1"/>
  <c r="P971" i="1"/>
  <c r="Q971" i="1"/>
  <c r="R971" i="1"/>
  <c r="N972" i="1"/>
  <c r="O972" i="1"/>
  <c r="P972" i="1"/>
  <c r="Q972" i="1"/>
  <c r="R972" i="1"/>
  <c r="N973" i="1"/>
  <c r="O973" i="1"/>
  <c r="P973" i="1"/>
  <c r="Q973" i="1"/>
  <c r="R973" i="1"/>
  <c r="N974" i="1"/>
  <c r="O974" i="1"/>
  <c r="P974" i="1"/>
  <c r="Q974" i="1"/>
  <c r="R974" i="1"/>
  <c r="N975" i="1"/>
  <c r="O975" i="1"/>
  <c r="P975" i="1"/>
  <c r="Q975" i="1"/>
  <c r="R975" i="1"/>
  <c r="N976" i="1"/>
  <c r="O976" i="1"/>
  <c r="P976" i="1"/>
  <c r="Q976" i="1"/>
  <c r="R976" i="1"/>
  <c r="N977" i="1"/>
  <c r="O977" i="1"/>
  <c r="P977" i="1"/>
  <c r="Q977" i="1"/>
  <c r="R977" i="1"/>
  <c r="N978" i="1"/>
  <c r="O978" i="1"/>
  <c r="P978" i="1"/>
  <c r="Q978" i="1"/>
  <c r="R978" i="1"/>
  <c r="N979" i="1"/>
  <c r="O979" i="1"/>
  <c r="P979" i="1"/>
  <c r="Q979" i="1"/>
  <c r="R979" i="1"/>
  <c r="N980" i="1"/>
  <c r="O980" i="1"/>
  <c r="P980" i="1"/>
  <c r="Q980" i="1"/>
  <c r="R980" i="1"/>
  <c r="N981" i="1"/>
  <c r="O981" i="1"/>
  <c r="P981" i="1"/>
  <c r="Q981" i="1"/>
  <c r="R981" i="1"/>
  <c r="N982" i="1"/>
  <c r="O982" i="1"/>
  <c r="P982" i="1"/>
  <c r="Q982" i="1"/>
  <c r="R982" i="1"/>
  <c r="N983" i="1"/>
  <c r="O983" i="1"/>
  <c r="P983" i="1"/>
  <c r="Q983" i="1"/>
  <c r="R983" i="1"/>
  <c r="N984" i="1"/>
  <c r="O984" i="1"/>
  <c r="P984" i="1"/>
  <c r="Q984" i="1"/>
  <c r="R984" i="1"/>
  <c r="N985" i="1"/>
  <c r="O985" i="1"/>
  <c r="P985" i="1"/>
  <c r="Q985" i="1"/>
  <c r="R985" i="1"/>
  <c r="N986" i="1"/>
  <c r="O986" i="1"/>
  <c r="P986" i="1"/>
  <c r="Q986" i="1"/>
  <c r="R986" i="1"/>
  <c r="N987" i="1"/>
  <c r="O987" i="1"/>
  <c r="P987" i="1"/>
  <c r="Q987" i="1"/>
  <c r="R987" i="1"/>
  <c r="N988" i="1"/>
  <c r="O988" i="1"/>
  <c r="P988" i="1"/>
  <c r="Q988" i="1"/>
  <c r="R988" i="1"/>
  <c r="N989" i="1"/>
  <c r="O989" i="1"/>
  <c r="P989" i="1"/>
  <c r="Q989" i="1"/>
  <c r="R989" i="1"/>
  <c r="N990" i="1"/>
  <c r="O990" i="1"/>
  <c r="P990" i="1"/>
  <c r="Q990" i="1"/>
  <c r="R990" i="1"/>
  <c r="N991" i="1"/>
  <c r="O991" i="1"/>
  <c r="P991" i="1"/>
  <c r="Q991" i="1"/>
  <c r="R991" i="1"/>
  <c r="N992" i="1"/>
  <c r="O992" i="1"/>
  <c r="P992" i="1"/>
  <c r="Q992" i="1"/>
  <c r="R992" i="1"/>
  <c r="N993" i="1"/>
  <c r="O993" i="1"/>
  <c r="P993" i="1"/>
  <c r="Q993" i="1"/>
  <c r="R993" i="1"/>
  <c r="N994" i="1"/>
  <c r="O994" i="1"/>
  <c r="P994" i="1"/>
  <c r="Q994" i="1"/>
  <c r="R994" i="1"/>
  <c r="N995" i="1"/>
  <c r="O995" i="1"/>
  <c r="P995" i="1"/>
  <c r="Q995" i="1"/>
  <c r="R995" i="1"/>
  <c r="N996" i="1"/>
  <c r="O996" i="1"/>
  <c r="P996" i="1"/>
  <c r="Q996" i="1"/>
  <c r="R996" i="1"/>
  <c r="N997" i="1"/>
  <c r="O997" i="1"/>
  <c r="P997" i="1"/>
  <c r="Q997" i="1"/>
  <c r="R997" i="1"/>
  <c r="N998" i="1"/>
  <c r="O998" i="1"/>
  <c r="P998" i="1"/>
  <c r="Q998" i="1"/>
  <c r="R998" i="1"/>
  <c r="N999" i="1"/>
  <c r="O999" i="1"/>
  <c r="P999" i="1"/>
  <c r="Q999" i="1"/>
  <c r="R999" i="1"/>
  <c r="N1000" i="1"/>
  <c r="O1000" i="1"/>
  <c r="P1000" i="1"/>
  <c r="Q1000" i="1"/>
  <c r="R1000" i="1"/>
  <c r="N1001" i="1"/>
  <c r="O1001" i="1"/>
  <c r="P1001" i="1"/>
  <c r="Q1001" i="1"/>
  <c r="R1001" i="1"/>
  <c r="N1002" i="1"/>
  <c r="O1002" i="1"/>
  <c r="P1002" i="1"/>
  <c r="Q1002" i="1"/>
  <c r="R1002" i="1"/>
  <c r="N1003" i="1"/>
  <c r="O1003" i="1"/>
  <c r="P1003" i="1"/>
  <c r="Q1003" i="1"/>
  <c r="R1003" i="1"/>
  <c r="N1004" i="1"/>
  <c r="O1004" i="1"/>
  <c r="P1004" i="1"/>
  <c r="Q1004" i="1"/>
  <c r="R1004" i="1"/>
  <c r="N1005" i="1"/>
  <c r="O1005" i="1"/>
  <c r="P1005" i="1"/>
  <c r="Q1005" i="1"/>
  <c r="R1005" i="1"/>
  <c r="N1006" i="1"/>
  <c r="O1006" i="1"/>
  <c r="P1006" i="1"/>
  <c r="Q1006" i="1"/>
  <c r="R1006" i="1"/>
  <c r="N1007" i="1"/>
  <c r="O1007" i="1"/>
  <c r="P1007" i="1"/>
  <c r="Q1007" i="1"/>
  <c r="R1007" i="1"/>
  <c r="N1008" i="1"/>
  <c r="O1008" i="1"/>
  <c r="P1008" i="1"/>
  <c r="Q1008" i="1"/>
  <c r="R1008" i="1"/>
  <c r="N1009" i="1"/>
  <c r="O1009" i="1"/>
  <c r="P1009" i="1"/>
  <c r="Q1009" i="1"/>
  <c r="R1009" i="1"/>
  <c r="N1010" i="1"/>
  <c r="O1010" i="1"/>
  <c r="P1010" i="1"/>
  <c r="Q1010" i="1"/>
  <c r="R1010" i="1"/>
  <c r="N1011" i="1"/>
  <c r="O1011" i="1"/>
  <c r="P1011" i="1"/>
  <c r="Q1011" i="1"/>
  <c r="R1011" i="1"/>
  <c r="N1012" i="1"/>
  <c r="O1012" i="1"/>
  <c r="P1012" i="1"/>
  <c r="Q1012" i="1"/>
  <c r="R1012" i="1"/>
  <c r="N1013" i="1"/>
  <c r="O1013" i="1"/>
  <c r="P1013" i="1"/>
  <c r="Q1013" i="1"/>
  <c r="R1013" i="1"/>
  <c r="N1014" i="1"/>
  <c r="O1014" i="1"/>
  <c r="P1014" i="1"/>
  <c r="Q1014" i="1"/>
  <c r="R1014" i="1"/>
  <c r="N1015" i="1"/>
  <c r="O1015" i="1"/>
  <c r="P1015" i="1"/>
  <c r="Q1015" i="1"/>
  <c r="R1015" i="1"/>
  <c r="N1016" i="1"/>
  <c r="O1016" i="1"/>
  <c r="P1016" i="1"/>
  <c r="Q1016" i="1"/>
  <c r="R1016" i="1"/>
  <c r="N1017" i="1"/>
  <c r="O1017" i="1"/>
  <c r="P1017" i="1"/>
  <c r="Q1017" i="1"/>
  <c r="R1017" i="1"/>
  <c r="N1018" i="1"/>
  <c r="O1018" i="1"/>
  <c r="P1018" i="1"/>
  <c r="Q1018" i="1"/>
  <c r="R1018" i="1"/>
  <c r="N1019" i="1"/>
  <c r="O1019" i="1"/>
  <c r="P1019" i="1"/>
  <c r="Q1019" i="1"/>
  <c r="R1019" i="1"/>
  <c r="N1020" i="1"/>
  <c r="O1020" i="1"/>
  <c r="P1020" i="1"/>
  <c r="Q1020" i="1"/>
  <c r="R1020" i="1"/>
  <c r="N1021" i="1"/>
  <c r="O1021" i="1"/>
  <c r="P1021" i="1"/>
  <c r="Q1021" i="1"/>
  <c r="R1021" i="1"/>
  <c r="N1022" i="1"/>
  <c r="O1022" i="1"/>
  <c r="P1022" i="1"/>
  <c r="Q1022" i="1"/>
  <c r="R1022" i="1"/>
  <c r="N1023" i="1"/>
  <c r="O1023" i="1"/>
  <c r="P1023" i="1"/>
  <c r="Q1023" i="1"/>
  <c r="R1023" i="1"/>
  <c r="N1024" i="1"/>
  <c r="O1024" i="1"/>
  <c r="P1024" i="1"/>
  <c r="Q1024" i="1"/>
  <c r="R1024" i="1"/>
  <c r="N1025" i="1"/>
  <c r="O1025" i="1"/>
  <c r="P1025" i="1"/>
  <c r="Q1025" i="1"/>
  <c r="R1025" i="1"/>
  <c r="N1026" i="1"/>
  <c r="O1026" i="1"/>
  <c r="P1026" i="1"/>
  <c r="Q1026" i="1"/>
  <c r="R1026" i="1"/>
  <c r="N1027" i="1"/>
  <c r="O1027" i="1"/>
  <c r="P1027" i="1"/>
  <c r="Q1027" i="1"/>
  <c r="R1027" i="1"/>
  <c r="N1028" i="1"/>
  <c r="O1028" i="1"/>
  <c r="P1028" i="1"/>
  <c r="Q1028" i="1"/>
  <c r="R1028" i="1"/>
  <c r="N1029" i="1"/>
  <c r="O1029" i="1"/>
  <c r="P1029" i="1"/>
  <c r="Q1029" i="1"/>
  <c r="R1029" i="1"/>
  <c r="N1030" i="1"/>
  <c r="O1030" i="1"/>
  <c r="P1030" i="1"/>
  <c r="Q1030" i="1"/>
  <c r="R1030" i="1"/>
  <c r="N1031" i="1"/>
  <c r="O1031" i="1"/>
  <c r="P1031" i="1"/>
  <c r="Q1031" i="1"/>
  <c r="R1031" i="1"/>
  <c r="N1032" i="1"/>
  <c r="O1032" i="1"/>
  <c r="P1032" i="1"/>
  <c r="Q1032" i="1"/>
  <c r="R1032" i="1"/>
  <c r="N1033" i="1"/>
  <c r="O1033" i="1"/>
  <c r="P1033" i="1"/>
  <c r="Q1033" i="1"/>
  <c r="R1033" i="1"/>
  <c r="N1034" i="1"/>
  <c r="O1034" i="1"/>
  <c r="P1034" i="1"/>
  <c r="Q1034" i="1"/>
  <c r="R1034" i="1"/>
  <c r="N1035" i="1"/>
  <c r="O1035" i="1"/>
  <c r="P1035" i="1"/>
  <c r="Q1035" i="1"/>
  <c r="R1035" i="1"/>
  <c r="N1036" i="1"/>
  <c r="O1036" i="1"/>
  <c r="P1036" i="1"/>
  <c r="Q1036" i="1"/>
  <c r="R1036" i="1"/>
  <c r="N1037" i="1"/>
  <c r="O1037" i="1"/>
  <c r="P1037" i="1"/>
  <c r="Q1037" i="1"/>
  <c r="R1037" i="1"/>
  <c r="N1038" i="1"/>
  <c r="O1038" i="1"/>
  <c r="P1038" i="1"/>
  <c r="Q1038" i="1"/>
  <c r="R1038" i="1"/>
  <c r="N1039" i="1"/>
  <c r="O1039" i="1"/>
  <c r="P1039" i="1"/>
  <c r="Q1039" i="1"/>
  <c r="R1039" i="1"/>
  <c r="N1040" i="1"/>
  <c r="O1040" i="1"/>
  <c r="P1040" i="1"/>
  <c r="Q1040" i="1"/>
  <c r="R1040" i="1"/>
  <c r="N1041" i="1"/>
  <c r="O1041" i="1"/>
  <c r="P1041" i="1"/>
  <c r="Q1041" i="1"/>
  <c r="R1041" i="1"/>
  <c r="N1042" i="1"/>
  <c r="O1042" i="1"/>
  <c r="P1042" i="1"/>
  <c r="Q1042" i="1"/>
  <c r="R1042" i="1"/>
  <c r="N1043" i="1"/>
  <c r="O1043" i="1"/>
  <c r="P1043" i="1"/>
  <c r="Q1043" i="1"/>
  <c r="R1043" i="1"/>
  <c r="N1044" i="1"/>
  <c r="O1044" i="1"/>
  <c r="P1044" i="1"/>
  <c r="Q1044" i="1"/>
  <c r="R1044" i="1"/>
  <c r="N1045" i="1"/>
  <c r="O1045" i="1"/>
  <c r="P1045" i="1"/>
  <c r="Q1045" i="1"/>
  <c r="R1045" i="1"/>
  <c r="N1046" i="1"/>
  <c r="O1046" i="1"/>
  <c r="P1046" i="1"/>
  <c r="Q1046" i="1"/>
  <c r="R1046" i="1"/>
  <c r="N1047" i="1"/>
  <c r="O1047" i="1"/>
  <c r="P1047" i="1"/>
  <c r="Q1047" i="1"/>
  <c r="R1047" i="1"/>
  <c r="N1048" i="1"/>
  <c r="O1048" i="1"/>
  <c r="P1048" i="1"/>
  <c r="Q1048" i="1"/>
  <c r="R1048" i="1"/>
  <c r="N1049" i="1"/>
  <c r="O1049" i="1"/>
  <c r="P1049" i="1"/>
  <c r="Q1049" i="1"/>
  <c r="R1049" i="1"/>
  <c r="N1050" i="1"/>
  <c r="O1050" i="1"/>
  <c r="P1050" i="1"/>
  <c r="Q1050" i="1"/>
  <c r="R1050" i="1"/>
  <c r="N1051" i="1"/>
  <c r="O1051" i="1"/>
  <c r="P1051" i="1"/>
  <c r="Q1051" i="1"/>
  <c r="R1051" i="1"/>
  <c r="N1052" i="1"/>
  <c r="O1052" i="1"/>
  <c r="P1052" i="1"/>
  <c r="Q1052" i="1"/>
  <c r="R1052" i="1"/>
  <c r="N1053" i="1"/>
  <c r="O1053" i="1"/>
  <c r="P1053" i="1"/>
  <c r="Q1053" i="1"/>
  <c r="R1053" i="1"/>
  <c r="N1054" i="1"/>
  <c r="O1054" i="1"/>
  <c r="P1054" i="1"/>
  <c r="Q1054" i="1"/>
  <c r="R1054" i="1"/>
  <c r="N1055" i="1"/>
  <c r="O1055" i="1"/>
  <c r="P1055" i="1"/>
  <c r="Q1055" i="1"/>
  <c r="R1055" i="1"/>
  <c r="N1056" i="1"/>
  <c r="O1056" i="1"/>
  <c r="P1056" i="1"/>
  <c r="Q1056" i="1"/>
  <c r="R1056" i="1"/>
  <c r="N1057" i="1"/>
  <c r="O1057" i="1"/>
  <c r="P1057" i="1"/>
  <c r="Q1057" i="1"/>
  <c r="R1057" i="1"/>
  <c r="N1058" i="1"/>
  <c r="O1058" i="1"/>
  <c r="P1058" i="1"/>
  <c r="Q1058" i="1"/>
  <c r="R1058" i="1"/>
  <c r="N1059" i="1"/>
  <c r="O1059" i="1"/>
  <c r="P1059" i="1"/>
  <c r="Q1059" i="1"/>
  <c r="R1059" i="1"/>
  <c r="N1060" i="1"/>
  <c r="O1060" i="1"/>
  <c r="P1060" i="1"/>
  <c r="Q1060" i="1"/>
  <c r="R1060" i="1"/>
  <c r="N1061" i="1"/>
  <c r="O1061" i="1"/>
  <c r="P1061" i="1"/>
  <c r="Q1061" i="1"/>
  <c r="R1061" i="1"/>
  <c r="N1062" i="1"/>
  <c r="O1062" i="1"/>
  <c r="P1062" i="1"/>
  <c r="Q1062" i="1"/>
  <c r="R1062" i="1"/>
  <c r="N1063" i="1"/>
  <c r="O1063" i="1"/>
  <c r="P1063" i="1"/>
  <c r="Q1063" i="1"/>
  <c r="R1063" i="1"/>
  <c r="N1064" i="1"/>
  <c r="O1064" i="1"/>
  <c r="P1064" i="1"/>
  <c r="Q1064" i="1"/>
  <c r="R1064" i="1"/>
  <c r="N1065" i="1"/>
  <c r="O1065" i="1"/>
  <c r="P1065" i="1"/>
  <c r="Q1065" i="1"/>
  <c r="R1065" i="1"/>
  <c r="N1066" i="1"/>
  <c r="O1066" i="1"/>
  <c r="P1066" i="1"/>
  <c r="Q1066" i="1"/>
  <c r="R1066" i="1"/>
  <c r="N1067" i="1"/>
  <c r="O1067" i="1"/>
  <c r="P1067" i="1"/>
  <c r="Q1067" i="1"/>
  <c r="R1067" i="1"/>
  <c r="N1068" i="1"/>
  <c r="O1068" i="1"/>
  <c r="P1068" i="1"/>
  <c r="Q1068" i="1"/>
  <c r="R1068" i="1"/>
  <c r="N1069" i="1"/>
  <c r="O1069" i="1"/>
  <c r="P1069" i="1"/>
  <c r="Q1069" i="1"/>
  <c r="R1069" i="1"/>
  <c r="N1070" i="1"/>
  <c r="O1070" i="1"/>
  <c r="P1070" i="1"/>
  <c r="Q1070" i="1"/>
  <c r="R1070" i="1"/>
  <c r="N1071" i="1"/>
  <c r="O1071" i="1"/>
  <c r="P1071" i="1"/>
  <c r="Q1071" i="1"/>
  <c r="R1071" i="1"/>
  <c r="N1072" i="1"/>
  <c r="O1072" i="1"/>
  <c r="P1072" i="1"/>
  <c r="Q1072" i="1"/>
  <c r="R1072" i="1"/>
  <c r="N1073" i="1"/>
  <c r="O1073" i="1"/>
  <c r="P1073" i="1"/>
  <c r="Q1073" i="1"/>
  <c r="R1073" i="1"/>
  <c r="N1074" i="1"/>
  <c r="O1074" i="1"/>
  <c r="P1074" i="1"/>
  <c r="Q1074" i="1"/>
  <c r="R1074" i="1"/>
  <c r="N1075" i="1"/>
  <c r="O1075" i="1"/>
  <c r="P1075" i="1"/>
  <c r="Q1075" i="1"/>
  <c r="R1075" i="1"/>
  <c r="N1076" i="1"/>
  <c r="O1076" i="1"/>
  <c r="P1076" i="1"/>
  <c r="Q1076" i="1"/>
  <c r="R1076" i="1"/>
  <c r="N1077" i="1"/>
  <c r="O1077" i="1"/>
  <c r="P1077" i="1"/>
  <c r="Q1077" i="1"/>
  <c r="R1077" i="1"/>
  <c r="N1078" i="1"/>
  <c r="O1078" i="1"/>
  <c r="P1078" i="1"/>
  <c r="Q1078" i="1"/>
  <c r="R1078" i="1"/>
  <c r="N1079" i="1"/>
  <c r="O1079" i="1"/>
  <c r="P1079" i="1"/>
  <c r="Q1079" i="1"/>
  <c r="R1079" i="1"/>
  <c r="N1080" i="1"/>
  <c r="O1080" i="1"/>
  <c r="P1080" i="1"/>
  <c r="Q1080" i="1"/>
  <c r="R1080" i="1"/>
  <c r="N1081" i="1"/>
  <c r="O1081" i="1"/>
  <c r="P1081" i="1"/>
  <c r="Q1081" i="1"/>
  <c r="R1081" i="1"/>
  <c r="N1082" i="1"/>
  <c r="O1082" i="1"/>
  <c r="P1082" i="1"/>
  <c r="Q1082" i="1"/>
  <c r="R1082" i="1"/>
  <c r="N1083" i="1"/>
  <c r="O1083" i="1"/>
  <c r="P1083" i="1"/>
  <c r="Q1083" i="1"/>
  <c r="R1083" i="1"/>
  <c r="N1084" i="1"/>
  <c r="O1084" i="1"/>
  <c r="P1084" i="1"/>
  <c r="Q1084" i="1"/>
  <c r="R1084" i="1"/>
  <c r="N1085" i="1"/>
  <c r="O1085" i="1"/>
  <c r="P1085" i="1"/>
  <c r="Q1085" i="1"/>
  <c r="R1085" i="1"/>
  <c r="N1086" i="1"/>
  <c r="O1086" i="1"/>
  <c r="P1086" i="1"/>
  <c r="Q1086" i="1"/>
  <c r="R1086" i="1"/>
  <c r="N1087" i="1"/>
  <c r="O1087" i="1"/>
  <c r="P1087" i="1"/>
  <c r="Q1087" i="1"/>
  <c r="R1087" i="1"/>
  <c r="N1088" i="1"/>
  <c r="O1088" i="1"/>
  <c r="P1088" i="1"/>
  <c r="Q1088" i="1"/>
  <c r="R1088" i="1"/>
  <c r="N1089" i="1"/>
  <c r="O1089" i="1"/>
  <c r="P1089" i="1"/>
  <c r="Q1089" i="1"/>
  <c r="R1089" i="1"/>
  <c r="N1090" i="1"/>
  <c r="O1090" i="1"/>
  <c r="P1090" i="1"/>
  <c r="Q1090" i="1"/>
  <c r="R1090" i="1"/>
  <c r="N1091" i="1"/>
  <c r="O1091" i="1"/>
  <c r="P1091" i="1"/>
  <c r="Q1091" i="1"/>
  <c r="R1091" i="1"/>
  <c r="N1092" i="1"/>
  <c r="O1092" i="1"/>
  <c r="P1092" i="1"/>
  <c r="Q1092" i="1"/>
  <c r="R1092" i="1"/>
  <c r="N1093" i="1"/>
  <c r="O1093" i="1"/>
  <c r="P1093" i="1"/>
  <c r="Q1093" i="1"/>
  <c r="R1093" i="1"/>
  <c r="N1094" i="1"/>
  <c r="O1094" i="1"/>
  <c r="P1094" i="1"/>
  <c r="Q1094" i="1"/>
  <c r="R1094" i="1"/>
  <c r="N1095" i="1"/>
  <c r="O1095" i="1"/>
  <c r="P1095" i="1"/>
  <c r="Q1095" i="1"/>
  <c r="R1095" i="1"/>
  <c r="N1096" i="1"/>
  <c r="O1096" i="1"/>
  <c r="P1096" i="1"/>
  <c r="Q1096" i="1"/>
  <c r="R1096" i="1"/>
  <c r="N1097" i="1"/>
  <c r="O1097" i="1"/>
  <c r="P1097" i="1"/>
  <c r="Q1097" i="1"/>
  <c r="R1097" i="1"/>
  <c r="N1098" i="1"/>
  <c r="O1098" i="1"/>
  <c r="P1098" i="1"/>
  <c r="Q1098" i="1"/>
  <c r="R1098" i="1"/>
  <c r="N1099" i="1"/>
  <c r="O1099" i="1"/>
  <c r="P1099" i="1"/>
  <c r="Q1099" i="1"/>
  <c r="R1099" i="1"/>
  <c r="N1100" i="1"/>
  <c r="O1100" i="1"/>
  <c r="P1100" i="1"/>
  <c r="Q1100" i="1"/>
  <c r="R1100" i="1"/>
  <c r="N1101" i="1"/>
  <c r="O1101" i="1"/>
  <c r="P1101" i="1"/>
  <c r="Q1101" i="1"/>
  <c r="R1101" i="1"/>
  <c r="N1102" i="1"/>
  <c r="O1102" i="1"/>
  <c r="P1102" i="1"/>
  <c r="Q1102" i="1"/>
  <c r="R1102" i="1"/>
  <c r="N1103" i="1"/>
  <c r="O1103" i="1"/>
  <c r="P1103" i="1"/>
  <c r="Q1103" i="1"/>
  <c r="R1103" i="1"/>
  <c r="N1104" i="1"/>
  <c r="O1104" i="1"/>
  <c r="P1104" i="1"/>
  <c r="Q1104" i="1"/>
  <c r="R1104" i="1"/>
  <c r="N1105" i="1"/>
  <c r="O1105" i="1"/>
  <c r="P1105" i="1"/>
  <c r="Q1105" i="1"/>
  <c r="R1105" i="1"/>
  <c r="N1106" i="1"/>
  <c r="O1106" i="1"/>
  <c r="P1106" i="1"/>
  <c r="Q1106" i="1"/>
  <c r="R1106" i="1"/>
  <c r="N1107" i="1"/>
  <c r="O1107" i="1"/>
  <c r="P1107" i="1"/>
  <c r="Q1107" i="1"/>
  <c r="R1107" i="1"/>
  <c r="N1108" i="1"/>
  <c r="O1108" i="1"/>
  <c r="P1108" i="1"/>
  <c r="Q1108" i="1"/>
  <c r="R1108" i="1"/>
  <c r="N1109" i="1"/>
  <c r="O1109" i="1"/>
  <c r="P1109" i="1"/>
  <c r="Q1109" i="1"/>
  <c r="R1109" i="1"/>
  <c r="N1110" i="1"/>
  <c r="O1110" i="1"/>
  <c r="P1110" i="1"/>
  <c r="Q1110" i="1"/>
  <c r="R1110" i="1"/>
  <c r="N1111" i="1"/>
  <c r="O1111" i="1"/>
  <c r="P1111" i="1"/>
  <c r="Q1111" i="1"/>
  <c r="R1111" i="1"/>
  <c r="N1112" i="1"/>
  <c r="O1112" i="1"/>
  <c r="P1112" i="1"/>
  <c r="Q1112" i="1"/>
  <c r="R1112" i="1"/>
  <c r="N1113" i="1"/>
  <c r="O1113" i="1"/>
  <c r="P1113" i="1"/>
  <c r="Q1113" i="1"/>
  <c r="R1113" i="1"/>
  <c r="N1114" i="1"/>
  <c r="O1114" i="1"/>
  <c r="P1114" i="1"/>
  <c r="Q1114" i="1"/>
  <c r="R1114" i="1"/>
  <c r="N1115" i="1"/>
  <c r="O1115" i="1"/>
  <c r="P1115" i="1"/>
  <c r="Q1115" i="1"/>
  <c r="R1115" i="1"/>
  <c r="N1116" i="1"/>
  <c r="O1116" i="1"/>
  <c r="P1116" i="1"/>
  <c r="Q1116" i="1"/>
  <c r="R1116" i="1"/>
  <c r="N1117" i="1"/>
  <c r="O1117" i="1"/>
  <c r="P1117" i="1"/>
  <c r="Q1117" i="1"/>
  <c r="R1117" i="1"/>
  <c r="N1118" i="1"/>
  <c r="O1118" i="1"/>
  <c r="P1118" i="1"/>
  <c r="Q1118" i="1"/>
  <c r="R1118" i="1"/>
  <c r="N1119" i="1"/>
  <c r="O1119" i="1"/>
  <c r="P1119" i="1"/>
  <c r="Q1119" i="1"/>
  <c r="R1119" i="1"/>
  <c r="N1120" i="1"/>
  <c r="O1120" i="1"/>
  <c r="P1120" i="1"/>
  <c r="Q1120" i="1"/>
  <c r="R1120" i="1"/>
  <c r="N1121" i="1"/>
  <c r="O1121" i="1"/>
  <c r="P1121" i="1"/>
  <c r="Q1121" i="1"/>
  <c r="R1121" i="1"/>
  <c r="N1122" i="1"/>
  <c r="O1122" i="1"/>
  <c r="P1122" i="1"/>
  <c r="Q1122" i="1"/>
  <c r="R1122" i="1"/>
  <c r="N1123" i="1"/>
  <c r="O1123" i="1"/>
  <c r="P1123" i="1"/>
  <c r="Q1123" i="1"/>
  <c r="R1123" i="1"/>
  <c r="N1124" i="1"/>
  <c r="O1124" i="1"/>
  <c r="P1124" i="1"/>
  <c r="Q1124" i="1"/>
  <c r="R1124" i="1"/>
  <c r="N1125" i="1"/>
  <c r="O1125" i="1"/>
  <c r="P1125" i="1"/>
  <c r="Q1125" i="1"/>
  <c r="R1125" i="1"/>
  <c r="N1126" i="1"/>
  <c r="O1126" i="1"/>
  <c r="P1126" i="1"/>
  <c r="Q1126" i="1"/>
  <c r="R1126" i="1"/>
  <c r="N1127" i="1"/>
  <c r="O1127" i="1"/>
  <c r="P1127" i="1"/>
  <c r="Q1127" i="1"/>
  <c r="R1127" i="1"/>
  <c r="N1128" i="1"/>
  <c r="O1128" i="1"/>
  <c r="P1128" i="1"/>
  <c r="Q1128" i="1"/>
  <c r="R1128" i="1"/>
  <c r="N1129" i="1"/>
  <c r="O1129" i="1"/>
  <c r="P1129" i="1"/>
  <c r="Q1129" i="1"/>
  <c r="R1129" i="1"/>
  <c r="N1130" i="1"/>
  <c r="O1130" i="1"/>
  <c r="P1130" i="1"/>
  <c r="Q1130" i="1"/>
  <c r="R1130" i="1"/>
  <c r="N1131" i="1"/>
  <c r="O1131" i="1"/>
  <c r="P1131" i="1"/>
  <c r="Q1131" i="1"/>
  <c r="R1131" i="1"/>
  <c r="N1132" i="1"/>
  <c r="O1132" i="1"/>
  <c r="P1132" i="1"/>
  <c r="Q1132" i="1"/>
  <c r="R1132" i="1"/>
  <c r="N1133" i="1"/>
  <c r="O1133" i="1"/>
  <c r="P1133" i="1"/>
  <c r="Q1133" i="1"/>
  <c r="R1133" i="1"/>
  <c r="N1134" i="1"/>
  <c r="O1134" i="1"/>
  <c r="P1134" i="1"/>
  <c r="Q1134" i="1"/>
  <c r="R1134" i="1"/>
  <c r="N1135" i="1"/>
  <c r="O1135" i="1"/>
  <c r="P1135" i="1"/>
  <c r="Q1135" i="1"/>
  <c r="R1135" i="1"/>
  <c r="N1136" i="1"/>
  <c r="O1136" i="1"/>
  <c r="P1136" i="1"/>
  <c r="Q1136" i="1"/>
  <c r="R1136" i="1"/>
  <c r="N1137" i="1"/>
  <c r="O1137" i="1"/>
  <c r="P1137" i="1"/>
  <c r="Q1137" i="1"/>
  <c r="R1137" i="1"/>
  <c r="N1138" i="1"/>
  <c r="O1138" i="1"/>
  <c r="P1138" i="1"/>
  <c r="Q1138" i="1"/>
  <c r="R1138" i="1"/>
  <c r="N1139" i="1"/>
  <c r="O1139" i="1"/>
  <c r="P1139" i="1"/>
  <c r="Q1139" i="1"/>
  <c r="R1139" i="1"/>
  <c r="N1140" i="1"/>
  <c r="O1140" i="1"/>
  <c r="P1140" i="1"/>
  <c r="Q1140" i="1"/>
  <c r="R1140" i="1"/>
  <c r="N1141" i="1"/>
  <c r="O1141" i="1"/>
  <c r="P1141" i="1"/>
  <c r="Q1141" i="1"/>
  <c r="R1141" i="1"/>
  <c r="N1142" i="1"/>
  <c r="O1142" i="1"/>
  <c r="P1142" i="1"/>
  <c r="Q1142" i="1"/>
  <c r="R1142" i="1"/>
  <c r="N1143" i="1"/>
  <c r="O1143" i="1"/>
  <c r="P1143" i="1"/>
  <c r="Q1143" i="1"/>
  <c r="R1143" i="1"/>
  <c r="N1144" i="1"/>
  <c r="O1144" i="1"/>
  <c r="P1144" i="1"/>
  <c r="Q1144" i="1"/>
  <c r="R1144" i="1"/>
  <c r="N1145" i="1"/>
  <c r="O1145" i="1"/>
  <c r="P1145" i="1"/>
  <c r="Q1145" i="1"/>
  <c r="R1145" i="1"/>
  <c r="N1146" i="1"/>
  <c r="O1146" i="1"/>
  <c r="P1146" i="1"/>
  <c r="Q1146" i="1"/>
  <c r="R1146" i="1"/>
  <c r="N1147" i="1"/>
  <c r="O1147" i="1"/>
  <c r="P1147" i="1"/>
  <c r="Q1147" i="1"/>
  <c r="R1147" i="1"/>
  <c r="N1148" i="1"/>
  <c r="O1148" i="1"/>
  <c r="P1148" i="1"/>
  <c r="Q1148" i="1"/>
  <c r="R1148" i="1"/>
  <c r="N1149" i="1"/>
  <c r="O1149" i="1"/>
  <c r="P1149" i="1"/>
  <c r="Q1149" i="1"/>
  <c r="R1149" i="1"/>
  <c r="N1150" i="1"/>
  <c r="O1150" i="1"/>
  <c r="P1150" i="1"/>
  <c r="Q1150" i="1"/>
  <c r="R1150" i="1"/>
  <c r="N1151" i="1"/>
  <c r="O1151" i="1"/>
  <c r="P1151" i="1"/>
  <c r="Q1151" i="1"/>
  <c r="R1151" i="1"/>
  <c r="N1152" i="1"/>
  <c r="O1152" i="1"/>
  <c r="P1152" i="1"/>
  <c r="Q1152" i="1"/>
  <c r="R1152" i="1"/>
  <c r="N1153" i="1"/>
  <c r="O1153" i="1"/>
  <c r="P1153" i="1"/>
  <c r="Q1153" i="1"/>
  <c r="R1153" i="1"/>
  <c r="N1154" i="1"/>
  <c r="O1154" i="1"/>
  <c r="P1154" i="1"/>
  <c r="Q1154" i="1"/>
  <c r="R1154" i="1"/>
  <c r="N1155" i="1"/>
  <c r="O1155" i="1"/>
  <c r="P1155" i="1"/>
  <c r="Q1155" i="1"/>
  <c r="R1155" i="1"/>
  <c r="N1156" i="1"/>
  <c r="O1156" i="1"/>
  <c r="P1156" i="1"/>
  <c r="Q1156" i="1"/>
  <c r="R1156" i="1"/>
  <c r="N1157" i="1"/>
  <c r="O1157" i="1"/>
  <c r="P1157" i="1"/>
  <c r="Q1157" i="1"/>
  <c r="R1157" i="1"/>
  <c r="N1158" i="1"/>
  <c r="O1158" i="1"/>
  <c r="P1158" i="1"/>
  <c r="Q1158" i="1"/>
  <c r="R1158" i="1"/>
  <c r="N1159" i="1"/>
  <c r="O1159" i="1"/>
  <c r="P1159" i="1"/>
  <c r="Q1159" i="1"/>
  <c r="R1159" i="1"/>
  <c r="N1160" i="1"/>
  <c r="O1160" i="1"/>
  <c r="P1160" i="1"/>
  <c r="Q1160" i="1"/>
  <c r="R1160" i="1"/>
  <c r="N1161" i="1"/>
  <c r="O1161" i="1"/>
  <c r="P1161" i="1"/>
  <c r="Q1161" i="1"/>
  <c r="R1161" i="1"/>
  <c r="N1162" i="1"/>
  <c r="O1162" i="1"/>
  <c r="P1162" i="1"/>
  <c r="Q1162" i="1"/>
  <c r="R1162" i="1"/>
  <c r="N1163" i="1"/>
  <c r="O1163" i="1"/>
  <c r="P1163" i="1"/>
  <c r="Q1163" i="1"/>
  <c r="R1163" i="1"/>
  <c r="N1164" i="1"/>
  <c r="O1164" i="1"/>
  <c r="P1164" i="1"/>
  <c r="Q1164" i="1"/>
  <c r="R1164" i="1"/>
  <c r="N1165" i="1"/>
  <c r="O1165" i="1"/>
  <c r="P1165" i="1"/>
  <c r="Q1165" i="1"/>
  <c r="R1165" i="1"/>
  <c r="N1166" i="1"/>
  <c r="O1166" i="1"/>
  <c r="P1166" i="1"/>
  <c r="Q1166" i="1"/>
  <c r="R1166" i="1"/>
  <c r="N1167" i="1"/>
  <c r="O1167" i="1"/>
  <c r="P1167" i="1"/>
  <c r="Q1167" i="1"/>
  <c r="R1167" i="1"/>
  <c r="N1168" i="1"/>
  <c r="O1168" i="1"/>
  <c r="P1168" i="1"/>
  <c r="Q1168" i="1"/>
  <c r="R1168" i="1"/>
  <c r="N1169" i="1"/>
  <c r="O1169" i="1"/>
  <c r="P1169" i="1"/>
  <c r="Q1169" i="1"/>
  <c r="R1169" i="1"/>
  <c r="N1170" i="1"/>
  <c r="O1170" i="1"/>
  <c r="P1170" i="1"/>
  <c r="Q1170" i="1"/>
  <c r="R1170" i="1"/>
  <c r="N1171" i="1"/>
  <c r="O1171" i="1"/>
  <c r="P1171" i="1"/>
  <c r="Q1171" i="1"/>
  <c r="R1171" i="1"/>
  <c r="N1172" i="1"/>
  <c r="O1172" i="1"/>
  <c r="P1172" i="1"/>
  <c r="Q1172" i="1"/>
  <c r="R1172" i="1"/>
  <c r="N1173" i="1"/>
  <c r="O1173" i="1"/>
  <c r="P1173" i="1"/>
  <c r="Q1173" i="1"/>
  <c r="R1173" i="1"/>
  <c r="N1174" i="1"/>
  <c r="O1174" i="1"/>
  <c r="P1174" i="1"/>
  <c r="Q1174" i="1"/>
  <c r="R1174" i="1"/>
  <c r="N1175" i="1"/>
  <c r="O1175" i="1"/>
  <c r="P1175" i="1"/>
  <c r="Q1175" i="1"/>
  <c r="R1175" i="1"/>
  <c r="N1176" i="1"/>
  <c r="O1176" i="1"/>
  <c r="P1176" i="1"/>
  <c r="Q1176" i="1"/>
  <c r="R1176" i="1"/>
  <c r="N1177" i="1"/>
  <c r="O1177" i="1"/>
  <c r="P1177" i="1"/>
  <c r="Q1177" i="1"/>
  <c r="R1177" i="1"/>
  <c r="N1178" i="1"/>
  <c r="O1178" i="1"/>
  <c r="P1178" i="1"/>
  <c r="Q1178" i="1"/>
  <c r="R1178" i="1"/>
  <c r="N1179" i="1"/>
  <c r="O1179" i="1"/>
  <c r="P1179" i="1"/>
  <c r="Q1179" i="1"/>
  <c r="R1179" i="1"/>
  <c r="N1180" i="1"/>
  <c r="O1180" i="1"/>
  <c r="P1180" i="1"/>
  <c r="Q1180" i="1"/>
  <c r="R1180" i="1"/>
  <c r="N1181" i="1"/>
  <c r="O1181" i="1"/>
  <c r="P1181" i="1"/>
  <c r="Q1181" i="1"/>
  <c r="R1181" i="1"/>
  <c r="N1182" i="1"/>
  <c r="O1182" i="1"/>
  <c r="P1182" i="1"/>
  <c r="Q1182" i="1"/>
  <c r="R1182" i="1"/>
  <c r="N1183" i="1"/>
  <c r="O1183" i="1"/>
  <c r="P1183" i="1"/>
  <c r="Q1183" i="1"/>
  <c r="R1183" i="1"/>
  <c r="N1184" i="1"/>
  <c r="O1184" i="1"/>
  <c r="P1184" i="1"/>
  <c r="Q1184" i="1"/>
  <c r="R1184" i="1"/>
  <c r="N1185" i="1"/>
  <c r="O1185" i="1"/>
  <c r="P1185" i="1"/>
  <c r="Q1185" i="1"/>
  <c r="R1185" i="1"/>
  <c r="N1186" i="1"/>
  <c r="O1186" i="1"/>
  <c r="P1186" i="1"/>
  <c r="Q1186" i="1"/>
  <c r="R1186" i="1"/>
  <c r="N1187" i="1"/>
  <c r="O1187" i="1"/>
  <c r="P1187" i="1"/>
  <c r="Q1187" i="1"/>
  <c r="R1187" i="1"/>
  <c r="N1188" i="1"/>
  <c r="O1188" i="1"/>
  <c r="P1188" i="1"/>
  <c r="Q1188" i="1"/>
  <c r="R1188" i="1"/>
  <c r="N1189" i="1"/>
  <c r="O1189" i="1"/>
  <c r="P1189" i="1"/>
  <c r="Q1189" i="1"/>
  <c r="R1189" i="1"/>
  <c r="N1190" i="1"/>
  <c r="O1190" i="1"/>
  <c r="P1190" i="1"/>
  <c r="Q1190" i="1"/>
  <c r="R1190" i="1"/>
  <c r="N1191" i="1"/>
  <c r="O1191" i="1"/>
  <c r="P1191" i="1"/>
  <c r="Q1191" i="1"/>
  <c r="R1191" i="1"/>
  <c r="N1192" i="1"/>
  <c r="O1192" i="1"/>
  <c r="P1192" i="1"/>
  <c r="Q1192" i="1"/>
  <c r="R1192" i="1"/>
  <c r="N1193" i="1"/>
  <c r="O1193" i="1"/>
  <c r="P1193" i="1"/>
  <c r="Q1193" i="1"/>
  <c r="R1193" i="1"/>
  <c r="N1194" i="1"/>
  <c r="O1194" i="1"/>
  <c r="P1194" i="1"/>
  <c r="Q1194" i="1"/>
  <c r="R1194" i="1"/>
  <c r="N1195" i="1"/>
  <c r="O1195" i="1"/>
  <c r="P1195" i="1"/>
  <c r="Q1195" i="1"/>
  <c r="R1195" i="1"/>
  <c r="N1196" i="1"/>
  <c r="O1196" i="1"/>
  <c r="P1196" i="1"/>
  <c r="Q1196" i="1"/>
  <c r="R1196" i="1"/>
  <c r="N1197" i="1"/>
  <c r="O1197" i="1"/>
  <c r="P1197" i="1"/>
  <c r="Q1197" i="1"/>
  <c r="R1197" i="1"/>
  <c r="N1198" i="1"/>
  <c r="O1198" i="1"/>
  <c r="P1198" i="1"/>
  <c r="Q1198" i="1"/>
  <c r="R1198" i="1"/>
  <c r="N1199" i="1"/>
  <c r="O1199" i="1"/>
  <c r="P1199" i="1"/>
  <c r="Q1199" i="1"/>
  <c r="R1199" i="1"/>
  <c r="N1200" i="1"/>
  <c r="O1200" i="1"/>
  <c r="P1200" i="1"/>
  <c r="Q1200" i="1"/>
  <c r="R1200" i="1"/>
  <c r="N1201" i="1"/>
  <c r="O1201" i="1"/>
  <c r="P1201" i="1"/>
  <c r="Q1201" i="1"/>
  <c r="R1201" i="1"/>
  <c r="N1202" i="1"/>
  <c r="O1202" i="1"/>
  <c r="P1202" i="1"/>
  <c r="Q1202" i="1"/>
  <c r="R1202" i="1"/>
  <c r="N1203" i="1"/>
  <c r="O1203" i="1"/>
  <c r="P1203" i="1"/>
  <c r="Q1203" i="1"/>
  <c r="R1203" i="1"/>
  <c r="N1204" i="1"/>
  <c r="O1204" i="1"/>
  <c r="P1204" i="1"/>
  <c r="Q1204" i="1"/>
  <c r="R1204" i="1"/>
  <c r="N1205" i="1"/>
  <c r="O1205" i="1"/>
  <c r="P1205" i="1"/>
  <c r="Q1205" i="1"/>
  <c r="R1205" i="1"/>
  <c r="N1206" i="1"/>
  <c r="O1206" i="1"/>
  <c r="P1206" i="1"/>
  <c r="Q1206" i="1"/>
  <c r="R1206" i="1"/>
  <c r="N1207" i="1"/>
  <c r="O1207" i="1"/>
  <c r="P1207" i="1"/>
  <c r="Q1207" i="1"/>
  <c r="R1207" i="1"/>
  <c r="N1208" i="1"/>
  <c r="O1208" i="1"/>
  <c r="P1208" i="1"/>
  <c r="Q1208" i="1"/>
  <c r="R1208" i="1"/>
  <c r="N1209" i="1"/>
  <c r="O1209" i="1"/>
  <c r="P1209" i="1"/>
  <c r="Q1209" i="1"/>
  <c r="R1209" i="1"/>
  <c r="N1210" i="1"/>
  <c r="O1210" i="1"/>
  <c r="P1210" i="1"/>
  <c r="Q1210" i="1"/>
  <c r="R1210" i="1"/>
  <c r="N1211" i="1"/>
  <c r="O1211" i="1"/>
  <c r="P1211" i="1"/>
  <c r="Q1211" i="1"/>
  <c r="R1211" i="1"/>
  <c r="N1212" i="1"/>
  <c r="O1212" i="1"/>
  <c r="P1212" i="1"/>
  <c r="Q1212" i="1"/>
  <c r="R1212" i="1"/>
  <c r="N1213" i="1"/>
  <c r="O1213" i="1"/>
  <c r="P1213" i="1"/>
  <c r="Q1213" i="1"/>
  <c r="R1213" i="1"/>
  <c r="N1214" i="1"/>
  <c r="O1214" i="1"/>
  <c r="P1214" i="1"/>
  <c r="Q1214" i="1"/>
  <c r="R1214" i="1"/>
  <c r="N1215" i="1"/>
  <c r="O1215" i="1"/>
  <c r="P1215" i="1"/>
  <c r="Q1215" i="1"/>
  <c r="R1215" i="1"/>
  <c r="N1216" i="1"/>
  <c r="O1216" i="1"/>
  <c r="P1216" i="1"/>
  <c r="Q1216" i="1"/>
  <c r="R1216" i="1"/>
  <c r="N1217" i="1"/>
  <c r="O1217" i="1"/>
  <c r="P1217" i="1"/>
  <c r="Q1217" i="1"/>
  <c r="R1217" i="1"/>
  <c r="N1218" i="1"/>
  <c r="O1218" i="1"/>
  <c r="P1218" i="1"/>
  <c r="Q1218" i="1"/>
  <c r="R1218" i="1"/>
  <c r="N1219" i="1"/>
  <c r="O1219" i="1"/>
  <c r="P1219" i="1"/>
  <c r="Q1219" i="1"/>
  <c r="R1219" i="1"/>
  <c r="N1220" i="1"/>
  <c r="O1220" i="1"/>
  <c r="P1220" i="1"/>
  <c r="Q1220" i="1"/>
  <c r="R1220" i="1"/>
  <c r="N1221" i="1"/>
  <c r="O1221" i="1"/>
  <c r="P1221" i="1"/>
  <c r="Q1221" i="1"/>
  <c r="R1221" i="1"/>
  <c r="N1222" i="1"/>
  <c r="O1222" i="1"/>
  <c r="P1222" i="1"/>
  <c r="Q1222" i="1"/>
  <c r="R1222" i="1"/>
  <c r="N1223" i="1"/>
  <c r="O1223" i="1"/>
  <c r="P1223" i="1"/>
  <c r="Q1223" i="1"/>
  <c r="R1223" i="1"/>
  <c r="N1224" i="1"/>
  <c r="O1224" i="1"/>
  <c r="P1224" i="1"/>
  <c r="Q1224" i="1"/>
  <c r="R1224" i="1"/>
  <c r="N1225" i="1"/>
  <c r="O1225" i="1"/>
  <c r="P1225" i="1"/>
  <c r="Q1225" i="1"/>
  <c r="R1225" i="1"/>
  <c r="N1226" i="1"/>
  <c r="O1226" i="1"/>
  <c r="P1226" i="1"/>
  <c r="Q1226" i="1"/>
  <c r="R1226" i="1"/>
  <c r="N1227" i="1"/>
  <c r="O1227" i="1"/>
  <c r="P1227" i="1"/>
  <c r="Q1227" i="1"/>
  <c r="R1227" i="1"/>
  <c r="N1228" i="1"/>
  <c r="O1228" i="1"/>
  <c r="P1228" i="1"/>
  <c r="Q1228" i="1"/>
  <c r="R1228" i="1"/>
  <c r="N1229" i="1"/>
  <c r="O1229" i="1"/>
  <c r="P1229" i="1"/>
  <c r="Q1229" i="1"/>
  <c r="R1229" i="1"/>
  <c r="N1230" i="1"/>
  <c r="O1230" i="1"/>
  <c r="P1230" i="1"/>
  <c r="Q1230" i="1"/>
  <c r="R1230" i="1"/>
  <c r="N1231" i="1"/>
  <c r="O1231" i="1"/>
  <c r="P1231" i="1"/>
  <c r="Q1231" i="1"/>
  <c r="R1231" i="1"/>
  <c r="N1232" i="1"/>
  <c r="O1232" i="1"/>
  <c r="P1232" i="1"/>
  <c r="Q1232" i="1"/>
  <c r="R1232" i="1"/>
  <c r="N1233" i="1"/>
  <c r="O1233" i="1"/>
  <c r="P1233" i="1"/>
  <c r="Q1233" i="1"/>
  <c r="R1233" i="1"/>
  <c r="N1234" i="1"/>
  <c r="O1234" i="1"/>
  <c r="P1234" i="1"/>
  <c r="Q1234" i="1"/>
  <c r="R1234" i="1"/>
  <c r="N1235" i="1"/>
  <c r="O1235" i="1"/>
  <c r="P1235" i="1"/>
  <c r="Q1235" i="1"/>
  <c r="R1235" i="1"/>
  <c r="N1236" i="1"/>
  <c r="O1236" i="1"/>
  <c r="P1236" i="1"/>
  <c r="Q1236" i="1"/>
  <c r="R1236" i="1"/>
  <c r="N1237" i="1"/>
  <c r="O1237" i="1"/>
  <c r="P1237" i="1"/>
  <c r="Q1237" i="1"/>
  <c r="R1237" i="1"/>
  <c r="N1238" i="1"/>
  <c r="O1238" i="1"/>
  <c r="P1238" i="1"/>
  <c r="Q1238" i="1"/>
  <c r="R1238" i="1"/>
  <c r="N1239" i="1"/>
  <c r="O1239" i="1"/>
  <c r="P1239" i="1"/>
  <c r="Q1239" i="1"/>
  <c r="R1239" i="1"/>
  <c r="N1240" i="1"/>
  <c r="O1240" i="1"/>
  <c r="P1240" i="1"/>
  <c r="Q1240" i="1"/>
  <c r="R1240" i="1"/>
  <c r="N1241" i="1"/>
  <c r="O1241" i="1"/>
  <c r="P1241" i="1"/>
  <c r="Q1241" i="1"/>
  <c r="R1241" i="1"/>
  <c r="N1242" i="1"/>
  <c r="O1242" i="1"/>
  <c r="P1242" i="1"/>
  <c r="Q1242" i="1"/>
  <c r="R1242" i="1"/>
  <c r="N1243" i="1"/>
  <c r="O1243" i="1"/>
  <c r="P1243" i="1"/>
  <c r="Q1243" i="1"/>
  <c r="R1243" i="1"/>
  <c r="N1244" i="1"/>
  <c r="O1244" i="1"/>
  <c r="P1244" i="1"/>
  <c r="Q1244" i="1"/>
  <c r="R1244" i="1"/>
  <c r="N1245" i="1"/>
  <c r="O1245" i="1"/>
  <c r="P1245" i="1"/>
  <c r="Q1245" i="1"/>
  <c r="R1245" i="1"/>
  <c r="N1246" i="1"/>
  <c r="O1246" i="1"/>
  <c r="P1246" i="1"/>
  <c r="Q1246" i="1"/>
  <c r="R1246" i="1"/>
  <c r="N1247" i="1"/>
  <c r="O1247" i="1"/>
  <c r="P1247" i="1"/>
  <c r="Q1247" i="1"/>
  <c r="R1247" i="1"/>
  <c r="N1248" i="1"/>
  <c r="O1248" i="1"/>
  <c r="P1248" i="1"/>
  <c r="Q1248" i="1"/>
  <c r="R1248" i="1"/>
  <c r="N1249" i="1"/>
  <c r="O1249" i="1"/>
  <c r="P1249" i="1"/>
  <c r="Q1249" i="1"/>
  <c r="R1249" i="1"/>
  <c r="N1250" i="1"/>
  <c r="O1250" i="1"/>
  <c r="P1250" i="1"/>
  <c r="Q1250" i="1"/>
  <c r="R1250" i="1"/>
  <c r="N1251" i="1"/>
  <c r="O1251" i="1"/>
  <c r="P1251" i="1"/>
  <c r="Q1251" i="1"/>
  <c r="R1251" i="1"/>
  <c r="N1252" i="1"/>
  <c r="O1252" i="1"/>
  <c r="P1252" i="1"/>
  <c r="Q1252" i="1"/>
  <c r="R1252" i="1"/>
  <c r="N1253" i="1"/>
  <c r="O1253" i="1"/>
  <c r="P1253" i="1"/>
  <c r="Q1253" i="1"/>
  <c r="R1253" i="1"/>
  <c r="N1254" i="1"/>
  <c r="O1254" i="1"/>
  <c r="P1254" i="1"/>
  <c r="Q1254" i="1"/>
  <c r="R1254" i="1"/>
  <c r="N1255" i="1"/>
  <c r="O1255" i="1"/>
  <c r="P1255" i="1"/>
  <c r="Q1255" i="1"/>
  <c r="R1255" i="1"/>
  <c r="N1256" i="1"/>
  <c r="O1256" i="1"/>
  <c r="P1256" i="1"/>
  <c r="Q1256" i="1"/>
  <c r="R1256" i="1"/>
  <c r="N1257" i="1"/>
  <c r="O1257" i="1"/>
  <c r="P1257" i="1"/>
  <c r="Q1257" i="1"/>
  <c r="R1257" i="1"/>
  <c r="N1258" i="1"/>
  <c r="O1258" i="1"/>
  <c r="P1258" i="1"/>
  <c r="Q1258" i="1"/>
  <c r="R1258" i="1"/>
  <c r="N1259" i="1"/>
  <c r="O1259" i="1"/>
  <c r="P1259" i="1"/>
  <c r="Q1259" i="1"/>
  <c r="R1259" i="1"/>
  <c r="N1260" i="1"/>
  <c r="O1260" i="1"/>
  <c r="P1260" i="1"/>
  <c r="Q1260" i="1"/>
  <c r="R1260" i="1"/>
  <c r="N1261" i="1"/>
  <c r="O1261" i="1"/>
  <c r="P1261" i="1"/>
  <c r="Q1261" i="1"/>
  <c r="R1261" i="1"/>
  <c r="N1262" i="1"/>
  <c r="O1262" i="1"/>
  <c r="P1262" i="1"/>
  <c r="Q1262" i="1"/>
  <c r="R1262" i="1"/>
  <c r="N1263" i="1"/>
  <c r="O1263" i="1"/>
  <c r="P1263" i="1"/>
  <c r="Q1263" i="1"/>
  <c r="R1263" i="1"/>
  <c r="N1264" i="1"/>
  <c r="O1264" i="1"/>
  <c r="P1264" i="1"/>
  <c r="Q1264" i="1"/>
  <c r="R1264" i="1"/>
  <c r="N1265" i="1"/>
  <c r="O1265" i="1"/>
  <c r="P1265" i="1"/>
  <c r="Q1265" i="1"/>
  <c r="R1265" i="1"/>
  <c r="N1266" i="1"/>
  <c r="O1266" i="1"/>
  <c r="P1266" i="1"/>
  <c r="Q1266" i="1"/>
  <c r="R1266" i="1"/>
  <c r="N1267" i="1"/>
  <c r="O1267" i="1"/>
  <c r="P1267" i="1"/>
  <c r="Q1267" i="1"/>
  <c r="R1267" i="1"/>
  <c r="N1268" i="1"/>
  <c r="O1268" i="1"/>
  <c r="P1268" i="1"/>
  <c r="Q1268" i="1"/>
  <c r="R1268" i="1"/>
  <c r="N1269" i="1"/>
  <c r="O1269" i="1"/>
  <c r="P1269" i="1"/>
  <c r="Q1269" i="1"/>
  <c r="R1269" i="1"/>
  <c r="N1270" i="1"/>
  <c r="O1270" i="1"/>
  <c r="P1270" i="1"/>
  <c r="Q1270" i="1"/>
  <c r="R1270" i="1"/>
  <c r="N1271" i="1"/>
  <c r="O1271" i="1"/>
  <c r="P1271" i="1"/>
  <c r="Q1271" i="1"/>
  <c r="R1271" i="1"/>
  <c r="N1272" i="1"/>
  <c r="O1272" i="1"/>
  <c r="P1272" i="1"/>
  <c r="Q1272" i="1"/>
  <c r="R1272" i="1"/>
  <c r="N1273" i="1"/>
  <c r="O1273" i="1"/>
  <c r="P1273" i="1"/>
  <c r="Q1273" i="1"/>
  <c r="R1273" i="1"/>
  <c r="N1274" i="1"/>
  <c r="O1274" i="1"/>
  <c r="P1274" i="1"/>
  <c r="Q1274" i="1"/>
  <c r="R1274" i="1"/>
  <c r="N1275" i="1"/>
  <c r="O1275" i="1"/>
  <c r="P1275" i="1"/>
  <c r="Q1275" i="1"/>
  <c r="R1275" i="1"/>
  <c r="N1276" i="1"/>
  <c r="O1276" i="1"/>
  <c r="P1276" i="1"/>
  <c r="Q1276" i="1"/>
  <c r="R1276" i="1"/>
  <c r="N1277" i="1"/>
  <c r="O1277" i="1"/>
  <c r="P1277" i="1"/>
  <c r="Q1277" i="1"/>
  <c r="R1277" i="1"/>
  <c r="N1278" i="1"/>
  <c r="O1278" i="1"/>
  <c r="P1278" i="1"/>
  <c r="Q1278" i="1"/>
  <c r="R1278" i="1"/>
  <c r="N1279" i="1"/>
  <c r="O1279" i="1"/>
  <c r="P1279" i="1"/>
  <c r="Q1279" i="1"/>
  <c r="R1279" i="1"/>
  <c r="N1280" i="1"/>
  <c r="O1280" i="1"/>
  <c r="P1280" i="1"/>
  <c r="Q1280" i="1"/>
  <c r="R1280" i="1"/>
  <c r="N1281" i="1"/>
  <c r="O1281" i="1"/>
  <c r="P1281" i="1"/>
  <c r="Q1281" i="1"/>
  <c r="R1281" i="1"/>
  <c r="N1282" i="1"/>
  <c r="O1282" i="1"/>
  <c r="P1282" i="1"/>
  <c r="Q1282" i="1"/>
  <c r="R1282" i="1"/>
  <c r="N1283" i="1"/>
  <c r="O1283" i="1"/>
  <c r="P1283" i="1"/>
  <c r="Q1283" i="1"/>
  <c r="R1283" i="1"/>
  <c r="N1284" i="1"/>
  <c r="O1284" i="1"/>
  <c r="P1284" i="1"/>
  <c r="Q1284" i="1"/>
  <c r="R1284" i="1"/>
  <c r="N1285" i="1"/>
  <c r="O1285" i="1"/>
  <c r="P1285" i="1"/>
  <c r="Q1285" i="1"/>
  <c r="R1285" i="1"/>
  <c r="N1286" i="1"/>
  <c r="O1286" i="1"/>
  <c r="P1286" i="1"/>
  <c r="Q1286" i="1"/>
  <c r="R1286" i="1"/>
  <c r="N1287" i="1"/>
  <c r="O1287" i="1"/>
  <c r="P1287" i="1"/>
  <c r="Q1287" i="1"/>
  <c r="R1287" i="1"/>
  <c r="N1288" i="1"/>
  <c r="O1288" i="1"/>
  <c r="P1288" i="1"/>
  <c r="Q1288" i="1"/>
  <c r="R1288" i="1"/>
  <c r="N1289" i="1"/>
  <c r="O1289" i="1"/>
  <c r="P1289" i="1"/>
  <c r="Q1289" i="1"/>
  <c r="R1289" i="1"/>
  <c r="N1290" i="1"/>
  <c r="O1290" i="1"/>
  <c r="P1290" i="1"/>
  <c r="Q1290" i="1"/>
  <c r="R1290" i="1"/>
  <c r="N1291" i="1"/>
  <c r="O1291" i="1"/>
  <c r="P1291" i="1"/>
  <c r="Q1291" i="1"/>
  <c r="R1291" i="1"/>
  <c r="N1292" i="1"/>
  <c r="O1292" i="1"/>
  <c r="P1292" i="1"/>
  <c r="Q1292" i="1"/>
  <c r="R1292" i="1"/>
  <c r="N1293" i="1"/>
  <c r="O1293" i="1"/>
  <c r="P1293" i="1"/>
  <c r="Q1293" i="1"/>
  <c r="R1293" i="1"/>
  <c r="N1294" i="1"/>
  <c r="O1294" i="1"/>
  <c r="P1294" i="1"/>
  <c r="Q1294" i="1"/>
  <c r="R1294" i="1"/>
  <c r="N1295" i="1"/>
  <c r="O1295" i="1"/>
  <c r="P1295" i="1"/>
  <c r="Q1295" i="1"/>
  <c r="R1295" i="1"/>
  <c r="N1296" i="1"/>
  <c r="O1296" i="1"/>
  <c r="P1296" i="1"/>
  <c r="Q1296" i="1"/>
  <c r="R1296" i="1"/>
  <c r="N1297" i="1"/>
  <c r="O1297" i="1"/>
  <c r="P1297" i="1"/>
  <c r="Q1297" i="1"/>
  <c r="R1297" i="1"/>
  <c r="N1298" i="1"/>
  <c r="O1298" i="1"/>
  <c r="P1298" i="1"/>
  <c r="Q1298" i="1"/>
  <c r="R1298" i="1"/>
  <c r="N1299" i="1"/>
  <c r="O1299" i="1"/>
  <c r="P1299" i="1"/>
  <c r="Q1299" i="1"/>
  <c r="R1299" i="1"/>
  <c r="N1300" i="1"/>
  <c r="O1300" i="1"/>
  <c r="P1300" i="1"/>
  <c r="Q1300" i="1"/>
  <c r="R1300" i="1"/>
  <c r="N1301" i="1"/>
  <c r="O1301" i="1"/>
  <c r="P1301" i="1"/>
  <c r="Q1301" i="1"/>
  <c r="R1301" i="1"/>
  <c r="N1302" i="1"/>
  <c r="O1302" i="1"/>
  <c r="P1302" i="1"/>
  <c r="Q1302" i="1"/>
  <c r="R1302" i="1"/>
  <c r="N1303" i="1"/>
  <c r="O1303" i="1"/>
  <c r="P1303" i="1"/>
  <c r="Q1303" i="1"/>
  <c r="R1303" i="1"/>
  <c r="N1304" i="1"/>
  <c r="O1304" i="1"/>
  <c r="P1304" i="1"/>
  <c r="Q1304" i="1"/>
  <c r="R1304" i="1"/>
  <c r="N1305" i="1"/>
  <c r="O1305" i="1"/>
  <c r="P1305" i="1"/>
  <c r="Q1305" i="1"/>
  <c r="R1305" i="1"/>
  <c r="N1306" i="1"/>
  <c r="O1306" i="1"/>
  <c r="P1306" i="1"/>
  <c r="Q1306" i="1"/>
  <c r="R1306" i="1"/>
  <c r="N1307" i="1"/>
  <c r="O1307" i="1"/>
  <c r="P1307" i="1"/>
  <c r="Q1307" i="1"/>
  <c r="R1307" i="1"/>
  <c r="N1308" i="1"/>
  <c r="O1308" i="1"/>
  <c r="P1308" i="1"/>
  <c r="Q1308" i="1"/>
  <c r="R1308" i="1"/>
  <c r="N1309" i="1"/>
  <c r="O1309" i="1"/>
  <c r="P1309" i="1"/>
  <c r="Q1309" i="1"/>
  <c r="R1309" i="1"/>
  <c r="N1310" i="1"/>
  <c r="O1310" i="1"/>
  <c r="P1310" i="1"/>
  <c r="Q1310" i="1"/>
  <c r="R1310" i="1"/>
  <c r="N1311" i="1"/>
  <c r="O1311" i="1"/>
  <c r="P1311" i="1"/>
  <c r="Q1311" i="1"/>
  <c r="R1311" i="1"/>
  <c r="N1312" i="1"/>
  <c r="O1312" i="1"/>
  <c r="P1312" i="1"/>
  <c r="Q1312" i="1"/>
  <c r="R1312" i="1"/>
  <c r="N1313" i="1"/>
  <c r="O1313" i="1"/>
  <c r="P1313" i="1"/>
  <c r="Q1313" i="1"/>
  <c r="R1313" i="1"/>
  <c r="N1314" i="1"/>
  <c r="O1314" i="1"/>
  <c r="P1314" i="1"/>
  <c r="Q1314" i="1"/>
  <c r="R1314" i="1"/>
  <c r="N1315" i="1"/>
  <c r="O1315" i="1"/>
  <c r="P1315" i="1"/>
  <c r="Q1315" i="1"/>
  <c r="R1315" i="1"/>
  <c r="N1316" i="1"/>
  <c r="O1316" i="1"/>
  <c r="P1316" i="1"/>
  <c r="Q1316" i="1"/>
  <c r="R1316" i="1"/>
  <c r="N1317" i="1"/>
  <c r="O1317" i="1"/>
  <c r="P1317" i="1"/>
  <c r="Q1317" i="1"/>
  <c r="R1317" i="1"/>
  <c r="N1318" i="1"/>
  <c r="O1318" i="1"/>
  <c r="P1318" i="1"/>
  <c r="Q1318" i="1"/>
  <c r="R1318" i="1"/>
  <c r="N1319" i="1"/>
  <c r="O1319" i="1"/>
  <c r="P1319" i="1"/>
  <c r="Q1319" i="1"/>
  <c r="R1319" i="1"/>
  <c r="N1320" i="1"/>
  <c r="O1320" i="1"/>
  <c r="P1320" i="1"/>
  <c r="Q1320" i="1"/>
  <c r="R1320" i="1"/>
  <c r="N1321" i="1"/>
  <c r="O1321" i="1"/>
  <c r="P1321" i="1"/>
  <c r="Q1321" i="1"/>
  <c r="R1321" i="1"/>
  <c r="N1322" i="1"/>
  <c r="O1322" i="1"/>
  <c r="P1322" i="1"/>
  <c r="Q1322" i="1"/>
  <c r="R1322" i="1"/>
  <c r="N1323" i="1"/>
  <c r="O1323" i="1"/>
  <c r="P1323" i="1"/>
  <c r="Q1323" i="1"/>
  <c r="R1323" i="1"/>
  <c r="N1324" i="1"/>
  <c r="O1324" i="1"/>
  <c r="P1324" i="1"/>
  <c r="Q1324" i="1"/>
  <c r="R1324" i="1"/>
  <c r="N1325" i="1"/>
  <c r="O1325" i="1"/>
  <c r="P1325" i="1"/>
  <c r="Q1325" i="1"/>
  <c r="R1325" i="1"/>
  <c r="N1326" i="1"/>
  <c r="O1326" i="1"/>
  <c r="P1326" i="1"/>
  <c r="Q1326" i="1"/>
  <c r="R1326" i="1"/>
  <c r="N1327" i="1"/>
  <c r="O1327" i="1"/>
  <c r="P1327" i="1"/>
  <c r="Q1327" i="1"/>
  <c r="R1327" i="1"/>
  <c r="N1328" i="1"/>
  <c r="O1328" i="1"/>
  <c r="P1328" i="1"/>
  <c r="Q1328" i="1"/>
  <c r="R1328" i="1"/>
  <c r="N1329" i="1"/>
  <c r="O1329" i="1"/>
  <c r="P1329" i="1"/>
  <c r="Q1329" i="1"/>
  <c r="R1329" i="1"/>
  <c r="N1330" i="1"/>
  <c r="O1330" i="1"/>
  <c r="P1330" i="1"/>
  <c r="Q1330" i="1"/>
  <c r="R1330" i="1"/>
  <c r="N1331" i="1"/>
  <c r="O1331" i="1"/>
  <c r="P1331" i="1"/>
  <c r="Q1331" i="1"/>
  <c r="R1331" i="1"/>
  <c r="N1332" i="1"/>
  <c r="O1332" i="1"/>
  <c r="P1332" i="1"/>
  <c r="Q1332" i="1"/>
  <c r="R1332" i="1"/>
  <c r="N1333" i="1"/>
  <c r="O1333" i="1"/>
  <c r="P1333" i="1"/>
  <c r="Q1333" i="1"/>
  <c r="R1333" i="1"/>
  <c r="N1334" i="1"/>
  <c r="O1334" i="1"/>
  <c r="P1334" i="1"/>
  <c r="Q1334" i="1"/>
  <c r="R1334" i="1"/>
  <c r="N1335" i="1"/>
  <c r="O1335" i="1"/>
  <c r="P1335" i="1"/>
  <c r="Q1335" i="1"/>
  <c r="R1335" i="1"/>
  <c r="N1336" i="1"/>
  <c r="O1336" i="1"/>
  <c r="P1336" i="1"/>
  <c r="Q1336" i="1"/>
  <c r="R1336" i="1"/>
  <c r="N1337" i="1"/>
  <c r="O1337" i="1"/>
  <c r="P1337" i="1"/>
  <c r="Q1337" i="1"/>
  <c r="R1337" i="1"/>
  <c r="N1338" i="1"/>
  <c r="O1338" i="1"/>
  <c r="P1338" i="1"/>
  <c r="Q1338" i="1"/>
  <c r="R1338" i="1"/>
  <c r="N1339" i="1"/>
  <c r="O1339" i="1"/>
  <c r="P1339" i="1"/>
  <c r="Q1339" i="1"/>
  <c r="R1339" i="1"/>
  <c r="N1340" i="1"/>
  <c r="O1340" i="1"/>
  <c r="P1340" i="1"/>
  <c r="Q1340" i="1"/>
  <c r="R1340" i="1"/>
  <c r="N1341" i="1"/>
  <c r="O1341" i="1"/>
  <c r="P1341" i="1"/>
  <c r="Q1341" i="1"/>
  <c r="R1341" i="1"/>
  <c r="N1342" i="1"/>
  <c r="O1342" i="1"/>
  <c r="P1342" i="1"/>
  <c r="Q1342" i="1"/>
  <c r="R1342" i="1"/>
  <c r="N1343" i="1"/>
  <c r="O1343" i="1"/>
  <c r="P1343" i="1"/>
  <c r="Q1343" i="1"/>
  <c r="R1343" i="1"/>
  <c r="N1344" i="1"/>
  <c r="O1344" i="1"/>
  <c r="P1344" i="1"/>
  <c r="Q1344" i="1"/>
  <c r="R1344" i="1"/>
  <c r="N1345" i="1"/>
  <c r="O1345" i="1"/>
  <c r="P1345" i="1"/>
  <c r="Q1345" i="1"/>
  <c r="R1345" i="1"/>
  <c r="N1346" i="1"/>
  <c r="O1346" i="1"/>
  <c r="P1346" i="1"/>
  <c r="Q1346" i="1"/>
  <c r="R1346" i="1"/>
  <c r="N1347" i="1"/>
  <c r="O1347" i="1"/>
  <c r="P1347" i="1"/>
  <c r="Q1347" i="1"/>
  <c r="R1347" i="1"/>
  <c r="N1348" i="1"/>
  <c r="O1348" i="1"/>
  <c r="P1348" i="1"/>
  <c r="Q1348" i="1"/>
  <c r="R1348" i="1"/>
  <c r="N1349" i="1"/>
  <c r="O1349" i="1"/>
  <c r="P1349" i="1"/>
  <c r="Q1349" i="1"/>
  <c r="R1349" i="1"/>
  <c r="N1350" i="1"/>
  <c r="O1350" i="1"/>
  <c r="P1350" i="1"/>
  <c r="Q1350" i="1"/>
  <c r="R1350" i="1"/>
  <c r="N1351" i="1"/>
  <c r="O1351" i="1"/>
  <c r="P1351" i="1"/>
  <c r="Q1351" i="1"/>
  <c r="R1351" i="1"/>
  <c r="N1352" i="1"/>
  <c r="O1352" i="1"/>
  <c r="P1352" i="1"/>
  <c r="Q1352" i="1"/>
  <c r="R1352" i="1"/>
  <c r="N1353" i="1"/>
  <c r="O1353" i="1"/>
  <c r="P1353" i="1"/>
  <c r="Q1353" i="1"/>
  <c r="R1353" i="1"/>
  <c r="N1354" i="1"/>
  <c r="O1354" i="1"/>
  <c r="P1354" i="1"/>
  <c r="Q1354" i="1"/>
  <c r="R1354" i="1"/>
  <c r="N1355" i="1"/>
  <c r="O1355" i="1"/>
  <c r="P1355" i="1"/>
  <c r="Q1355" i="1"/>
  <c r="R1355" i="1"/>
  <c r="N1356" i="1"/>
  <c r="O1356" i="1"/>
  <c r="P1356" i="1"/>
  <c r="Q1356" i="1"/>
  <c r="R1356" i="1"/>
  <c r="N1357" i="1"/>
  <c r="O1357" i="1"/>
  <c r="P1357" i="1"/>
  <c r="Q1357" i="1"/>
  <c r="R1357" i="1"/>
  <c r="N1358" i="1"/>
  <c r="O1358" i="1"/>
  <c r="P1358" i="1"/>
  <c r="Q1358" i="1"/>
  <c r="R1358" i="1"/>
  <c r="N1359" i="1"/>
  <c r="O1359" i="1"/>
  <c r="P1359" i="1"/>
  <c r="Q1359" i="1"/>
  <c r="R1359" i="1"/>
  <c r="N1360" i="1"/>
  <c r="O1360" i="1"/>
  <c r="P1360" i="1"/>
  <c r="Q1360" i="1"/>
  <c r="R1360" i="1"/>
  <c r="N1361" i="1"/>
  <c r="O1361" i="1"/>
  <c r="P1361" i="1"/>
  <c r="Q1361" i="1"/>
  <c r="R1361" i="1"/>
  <c r="N1362" i="1"/>
  <c r="O1362" i="1"/>
  <c r="P1362" i="1"/>
  <c r="Q1362" i="1"/>
  <c r="R1362" i="1"/>
  <c r="N1363" i="1"/>
  <c r="O1363" i="1"/>
  <c r="P1363" i="1"/>
  <c r="Q1363" i="1"/>
  <c r="R1363" i="1"/>
  <c r="N1364" i="1"/>
  <c r="O1364" i="1"/>
  <c r="P1364" i="1"/>
  <c r="Q1364" i="1"/>
  <c r="R1364" i="1"/>
  <c r="N1365" i="1"/>
  <c r="O1365" i="1"/>
  <c r="P1365" i="1"/>
  <c r="Q1365" i="1"/>
  <c r="R1365" i="1"/>
  <c r="N1366" i="1"/>
  <c r="O1366" i="1"/>
  <c r="P1366" i="1"/>
  <c r="Q1366" i="1"/>
  <c r="R1366" i="1"/>
  <c r="N1367" i="1"/>
  <c r="O1367" i="1"/>
  <c r="P1367" i="1"/>
  <c r="Q1367" i="1"/>
  <c r="R1367" i="1"/>
  <c r="N1368" i="1"/>
  <c r="O1368" i="1"/>
  <c r="P1368" i="1"/>
  <c r="Q1368" i="1"/>
  <c r="R1368" i="1"/>
  <c r="N1369" i="1"/>
  <c r="O1369" i="1"/>
  <c r="P1369" i="1"/>
  <c r="Q1369" i="1"/>
  <c r="R1369" i="1"/>
  <c r="N1370" i="1"/>
  <c r="O1370" i="1"/>
  <c r="P1370" i="1"/>
  <c r="Q1370" i="1"/>
  <c r="R1370" i="1"/>
  <c r="N1371" i="1"/>
  <c r="O1371" i="1"/>
  <c r="P1371" i="1"/>
  <c r="Q1371" i="1"/>
  <c r="R1371" i="1"/>
  <c r="N1372" i="1"/>
  <c r="O1372" i="1"/>
  <c r="P1372" i="1"/>
  <c r="Q1372" i="1"/>
  <c r="R1372" i="1"/>
  <c r="N1373" i="1"/>
  <c r="O1373" i="1"/>
  <c r="P1373" i="1"/>
  <c r="Q1373" i="1"/>
  <c r="R1373" i="1"/>
  <c r="N1374" i="1"/>
  <c r="O1374" i="1"/>
  <c r="P1374" i="1"/>
  <c r="Q1374" i="1"/>
  <c r="R1374" i="1"/>
  <c r="N1375" i="1"/>
  <c r="O1375" i="1"/>
  <c r="P1375" i="1"/>
  <c r="Q1375" i="1"/>
  <c r="R1375" i="1"/>
  <c r="N1376" i="1"/>
  <c r="O1376" i="1"/>
  <c r="P1376" i="1"/>
  <c r="Q1376" i="1"/>
  <c r="R1376" i="1"/>
  <c r="N1377" i="1"/>
  <c r="O1377" i="1"/>
  <c r="P1377" i="1"/>
  <c r="Q1377" i="1"/>
  <c r="R1377" i="1"/>
  <c r="N1378" i="1"/>
  <c r="O1378" i="1"/>
  <c r="P1378" i="1"/>
  <c r="Q1378" i="1"/>
  <c r="R1378" i="1"/>
  <c r="N1379" i="1"/>
  <c r="O1379" i="1"/>
  <c r="P1379" i="1"/>
  <c r="Q1379" i="1"/>
  <c r="R1379" i="1"/>
  <c r="N1380" i="1"/>
  <c r="O1380" i="1"/>
  <c r="P1380" i="1"/>
  <c r="Q1380" i="1"/>
  <c r="R1380" i="1"/>
  <c r="N1381" i="1"/>
  <c r="O1381" i="1"/>
  <c r="P1381" i="1"/>
  <c r="Q1381" i="1"/>
  <c r="R1381" i="1"/>
  <c r="N1382" i="1"/>
  <c r="O1382" i="1"/>
  <c r="P1382" i="1"/>
  <c r="Q1382" i="1"/>
  <c r="R1382" i="1"/>
  <c r="N1383" i="1"/>
  <c r="O1383" i="1"/>
  <c r="P1383" i="1"/>
  <c r="Q1383" i="1"/>
  <c r="R1383" i="1"/>
  <c r="N1384" i="1"/>
  <c r="O1384" i="1"/>
  <c r="P1384" i="1"/>
  <c r="Q1384" i="1"/>
  <c r="R1384" i="1"/>
  <c r="N1385" i="1"/>
  <c r="O1385" i="1"/>
  <c r="P1385" i="1"/>
  <c r="Q1385" i="1"/>
  <c r="R1385" i="1"/>
  <c r="N1386" i="1"/>
  <c r="O1386" i="1"/>
  <c r="P1386" i="1"/>
  <c r="Q1386" i="1"/>
  <c r="R1386" i="1"/>
  <c r="N1387" i="1"/>
  <c r="O1387" i="1"/>
  <c r="P1387" i="1"/>
  <c r="Q1387" i="1"/>
  <c r="R1387" i="1"/>
  <c r="N1388" i="1"/>
  <c r="O1388" i="1"/>
  <c r="P1388" i="1"/>
  <c r="Q1388" i="1"/>
  <c r="R1388" i="1"/>
  <c r="N1389" i="1"/>
  <c r="O1389" i="1"/>
  <c r="P1389" i="1"/>
  <c r="Q1389" i="1"/>
  <c r="R1389" i="1"/>
  <c r="N1390" i="1"/>
  <c r="O1390" i="1"/>
  <c r="P1390" i="1"/>
  <c r="Q1390" i="1"/>
  <c r="R1390" i="1"/>
  <c r="N1391" i="1"/>
  <c r="O1391" i="1"/>
  <c r="P1391" i="1"/>
  <c r="Q1391" i="1"/>
  <c r="R1391" i="1"/>
  <c r="N1392" i="1"/>
  <c r="O1392" i="1"/>
  <c r="P1392" i="1"/>
  <c r="Q1392" i="1"/>
  <c r="R1392" i="1"/>
  <c r="N1393" i="1"/>
  <c r="O1393" i="1"/>
  <c r="P1393" i="1"/>
  <c r="Q1393" i="1"/>
  <c r="R1393" i="1"/>
  <c r="N1394" i="1"/>
  <c r="O1394" i="1"/>
  <c r="P1394" i="1"/>
  <c r="Q1394" i="1"/>
  <c r="R1394" i="1"/>
  <c r="N1395" i="1"/>
  <c r="O1395" i="1"/>
  <c r="P1395" i="1"/>
  <c r="Q1395" i="1"/>
  <c r="R1395" i="1"/>
  <c r="N1396" i="1"/>
  <c r="O1396" i="1"/>
  <c r="P1396" i="1"/>
  <c r="Q1396" i="1"/>
  <c r="R1396" i="1"/>
  <c r="N1397" i="1"/>
  <c r="O1397" i="1"/>
  <c r="P1397" i="1"/>
  <c r="Q1397" i="1"/>
  <c r="R1397" i="1"/>
  <c r="N1398" i="1"/>
  <c r="O1398" i="1"/>
  <c r="P1398" i="1"/>
  <c r="Q1398" i="1"/>
  <c r="R1398" i="1"/>
  <c r="N1399" i="1"/>
  <c r="O1399" i="1"/>
  <c r="P1399" i="1"/>
  <c r="Q1399" i="1"/>
  <c r="R1399" i="1"/>
  <c r="N1400" i="1"/>
  <c r="O1400" i="1"/>
  <c r="P1400" i="1"/>
  <c r="Q1400" i="1"/>
  <c r="R1400" i="1"/>
  <c r="N1401" i="1"/>
  <c r="O1401" i="1"/>
  <c r="P1401" i="1"/>
  <c r="Q1401" i="1"/>
  <c r="R1401" i="1"/>
  <c r="N1402" i="1"/>
  <c r="O1402" i="1"/>
  <c r="P1402" i="1"/>
  <c r="Q1402" i="1"/>
  <c r="R1402" i="1"/>
  <c r="N1403" i="1"/>
  <c r="O1403" i="1"/>
  <c r="P1403" i="1"/>
  <c r="Q1403" i="1"/>
  <c r="R1403" i="1"/>
  <c r="N1404" i="1"/>
  <c r="O1404" i="1"/>
  <c r="P1404" i="1"/>
  <c r="Q1404" i="1"/>
  <c r="R1404" i="1"/>
  <c r="N1405" i="1"/>
  <c r="O1405" i="1"/>
  <c r="P1405" i="1"/>
  <c r="Q1405" i="1"/>
  <c r="R1405" i="1"/>
  <c r="N1406" i="1"/>
  <c r="O1406" i="1"/>
  <c r="P1406" i="1"/>
  <c r="Q1406" i="1"/>
  <c r="R1406" i="1"/>
  <c r="N1407" i="1"/>
  <c r="O1407" i="1"/>
  <c r="P1407" i="1"/>
  <c r="Q1407" i="1"/>
  <c r="R1407" i="1"/>
  <c r="N1408" i="1"/>
  <c r="O1408" i="1"/>
  <c r="P1408" i="1"/>
  <c r="Q1408" i="1"/>
  <c r="R1408" i="1"/>
  <c r="N1409" i="1"/>
  <c r="O1409" i="1"/>
  <c r="P1409" i="1"/>
  <c r="Q1409" i="1"/>
  <c r="R1409" i="1"/>
  <c r="N1410" i="1"/>
  <c r="O1410" i="1"/>
  <c r="P1410" i="1"/>
  <c r="Q1410" i="1"/>
  <c r="R1410" i="1"/>
  <c r="N1411" i="1"/>
  <c r="O1411" i="1"/>
  <c r="P1411" i="1"/>
  <c r="Q1411" i="1"/>
  <c r="R1411" i="1"/>
  <c r="N1412" i="1"/>
  <c r="O1412" i="1"/>
  <c r="P1412" i="1"/>
  <c r="Q1412" i="1"/>
  <c r="R1412" i="1"/>
  <c r="N1413" i="1"/>
  <c r="O1413" i="1"/>
  <c r="P1413" i="1"/>
  <c r="Q1413" i="1"/>
  <c r="R1413" i="1"/>
  <c r="N1414" i="1"/>
  <c r="O1414" i="1"/>
  <c r="P1414" i="1"/>
  <c r="Q1414" i="1"/>
  <c r="R1414" i="1"/>
  <c r="N1415" i="1"/>
  <c r="O1415" i="1"/>
  <c r="P1415" i="1"/>
  <c r="Q1415" i="1"/>
  <c r="R1415" i="1"/>
  <c r="N1416" i="1"/>
  <c r="O1416" i="1"/>
  <c r="P1416" i="1"/>
  <c r="Q1416" i="1"/>
  <c r="R1416" i="1"/>
  <c r="N1417" i="1"/>
  <c r="O1417" i="1"/>
  <c r="P1417" i="1"/>
  <c r="Q1417" i="1"/>
  <c r="R1417" i="1"/>
  <c r="N1418" i="1"/>
  <c r="O1418" i="1"/>
  <c r="P1418" i="1"/>
  <c r="Q1418" i="1"/>
  <c r="R1418" i="1"/>
  <c r="N1419" i="1"/>
  <c r="O1419" i="1"/>
  <c r="P1419" i="1"/>
  <c r="Q1419" i="1"/>
  <c r="R1419" i="1"/>
  <c r="N1420" i="1"/>
  <c r="O1420" i="1"/>
  <c r="P1420" i="1"/>
  <c r="Q1420" i="1"/>
  <c r="R1420" i="1"/>
  <c r="N1421" i="1"/>
  <c r="O1421" i="1"/>
  <c r="P1421" i="1"/>
  <c r="Q1421" i="1"/>
  <c r="R1421" i="1"/>
  <c r="N1422" i="1"/>
  <c r="O1422" i="1"/>
  <c r="P1422" i="1"/>
  <c r="Q1422" i="1"/>
  <c r="R1422" i="1"/>
  <c r="N1423" i="1"/>
  <c r="O1423" i="1"/>
  <c r="P1423" i="1"/>
  <c r="Q1423" i="1"/>
  <c r="R1423" i="1"/>
  <c r="N1424" i="1"/>
  <c r="O1424" i="1"/>
  <c r="P1424" i="1"/>
  <c r="Q1424" i="1"/>
  <c r="R1424" i="1"/>
  <c r="N1425" i="1"/>
  <c r="O1425" i="1"/>
  <c r="P1425" i="1"/>
  <c r="Q1425" i="1"/>
  <c r="R1425" i="1"/>
  <c r="N1426" i="1"/>
  <c r="O1426" i="1"/>
  <c r="P1426" i="1"/>
  <c r="Q1426" i="1"/>
  <c r="R1426" i="1"/>
  <c r="N1427" i="1"/>
  <c r="O1427" i="1"/>
  <c r="P1427" i="1"/>
  <c r="Q1427" i="1"/>
  <c r="R1427" i="1"/>
  <c r="N1428" i="1"/>
  <c r="O1428" i="1"/>
  <c r="P1428" i="1"/>
  <c r="Q1428" i="1"/>
  <c r="R1428" i="1"/>
  <c r="N1429" i="1"/>
  <c r="O1429" i="1"/>
  <c r="P1429" i="1"/>
  <c r="Q1429" i="1"/>
  <c r="R1429" i="1"/>
  <c r="N1430" i="1"/>
  <c r="O1430" i="1"/>
  <c r="P1430" i="1"/>
  <c r="Q1430" i="1"/>
  <c r="R1430" i="1"/>
  <c r="N1431" i="1"/>
  <c r="O1431" i="1"/>
  <c r="P1431" i="1"/>
  <c r="Q1431" i="1"/>
  <c r="R1431" i="1"/>
  <c r="N1432" i="1"/>
  <c r="O1432" i="1"/>
  <c r="P1432" i="1"/>
  <c r="Q1432" i="1"/>
  <c r="R1432" i="1"/>
  <c r="N1433" i="1"/>
  <c r="O1433" i="1"/>
  <c r="P1433" i="1"/>
  <c r="Q1433" i="1"/>
  <c r="R1433" i="1"/>
  <c r="N1434" i="1"/>
  <c r="O1434" i="1"/>
  <c r="P1434" i="1"/>
  <c r="Q1434" i="1"/>
  <c r="R1434" i="1"/>
  <c r="N1435" i="1"/>
  <c r="O1435" i="1"/>
  <c r="P1435" i="1"/>
  <c r="Q1435" i="1"/>
  <c r="R1435" i="1"/>
  <c r="N1436" i="1"/>
  <c r="O1436" i="1"/>
  <c r="P1436" i="1"/>
  <c r="Q1436" i="1"/>
  <c r="R1436" i="1"/>
  <c r="N1437" i="1"/>
  <c r="O1437" i="1"/>
  <c r="P1437" i="1"/>
  <c r="Q1437" i="1"/>
  <c r="R1437" i="1"/>
  <c r="N1438" i="1"/>
  <c r="O1438" i="1"/>
  <c r="P1438" i="1"/>
  <c r="Q1438" i="1"/>
  <c r="R1438" i="1"/>
  <c r="N1439" i="1"/>
  <c r="O1439" i="1"/>
  <c r="P1439" i="1"/>
  <c r="Q1439" i="1"/>
  <c r="R1439" i="1"/>
  <c r="N1440" i="1"/>
  <c r="O1440" i="1"/>
  <c r="P1440" i="1"/>
  <c r="Q1440" i="1"/>
  <c r="R1440" i="1"/>
  <c r="N1441" i="1"/>
  <c r="O1441" i="1"/>
  <c r="P1441" i="1"/>
  <c r="Q1441" i="1"/>
  <c r="R1441" i="1"/>
  <c r="N1442" i="1"/>
  <c r="O1442" i="1"/>
  <c r="P1442" i="1"/>
  <c r="Q1442" i="1"/>
  <c r="R1442" i="1"/>
  <c r="N1443" i="1"/>
  <c r="O1443" i="1"/>
  <c r="P1443" i="1"/>
  <c r="Q1443" i="1"/>
  <c r="R1443" i="1"/>
  <c r="N1444" i="1"/>
  <c r="O1444" i="1"/>
  <c r="P1444" i="1"/>
  <c r="Q1444" i="1"/>
  <c r="R1444" i="1"/>
  <c r="N1445" i="1"/>
  <c r="O1445" i="1"/>
  <c r="P1445" i="1"/>
  <c r="Q1445" i="1"/>
  <c r="R1445" i="1"/>
  <c r="N1446" i="1"/>
  <c r="O1446" i="1"/>
  <c r="P1446" i="1"/>
  <c r="Q1446" i="1"/>
  <c r="R1446" i="1"/>
  <c r="N1447" i="1"/>
  <c r="O1447" i="1"/>
  <c r="P1447" i="1"/>
  <c r="Q1447" i="1"/>
  <c r="R1447" i="1"/>
  <c r="N1448" i="1"/>
  <c r="O1448" i="1"/>
  <c r="P1448" i="1"/>
  <c r="Q1448" i="1"/>
  <c r="R1448" i="1"/>
  <c r="N1449" i="1"/>
  <c r="O1449" i="1"/>
  <c r="P1449" i="1"/>
  <c r="Q1449" i="1"/>
  <c r="R1449" i="1"/>
  <c r="N1450" i="1"/>
  <c r="O1450" i="1"/>
  <c r="P1450" i="1"/>
  <c r="Q1450" i="1"/>
  <c r="R1450" i="1"/>
  <c r="N1451" i="1"/>
  <c r="O1451" i="1"/>
  <c r="P1451" i="1"/>
  <c r="Q1451" i="1"/>
  <c r="R1451" i="1"/>
  <c r="N1452" i="1"/>
  <c r="O1452" i="1"/>
  <c r="P1452" i="1"/>
  <c r="Q1452" i="1"/>
  <c r="R1452" i="1"/>
  <c r="N1453" i="1"/>
  <c r="O1453" i="1"/>
  <c r="P1453" i="1"/>
  <c r="Q1453" i="1"/>
  <c r="R1453" i="1"/>
  <c r="N1454" i="1"/>
  <c r="O1454" i="1"/>
  <c r="P1454" i="1"/>
  <c r="Q1454" i="1"/>
  <c r="R1454" i="1"/>
  <c r="N1455" i="1"/>
  <c r="O1455" i="1"/>
  <c r="P1455" i="1"/>
  <c r="Q1455" i="1"/>
  <c r="R1455" i="1"/>
  <c r="N1456" i="1"/>
  <c r="O1456" i="1"/>
  <c r="P1456" i="1"/>
  <c r="Q1456" i="1"/>
  <c r="R1456" i="1"/>
  <c r="N1457" i="1"/>
  <c r="O1457" i="1"/>
  <c r="P1457" i="1"/>
  <c r="Q1457" i="1"/>
  <c r="R1457" i="1"/>
  <c r="N1458" i="1"/>
  <c r="O1458" i="1"/>
  <c r="P1458" i="1"/>
  <c r="Q1458" i="1"/>
  <c r="R1458" i="1"/>
  <c r="N1459" i="1"/>
  <c r="O1459" i="1"/>
  <c r="P1459" i="1"/>
  <c r="Q1459" i="1"/>
  <c r="R1459" i="1"/>
  <c r="N1460" i="1"/>
  <c r="O1460" i="1"/>
  <c r="P1460" i="1"/>
  <c r="Q1460" i="1"/>
  <c r="R1460" i="1"/>
  <c r="N1461" i="1"/>
  <c r="O1461" i="1"/>
  <c r="P1461" i="1"/>
  <c r="Q1461" i="1"/>
  <c r="R1461" i="1"/>
  <c r="N1462" i="1"/>
  <c r="O1462" i="1"/>
  <c r="P1462" i="1"/>
  <c r="Q1462" i="1"/>
  <c r="R1462" i="1"/>
  <c r="N1463" i="1"/>
  <c r="O1463" i="1"/>
  <c r="P1463" i="1"/>
  <c r="Q1463" i="1"/>
  <c r="R1463" i="1"/>
  <c r="N1464" i="1"/>
  <c r="O1464" i="1"/>
  <c r="P1464" i="1"/>
  <c r="Q1464" i="1"/>
  <c r="R1464" i="1"/>
  <c r="N1465" i="1"/>
  <c r="O1465" i="1"/>
  <c r="P1465" i="1"/>
  <c r="Q1465" i="1"/>
  <c r="R1465" i="1"/>
  <c r="N1466" i="1"/>
  <c r="O1466" i="1"/>
  <c r="P1466" i="1"/>
  <c r="Q1466" i="1"/>
  <c r="R1466" i="1"/>
  <c r="N1467" i="1"/>
  <c r="O1467" i="1"/>
  <c r="P1467" i="1"/>
  <c r="Q1467" i="1"/>
  <c r="R1467" i="1"/>
  <c r="N1468" i="1"/>
  <c r="O1468" i="1"/>
  <c r="P1468" i="1"/>
  <c r="Q1468" i="1"/>
  <c r="R1468" i="1"/>
  <c r="N1469" i="1"/>
  <c r="O1469" i="1"/>
  <c r="P1469" i="1"/>
  <c r="Q1469" i="1"/>
  <c r="R1469" i="1"/>
  <c r="N1470" i="1"/>
  <c r="O1470" i="1"/>
  <c r="P1470" i="1"/>
  <c r="Q1470" i="1"/>
  <c r="R1470" i="1"/>
  <c r="N1471" i="1"/>
  <c r="O1471" i="1"/>
  <c r="P1471" i="1"/>
  <c r="Q1471" i="1"/>
  <c r="R1471" i="1"/>
  <c r="N1472" i="1"/>
  <c r="O1472" i="1"/>
  <c r="P1472" i="1"/>
  <c r="Q1472" i="1"/>
  <c r="R1472" i="1"/>
  <c r="N1473" i="1"/>
  <c r="O1473" i="1"/>
  <c r="P1473" i="1"/>
  <c r="Q1473" i="1"/>
  <c r="R1473" i="1"/>
  <c r="N1474" i="1"/>
  <c r="O1474" i="1"/>
  <c r="P1474" i="1"/>
  <c r="Q1474" i="1"/>
  <c r="R1474" i="1"/>
  <c r="N1475" i="1"/>
  <c r="O1475" i="1"/>
  <c r="P1475" i="1"/>
  <c r="Q1475" i="1"/>
  <c r="R1475" i="1"/>
  <c r="N1476" i="1"/>
  <c r="O1476" i="1"/>
  <c r="P1476" i="1"/>
  <c r="Q1476" i="1"/>
  <c r="R1476" i="1"/>
  <c r="N1477" i="1"/>
  <c r="O1477" i="1"/>
  <c r="P1477" i="1"/>
  <c r="Q1477" i="1"/>
  <c r="R1477" i="1"/>
  <c r="N1478" i="1"/>
  <c r="O1478" i="1"/>
  <c r="P1478" i="1"/>
  <c r="Q1478" i="1"/>
  <c r="R1478" i="1"/>
  <c r="N1479" i="1"/>
  <c r="O1479" i="1"/>
  <c r="P1479" i="1"/>
  <c r="Q1479" i="1"/>
  <c r="R1479" i="1"/>
  <c r="N1480" i="1"/>
  <c r="O1480" i="1"/>
  <c r="P1480" i="1"/>
  <c r="Q1480" i="1"/>
  <c r="R1480" i="1"/>
  <c r="N1481" i="1"/>
  <c r="O1481" i="1"/>
  <c r="P1481" i="1"/>
  <c r="Q1481" i="1"/>
  <c r="R1481" i="1"/>
  <c r="N1482" i="1"/>
  <c r="O1482" i="1"/>
  <c r="P1482" i="1"/>
  <c r="Q1482" i="1"/>
  <c r="R1482" i="1"/>
  <c r="N1483" i="1"/>
  <c r="O1483" i="1"/>
  <c r="P1483" i="1"/>
  <c r="Q1483" i="1"/>
  <c r="R1483" i="1"/>
  <c r="N1484" i="1"/>
  <c r="O1484" i="1"/>
  <c r="P1484" i="1"/>
  <c r="Q1484" i="1"/>
  <c r="R1484" i="1"/>
  <c r="N1485" i="1"/>
  <c r="O1485" i="1"/>
  <c r="P1485" i="1"/>
  <c r="Q1485" i="1"/>
  <c r="R1485" i="1"/>
  <c r="N1486" i="1"/>
  <c r="O1486" i="1"/>
  <c r="P1486" i="1"/>
  <c r="Q1486" i="1"/>
  <c r="R1486" i="1"/>
  <c r="N1487" i="1"/>
  <c r="O1487" i="1"/>
  <c r="P1487" i="1"/>
  <c r="Q1487" i="1"/>
  <c r="R1487" i="1"/>
  <c r="N1488" i="1"/>
  <c r="O1488" i="1"/>
  <c r="P1488" i="1"/>
  <c r="Q1488" i="1"/>
  <c r="R1488" i="1"/>
  <c r="N1489" i="1"/>
  <c r="O1489" i="1"/>
  <c r="P1489" i="1"/>
  <c r="Q1489" i="1"/>
  <c r="R1489" i="1"/>
  <c r="N1490" i="1"/>
  <c r="O1490" i="1"/>
  <c r="P1490" i="1"/>
  <c r="Q1490" i="1"/>
  <c r="R1490" i="1"/>
  <c r="N1491" i="1"/>
  <c r="O1491" i="1"/>
  <c r="P1491" i="1"/>
  <c r="Q1491" i="1"/>
  <c r="R1491" i="1"/>
  <c r="N1492" i="1"/>
  <c r="O1492" i="1"/>
  <c r="P1492" i="1"/>
  <c r="Q1492" i="1"/>
  <c r="R1492" i="1"/>
  <c r="N1493" i="1"/>
  <c r="O1493" i="1"/>
  <c r="P1493" i="1"/>
  <c r="Q1493" i="1"/>
  <c r="R1493" i="1"/>
  <c r="N1494" i="1"/>
  <c r="O1494" i="1"/>
  <c r="P1494" i="1"/>
  <c r="Q1494" i="1"/>
  <c r="R1494" i="1"/>
  <c r="N1495" i="1"/>
  <c r="O1495" i="1"/>
  <c r="P1495" i="1"/>
  <c r="Q1495" i="1"/>
  <c r="R1495" i="1"/>
  <c r="N1496" i="1"/>
  <c r="O1496" i="1"/>
  <c r="P1496" i="1"/>
  <c r="Q1496" i="1"/>
  <c r="R1496" i="1"/>
  <c r="N1497" i="1"/>
  <c r="O1497" i="1"/>
  <c r="P1497" i="1"/>
  <c r="Q1497" i="1"/>
  <c r="R1497" i="1"/>
  <c r="N1498" i="1"/>
  <c r="O1498" i="1"/>
  <c r="P1498" i="1"/>
  <c r="Q1498" i="1"/>
  <c r="R1498" i="1"/>
  <c r="N1499" i="1"/>
  <c r="O1499" i="1"/>
  <c r="P1499" i="1"/>
  <c r="Q1499" i="1"/>
  <c r="R1499" i="1"/>
  <c r="N1500" i="1"/>
  <c r="O1500" i="1"/>
  <c r="P1500" i="1"/>
  <c r="Q1500" i="1"/>
  <c r="R1500" i="1"/>
  <c r="N1501" i="1"/>
  <c r="O1501" i="1"/>
  <c r="P1501" i="1"/>
  <c r="Q1501" i="1"/>
  <c r="R1501" i="1"/>
  <c r="N1502" i="1"/>
  <c r="O1502" i="1"/>
  <c r="P1502" i="1"/>
  <c r="Q1502" i="1"/>
  <c r="R1502" i="1"/>
  <c r="N1503" i="1"/>
  <c r="O1503" i="1"/>
  <c r="P1503" i="1"/>
  <c r="Q1503" i="1"/>
  <c r="R1503" i="1"/>
  <c r="N1504" i="1"/>
  <c r="O1504" i="1"/>
  <c r="P1504" i="1"/>
  <c r="Q1504" i="1"/>
  <c r="R1504" i="1"/>
  <c r="N1505" i="1"/>
  <c r="O1505" i="1"/>
  <c r="P1505" i="1"/>
  <c r="Q1505" i="1"/>
  <c r="R1505" i="1"/>
  <c r="N1506" i="1"/>
  <c r="O1506" i="1"/>
  <c r="P1506" i="1"/>
  <c r="Q1506" i="1"/>
  <c r="R1506" i="1"/>
  <c r="N1507" i="1"/>
  <c r="O1507" i="1"/>
  <c r="P1507" i="1"/>
  <c r="Q1507" i="1"/>
  <c r="R1507" i="1"/>
  <c r="N1508" i="1"/>
  <c r="O1508" i="1"/>
  <c r="P1508" i="1"/>
  <c r="Q1508" i="1"/>
  <c r="R1508" i="1"/>
  <c r="N1509" i="1"/>
  <c r="O1509" i="1"/>
  <c r="P1509" i="1"/>
  <c r="Q1509" i="1"/>
  <c r="R1509" i="1"/>
  <c r="N1510" i="1"/>
  <c r="O1510" i="1"/>
  <c r="P1510" i="1"/>
  <c r="Q1510" i="1"/>
  <c r="R1510" i="1"/>
  <c r="N1511" i="1"/>
  <c r="O1511" i="1"/>
  <c r="P1511" i="1"/>
  <c r="Q1511" i="1"/>
  <c r="R1511" i="1"/>
  <c r="N1512" i="1"/>
  <c r="O1512" i="1"/>
  <c r="P1512" i="1"/>
  <c r="Q1512" i="1"/>
  <c r="R1512" i="1"/>
  <c r="N1513" i="1"/>
  <c r="O1513" i="1"/>
  <c r="P1513" i="1"/>
  <c r="Q1513" i="1"/>
  <c r="R1513" i="1"/>
  <c r="N1514" i="1"/>
  <c r="O1514" i="1"/>
  <c r="P1514" i="1"/>
  <c r="Q1514" i="1"/>
  <c r="R1514" i="1"/>
  <c r="N1515" i="1"/>
  <c r="O1515" i="1"/>
  <c r="P1515" i="1"/>
  <c r="Q1515" i="1"/>
  <c r="R1515" i="1"/>
  <c r="N1516" i="1"/>
  <c r="O1516" i="1"/>
  <c r="P1516" i="1"/>
  <c r="Q1516" i="1"/>
  <c r="R1516" i="1"/>
  <c r="N1517" i="1"/>
  <c r="O1517" i="1"/>
  <c r="P1517" i="1"/>
  <c r="Q1517" i="1"/>
  <c r="R1517" i="1"/>
  <c r="N1518" i="1"/>
  <c r="O1518" i="1"/>
  <c r="P1518" i="1"/>
  <c r="Q1518" i="1"/>
  <c r="R1518" i="1"/>
  <c r="N1519" i="1"/>
  <c r="O1519" i="1"/>
  <c r="P1519" i="1"/>
  <c r="Q1519" i="1"/>
  <c r="R1519" i="1"/>
  <c r="N1520" i="1"/>
  <c r="O1520" i="1"/>
  <c r="P1520" i="1"/>
  <c r="Q1520" i="1"/>
  <c r="R1520" i="1"/>
  <c r="N1521" i="1"/>
  <c r="O1521" i="1"/>
  <c r="P1521" i="1"/>
  <c r="Q1521" i="1"/>
  <c r="R1521" i="1"/>
  <c r="N1522" i="1"/>
  <c r="O1522" i="1"/>
  <c r="P1522" i="1"/>
  <c r="Q1522" i="1"/>
  <c r="R1522" i="1"/>
  <c r="N1523" i="1"/>
  <c r="O1523" i="1"/>
  <c r="P1523" i="1"/>
  <c r="Q1523" i="1"/>
  <c r="R1523" i="1"/>
  <c r="N1524" i="1"/>
  <c r="O1524" i="1"/>
  <c r="P1524" i="1"/>
  <c r="Q1524" i="1"/>
  <c r="R1524" i="1"/>
  <c r="N1525" i="1"/>
  <c r="O1525" i="1"/>
  <c r="P1525" i="1"/>
  <c r="Q1525" i="1"/>
  <c r="R1525" i="1"/>
  <c r="N1526" i="1"/>
  <c r="O1526" i="1"/>
  <c r="P1526" i="1"/>
  <c r="Q1526" i="1"/>
  <c r="R1526" i="1"/>
  <c r="N1527" i="1"/>
  <c r="O1527" i="1"/>
  <c r="P1527" i="1"/>
  <c r="Q1527" i="1"/>
  <c r="R1527" i="1"/>
  <c r="N1528" i="1"/>
  <c r="O1528" i="1"/>
  <c r="P1528" i="1"/>
  <c r="Q1528" i="1"/>
  <c r="R1528" i="1"/>
  <c r="N1529" i="1"/>
  <c r="O1529" i="1"/>
  <c r="P1529" i="1"/>
  <c r="Q1529" i="1"/>
  <c r="R1529" i="1"/>
  <c r="N1530" i="1"/>
  <c r="O1530" i="1"/>
  <c r="P1530" i="1"/>
  <c r="Q1530" i="1"/>
  <c r="R1530" i="1"/>
  <c r="N1531" i="1"/>
  <c r="O1531" i="1"/>
  <c r="P1531" i="1"/>
  <c r="Q1531" i="1"/>
  <c r="R1531" i="1"/>
  <c r="N1532" i="1"/>
  <c r="O1532" i="1"/>
  <c r="P1532" i="1"/>
  <c r="Q1532" i="1"/>
  <c r="R1532" i="1"/>
  <c r="N1533" i="1"/>
  <c r="O1533" i="1"/>
  <c r="P1533" i="1"/>
  <c r="Q1533" i="1"/>
  <c r="R1533" i="1"/>
  <c r="N1534" i="1"/>
  <c r="O1534" i="1"/>
  <c r="P1534" i="1"/>
  <c r="Q1534" i="1"/>
  <c r="R1534" i="1"/>
  <c r="N1535" i="1"/>
  <c r="O1535" i="1"/>
  <c r="P1535" i="1"/>
  <c r="Q1535" i="1"/>
  <c r="R1535" i="1"/>
  <c r="N1536" i="1"/>
  <c r="O1536" i="1"/>
  <c r="P1536" i="1"/>
  <c r="Q1536" i="1"/>
  <c r="R1536" i="1"/>
  <c r="N1537" i="1"/>
  <c r="O1537" i="1"/>
  <c r="P1537" i="1"/>
  <c r="Q1537" i="1"/>
  <c r="R1537" i="1"/>
  <c r="N1538" i="1"/>
  <c r="O1538" i="1"/>
  <c r="P1538" i="1"/>
  <c r="Q1538" i="1"/>
  <c r="R1538" i="1"/>
  <c r="N1539" i="1"/>
  <c r="O1539" i="1"/>
  <c r="P1539" i="1"/>
  <c r="Q1539" i="1"/>
  <c r="R1539" i="1"/>
  <c r="N1540" i="1"/>
  <c r="O1540" i="1"/>
  <c r="P1540" i="1"/>
  <c r="Q1540" i="1"/>
  <c r="R1540" i="1"/>
  <c r="N1541" i="1"/>
  <c r="O1541" i="1"/>
  <c r="P1541" i="1"/>
  <c r="Q1541" i="1"/>
  <c r="R1541" i="1"/>
  <c r="N1542" i="1"/>
  <c r="O1542" i="1"/>
  <c r="P1542" i="1"/>
  <c r="Q1542" i="1"/>
  <c r="R1542" i="1"/>
  <c r="N1543" i="1"/>
  <c r="O1543" i="1"/>
  <c r="P1543" i="1"/>
  <c r="Q1543" i="1"/>
  <c r="R1543" i="1"/>
  <c r="N1544" i="1"/>
  <c r="O1544" i="1"/>
  <c r="P1544" i="1"/>
  <c r="Q1544" i="1"/>
  <c r="R1544" i="1"/>
  <c r="N1545" i="1"/>
  <c r="O1545" i="1"/>
  <c r="P1545" i="1"/>
  <c r="Q1545" i="1"/>
  <c r="R1545" i="1"/>
  <c r="N1546" i="1"/>
  <c r="O1546" i="1"/>
  <c r="P1546" i="1"/>
  <c r="Q1546" i="1"/>
  <c r="R1546" i="1"/>
  <c r="N1547" i="1"/>
  <c r="O1547" i="1"/>
  <c r="P1547" i="1"/>
  <c r="Q1547" i="1"/>
  <c r="R1547" i="1"/>
  <c r="N1548" i="1"/>
  <c r="O1548" i="1"/>
  <c r="P1548" i="1"/>
  <c r="Q1548" i="1"/>
  <c r="R1548" i="1"/>
  <c r="N1549" i="1"/>
  <c r="O1549" i="1"/>
  <c r="P1549" i="1"/>
  <c r="Q1549" i="1"/>
  <c r="R1549" i="1"/>
  <c r="N1550" i="1"/>
  <c r="O1550" i="1"/>
  <c r="P1550" i="1"/>
  <c r="Q1550" i="1"/>
  <c r="R1550" i="1"/>
  <c r="N1551" i="1"/>
  <c r="O1551" i="1"/>
  <c r="P1551" i="1"/>
  <c r="Q1551" i="1"/>
  <c r="R1551" i="1"/>
  <c r="N1552" i="1"/>
  <c r="O1552" i="1"/>
  <c r="P1552" i="1"/>
  <c r="Q1552" i="1"/>
  <c r="R1552" i="1"/>
  <c r="N1553" i="1"/>
  <c r="O1553" i="1"/>
  <c r="P1553" i="1"/>
  <c r="Q1553" i="1"/>
  <c r="R1553" i="1"/>
  <c r="N1554" i="1"/>
  <c r="O1554" i="1"/>
  <c r="P1554" i="1"/>
  <c r="Q1554" i="1"/>
  <c r="R1554" i="1"/>
  <c r="N1555" i="1"/>
  <c r="O1555" i="1"/>
  <c r="P1555" i="1"/>
  <c r="Q1555" i="1"/>
  <c r="R1555" i="1"/>
  <c r="N1556" i="1"/>
  <c r="O1556" i="1"/>
  <c r="P1556" i="1"/>
  <c r="Q1556" i="1"/>
  <c r="R1556" i="1"/>
  <c r="N1557" i="1"/>
  <c r="O1557" i="1"/>
  <c r="P1557" i="1"/>
  <c r="Q1557" i="1"/>
  <c r="R1557" i="1"/>
  <c r="N1558" i="1"/>
  <c r="O1558" i="1"/>
  <c r="P1558" i="1"/>
  <c r="Q1558" i="1"/>
  <c r="R1558" i="1"/>
  <c r="N1559" i="1"/>
  <c r="O1559" i="1"/>
  <c r="P1559" i="1"/>
  <c r="Q1559" i="1"/>
  <c r="R1559" i="1"/>
  <c r="N1560" i="1"/>
  <c r="O1560" i="1"/>
  <c r="P1560" i="1"/>
  <c r="Q1560" i="1"/>
  <c r="R1560" i="1"/>
  <c r="N1561" i="1"/>
  <c r="O1561" i="1"/>
  <c r="P1561" i="1"/>
  <c r="Q1561" i="1"/>
  <c r="R1561" i="1"/>
  <c r="N1562" i="1"/>
  <c r="O1562" i="1"/>
  <c r="P1562" i="1"/>
  <c r="Q1562" i="1"/>
  <c r="R1562" i="1"/>
  <c r="N1563" i="1"/>
  <c r="O1563" i="1"/>
  <c r="P1563" i="1"/>
  <c r="Q1563" i="1"/>
  <c r="R1563" i="1"/>
  <c r="N1564" i="1"/>
  <c r="O1564" i="1"/>
  <c r="P1564" i="1"/>
  <c r="Q1564" i="1"/>
  <c r="R1564" i="1"/>
  <c r="N1565" i="1"/>
  <c r="O1565" i="1"/>
  <c r="P1565" i="1"/>
  <c r="Q1565" i="1"/>
  <c r="R1565" i="1"/>
  <c r="N1566" i="1"/>
  <c r="O1566" i="1"/>
  <c r="P1566" i="1"/>
  <c r="Q1566" i="1"/>
  <c r="R1566" i="1"/>
  <c r="N1567" i="1"/>
  <c r="O1567" i="1"/>
  <c r="P1567" i="1"/>
  <c r="Q1567" i="1"/>
  <c r="R1567" i="1"/>
  <c r="N1568" i="1"/>
  <c r="O1568" i="1"/>
  <c r="P1568" i="1"/>
  <c r="Q1568" i="1"/>
  <c r="R1568" i="1"/>
  <c r="N1569" i="1"/>
  <c r="O1569" i="1"/>
  <c r="P1569" i="1"/>
  <c r="Q1569" i="1"/>
  <c r="R1569" i="1"/>
  <c r="N1570" i="1"/>
  <c r="O1570" i="1"/>
  <c r="P1570" i="1"/>
  <c r="Q1570" i="1"/>
  <c r="R1570" i="1"/>
  <c r="N1571" i="1"/>
  <c r="O1571" i="1"/>
  <c r="P1571" i="1"/>
  <c r="Q1571" i="1"/>
  <c r="R1571" i="1"/>
  <c r="N1572" i="1"/>
  <c r="O1572" i="1"/>
  <c r="P1572" i="1"/>
  <c r="Q1572" i="1"/>
  <c r="R1572" i="1"/>
  <c r="N1573" i="1"/>
  <c r="O1573" i="1"/>
  <c r="P1573" i="1"/>
  <c r="Q1573" i="1"/>
  <c r="R1573" i="1"/>
  <c r="N1574" i="1"/>
  <c r="O1574" i="1"/>
  <c r="P1574" i="1"/>
  <c r="Q1574" i="1"/>
  <c r="R1574" i="1"/>
  <c r="N1575" i="1"/>
  <c r="O1575" i="1"/>
  <c r="P1575" i="1"/>
  <c r="Q1575" i="1"/>
  <c r="R1575" i="1"/>
  <c r="N1576" i="1"/>
  <c r="O1576" i="1"/>
  <c r="P1576" i="1"/>
  <c r="Q1576" i="1"/>
  <c r="R1576" i="1"/>
  <c r="N1577" i="1"/>
  <c r="O1577" i="1"/>
  <c r="P1577" i="1"/>
  <c r="Q1577" i="1"/>
  <c r="R1577" i="1"/>
  <c r="N1578" i="1"/>
  <c r="O1578" i="1"/>
  <c r="P1578" i="1"/>
  <c r="Q1578" i="1"/>
  <c r="R1578" i="1"/>
  <c r="N1579" i="1"/>
  <c r="O1579" i="1"/>
  <c r="P1579" i="1"/>
  <c r="Q1579" i="1"/>
  <c r="R1579" i="1"/>
  <c r="N1580" i="1"/>
  <c r="O1580" i="1"/>
  <c r="P1580" i="1"/>
  <c r="Q1580" i="1"/>
  <c r="R1580" i="1"/>
  <c r="N1581" i="1"/>
  <c r="O1581" i="1"/>
  <c r="P1581" i="1"/>
  <c r="Q1581" i="1"/>
  <c r="R1581" i="1"/>
  <c r="N1582" i="1"/>
  <c r="O1582" i="1"/>
  <c r="P1582" i="1"/>
  <c r="Q1582" i="1"/>
  <c r="R1582" i="1"/>
  <c r="N1583" i="1"/>
  <c r="O1583" i="1"/>
  <c r="P1583" i="1"/>
  <c r="Q1583" i="1"/>
  <c r="R1583" i="1"/>
  <c r="N1584" i="1"/>
  <c r="O1584" i="1"/>
  <c r="P1584" i="1"/>
  <c r="Q1584" i="1"/>
  <c r="R1584" i="1"/>
  <c r="N1585" i="1"/>
  <c r="O1585" i="1"/>
  <c r="P1585" i="1"/>
  <c r="Q1585" i="1"/>
  <c r="R1585" i="1"/>
  <c r="N1586" i="1"/>
  <c r="O1586" i="1"/>
  <c r="P1586" i="1"/>
  <c r="Q1586" i="1"/>
  <c r="R1586" i="1"/>
  <c r="N1587" i="1"/>
  <c r="O1587" i="1"/>
  <c r="P1587" i="1"/>
  <c r="Q1587" i="1"/>
  <c r="R1587" i="1"/>
  <c r="N1588" i="1"/>
  <c r="O1588" i="1"/>
  <c r="P1588" i="1"/>
  <c r="Q1588" i="1"/>
  <c r="R1588" i="1"/>
  <c r="N1589" i="1"/>
  <c r="O1589" i="1"/>
  <c r="P1589" i="1"/>
  <c r="Q1589" i="1"/>
  <c r="R1589" i="1"/>
  <c r="N1590" i="1"/>
  <c r="O1590" i="1"/>
  <c r="P1590" i="1"/>
  <c r="Q1590" i="1"/>
  <c r="R1590" i="1"/>
  <c r="N1591" i="1"/>
  <c r="O1591" i="1"/>
  <c r="P1591" i="1"/>
  <c r="Q1591" i="1"/>
  <c r="R1591" i="1"/>
  <c r="N1592" i="1"/>
  <c r="O1592" i="1"/>
  <c r="P1592" i="1"/>
  <c r="Q1592" i="1"/>
  <c r="R1592" i="1"/>
  <c r="N1593" i="1"/>
  <c r="O1593" i="1"/>
  <c r="P1593" i="1"/>
  <c r="Q1593" i="1"/>
  <c r="R1593" i="1"/>
  <c r="N1594" i="1"/>
  <c r="O1594" i="1"/>
  <c r="P1594" i="1"/>
  <c r="Q1594" i="1"/>
  <c r="R1594" i="1"/>
  <c r="N1595" i="1"/>
  <c r="O1595" i="1"/>
  <c r="P1595" i="1"/>
  <c r="Q1595" i="1"/>
  <c r="R1595" i="1"/>
  <c r="N1596" i="1"/>
  <c r="O1596" i="1"/>
  <c r="P1596" i="1"/>
  <c r="Q1596" i="1"/>
  <c r="R1596" i="1"/>
  <c r="N1597" i="1"/>
  <c r="O1597" i="1"/>
  <c r="P1597" i="1"/>
  <c r="Q1597" i="1"/>
  <c r="R1597" i="1"/>
  <c r="N1598" i="1"/>
  <c r="O1598" i="1"/>
  <c r="P1598" i="1"/>
  <c r="Q1598" i="1"/>
  <c r="R1598" i="1"/>
  <c r="N1599" i="1"/>
  <c r="O1599" i="1"/>
  <c r="P1599" i="1"/>
  <c r="Q1599" i="1"/>
  <c r="R1599" i="1"/>
  <c r="N1600" i="1"/>
  <c r="O1600" i="1"/>
  <c r="P1600" i="1"/>
  <c r="Q1600" i="1"/>
  <c r="R1600" i="1"/>
  <c r="N1601" i="1"/>
  <c r="O1601" i="1"/>
  <c r="P1601" i="1"/>
  <c r="Q1601" i="1"/>
  <c r="R1601" i="1"/>
  <c r="N1602" i="1"/>
  <c r="O1602" i="1"/>
  <c r="P1602" i="1"/>
  <c r="Q1602" i="1"/>
  <c r="R1602" i="1"/>
  <c r="N1603" i="1"/>
  <c r="O1603" i="1"/>
  <c r="P1603" i="1"/>
  <c r="Q1603" i="1"/>
  <c r="R1603" i="1"/>
  <c r="N1604" i="1"/>
  <c r="O1604" i="1"/>
  <c r="P1604" i="1"/>
  <c r="Q1604" i="1"/>
  <c r="R1604" i="1"/>
  <c r="N1605" i="1"/>
  <c r="O1605" i="1"/>
  <c r="P1605" i="1"/>
  <c r="Q1605" i="1"/>
  <c r="R1605" i="1"/>
  <c r="N1606" i="1"/>
  <c r="O1606" i="1"/>
  <c r="P1606" i="1"/>
  <c r="Q1606" i="1"/>
  <c r="R1606" i="1"/>
  <c r="N1607" i="1"/>
  <c r="O1607" i="1"/>
  <c r="P1607" i="1"/>
  <c r="Q1607" i="1"/>
  <c r="R1607" i="1"/>
  <c r="N1608" i="1"/>
  <c r="O1608" i="1"/>
  <c r="P1608" i="1"/>
  <c r="Q1608" i="1"/>
  <c r="R1608" i="1"/>
  <c r="N1609" i="1"/>
  <c r="O1609" i="1"/>
  <c r="P1609" i="1"/>
  <c r="Q1609" i="1"/>
  <c r="R1609" i="1"/>
  <c r="N1610" i="1"/>
  <c r="O1610" i="1"/>
  <c r="P1610" i="1"/>
  <c r="Q1610" i="1"/>
  <c r="R1610" i="1"/>
  <c r="N1611" i="1"/>
  <c r="O1611" i="1"/>
  <c r="P1611" i="1"/>
  <c r="Q1611" i="1"/>
  <c r="R1611" i="1"/>
  <c r="N1612" i="1"/>
  <c r="O1612" i="1"/>
  <c r="P1612" i="1"/>
  <c r="Q1612" i="1"/>
  <c r="R1612" i="1"/>
  <c r="N1613" i="1"/>
  <c r="O1613" i="1"/>
  <c r="P1613" i="1"/>
  <c r="Q1613" i="1"/>
  <c r="R1613" i="1"/>
  <c r="N1614" i="1"/>
  <c r="O1614" i="1"/>
  <c r="P1614" i="1"/>
  <c r="Q1614" i="1"/>
  <c r="R1614" i="1"/>
  <c r="N1615" i="1"/>
  <c r="O1615" i="1"/>
  <c r="P1615" i="1"/>
  <c r="Q1615" i="1"/>
  <c r="R1615" i="1"/>
  <c r="N1616" i="1"/>
  <c r="O1616" i="1"/>
  <c r="P1616" i="1"/>
  <c r="Q1616" i="1"/>
  <c r="R1616" i="1"/>
  <c r="N1617" i="1"/>
  <c r="O1617" i="1"/>
  <c r="P1617" i="1"/>
  <c r="Q1617" i="1"/>
  <c r="R1617" i="1"/>
  <c r="N1618" i="1"/>
  <c r="O1618" i="1"/>
  <c r="P1618" i="1"/>
  <c r="Q1618" i="1"/>
  <c r="R1618" i="1"/>
  <c r="N1619" i="1"/>
  <c r="O1619" i="1"/>
  <c r="P1619" i="1"/>
  <c r="Q1619" i="1"/>
  <c r="R1619" i="1"/>
  <c r="N1620" i="1"/>
  <c r="O1620" i="1"/>
  <c r="P1620" i="1"/>
  <c r="Q1620" i="1"/>
  <c r="R1620" i="1"/>
  <c r="N1621" i="1"/>
  <c r="O1621" i="1"/>
  <c r="P1621" i="1"/>
  <c r="Q1621" i="1"/>
  <c r="R1621" i="1"/>
  <c r="N1622" i="1"/>
  <c r="O1622" i="1"/>
  <c r="P1622" i="1"/>
  <c r="Q1622" i="1"/>
  <c r="R1622" i="1"/>
  <c r="N1623" i="1"/>
  <c r="O1623" i="1"/>
  <c r="P1623" i="1"/>
  <c r="Q1623" i="1"/>
  <c r="R1623" i="1"/>
  <c r="N1624" i="1"/>
  <c r="O1624" i="1"/>
  <c r="P1624" i="1"/>
  <c r="Q1624" i="1"/>
  <c r="R1624" i="1"/>
  <c r="N1625" i="1"/>
  <c r="O1625" i="1"/>
  <c r="P1625" i="1"/>
  <c r="Q1625" i="1"/>
  <c r="R1625" i="1"/>
  <c r="N1626" i="1"/>
  <c r="O1626" i="1"/>
  <c r="P1626" i="1"/>
  <c r="Q1626" i="1"/>
  <c r="R1626" i="1"/>
  <c r="N1627" i="1"/>
  <c r="O1627" i="1"/>
  <c r="P1627" i="1"/>
  <c r="Q1627" i="1"/>
  <c r="R1627" i="1"/>
  <c r="N1628" i="1"/>
  <c r="O1628" i="1"/>
  <c r="P1628" i="1"/>
  <c r="Q1628" i="1"/>
  <c r="R1628" i="1"/>
  <c r="N1629" i="1"/>
  <c r="O1629" i="1"/>
  <c r="P1629" i="1"/>
  <c r="Q1629" i="1"/>
  <c r="R1629" i="1"/>
  <c r="N1630" i="1"/>
  <c r="O1630" i="1"/>
  <c r="P1630" i="1"/>
  <c r="Q1630" i="1"/>
  <c r="R1630" i="1"/>
  <c r="N1631" i="1"/>
  <c r="O1631" i="1"/>
  <c r="P1631" i="1"/>
  <c r="Q1631" i="1"/>
  <c r="R1631" i="1"/>
  <c r="N1632" i="1"/>
  <c r="O1632" i="1"/>
  <c r="P1632" i="1"/>
  <c r="Q1632" i="1"/>
  <c r="R1632" i="1"/>
  <c r="N1633" i="1"/>
  <c r="O1633" i="1"/>
  <c r="P1633" i="1"/>
  <c r="Q1633" i="1"/>
  <c r="R1633" i="1"/>
  <c r="N1634" i="1"/>
  <c r="O1634" i="1"/>
  <c r="P1634" i="1"/>
  <c r="Q1634" i="1"/>
  <c r="R1634" i="1"/>
  <c r="N1635" i="1"/>
  <c r="O1635" i="1"/>
  <c r="P1635" i="1"/>
  <c r="Q1635" i="1"/>
  <c r="R1635" i="1"/>
  <c r="N1636" i="1"/>
  <c r="O1636" i="1"/>
  <c r="P1636" i="1"/>
  <c r="Q1636" i="1"/>
  <c r="R1636" i="1"/>
  <c r="N1637" i="1"/>
  <c r="O1637" i="1"/>
  <c r="P1637" i="1"/>
  <c r="Q1637" i="1"/>
  <c r="R1637" i="1"/>
  <c r="N1638" i="1"/>
  <c r="O1638" i="1"/>
  <c r="P1638" i="1"/>
  <c r="Q1638" i="1"/>
  <c r="R1638" i="1"/>
  <c r="N1639" i="1"/>
  <c r="O1639" i="1"/>
  <c r="P1639" i="1"/>
  <c r="Q1639" i="1"/>
  <c r="R1639" i="1"/>
  <c r="N1640" i="1"/>
  <c r="O1640" i="1"/>
  <c r="P1640" i="1"/>
  <c r="Q1640" i="1"/>
  <c r="R1640" i="1"/>
  <c r="N1641" i="1"/>
  <c r="O1641" i="1"/>
  <c r="P1641" i="1"/>
  <c r="Q1641" i="1"/>
  <c r="R1641" i="1"/>
  <c r="N1642" i="1"/>
  <c r="O1642" i="1"/>
  <c r="P1642" i="1"/>
  <c r="Q1642" i="1"/>
  <c r="R1642" i="1"/>
  <c r="N1643" i="1"/>
  <c r="O1643" i="1"/>
  <c r="P1643" i="1"/>
  <c r="Q1643" i="1"/>
  <c r="R1643" i="1"/>
  <c r="N1644" i="1"/>
  <c r="O1644" i="1"/>
  <c r="P1644" i="1"/>
  <c r="Q1644" i="1"/>
  <c r="R1644" i="1"/>
  <c r="N1645" i="1"/>
  <c r="O1645" i="1"/>
  <c r="P1645" i="1"/>
  <c r="Q1645" i="1"/>
  <c r="R1645" i="1"/>
  <c r="N1646" i="1"/>
  <c r="O1646" i="1"/>
  <c r="P1646" i="1"/>
  <c r="Q1646" i="1"/>
  <c r="R1646" i="1"/>
  <c r="N1647" i="1"/>
  <c r="O1647" i="1"/>
  <c r="P1647" i="1"/>
  <c r="Q1647" i="1"/>
  <c r="R1647" i="1"/>
  <c r="N1648" i="1"/>
  <c r="O1648" i="1"/>
  <c r="P1648" i="1"/>
  <c r="Q1648" i="1"/>
  <c r="R1648" i="1"/>
  <c r="N1649" i="1"/>
  <c r="O1649" i="1"/>
  <c r="P1649" i="1"/>
  <c r="Q1649" i="1"/>
  <c r="R1649" i="1"/>
  <c r="N1650" i="1"/>
  <c r="O1650" i="1"/>
  <c r="P1650" i="1"/>
  <c r="Q1650" i="1"/>
  <c r="R1650" i="1"/>
  <c r="N1651" i="1"/>
  <c r="O1651" i="1"/>
  <c r="P1651" i="1"/>
  <c r="Q1651" i="1"/>
  <c r="R1651" i="1"/>
  <c r="N1652" i="1"/>
  <c r="O1652" i="1"/>
  <c r="P1652" i="1"/>
  <c r="Q1652" i="1"/>
  <c r="R1652" i="1"/>
  <c r="N1653" i="1"/>
  <c r="O1653" i="1"/>
  <c r="P1653" i="1"/>
  <c r="Q1653" i="1"/>
  <c r="R1653" i="1"/>
  <c r="N1654" i="1"/>
  <c r="O1654" i="1"/>
  <c r="P1654" i="1"/>
  <c r="Q1654" i="1"/>
  <c r="R1654" i="1"/>
  <c r="N1655" i="1"/>
  <c r="O1655" i="1"/>
  <c r="P1655" i="1"/>
  <c r="Q1655" i="1"/>
  <c r="R1655" i="1"/>
  <c r="N1656" i="1"/>
  <c r="O1656" i="1"/>
  <c r="P1656" i="1"/>
  <c r="Q1656" i="1"/>
  <c r="R1656" i="1"/>
  <c r="N1657" i="1"/>
  <c r="O1657" i="1"/>
  <c r="P1657" i="1"/>
  <c r="Q1657" i="1"/>
  <c r="R1657" i="1"/>
  <c r="N1658" i="1"/>
  <c r="O1658" i="1"/>
  <c r="P1658" i="1"/>
  <c r="Q1658" i="1"/>
  <c r="R1658" i="1"/>
  <c r="N1659" i="1"/>
  <c r="O1659" i="1"/>
  <c r="P1659" i="1"/>
  <c r="Q1659" i="1"/>
  <c r="R1659" i="1"/>
  <c r="N1660" i="1"/>
  <c r="O1660" i="1"/>
  <c r="P1660" i="1"/>
  <c r="Q1660" i="1"/>
  <c r="R1660" i="1"/>
  <c r="N1661" i="1"/>
  <c r="O1661" i="1"/>
  <c r="P1661" i="1"/>
  <c r="Q1661" i="1"/>
  <c r="R1661" i="1"/>
  <c r="N1662" i="1"/>
  <c r="O1662" i="1"/>
  <c r="P1662" i="1"/>
  <c r="Q1662" i="1"/>
  <c r="R1662" i="1"/>
  <c r="N1663" i="1"/>
  <c r="O1663" i="1"/>
  <c r="P1663" i="1"/>
  <c r="Q1663" i="1"/>
  <c r="R1663" i="1"/>
  <c r="N1664" i="1"/>
  <c r="O1664" i="1"/>
  <c r="P1664" i="1"/>
  <c r="Q1664" i="1"/>
  <c r="R1664" i="1"/>
  <c r="N1665" i="1"/>
  <c r="O1665" i="1"/>
  <c r="P1665" i="1"/>
  <c r="Q1665" i="1"/>
  <c r="R1665" i="1"/>
  <c r="N1666" i="1"/>
  <c r="O1666" i="1"/>
  <c r="P1666" i="1"/>
  <c r="Q1666" i="1"/>
  <c r="R1666" i="1"/>
  <c r="N1667" i="1"/>
  <c r="O1667" i="1"/>
  <c r="P1667" i="1"/>
  <c r="Q1667" i="1"/>
  <c r="R1667" i="1"/>
  <c r="N1668" i="1"/>
  <c r="O1668" i="1"/>
  <c r="P1668" i="1"/>
  <c r="Q1668" i="1"/>
  <c r="R1668" i="1"/>
  <c r="N1669" i="1"/>
  <c r="O1669" i="1"/>
  <c r="P1669" i="1"/>
  <c r="Q1669" i="1"/>
  <c r="R1669" i="1"/>
  <c r="N1670" i="1"/>
  <c r="O1670" i="1"/>
  <c r="P1670" i="1"/>
  <c r="Q1670" i="1"/>
  <c r="R1670" i="1"/>
  <c r="N1671" i="1"/>
  <c r="O1671" i="1"/>
  <c r="P1671" i="1"/>
  <c r="Q1671" i="1"/>
  <c r="R1671" i="1"/>
  <c r="N1672" i="1"/>
  <c r="O1672" i="1"/>
  <c r="P1672" i="1"/>
  <c r="Q1672" i="1"/>
  <c r="R1672" i="1"/>
  <c r="N1673" i="1"/>
  <c r="O1673" i="1"/>
  <c r="P1673" i="1"/>
  <c r="Q1673" i="1"/>
  <c r="R1673" i="1"/>
  <c r="N1674" i="1"/>
  <c r="O1674" i="1"/>
  <c r="P1674" i="1"/>
  <c r="Q1674" i="1"/>
  <c r="R1674" i="1"/>
  <c r="N1675" i="1"/>
  <c r="O1675" i="1"/>
  <c r="P1675" i="1"/>
  <c r="Q1675" i="1"/>
  <c r="R1675" i="1"/>
  <c r="N1676" i="1"/>
  <c r="O1676" i="1"/>
  <c r="P1676" i="1"/>
  <c r="Q1676" i="1"/>
  <c r="R1676" i="1"/>
  <c r="N1677" i="1"/>
  <c r="O1677" i="1"/>
  <c r="P1677" i="1"/>
  <c r="Q1677" i="1"/>
  <c r="R1677" i="1"/>
  <c r="N1678" i="1"/>
  <c r="O1678" i="1"/>
  <c r="P1678" i="1"/>
  <c r="Q1678" i="1"/>
  <c r="R1678" i="1"/>
  <c r="N1679" i="1"/>
  <c r="O1679" i="1"/>
  <c r="P1679" i="1"/>
  <c r="Q1679" i="1"/>
  <c r="R1679" i="1"/>
  <c r="N1680" i="1"/>
  <c r="O1680" i="1"/>
  <c r="P1680" i="1"/>
  <c r="Q1680" i="1"/>
  <c r="R1680" i="1"/>
  <c r="N1681" i="1"/>
  <c r="O1681" i="1"/>
  <c r="P1681" i="1"/>
  <c r="Q1681" i="1"/>
  <c r="R1681" i="1"/>
  <c r="N1682" i="1"/>
  <c r="O1682" i="1"/>
  <c r="P1682" i="1"/>
  <c r="Q1682" i="1"/>
  <c r="R1682" i="1"/>
  <c r="N1683" i="1"/>
  <c r="O1683" i="1"/>
  <c r="P1683" i="1"/>
  <c r="Q1683" i="1"/>
  <c r="R1683" i="1"/>
  <c r="N1684" i="1"/>
  <c r="O1684" i="1"/>
  <c r="P1684" i="1"/>
  <c r="Q1684" i="1"/>
  <c r="R1684" i="1"/>
  <c r="N1685" i="1"/>
  <c r="O1685" i="1"/>
  <c r="P1685" i="1"/>
  <c r="Q1685" i="1"/>
  <c r="R1685" i="1"/>
  <c r="N1686" i="1"/>
  <c r="O1686" i="1"/>
  <c r="P1686" i="1"/>
  <c r="Q1686" i="1"/>
  <c r="R1686" i="1"/>
  <c r="N1687" i="1"/>
  <c r="O1687" i="1"/>
  <c r="P1687" i="1"/>
  <c r="Q1687" i="1"/>
  <c r="R1687" i="1"/>
  <c r="N1688" i="1"/>
  <c r="O1688" i="1"/>
  <c r="P1688" i="1"/>
  <c r="Q1688" i="1"/>
  <c r="R1688" i="1"/>
  <c r="N1689" i="1"/>
  <c r="O1689" i="1"/>
  <c r="P1689" i="1"/>
  <c r="Q1689" i="1"/>
  <c r="R1689" i="1"/>
  <c r="N1690" i="1"/>
  <c r="O1690" i="1"/>
  <c r="P1690" i="1"/>
  <c r="Q1690" i="1"/>
  <c r="R1690" i="1"/>
  <c r="N1691" i="1"/>
  <c r="O1691" i="1"/>
  <c r="P1691" i="1"/>
  <c r="Q1691" i="1"/>
  <c r="R1691" i="1"/>
  <c r="N1692" i="1"/>
  <c r="O1692" i="1"/>
  <c r="P1692" i="1"/>
  <c r="Q1692" i="1"/>
  <c r="R1692" i="1"/>
  <c r="N1693" i="1"/>
  <c r="O1693" i="1"/>
  <c r="P1693" i="1"/>
  <c r="Q1693" i="1"/>
  <c r="R1693" i="1"/>
  <c r="N1694" i="1"/>
  <c r="O1694" i="1"/>
  <c r="P1694" i="1"/>
  <c r="Q1694" i="1"/>
  <c r="R1694" i="1"/>
  <c r="N1695" i="1"/>
  <c r="O1695" i="1"/>
  <c r="P1695" i="1"/>
  <c r="Q1695" i="1"/>
  <c r="R1695" i="1"/>
  <c r="N1696" i="1"/>
  <c r="O1696" i="1"/>
  <c r="P1696" i="1"/>
  <c r="Q1696" i="1"/>
  <c r="R1696" i="1"/>
  <c r="N1697" i="1"/>
  <c r="O1697" i="1"/>
  <c r="P1697" i="1"/>
  <c r="Q1697" i="1"/>
  <c r="R1697" i="1"/>
  <c r="N1698" i="1"/>
  <c r="O1698" i="1"/>
  <c r="P1698" i="1"/>
  <c r="Q1698" i="1"/>
  <c r="R1698" i="1"/>
  <c r="N1699" i="1"/>
  <c r="O1699" i="1"/>
  <c r="P1699" i="1"/>
  <c r="Q1699" i="1"/>
  <c r="R1699" i="1"/>
  <c r="N1700" i="1"/>
  <c r="O1700" i="1"/>
  <c r="P1700" i="1"/>
  <c r="Q1700" i="1"/>
  <c r="R1700" i="1"/>
  <c r="N1701" i="1"/>
  <c r="O1701" i="1"/>
  <c r="P1701" i="1"/>
  <c r="Q1701" i="1"/>
  <c r="R1701" i="1"/>
  <c r="N1702" i="1"/>
  <c r="O1702" i="1"/>
  <c r="P1702" i="1"/>
  <c r="Q1702" i="1"/>
  <c r="R1702" i="1"/>
  <c r="N1703" i="1"/>
  <c r="O1703" i="1"/>
  <c r="P1703" i="1"/>
  <c r="Q1703" i="1"/>
  <c r="R1703" i="1"/>
  <c r="N1704" i="1"/>
  <c r="O1704" i="1"/>
  <c r="P1704" i="1"/>
  <c r="Q1704" i="1"/>
  <c r="R1704" i="1"/>
  <c r="N1705" i="1"/>
  <c r="O1705" i="1"/>
  <c r="P1705" i="1"/>
  <c r="Q1705" i="1"/>
  <c r="R1705" i="1"/>
  <c r="N1706" i="1"/>
  <c r="O1706" i="1"/>
  <c r="P1706" i="1"/>
  <c r="Q1706" i="1"/>
  <c r="R1706" i="1"/>
  <c r="N1707" i="1"/>
  <c r="O1707" i="1"/>
  <c r="P1707" i="1"/>
  <c r="Q1707" i="1"/>
  <c r="R1707" i="1"/>
  <c r="N1708" i="1"/>
  <c r="O1708" i="1"/>
  <c r="P1708" i="1"/>
  <c r="Q1708" i="1"/>
  <c r="R1708" i="1"/>
  <c r="N1709" i="1"/>
  <c r="O1709" i="1"/>
  <c r="P1709" i="1"/>
  <c r="Q1709" i="1"/>
  <c r="R1709" i="1"/>
  <c r="N1710" i="1"/>
  <c r="O1710" i="1"/>
  <c r="P1710" i="1"/>
  <c r="Q1710" i="1"/>
  <c r="R1710" i="1"/>
  <c r="N1711" i="1"/>
  <c r="O1711" i="1"/>
  <c r="P1711" i="1"/>
  <c r="Q1711" i="1"/>
  <c r="R1711" i="1"/>
  <c r="N1712" i="1"/>
  <c r="O1712" i="1"/>
  <c r="P1712" i="1"/>
  <c r="Q1712" i="1"/>
  <c r="R1712" i="1"/>
  <c r="N1713" i="1"/>
  <c r="O1713" i="1"/>
  <c r="P1713" i="1"/>
  <c r="Q1713" i="1"/>
  <c r="R1713" i="1"/>
  <c r="N1714" i="1"/>
  <c r="O1714" i="1"/>
  <c r="P1714" i="1"/>
  <c r="Q1714" i="1"/>
  <c r="R1714" i="1"/>
  <c r="N1715" i="1"/>
  <c r="O1715" i="1"/>
  <c r="P1715" i="1"/>
  <c r="Q1715" i="1"/>
  <c r="R1715" i="1"/>
  <c r="N1716" i="1"/>
  <c r="O1716" i="1"/>
  <c r="P1716" i="1"/>
  <c r="Q1716" i="1"/>
  <c r="R1716" i="1"/>
  <c r="N1717" i="1"/>
  <c r="O1717" i="1"/>
  <c r="P1717" i="1"/>
  <c r="Q1717" i="1"/>
  <c r="R1717" i="1"/>
  <c r="N1718" i="1"/>
  <c r="O1718" i="1"/>
  <c r="P1718" i="1"/>
  <c r="Q1718" i="1"/>
  <c r="R1718" i="1"/>
  <c r="N1719" i="1"/>
  <c r="O1719" i="1"/>
  <c r="P1719" i="1"/>
  <c r="Q1719" i="1"/>
  <c r="R1719" i="1"/>
  <c r="N1720" i="1"/>
  <c r="O1720" i="1"/>
  <c r="P1720" i="1"/>
  <c r="Q1720" i="1"/>
  <c r="R1720" i="1"/>
  <c r="N1721" i="1"/>
  <c r="O1721" i="1"/>
  <c r="P1721" i="1"/>
  <c r="Q1721" i="1"/>
  <c r="R1721" i="1"/>
  <c r="N1722" i="1"/>
  <c r="O1722" i="1"/>
  <c r="P1722" i="1"/>
  <c r="Q1722" i="1"/>
  <c r="R1722" i="1"/>
  <c r="N1723" i="1"/>
  <c r="O1723" i="1"/>
  <c r="P1723" i="1"/>
  <c r="Q1723" i="1"/>
  <c r="R1723" i="1"/>
  <c r="N1724" i="1"/>
  <c r="O1724" i="1"/>
  <c r="P1724" i="1"/>
  <c r="Q1724" i="1"/>
  <c r="R1724" i="1"/>
  <c r="N1725" i="1"/>
  <c r="O1725" i="1"/>
  <c r="P1725" i="1"/>
  <c r="Q1725" i="1"/>
  <c r="R1725" i="1"/>
  <c r="N1726" i="1"/>
  <c r="O1726" i="1"/>
  <c r="P1726" i="1"/>
  <c r="Q1726" i="1"/>
  <c r="R1726" i="1"/>
  <c r="N1727" i="1"/>
  <c r="O1727" i="1"/>
  <c r="P1727" i="1"/>
  <c r="Q1727" i="1"/>
  <c r="R1727" i="1"/>
  <c r="N1728" i="1"/>
  <c r="O1728" i="1"/>
  <c r="P1728" i="1"/>
  <c r="Q1728" i="1"/>
  <c r="R1728" i="1"/>
  <c r="N1729" i="1"/>
  <c r="O1729" i="1"/>
  <c r="P1729" i="1"/>
  <c r="Q1729" i="1"/>
  <c r="R1729" i="1"/>
  <c r="N1730" i="1"/>
  <c r="O1730" i="1"/>
  <c r="P1730" i="1"/>
  <c r="Q1730" i="1"/>
  <c r="R1730" i="1"/>
  <c r="N1731" i="1"/>
  <c r="O1731" i="1"/>
  <c r="P1731" i="1"/>
  <c r="Q1731" i="1"/>
  <c r="R1731" i="1"/>
  <c r="N1732" i="1"/>
  <c r="O1732" i="1"/>
  <c r="P1732" i="1"/>
  <c r="Q1732" i="1"/>
  <c r="R1732" i="1"/>
  <c r="N1733" i="1"/>
  <c r="O1733" i="1"/>
  <c r="P1733" i="1"/>
  <c r="Q1733" i="1"/>
  <c r="R1733" i="1"/>
  <c r="N1734" i="1"/>
  <c r="O1734" i="1"/>
  <c r="P1734" i="1"/>
  <c r="Q1734" i="1"/>
  <c r="R1734" i="1"/>
  <c r="N1735" i="1"/>
  <c r="O1735" i="1"/>
  <c r="P1735" i="1"/>
  <c r="Q1735" i="1"/>
  <c r="R1735" i="1"/>
  <c r="N1736" i="1"/>
  <c r="O1736" i="1"/>
  <c r="P1736" i="1"/>
  <c r="Q1736" i="1"/>
  <c r="R1736" i="1"/>
  <c r="N1737" i="1"/>
  <c r="O1737" i="1"/>
  <c r="P1737" i="1"/>
  <c r="Q1737" i="1"/>
  <c r="R1737" i="1"/>
  <c r="N1738" i="1"/>
  <c r="O1738" i="1"/>
  <c r="P1738" i="1"/>
  <c r="Q1738" i="1"/>
  <c r="R1738" i="1"/>
  <c r="N1739" i="1"/>
  <c r="O1739" i="1"/>
  <c r="P1739" i="1"/>
  <c r="Q1739" i="1"/>
  <c r="R1739" i="1"/>
  <c r="N1740" i="1"/>
  <c r="O1740" i="1"/>
  <c r="P1740" i="1"/>
  <c r="Q1740" i="1"/>
  <c r="R1740" i="1"/>
  <c r="N1741" i="1"/>
  <c r="O1741" i="1"/>
  <c r="P1741" i="1"/>
  <c r="Q1741" i="1"/>
  <c r="R1741" i="1"/>
  <c r="N1742" i="1"/>
  <c r="O1742" i="1"/>
  <c r="P1742" i="1"/>
  <c r="Q1742" i="1"/>
  <c r="R1742" i="1"/>
  <c r="N1743" i="1"/>
  <c r="O1743" i="1"/>
  <c r="P1743" i="1"/>
  <c r="Q1743" i="1"/>
  <c r="R1743" i="1"/>
  <c r="N1744" i="1"/>
  <c r="O1744" i="1"/>
  <c r="P1744" i="1"/>
  <c r="Q1744" i="1"/>
  <c r="R1744" i="1"/>
  <c r="N1745" i="1"/>
  <c r="O1745" i="1"/>
  <c r="P1745" i="1"/>
  <c r="Q1745" i="1"/>
  <c r="R1745" i="1"/>
  <c r="N1746" i="1"/>
  <c r="O1746" i="1"/>
  <c r="P1746" i="1"/>
  <c r="Q1746" i="1"/>
  <c r="R1746" i="1"/>
  <c r="N1747" i="1"/>
  <c r="O1747" i="1"/>
  <c r="P1747" i="1"/>
  <c r="Q1747" i="1"/>
  <c r="R1747" i="1"/>
  <c r="N1748" i="1"/>
  <c r="O1748" i="1"/>
  <c r="P1748" i="1"/>
  <c r="Q1748" i="1"/>
  <c r="R1748" i="1"/>
  <c r="N1749" i="1"/>
  <c r="O1749" i="1"/>
  <c r="P1749" i="1"/>
  <c r="Q1749" i="1"/>
  <c r="R1749" i="1"/>
  <c r="N1750" i="1"/>
  <c r="O1750" i="1"/>
  <c r="P1750" i="1"/>
  <c r="Q1750" i="1"/>
  <c r="R1750" i="1"/>
  <c r="N1751" i="1"/>
  <c r="O1751" i="1"/>
  <c r="P1751" i="1"/>
  <c r="Q1751" i="1"/>
  <c r="R1751" i="1"/>
  <c r="N1752" i="1"/>
  <c r="O1752" i="1"/>
  <c r="P1752" i="1"/>
  <c r="Q1752" i="1"/>
  <c r="R1752" i="1"/>
  <c r="N1753" i="1"/>
  <c r="O1753" i="1"/>
  <c r="P1753" i="1"/>
  <c r="Q1753" i="1"/>
  <c r="R1753" i="1"/>
  <c r="N1754" i="1"/>
  <c r="O1754" i="1"/>
  <c r="P1754" i="1"/>
  <c r="Q1754" i="1"/>
  <c r="R1754" i="1"/>
  <c r="N1755" i="1"/>
  <c r="O1755" i="1"/>
  <c r="P1755" i="1"/>
  <c r="Q1755" i="1"/>
  <c r="R1755" i="1"/>
  <c r="N1756" i="1"/>
  <c r="O1756" i="1"/>
  <c r="P1756" i="1"/>
  <c r="Q1756" i="1"/>
  <c r="R1756" i="1"/>
  <c r="N1757" i="1"/>
  <c r="O1757" i="1"/>
  <c r="P1757" i="1"/>
  <c r="Q1757" i="1"/>
  <c r="R1757" i="1"/>
  <c r="N1758" i="1"/>
  <c r="O1758" i="1"/>
  <c r="P1758" i="1"/>
  <c r="Q1758" i="1"/>
  <c r="R1758" i="1"/>
  <c r="N1759" i="1"/>
  <c r="O1759" i="1"/>
  <c r="P1759" i="1"/>
  <c r="Q1759" i="1"/>
  <c r="R1759" i="1"/>
  <c r="N1760" i="1"/>
  <c r="O1760" i="1"/>
  <c r="P1760" i="1"/>
  <c r="Q1760" i="1"/>
  <c r="R1760" i="1"/>
  <c r="N1761" i="1"/>
  <c r="O1761" i="1"/>
  <c r="P1761" i="1"/>
  <c r="Q1761" i="1"/>
  <c r="R1761" i="1"/>
  <c r="N1762" i="1"/>
  <c r="O1762" i="1"/>
  <c r="P1762" i="1"/>
  <c r="Q1762" i="1"/>
  <c r="R1762" i="1"/>
  <c r="N1763" i="1"/>
  <c r="O1763" i="1"/>
  <c r="P1763" i="1"/>
  <c r="Q1763" i="1"/>
  <c r="R1763" i="1"/>
  <c r="N1764" i="1"/>
  <c r="O1764" i="1"/>
  <c r="P1764" i="1"/>
  <c r="Q1764" i="1"/>
  <c r="R1764" i="1"/>
  <c r="N1765" i="1"/>
  <c r="O1765" i="1"/>
  <c r="P1765" i="1"/>
  <c r="Q1765" i="1"/>
  <c r="R1765" i="1"/>
  <c r="N1766" i="1"/>
  <c r="O1766" i="1"/>
  <c r="P1766" i="1"/>
  <c r="Q1766" i="1"/>
  <c r="R1766" i="1"/>
  <c r="N1767" i="1"/>
  <c r="O1767" i="1"/>
  <c r="P1767" i="1"/>
  <c r="Q1767" i="1"/>
  <c r="R1767" i="1"/>
  <c r="N1768" i="1"/>
  <c r="O1768" i="1"/>
  <c r="P1768" i="1"/>
  <c r="Q1768" i="1"/>
  <c r="R1768" i="1"/>
  <c r="N1769" i="1"/>
  <c r="O1769" i="1"/>
  <c r="P1769" i="1"/>
  <c r="Q1769" i="1"/>
  <c r="R1769" i="1"/>
  <c r="N1770" i="1"/>
  <c r="O1770" i="1"/>
  <c r="P1770" i="1"/>
  <c r="Q1770" i="1"/>
  <c r="R1770" i="1"/>
  <c r="N1771" i="1"/>
  <c r="O1771" i="1"/>
  <c r="P1771" i="1"/>
  <c r="Q1771" i="1"/>
  <c r="R1771" i="1"/>
  <c r="N1772" i="1"/>
  <c r="O1772" i="1"/>
  <c r="P1772" i="1"/>
  <c r="Q1772" i="1"/>
  <c r="R1772" i="1"/>
  <c r="N1773" i="1"/>
  <c r="O1773" i="1"/>
  <c r="P1773" i="1"/>
  <c r="Q1773" i="1"/>
  <c r="R1773" i="1"/>
  <c r="N1774" i="1"/>
  <c r="O1774" i="1"/>
  <c r="P1774" i="1"/>
  <c r="Q1774" i="1"/>
  <c r="R1774" i="1"/>
  <c r="N1775" i="1"/>
  <c r="O1775" i="1"/>
  <c r="P1775" i="1"/>
  <c r="Q1775" i="1"/>
  <c r="R1775" i="1"/>
  <c r="N1776" i="1"/>
  <c r="O1776" i="1"/>
  <c r="P1776" i="1"/>
  <c r="Q1776" i="1"/>
  <c r="R1776" i="1"/>
  <c r="N1777" i="1"/>
  <c r="O1777" i="1"/>
  <c r="P1777" i="1"/>
  <c r="Q1777" i="1"/>
  <c r="R1777" i="1"/>
  <c r="N1778" i="1"/>
  <c r="O1778" i="1"/>
  <c r="P1778" i="1"/>
  <c r="Q1778" i="1"/>
  <c r="R1778" i="1"/>
  <c r="N1779" i="1"/>
  <c r="O1779" i="1"/>
  <c r="P1779" i="1"/>
  <c r="Q1779" i="1"/>
  <c r="R1779" i="1"/>
  <c r="N1780" i="1"/>
  <c r="O1780" i="1"/>
  <c r="P1780" i="1"/>
  <c r="Q1780" i="1"/>
  <c r="R1780" i="1"/>
  <c r="N1781" i="1"/>
  <c r="O1781" i="1"/>
  <c r="P1781" i="1"/>
  <c r="Q1781" i="1"/>
  <c r="R1781" i="1"/>
  <c r="N1782" i="1"/>
  <c r="O1782" i="1"/>
  <c r="P1782" i="1"/>
  <c r="Q1782" i="1"/>
  <c r="R1782" i="1"/>
  <c r="N1783" i="1"/>
  <c r="O1783" i="1"/>
  <c r="P1783" i="1"/>
  <c r="Q1783" i="1"/>
  <c r="R1783" i="1"/>
  <c r="N1784" i="1"/>
  <c r="O1784" i="1"/>
  <c r="P1784" i="1"/>
  <c r="Q1784" i="1"/>
  <c r="R1784" i="1"/>
  <c r="N1785" i="1"/>
  <c r="O1785" i="1"/>
  <c r="P1785" i="1"/>
  <c r="Q1785" i="1"/>
  <c r="R1785" i="1"/>
  <c r="N1786" i="1"/>
  <c r="O1786" i="1"/>
  <c r="P1786" i="1"/>
  <c r="Q1786" i="1"/>
  <c r="R1786" i="1"/>
  <c r="N1787" i="1"/>
  <c r="O1787" i="1"/>
  <c r="P1787" i="1"/>
  <c r="Q1787" i="1"/>
  <c r="R1787" i="1"/>
  <c r="N1788" i="1"/>
  <c r="O1788" i="1"/>
  <c r="P1788" i="1"/>
  <c r="Q1788" i="1"/>
  <c r="R1788" i="1"/>
  <c r="N1789" i="1"/>
  <c r="O1789" i="1"/>
  <c r="P1789" i="1"/>
  <c r="Q1789" i="1"/>
  <c r="R1789" i="1"/>
  <c r="N1790" i="1"/>
  <c r="O1790" i="1"/>
  <c r="P1790" i="1"/>
  <c r="Q1790" i="1"/>
  <c r="R1790" i="1"/>
  <c r="N1791" i="1"/>
  <c r="O1791" i="1"/>
  <c r="P1791" i="1"/>
  <c r="Q1791" i="1"/>
  <c r="R1791" i="1"/>
  <c r="N1792" i="1"/>
  <c r="O1792" i="1"/>
  <c r="P1792" i="1"/>
  <c r="Q1792" i="1"/>
  <c r="R1792" i="1"/>
  <c r="N1793" i="1"/>
  <c r="O1793" i="1"/>
  <c r="P1793" i="1"/>
  <c r="Q1793" i="1"/>
  <c r="R1793" i="1"/>
  <c r="N1794" i="1"/>
  <c r="O1794" i="1"/>
  <c r="P1794" i="1"/>
  <c r="Q1794" i="1"/>
  <c r="R1794" i="1"/>
  <c r="N1795" i="1"/>
  <c r="O1795" i="1"/>
  <c r="P1795" i="1"/>
  <c r="Q1795" i="1"/>
  <c r="R1795" i="1"/>
  <c r="N1796" i="1"/>
  <c r="O1796" i="1"/>
  <c r="P1796" i="1"/>
  <c r="Q1796" i="1"/>
  <c r="R1796" i="1"/>
  <c r="N1797" i="1"/>
  <c r="O1797" i="1"/>
  <c r="P1797" i="1"/>
  <c r="Q1797" i="1"/>
  <c r="R1797" i="1"/>
  <c r="N1798" i="1"/>
  <c r="O1798" i="1"/>
  <c r="P1798" i="1"/>
  <c r="Q1798" i="1"/>
  <c r="R1798" i="1"/>
  <c r="N1799" i="1"/>
  <c r="O1799" i="1"/>
  <c r="P1799" i="1"/>
  <c r="Q1799" i="1"/>
  <c r="R1799" i="1"/>
  <c r="N1800" i="1"/>
  <c r="O1800" i="1"/>
  <c r="P1800" i="1"/>
  <c r="Q1800" i="1"/>
  <c r="R1800" i="1"/>
  <c r="N1801" i="1"/>
  <c r="O1801" i="1"/>
  <c r="P1801" i="1"/>
  <c r="Q1801" i="1"/>
  <c r="R1801" i="1"/>
  <c r="N1802" i="1"/>
  <c r="O1802" i="1"/>
  <c r="P1802" i="1"/>
  <c r="Q1802" i="1"/>
  <c r="R1802" i="1"/>
  <c r="N1803" i="1"/>
  <c r="O1803" i="1"/>
  <c r="P1803" i="1"/>
  <c r="Q1803" i="1"/>
  <c r="R1803" i="1"/>
  <c r="N1804" i="1"/>
  <c r="O1804" i="1"/>
  <c r="P1804" i="1"/>
  <c r="Q1804" i="1"/>
  <c r="R1804" i="1"/>
  <c r="N1805" i="1"/>
  <c r="O1805" i="1"/>
  <c r="P1805" i="1"/>
  <c r="Q1805" i="1"/>
  <c r="R1805" i="1"/>
  <c r="N1806" i="1"/>
  <c r="O1806" i="1"/>
  <c r="P1806" i="1"/>
  <c r="Q1806" i="1"/>
  <c r="R1806" i="1"/>
  <c r="N1807" i="1"/>
  <c r="O1807" i="1"/>
  <c r="P1807" i="1"/>
  <c r="Q1807" i="1"/>
  <c r="R1807" i="1"/>
  <c r="N1808" i="1"/>
  <c r="O1808" i="1"/>
  <c r="P1808" i="1"/>
  <c r="Q1808" i="1"/>
  <c r="R1808" i="1"/>
  <c r="N1809" i="1"/>
  <c r="O1809" i="1"/>
  <c r="P1809" i="1"/>
  <c r="Q1809" i="1"/>
  <c r="R1809" i="1"/>
  <c r="N1810" i="1"/>
  <c r="O1810" i="1"/>
  <c r="P1810" i="1"/>
  <c r="Q1810" i="1"/>
  <c r="R1810" i="1"/>
  <c r="N1811" i="1"/>
  <c r="O1811" i="1"/>
  <c r="P1811" i="1"/>
  <c r="Q1811" i="1"/>
  <c r="R1811" i="1"/>
  <c r="N1812" i="1"/>
  <c r="O1812" i="1"/>
  <c r="P1812" i="1"/>
  <c r="Q1812" i="1"/>
  <c r="R1812" i="1"/>
  <c r="N1813" i="1"/>
  <c r="O1813" i="1"/>
  <c r="P1813" i="1"/>
  <c r="Q1813" i="1"/>
  <c r="R1813" i="1"/>
  <c r="N1814" i="1"/>
  <c r="O1814" i="1"/>
  <c r="P1814" i="1"/>
  <c r="Q1814" i="1"/>
  <c r="R1814" i="1"/>
  <c r="N1815" i="1"/>
  <c r="O1815" i="1"/>
  <c r="P1815" i="1"/>
  <c r="Q1815" i="1"/>
  <c r="R1815" i="1"/>
  <c r="N1816" i="1"/>
  <c r="O1816" i="1"/>
  <c r="P1816" i="1"/>
  <c r="Q1816" i="1"/>
  <c r="R1816" i="1"/>
  <c r="N1817" i="1"/>
  <c r="O1817" i="1"/>
  <c r="P1817" i="1"/>
  <c r="Q1817" i="1"/>
  <c r="R1817" i="1"/>
  <c r="N1818" i="1"/>
  <c r="O1818" i="1"/>
  <c r="P1818" i="1"/>
  <c r="Q1818" i="1"/>
  <c r="R1818" i="1"/>
  <c r="N1819" i="1"/>
  <c r="O1819" i="1"/>
  <c r="P1819" i="1"/>
  <c r="Q1819" i="1"/>
  <c r="R1819" i="1"/>
  <c r="N1820" i="1"/>
  <c r="O1820" i="1"/>
  <c r="P1820" i="1"/>
  <c r="Q1820" i="1"/>
  <c r="R1820" i="1"/>
  <c r="N1821" i="1"/>
  <c r="O1821" i="1"/>
  <c r="P1821" i="1"/>
  <c r="Q1821" i="1"/>
  <c r="R1821" i="1"/>
  <c r="N1822" i="1"/>
  <c r="O1822" i="1"/>
  <c r="P1822" i="1"/>
  <c r="Q1822" i="1"/>
  <c r="R1822" i="1"/>
  <c r="N1823" i="1"/>
  <c r="O1823" i="1"/>
  <c r="P1823" i="1"/>
  <c r="Q1823" i="1"/>
  <c r="R1823" i="1"/>
  <c r="N1824" i="1"/>
  <c r="O1824" i="1"/>
  <c r="P1824" i="1"/>
  <c r="Q1824" i="1"/>
  <c r="R1824" i="1"/>
  <c r="N1825" i="1"/>
  <c r="O1825" i="1"/>
  <c r="P1825" i="1"/>
  <c r="Q1825" i="1"/>
  <c r="R1825" i="1"/>
  <c r="N1826" i="1"/>
  <c r="O1826" i="1"/>
  <c r="P1826" i="1"/>
  <c r="Q1826" i="1"/>
  <c r="R1826" i="1"/>
  <c r="N1827" i="1"/>
  <c r="O1827" i="1"/>
  <c r="P1827" i="1"/>
  <c r="Q1827" i="1"/>
  <c r="R1827" i="1"/>
  <c r="N1828" i="1"/>
  <c r="O1828" i="1"/>
  <c r="P1828" i="1"/>
  <c r="Q1828" i="1"/>
  <c r="R1828" i="1"/>
  <c r="N1829" i="1"/>
  <c r="O1829" i="1"/>
  <c r="P1829" i="1"/>
  <c r="Q1829" i="1"/>
  <c r="R1829" i="1"/>
  <c r="N1830" i="1"/>
  <c r="O1830" i="1"/>
  <c r="P1830" i="1"/>
  <c r="Q1830" i="1"/>
  <c r="R1830" i="1"/>
  <c r="N1831" i="1"/>
  <c r="O1831" i="1"/>
  <c r="P1831" i="1"/>
  <c r="Q1831" i="1"/>
  <c r="R1831" i="1"/>
  <c r="N1832" i="1"/>
  <c r="O1832" i="1"/>
  <c r="P1832" i="1"/>
  <c r="Q1832" i="1"/>
  <c r="R1832" i="1"/>
  <c r="N1833" i="1"/>
  <c r="O1833" i="1"/>
  <c r="P1833" i="1"/>
  <c r="Q1833" i="1"/>
  <c r="R1833" i="1"/>
  <c r="N1834" i="1"/>
  <c r="O1834" i="1"/>
  <c r="P1834" i="1"/>
  <c r="Q1834" i="1"/>
  <c r="R1834" i="1"/>
  <c r="N1835" i="1"/>
  <c r="O1835" i="1"/>
  <c r="P1835" i="1"/>
  <c r="Q1835" i="1"/>
  <c r="R1835" i="1"/>
  <c r="N1836" i="1"/>
  <c r="O1836" i="1"/>
  <c r="P1836" i="1"/>
  <c r="Q1836" i="1"/>
  <c r="R1836" i="1"/>
  <c r="N1837" i="1"/>
  <c r="O1837" i="1"/>
  <c r="P1837" i="1"/>
  <c r="Q1837" i="1"/>
  <c r="R1837" i="1"/>
  <c r="N1838" i="1"/>
  <c r="O1838" i="1"/>
  <c r="P1838" i="1"/>
  <c r="Q1838" i="1"/>
  <c r="R1838" i="1"/>
  <c r="N1839" i="1"/>
  <c r="O1839" i="1"/>
  <c r="P1839" i="1"/>
  <c r="Q1839" i="1"/>
  <c r="R1839" i="1"/>
  <c r="N1840" i="1"/>
  <c r="O1840" i="1"/>
  <c r="P1840" i="1"/>
  <c r="Q1840" i="1"/>
  <c r="R1840" i="1"/>
  <c r="N1841" i="1"/>
  <c r="O1841" i="1"/>
  <c r="P1841" i="1"/>
  <c r="Q1841" i="1"/>
  <c r="R1841" i="1"/>
  <c r="N1842" i="1"/>
  <c r="O1842" i="1"/>
  <c r="P1842" i="1"/>
  <c r="Q1842" i="1"/>
  <c r="R1842" i="1"/>
  <c r="N1843" i="1"/>
  <c r="O1843" i="1"/>
  <c r="P1843" i="1"/>
  <c r="Q1843" i="1"/>
  <c r="R1843" i="1"/>
  <c r="N1844" i="1"/>
  <c r="O1844" i="1"/>
  <c r="P1844" i="1"/>
  <c r="Q1844" i="1"/>
  <c r="R1844" i="1"/>
  <c r="N1845" i="1"/>
  <c r="O1845" i="1"/>
  <c r="P1845" i="1"/>
  <c r="Q1845" i="1"/>
  <c r="R1845" i="1"/>
  <c r="N1846" i="1"/>
  <c r="O1846" i="1"/>
  <c r="P1846" i="1"/>
  <c r="Q1846" i="1"/>
  <c r="R1846" i="1"/>
  <c r="N1847" i="1"/>
  <c r="O1847" i="1"/>
  <c r="P1847" i="1"/>
  <c r="Q1847" i="1"/>
  <c r="R1847" i="1"/>
  <c r="N1848" i="1"/>
  <c r="O1848" i="1"/>
  <c r="P1848" i="1"/>
  <c r="Q1848" i="1"/>
  <c r="R1848" i="1"/>
  <c r="N1849" i="1"/>
  <c r="O1849" i="1"/>
  <c r="P1849" i="1"/>
  <c r="Q1849" i="1"/>
  <c r="R1849" i="1"/>
  <c r="N1850" i="1"/>
  <c r="O1850" i="1"/>
  <c r="P1850" i="1"/>
  <c r="Q1850" i="1"/>
  <c r="R1850" i="1"/>
  <c r="N1851" i="1"/>
  <c r="O1851" i="1"/>
  <c r="P1851" i="1"/>
  <c r="Q1851" i="1"/>
  <c r="R1851" i="1"/>
  <c r="N1852" i="1"/>
  <c r="O1852" i="1"/>
  <c r="P1852" i="1"/>
  <c r="Q1852" i="1"/>
  <c r="R1852" i="1"/>
  <c r="N1853" i="1"/>
  <c r="O1853" i="1"/>
  <c r="P1853" i="1"/>
  <c r="Q1853" i="1"/>
  <c r="R1853" i="1"/>
  <c r="N1854" i="1"/>
  <c r="O1854" i="1"/>
  <c r="P1854" i="1"/>
  <c r="Q1854" i="1"/>
  <c r="R1854" i="1"/>
  <c r="N1855" i="1"/>
  <c r="O1855" i="1"/>
  <c r="P1855" i="1"/>
  <c r="Q1855" i="1"/>
  <c r="R1855" i="1"/>
  <c r="N1856" i="1"/>
  <c r="O1856" i="1"/>
  <c r="P1856" i="1"/>
  <c r="Q1856" i="1"/>
  <c r="R1856" i="1"/>
  <c r="N1857" i="1"/>
  <c r="O1857" i="1"/>
  <c r="P1857" i="1"/>
  <c r="Q1857" i="1"/>
  <c r="R1857" i="1"/>
  <c r="N1858" i="1"/>
  <c r="O1858" i="1"/>
  <c r="P1858" i="1"/>
  <c r="Q1858" i="1"/>
  <c r="R1858" i="1"/>
  <c r="N1859" i="1"/>
  <c r="O1859" i="1"/>
  <c r="P1859" i="1"/>
  <c r="Q1859" i="1"/>
  <c r="R1859" i="1"/>
  <c r="N1860" i="1"/>
  <c r="O1860" i="1"/>
  <c r="P1860" i="1"/>
  <c r="Q1860" i="1"/>
  <c r="R1860" i="1"/>
  <c r="N1861" i="1"/>
  <c r="O1861" i="1"/>
  <c r="P1861" i="1"/>
  <c r="Q1861" i="1"/>
  <c r="R1861" i="1"/>
  <c r="N1862" i="1"/>
  <c r="O1862" i="1"/>
  <c r="P1862" i="1"/>
  <c r="Q1862" i="1"/>
  <c r="R1862" i="1"/>
  <c r="N1863" i="1"/>
  <c r="O1863" i="1"/>
  <c r="P1863" i="1"/>
  <c r="Q1863" i="1"/>
  <c r="R1863" i="1"/>
  <c r="N1864" i="1"/>
  <c r="O1864" i="1"/>
  <c r="P1864" i="1"/>
  <c r="Q1864" i="1"/>
  <c r="R1864" i="1"/>
  <c r="N1865" i="1"/>
  <c r="O1865" i="1"/>
  <c r="P1865" i="1"/>
  <c r="Q1865" i="1"/>
  <c r="R1865" i="1"/>
  <c r="N1866" i="1"/>
  <c r="O1866" i="1"/>
  <c r="P1866" i="1"/>
  <c r="Q1866" i="1"/>
  <c r="R1866" i="1"/>
  <c r="N1867" i="1"/>
  <c r="O1867" i="1"/>
  <c r="P1867" i="1"/>
  <c r="Q1867" i="1"/>
  <c r="R1867" i="1"/>
  <c r="N1868" i="1"/>
  <c r="O1868" i="1"/>
  <c r="P1868" i="1"/>
  <c r="Q1868" i="1"/>
  <c r="R1868" i="1"/>
  <c r="N1869" i="1"/>
  <c r="O1869" i="1"/>
  <c r="P1869" i="1"/>
  <c r="Q1869" i="1"/>
  <c r="R1869" i="1"/>
  <c r="N1870" i="1"/>
  <c r="O1870" i="1"/>
  <c r="P1870" i="1"/>
  <c r="Q1870" i="1"/>
  <c r="R1870" i="1"/>
  <c r="N1871" i="1"/>
  <c r="O1871" i="1"/>
  <c r="P1871" i="1"/>
  <c r="Q1871" i="1"/>
  <c r="R1871" i="1"/>
  <c r="N1872" i="1"/>
  <c r="O1872" i="1"/>
  <c r="P1872" i="1"/>
  <c r="Q1872" i="1"/>
  <c r="R1872" i="1"/>
  <c r="N1873" i="1"/>
  <c r="O1873" i="1"/>
  <c r="P1873" i="1"/>
  <c r="Q1873" i="1"/>
  <c r="R1873" i="1"/>
  <c r="N1874" i="1"/>
  <c r="O1874" i="1"/>
  <c r="P1874" i="1"/>
  <c r="Q1874" i="1"/>
  <c r="R1874" i="1"/>
  <c r="N1875" i="1"/>
  <c r="O1875" i="1"/>
  <c r="P1875" i="1"/>
  <c r="Q1875" i="1"/>
  <c r="R1875" i="1"/>
  <c r="N1876" i="1"/>
  <c r="O1876" i="1"/>
  <c r="P1876" i="1"/>
  <c r="Q1876" i="1"/>
  <c r="R1876" i="1"/>
  <c r="N1877" i="1"/>
  <c r="O1877" i="1"/>
  <c r="P1877" i="1"/>
  <c r="Q1877" i="1"/>
  <c r="R1877" i="1"/>
  <c r="N1878" i="1"/>
  <c r="O1878" i="1"/>
  <c r="P1878" i="1"/>
  <c r="Q1878" i="1"/>
  <c r="R1878" i="1"/>
  <c r="N1879" i="1"/>
  <c r="O1879" i="1"/>
  <c r="P1879" i="1"/>
  <c r="Q1879" i="1"/>
  <c r="R1879" i="1"/>
  <c r="N1880" i="1"/>
  <c r="O1880" i="1"/>
  <c r="P1880" i="1"/>
  <c r="Q1880" i="1"/>
  <c r="R1880" i="1"/>
  <c r="N1881" i="1"/>
  <c r="O1881" i="1"/>
  <c r="P1881" i="1"/>
  <c r="Q1881" i="1"/>
  <c r="R1881" i="1"/>
  <c r="N1882" i="1"/>
  <c r="O1882" i="1"/>
  <c r="P1882" i="1"/>
  <c r="Q1882" i="1"/>
  <c r="R1882" i="1"/>
  <c r="N1883" i="1"/>
  <c r="O1883" i="1"/>
  <c r="P1883" i="1"/>
  <c r="Q1883" i="1"/>
  <c r="R1883" i="1"/>
  <c r="N1884" i="1"/>
  <c r="O1884" i="1"/>
  <c r="P1884" i="1"/>
  <c r="Q1884" i="1"/>
  <c r="R1884" i="1"/>
  <c r="N1885" i="1"/>
  <c r="O1885" i="1"/>
  <c r="P1885" i="1"/>
  <c r="Q1885" i="1"/>
  <c r="R1885" i="1"/>
  <c r="N1886" i="1"/>
  <c r="O1886" i="1"/>
  <c r="P1886" i="1"/>
  <c r="Q1886" i="1"/>
  <c r="R1886" i="1"/>
  <c r="N1887" i="1"/>
  <c r="O1887" i="1"/>
  <c r="P1887" i="1"/>
  <c r="Q1887" i="1"/>
  <c r="R1887" i="1"/>
  <c r="N1888" i="1"/>
  <c r="O1888" i="1"/>
  <c r="P1888" i="1"/>
  <c r="Q1888" i="1"/>
  <c r="R1888" i="1"/>
  <c r="N1889" i="1"/>
  <c r="O1889" i="1"/>
  <c r="P1889" i="1"/>
  <c r="Q1889" i="1"/>
  <c r="R1889" i="1"/>
  <c r="N1890" i="1"/>
  <c r="O1890" i="1"/>
  <c r="P1890" i="1"/>
  <c r="Q1890" i="1"/>
  <c r="R1890" i="1"/>
  <c r="N1891" i="1"/>
  <c r="O1891" i="1"/>
  <c r="P1891" i="1"/>
  <c r="Q1891" i="1"/>
  <c r="R1891" i="1"/>
  <c r="N1892" i="1"/>
  <c r="O1892" i="1"/>
  <c r="P1892" i="1"/>
  <c r="Q1892" i="1"/>
  <c r="R1892" i="1"/>
  <c r="N1893" i="1"/>
  <c r="O1893" i="1"/>
  <c r="P1893" i="1"/>
  <c r="Q1893" i="1"/>
  <c r="R1893" i="1"/>
  <c r="N1894" i="1"/>
  <c r="O1894" i="1"/>
  <c r="P1894" i="1"/>
  <c r="Q1894" i="1"/>
  <c r="R1894" i="1"/>
  <c r="N1895" i="1"/>
  <c r="O1895" i="1"/>
  <c r="P1895" i="1"/>
  <c r="Q1895" i="1"/>
  <c r="R1895" i="1"/>
  <c r="N1896" i="1"/>
  <c r="O1896" i="1"/>
  <c r="P1896" i="1"/>
  <c r="Q1896" i="1"/>
  <c r="R1896" i="1"/>
  <c r="N1897" i="1"/>
  <c r="O1897" i="1"/>
  <c r="P1897" i="1"/>
  <c r="Q1897" i="1"/>
  <c r="R1897" i="1"/>
  <c r="N1898" i="1"/>
  <c r="O1898" i="1"/>
  <c r="P1898" i="1"/>
  <c r="Q1898" i="1"/>
  <c r="R1898" i="1"/>
  <c r="N1899" i="1"/>
  <c r="O1899" i="1"/>
  <c r="P1899" i="1"/>
  <c r="Q1899" i="1"/>
  <c r="R1899" i="1"/>
  <c r="N1900" i="1"/>
  <c r="O1900" i="1"/>
  <c r="P1900" i="1"/>
  <c r="Q1900" i="1"/>
  <c r="R1900" i="1"/>
  <c r="N1901" i="1"/>
  <c r="O1901" i="1"/>
  <c r="P1901" i="1"/>
  <c r="Q1901" i="1"/>
  <c r="R1901" i="1"/>
  <c r="N1902" i="1"/>
  <c r="O1902" i="1"/>
  <c r="P1902" i="1"/>
  <c r="Q1902" i="1"/>
  <c r="R1902" i="1"/>
  <c r="N1903" i="1"/>
  <c r="O1903" i="1"/>
  <c r="P1903" i="1"/>
  <c r="Q1903" i="1"/>
  <c r="R1903" i="1"/>
  <c r="N1904" i="1"/>
  <c r="O1904" i="1"/>
  <c r="P1904" i="1"/>
  <c r="Q1904" i="1"/>
  <c r="R1904" i="1"/>
  <c r="N1905" i="1"/>
  <c r="O1905" i="1"/>
  <c r="P1905" i="1"/>
  <c r="Q1905" i="1"/>
  <c r="R1905" i="1"/>
  <c r="N1906" i="1"/>
  <c r="O1906" i="1"/>
  <c r="P1906" i="1"/>
  <c r="Q1906" i="1"/>
  <c r="R1906" i="1"/>
  <c r="N1907" i="1"/>
  <c r="O1907" i="1"/>
  <c r="P1907" i="1"/>
  <c r="Q1907" i="1"/>
  <c r="R1907" i="1"/>
  <c r="N1908" i="1"/>
  <c r="O1908" i="1"/>
  <c r="P1908" i="1"/>
  <c r="Q1908" i="1"/>
  <c r="R1908" i="1"/>
  <c r="N1909" i="1"/>
  <c r="O1909" i="1"/>
  <c r="P1909" i="1"/>
  <c r="Q1909" i="1"/>
  <c r="R1909" i="1"/>
  <c r="N1910" i="1"/>
  <c r="O1910" i="1"/>
  <c r="P1910" i="1"/>
  <c r="Q1910" i="1"/>
  <c r="R1910" i="1"/>
  <c r="N1911" i="1"/>
  <c r="O1911" i="1"/>
  <c r="P1911" i="1"/>
  <c r="Q1911" i="1"/>
  <c r="R1911" i="1"/>
  <c r="N1912" i="1"/>
  <c r="O1912" i="1"/>
  <c r="P1912" i="1"/>
  <c r="Q1912" i="1"/>
  <c r="R1912" i="1"/>
  <c r="N1913" i="1"/>
  <c r="O1913" i="1"/>
  <c r="P1913" i="1"/>
  <c r="Q1913" i="1"/>
  <c r="R1913" i="1"/>
  <c r="N1914" i="1"/>
  <c r="O1914" i="1"/>
  <c r="P1914" i="1"/>
  <c r="Q1914" i="1"/>
  <c r="R1914" i="1"/>
  <c r="N1915" i="1"/>
  <c r="O1915" i="1"/>
  <c r="P1915" i="1"/>
  <c r="Q1915" i="1"/>
  <c r="R1915" i="1"/>
  <c r="N1916" i="1"/>
  <c r="O1916" i="1"/>
  <c r="P1916" i="1"/>
  <c r="Q1916" i="1"/>
  <c r="R1916" i="1"/>
  <c r="N1917" i="1"/>
  <c r="O1917" i="1"/>
  <c r="P1917" i="1"/>
  <c r="Q1917" i="1"/>
  <c r="R1917" i="1"/>
  <c r="N1918" i="1"/>
  <c r="O1918" i="1"/>
  <c r="P1918" i="1"/>
  <c r="Q1918" i="1"/>
  <c r="R1918" i="1"/>
  <c r="N1919" i="1"/>
  <c r="O1919" i="1"/>
  <c r="P1919" i="1"/>
  <c r="Q1919" i="1"/>
  <c r="R1919" i="1"/>
  <c r="N1920" i="1"/>
  <c r="O1920" i="1"/>
  <c r="P1920" i="1"/>
  <c r="Q1920" i="1"/>
  <c r="R1920" i="1"/>
  <c r="N1921" i="1"/>
  <c r="O1921" i="1"/>
  <c r="P1921" i="1"/>
  <c r="Q1921" i="1"/>
  <c r="R1921" i="1"/>
  <c r="N1922" i="1"/>
  <c r="O1922" i="1"/>
  <c r="P1922" i="1"/>
  <c r="Q1922" i="1"/>
  <c r="R1922" i="1"/>
  <c r="N1923" i="1"/>
  <c r="O1923" i="1"/>
  <c r="P1923" i="1"/>
  <c r="Q1923" i="1"/>
  <c r="R1923" i="1"/>
  <c r="N1924" i="1"/>
  <c r="O1924" i="1"/>
  <c r="P1924" i="1"/>
  <c r="Q1924" i="1"/>
  <c r="R1924" i="1"/>
  <c r="N1925" i="1"/>
  <c r="O1925" i="1"/>
  <c r="P1925" i="1"/>
  <c r="Q1925" i="1"/>
  <c r="R1925" i="1"/>
  <c r="N1926" i="1"/>
  <c r="O1926" i="1"/>
  <c r="P1926" i="1"/>
  <c r="Q1926" i="1"/>
  <c r="R1926" i="1"/>
  <c r="N1927" i="1"/>
  <c r="O1927" i="1"/>
  <c r="P1927" i="1"/>
  <c r="Q1927" i="1"/>
  <c r="R1927" i="1"/>
  <c r="N1928" i="1"/>
  <c r="O1928" i="1"/>
  <c r="P1928" i="1"/>
  <c r="Q1928" i="1"/>
  <c r="R1928" i="1"/>
  <c r="N1929" i="1"/>
  <c r="O1929" i="1"/>
  <c r="P1929" i="1"/>
  <c r="Q1929" i="1"/>
  <c r="R1929" i="1"/>
  <c r="N1930" i="1"/>
  <c r="O1930" i="1"/>
  <c r="P1930" i="1"/>
  <c r="Q1930" i="1"/>
  <c r="R1930" i="1"/>
  <c r="N1931" i="1"/>
  <c r="O1931" i="1"/>
  <c r="P1931" i="1"/>
  <c r="Q1931" i="1"/>
  <c r="R1931" i="1"/>
  <c r="N1932" i="1"/>
  <c r="O1932" i="1"/>
  <c r="P1932" i="1"/>
  <c r="Q1932" i="1"/>
  <c r="R1932" i="1"/>
  <c r="N1933" i="1"/>
  <c r="O1933" i="1"/>
  <c r="P1933" i="1"/>
  <c r="Q1933" i="1"/>
  <c r="R1933" i="1"/>
  <c r="N1934" i="1"/>
  <c r="O1934" i="1"/>
  <c r="P1934" i="1"/>
  <c r="Q1934" i="1"/>
  <c r="R1934" i="1"/>
  <c r="N1935" i="1"/>
  <c r="O1935" i="1"/>
  <c r="P1935" i="1"/>
  <c r="Q1935" i="1"/>
  <c r="R1935" i="1"/>
  <c r="N1936" i="1"/>
  <c r="O1936" i="1"/>
  <c r="P1936" i="1"/>
  <c r="Q1936" i="1"/>
  <c r="R1936" i="1"/>
  <c r="N1937" i="1"/>
  <c r="O1937" i="1"/>
  <c r="P1937" i="1"/>
  <c r="Q1937" i="1"/>
  <c r="R1937" i="1"/>
  <c r="N1938" i="1"/>
  <c r="O1938" i="1"/>
  <c r="P1938" i="1"/>
  <c r="Q1938" i="1"/>
  <c r="R1938" i="1"/>
  <c r="N1939" i="1"/>
  <c r="O1939" i="1"/>
  <c r="P1939" i="1"/>
  <c r="Q1939" i="1"/>
  <c r="R1939" i="1"/>
  <c r="N1940" i="1"/>
  <c r="O1940" i="1"/>
  <c r="P1940" i="1"/>
  <c r="Q1940" i="1"/>
  <c r="R1940" i="1"/>
  <c r="N1941" i="1"/>
  <c r="O1941" i="1"/>
  <c r="P1941" i="1"/>
  <c r="Q1941" i="1"/>
  <c r="R1941" i="1"/>
  <c r="N1942" i="1"/>
  <c r="O1942" i="1"/>
  <c r="P1942" i="1"/>
  <c r="Q1942" i="1"/>
  <c r="R1942" i="1"/>
  <c r="N1943" i="1"/>
  <c r="O1943" i="1"/>
  <c r="P1943" i="1"/>
  <c r="Q1943" i="1"/>
  <c r="R1943" i="1"/>
  <c r="N1944" i="1"/>
  <c r="O1944" i="1"/>
  <c r="P1944" i="1"/>
  <c r="Q1944" i="1"/>
  <c r="R1944" i="1"/>
  <c r="N1945" i="1"/>
  <c r="O1945" i="1"/>
  <c r="P1945" i="1"/>
  <c r="Q1945" i="1"/>
  <c r="R1945" i="1"/>
  <c r="N1946" i="1"/>
  <c r="O1946" i="1"/>
  <c r="P1946" i="1"/>
  <c r="Q1946" i="1"/>
  <c r="R1946" i="1"/>
  <c r="N1947" i="1"/>
  <c r="O1947" i="1"/>
  <c r="P1947" i="1"/>
  <c r="Q1947" i="1"/>
  <c r="R1947" i="1"/>
  <c r="N1948" i="1"/>
  <c r="O1948" i="1"/>
  <c r="P1948" i="1"/>
  <c r="Q1948" i="1"/>
  <c r="R1948" i="1"/>
  <c r="N1949" i="1"/>
  <c r="O1949" i="1"/>
  <c r="P1949" i="1"/>
  <c r="Q1949" i="1"/>
  <c r="R1949" i="1"/>
  <c r="N1950" i="1"/>
  <c r="O1950" i="1"/>
  <c r="P1950" i="1"/>
  <c r="Q1950" i="1"/>
  <c r="R1950" i="1"/>
  <c r="N1951" i="1"/>
  <c r="O1951" i="1"/>
  <c r="P1951" i="1"/>
  <c r="Q1951" i="1"/>
  <c r="R1951" i="1"/>
  <c r="N1952" i="1"/>
  <c r="O1952" i="1"/>
  <c r="P1952" i="1"/>
  <c r="Q1952" i="1"/>
  <c r="R1952" i="1"/>
  <c r="N1953" i="1"/>
  <c r="O1953" i="1"/>
  <c r="P1953" i="1"/>
  <c r="Q1953" i="1"/>
  <c r="R1953" i="1"/>
  <c r="N1954" i="1"/>
  <c r="O1954" i="1"/>
  <c r="P1954" i="1"/>
  <c r="Q1954" i="1"/>
  <c r="R1954" i="1"/>
  <c r="N1955" i="1"/>
  <c r="O1955" i="1"/>
  <c r="P1955" i="1"/>
  <c r="Q1955" i="1"/>
  <c r="R1955" i="1"/>
  <c r="N1956" i="1"/>
  <c r="O1956" i="1"/>
  <c r="P1956" i="1"/>
  <c r="Q1956" i="1"/>
  <c r="R1956" i="1"/>
  <c r="N1957" i="1"/>
  <c r="O1957" i="1"/>
  <c r="P1957" i="1"/>
  <c r="Q1957" i="1"/>
  <c r="R1957" i="1"/>
  <c r="N1958" i="1"/>
  <c r="O1958" i="1"/>
  <c r="P1958" i="1"/>
  <c r="Q1958" i="1"/>
  <c r="R1958" i="1"/>
  <c r="N1959" i="1"/>
  <c r="O1959" i="1"/>
  <c r="P1959" i="1"/>
  <c r="Q1959" i="1"/>
  <c r="R1959" i="1"/>
  <c r="N1960" i="1"/>
  <c r="O1960" i="1"/>
  <c r="P1960" i="1"/>
  <c r="Q1960" i="1"/>
  <c r="R1960" i="1"/>
  <c r="N1961" i="1"/>
  <c r="O1961" i="1"/>
  <c r="P1961" i="1"/>
  <c r="Q1961" i="1"/>
  <c r="R1961" i="1"/>
  <c r="N1962" i="1"/>
  <c r="O1962" i="1"/>
  <c r="P1962" i="1"/>
  <c r="Q1962" i="1"/>
  <c r="R1962" i="1"/>
  <c r="N1963" i="1"/>
  <c r="O1963" i="1"/>
  <c r="P1963" i="1"/>
  <c r="Q1963" i="1"/>
  <c r="R1963" i="1"/>
  <c r="N1964" i="1"/>
  <c r="O1964" i="1"/>
  <c r="P1964" i="1"/>
  <c r="Q1964" i="1"/>
  <c r="R1964" i="1"/>
  <c r="N1965" i="1"/>
  <c r="O1965" i="1"/>
  <c r="P1965" i="1"/>
  <c r="Q1965" i="1"/>
  <c r="R1965" i="1"/>
  <c r="N1966" i="1"/>
  <c r="O1966" i="1"/>
  <c r="P1966" i="1"/>
  <c r="Q1966" i="1"/>
  <c r="R1966" i="1"/>
  <c r="N1967" i="1"/>
  <c r="O1967" i="1"/>
  <c r="P1967" i="1"/>
  <c r="Q1967" i="1"/>
  <c r="R1967" i="1"/>
  <c r="N1968" i="1"/>
  <c r="O1968" i="1"/>
  <c r="P1968" i="1"/>
  <c r="Q1968" i="1"/>
  <c r="R1968" i="1"/>
  <c r="N1969" i="1"/>
  <c r="O1969" i="1"/>
  <c r="P1969" i="1"/>
  <c r="Q1969" i="1"/>
  <c r="R1969" i="1"/>
  <c r="N1970" i="1"/>
  <c r="O1970" i="1"/>
  <c r="P1970" i="1"/>
  <c r="Q1970" i="1"/>
  <c r="R1970" i="1"/>
  <c r="N1971" i="1"/>
  <c r="O1971" i="1"/>
  <c r="P1971" i="1"/>
  <c r="Q1971" i="1"/>
  <c r="R1971" i="1"/>
  <c r="N1972" i="1"/>
  <c r="O1972" i="1"/>
  <c r="P1972" i="1"/>
  <c r="Q1972" i="1"/>
  <c r="R1972" i="1"/>
  <c r="N1973" i="1"/>
  <c r="O1973" i="1"/>
  <c r="P1973" i="1"/>
  <c r="Q1973" i="1"/>
  <c r="R1973" i="1"/>
  <c r="N1974" i="1"/>
  <c r="O1974" i="1"/>
  <c r="P1974" i="1"/>
  <c r="Q1974" i="1"/>
  <c r="R1974" i="1"/>
  <c r="N1975" i="1"/>
  <c r="O1975" i="1"/>
  <c r="P1975" i="1"/>
  <c r="Q1975" i="1"/>
  <c r="R1975" i="1"/>
  <c r="N1976" i="1"/>
  <c r="O1976" i="1"/>
  <c r="P1976" i="1"/>
  <c r="Q1976" i="1"/>
  <c r="R1976" i="1"/>
  <c r="N1977" i="1"/>
  <c r="O1977" i="1"/>
  <c r="P1977" i="1"/>
  <c r="Q1977" i="1"/>
  <c r="R1977" i="1"/>
  <c r="N1978" i="1"/>
  <c r="O1978" i="1"/>
  <c r="P1978" i="1"/>
  <c r="Q1978" i="1"/>
  <c r="R1978" i="1"/>
  <c r="N1979" i="1"/>
  <c r="O1979" i="1"/>
  <c r="P1979" i="1"/>
  <c r="Q1979" i="1"/>
  <c r="R1979" i="1"/>
  <c r="N1980" i="1"/>
  <c r="O1980" i="1"/>
  <c r="P1980" i="1"/>
  <c r="Q1980" i="1"/>
  <c r="R1980" i="1"/>
  <c r="N1981" i="1"/>
  <c r="O1981" i="1"/>
  <c r="P1981" i="1"/>
  <c r="Q1981" i="1"/>
  <c r="R1981" i="1"/>
  <c r="N1982" i="1"/>
  <c r="O1982" i="1"/>
  <c r="P1982" i="1"/>
  <c r="Q1982" i="1"/>
  <c r="R1982" i="1"/>
  <c r="N1983" i="1"/>
  <c r="O1983" i="1"/>
  <c r="P1983" i="1"/>
  <c r="Q1983" i="1"/>
  <c r="R1983" i="1"/>
  <c r="N1984" i="1"/>
  <c r="O1984" i="1"/>
  <c r="P1984" i="1"/>
  <c r="Q1984" i="1"/>
  <c r="R1984" i="1"/>
  <c r="N1985" i="1"/>
  <c r="O1985" i="1"/>
  <c r="P1985" i="1"/>
  <c r="Q1985" i="1"/>
  <c r="R1985" i="1"/>
  <c r="N1986" i="1"/>
  <c r="O1986" i="1"/>
  <c r="P1986" i="1"/>
  <c r="Q1986" i="1"/>
  <c r="R1986" i="1"/>
  <c r="N1987" i="1"/>
  <c r="O1987" i="1"/>
  <c r="P1987" i="1"/>
  <c r="Q1987" i="1"/>
  <c r="R1987" i="1"/>
  <c r="N1988" i="1"/>
  <c r="O1988" i="1"/>
  <c r="P1988" i="1"/>
  <c r="Q1988" i="1"/>
  <c r="R1988" i="1"/>
  <c r="N1989" i="1"/>
  <c r="O1989" i="1"/>
  <c r="P1989" i="1"/>
  <c r="Q1989" i="1"/>
  <c r="R1989" i="1"/>
  <c r="N1990" i="1"/>
  <c r="O1990" i="1"/>
  <c r="P1990" i="1"/>
  <c r="Q1990" i="1"/>
  <c r="R1990" i="1"/>
  <c r="N1991" i="1"/>
  <c r="O1991" i="1"/>
  <c r="P1991" i="1"/>
  <c r="Q1991" i="1"/>
  <c r="R1991" i="1"/>
  <c r="N1992" i="1"/>
  <c r="O1992" i="1"/>
  <c r="P1992" i="1"/>
  <c r="Q1992" i="1"/>
  <c r="R1992" i="1"/>
  <c r="N1993" i="1"/>
  <c r="O1993" i="1"/>
  <c r="P1993" i="1"/>
  <c r="Q1993" i="1"/>
  <c r="R1993" i="1"/>
  <c r="N1994" i="1"/>
  <c r="O1994" i="1"/>
  <c r="P1994" i="1"/>
  <c r="Q1994" i="1"/>
  <c r="R1994" i="1"/>
  <c r="N1995" i="1"/>
  <c r="O1995" i="1"/>
  <c r="P1995" i="1"/>
  <c r="Q1995" i="1"/>
  <c r="R1995" i="1"/>
  <c r="N1996" i="1"/>
  <c r="O1996" i="1"/>
  <c r="P1996" i="1"/>
  <c r="Q1996" i="1"/>
  <c r="R1996" i="1"/>
  <c r="N1997" i="1"/>
  <c r="O1997" i="1"/>
  <c r="P1997" i="1"/>
  <c r="Q1997" i="1"/>
  <c r="R1997" i="1"/>
  <c r="N1998" i="1"/>
  <c r="O1998" i="1"/>
  <c r="P1998" i="1"/>
  <c r="Q1998" i="1"/>
  <c r="R1998" i="1"/>
  <c r="N1999" i="1"/>
  <c r="O1999" i="1"/>
  <c r="P1999" i="1"/>
  <c r="Q1999" i="1"/>
  <c r="R1999" i="1"/>
  <c r="N2000" i="1"/>
  <c r="O2000" i="1"/>
  <c r="P2000" i="1"/>
  <c r="Q2000" i="1"/>
  <c r="R2000" i="1"/>
  <c r="N2001" i="1"/>
  <c r="O2001" i="1"/>
  <c r="P2001" i="1"/>
  <c r="Q2001" i="1"/>
  <c r="R2001" i="1"/>
  <c r="N2002" i="1"/>
  <c r="O2002" i="1"/>
  <c r="P2002" i="1"/>
  <c r="Q2002" i="1"/>
  <c r="R2002" i="1"/>
  <c r="N2003" i="1"/>
  <c r="O2003" i="1"/>
  <c r="P2003" i="1"/>
  <c r="Q2003" i="1"/>
  <c r="R2003" i="1"/>
  <c r="N2004" i="1"/>
  <c r="O2004" i="1"/>
  <c r="P2004" i="1"/>
  <c r="Q2004" i="1"/>
  <c r="R2004" i="1"/>
  <c r="N2005" i="1"/>
  <c r="O2005" i="1"/>
  <c r="P2005" i="1"/>
  <c r="Q2005" i="1"/>
  <c r="R2005" i="1"/>
  <c r="N2006" i="1"/>
  <c r="O2006" i="1"/>
  <c r="P2006" i="1"/>
  <c r="Q2006" i="1"/>
  <c r="R2006" i="1"/>
  <c r="N2007" i="1"/>
  <c r="O2007" i="1"/>
  <c r="P2007" i="1"/>
  <c r="Q2007" i="1"/>
  <c r="R2007" i="1"/>
  <c r="N2008" i="1"/>
  <c r="O2008" i="1"/>
  <c r="P2008" i="1"/>
  <c r="Q2008" i="1"/>
  <c r="R2008" i="1"/>
  <c r="N2009" i="1"/>
  <c r="O2009" i="1"/>
  <c r="P2009" i="1"/>
  <c r="Q2009" i="1"/>
  <c r="R2009" i="1"/>
  <c r="N2010" i="1"/>
  <c r="O2010" i="1"/>
  <c r="P2010" i="1"/>
  <c r="Q2010" i="1"/>
  <c r="R2010" i="1"/>
  <c r="N2011" i="1"/>
  <c r="O2011" i="1"/>
  <c r="P2011" i="1"/>
  <c r="Q2011" i="1"/>
  <c r="R2011" i="1"/>
  <c r="N2012" i="1"/>
  <c r="O2012" i="1"/>
  <c r="P2012" i="1"/>
  <c r="Q2012" i="1"/>
  <c r="R2012" i="1"/>
  <c r="N2013" i="1"/>
  <c r="O2013" i="1"/>
  <c r="P2013" i="1"/>
  <c r="Q2013" i="1"/>
  <c r="R2013" i="1"/>
  <c r="N2014" i="1"/>
  <c r="O2014" i="1"/>
  <c r="P2014" i="1"/>
  <c r="Q2014" i="1"/>
  <c r="R2014" i="1"/>
  <c r="N2015" i="1"/>
  <c r="O2015" i="1"/>
  <c r="P2015" i="1"/>
  <c r="Q2015" i="1"/>
  <c r="R2015" i="1"/>
  <c r="N2016" i="1"/>
  <c r="O2016" i="1"/>
  <c r="P2016" i="1"/>
  <c r="Q2016" i="1"/>
  <c r="R2016" i="1"/>
  <c r="N2017" i="1"/>
  <c r="O2017" i="1"/>
  <c r="P2017" i="1"/>
  <c r="Q2017" i="1"/>
  <c r="R2017" i="1"/>
  <c r="N2018" i="1"/>
  <c r="O2018" i="1"/>
  <c r="P2018" i="1"/>
  <c r="Q2018" i="1"/>
  <c r="R2018" i="1"/>
  <c r="N2019" i="1"/>
  <c r="O2019" i="1"/>
  <c r="P2019" i="1"/>
  <c r="Q2019" i="1"/>
  <c r="R2019" i="1"/>
  <c r="N2020" i="1"/>
  <c r="O2020" i="1"/>
  <c r="P2020" i="1"/>
  <c r="Q2020" i="1"/>
  <c r="R2020" i="1"/>
  <c r="N2021" i="1"/>
  <c r="O2021" i="1"/>
  <c r="P2021" i="1"/>
  <c r="Q2021" i="1"/>
  <c r="R2021" i="1"/>
  <c r="N2022" i="1"/>
  <c r="O2022" i="1"/>
  <c r="P2022" i="1"/>
  <c r="Q2022" i="1"/>
  <c r="R2022" i="1"/>
  <c r="N2023" i="1"/>
  <c r="O2023" i="1"/>
  <c r="P2023" i="1"/>
  <c r="Q2023" i="1"/>
  <c r="R2023" i="1"/>
  <c r="N2024" i="1"/>
  <c r="O2024" i="1"/>
  <c r="P2024" i="1"/>
  <c r="Q2024" i="1"/>
  <c r="R2024" i="1"/>
  <c r="N2025" i="1"/>
  <c r="O2025" i="1"/>
  <c r="P2025" i="1"/>
  <c r="Q2025" i="1"/>
  <c r="R2025" i="1"/>
  <c r="N2026" i="1"/>
  <c r="O2026" i="1"/>
  <c r="P2026" i="1"/>
  <c r="Q2026" i="1"/>
  <c r="R2026" i="1"/>
  <c r="N2027" i="1"/>
  <c r="O2027" i="1"/>
  <c r="P2027" i="1"/>
  <c r="Q2027" i="1"/>
  <c r="R2027" i="1"/>
  <c r="N2028" i="1"/>
  <c r="O2028" i="1"/>
  <c r="P2028" i="1"/>
  <c r="Q2028" i="1"/>
  <c r="R2028" i="1"/>
  <c r="N2029" i="1"/>
  <c r="O2029" i="1"/>
  <c r="P2029" i="1"/>
  <c r="Q2029" i="1"/>
  <c r="R2029" i="1"/>
  <c r="N2030" i="1"/>
  <c r="O2030" i="1"/>
  <c r="P2030" i="1"/>
  <c r="Q2030" i="1"/>
  <c r="R2030" i="1"/>
  <c r="N2031" i="1"/>
  <c r="O2031" i="1"/>
  <c r="P2031" i="1"/>
  <c r="Q2031" i="1"/>
  <c r="R2031" i="1"/>
  <c r="N2032" i="1"/>
  <c r="O2032" i="1"/>
  <c r="P2032" i="1"/>
  <c r="Q2032" i="1"/>
  <c r="R2032" i="1"/>
  <c r="N2033" i="1"/>
  <c r="O2033" i="1"/>
  <c r="P2033" i="1"/>
  <c r="Q2033" i="1"/>
  <c r="R2033" i="1"/>
  <c r="N2034" i="1"/>
  <c r="O2034" i="1"/>
  <c r="P2034" i="1"/>
  <c r="Q2034" i="1"/>
  <c r="R2034" i="1"/>
  <c r="N2035" i="1"/>
  <c r="O2035" i="1"/>
  <c r="P2035" i="1"/>
  <c r="Q2035" i="1"/>
  <c r="R2035" i="1"/>
  <c r="N2036" i="1"/>
  <c r="O2036" i="1"/>
  <c r="P2036" i="1"/>
  <c r="Q2036" i="1"/>
  <c r="R2036" i="1"/>
  <c r="N2037" i="1"/>
  <c r="O2037" i="1"/>
  <c r="P2037" i="1"/>
  <c r="Q2037" i="1"/>
  <c r="R2037" i="1"/>
  <c r="N2038" i="1"/>
  <c r="O2038" i="1"/>
  <c r="P2038" i="1"/>
  <c r="Q2038" i="1"/>
  <c r="R2038" i="1"/>
  <c r="N2039" i="1"/>
  <c r="O2039" i="1"/>
  <c r="P2039" i="1"/>
  <c r="Q2039" i="1"/>
  <c r="R2039" i="1"/>
  <c r="N2040" i="1"/>
  <c r="O2040" i="1"/>
  <c r="P2040" i="1"/>
  <c r="Q2040" i="1"/>
  <c r="R2040" i="1"/>
  <c r="N2041" i="1"/>
  <c r="O2041" i="1"/>
  <c r="P2041" i="1"/>
  <c r="Q2041" i="1"/>
  <c r="R2041" i="1"/>
  <c r="N2042" i="1"/>
  <c r="O2042" i="1"/>
  <c r="P2042" i="1"/>
  <c r="Q2042" i="1"/>
  <c r="R2042" i="1"/>
  <c r="N2043" i="1"/>
  <c r="O2043" i="1"/>
  <c r="P2043" i="1"/>
  <c r="Q2043" i="1"/>
  <c r="R2043" i="1"/>
  <c r="N2044" i="1"/>
  <c r="O2044" i="1"/>
  <c r="P2044" i="1"/>
  <c r="Q2044" i="1"/>
  <c r="R2044" i="1"/>
  <c r="N2045" i="1"/>
  <c r="O2045" i="1"/>
  <c r="P2045" i="1"/>
  <c r="Q2045" i="1"/>
  <c r="R2045" i="1"/>
  <c r="N2046" i="1"/>
  <c r="O2046" i="1"/>
  <c r="P2046" i="1"/>
  <c r="Q2046" i="1"/>
  <c r="R2046" i="1"/>
  <c r="N2047" i="1"/>
  <c r="O2047" i="1"/>
  <c r="P2047" i="1"/>
  <c r="Q2047" i="1"/>
  <c r="R2047" i="1"/>
  <c r="N2048" i="1"/>
  <c r="O2048" i="1"/>
  <c r="P2048" i="1"/>
  <c r="Q2048" i="1"/>
  <c r="R2048" i="1"/>
  <c r="N2049" i="1"/>
  <c r="O2049" i="1"/>
  <c r="P2049" i="1"/>
  <c r="Q2049" i="1"/>
  <c r="R2049" i="1"/>
  <c r="N2050" i="1"/>
  <c r="O2050" i="1"/>
  <c r="P2050" i="1"/>
  <c r="Q2050" i="1"/>
  <c r="R2050" i="1"/>
  <c r="N2051" i="1"/>
  <c r="O2051" i="1"/>
  <c r="P2051" i="1"/>
  <c r="Q2051" i="1"/>
  <c r="R2051" i="1"/>
  <c r="N2052" i="1"/>
  <c r="O2052" i="1"/>
  <c r="P2052" i="1"/>
  <c r="Q2052" i="1"/>
  <c r="R2052" i="1"/>
  <c r="N2053" i="1"/>
  <c r="O2053" i="1"/>
  <c r="P2053" i="1"/>
  <c r="Q2053" i="1"/>
  <c r="R2053" i="1"/>
  <c r="N2054" i="1"/>
  <c r="O2054" i="1"/>
  <c r="P2054" i="1"/>
  <c r="Q2054" i="1"/>
  <c r="R2054" i="1"/>
  <c r="N2055" i="1"/>
  <c r="O2055" i="1"/>
  <c r="P2055" i="1"/>
  <c r="Q2055" i="1"/>
  <c r="R2055" i="1"/>
  <c r="N2056" i="1"/>
  <c r="O2056" i="1"/>
  <c r="P2056" i="1"/>
  <c r="Q2056" i="1"/>
  <c r="R2056" i="1"/>
  <c r="N2057" i="1"/>
  <c r="O2057" i="1"/>
  <c r="P2057" i="1"/>
  <c r="Q2057" i="1"/>
  <c r="R2057" i="1"/>
  <c r="N2058" i="1"/>
  <c r="O2058" i="1"/>
  <c r="P2058" i="1"/>
  <c r="Q2058" i="1"/>
  <c r="R2058" i="1"/>
  <c r="N2059" i="1"/>
  <c r="O2059" i="1"/>
  <c r="P2059" i="1"/>
  <c r="Q2059" i="1"/>
  <c r="R2059" i="1"/>
  <c r="N2060" i="1"/>
  <c r="O2060" i="1"/>
  <c r="P2060" i="1"/>
  <c r="Q2060" i="1"/>
  <c r="R2060" i="1"/>
  <c r="N2061" i="1"/>
  <c r="O2061" i="1"/>
  <c r="P2061" i="1"/>
  <c r="Q2061" i="1"/>
  <c r="R2061" i="1"/>
  <c r="N2062" i="1"/>
  <c r="O2062" i="1"/>
  <c r="P2062" i="1"/>
  <c r="Q2062" i="1"/>
  <c r="R2062" i="1"/>
  <c r="N2063" i="1"/>
  <c r="O2063" i="1"/>
  <c r="P2063" i="1"/>
  <c r="Q2063" i="1"/>
  <c r="R2063" i="1"/>
  <c r="N2064" i="1"/>
  <c r="O2064" i="1"/>
  <c r="P2064" i="1"/>
  <c r="Q2064" i="1"/>
  <c r="R2064" i="1"/>
  <c r="N2065" i="1"/>
  <c r="O2065" i="1"/>
  <c r="P2065" i="1"/>
  <c r="Q2065" i="1"/>
  <c r="R2065" i="1"/>
  <c r="N2066" i="1"/>
  <c r="O2066" i="1"/>
  <c r="P2066" i="1"/>
  <c r="Q2066" i="1"/>
  <c r="R2066" i="1"/>
  <c r="N2067" i="1"/>
  <c r="O2067" i="1"/>
  <c r="P2067" i="1"/>
  <c r="Q2067" i="1"/>
  <c r="R2067" i="1"/>
  <c r="N2068" i="1"/>
  <c r="O2068" i="1"/>
  <c r="P2068" i="1"/>
  <c r="Q2068" i="1"/>
  <c r="R2068" i="1"/>
  <c r="N2069" i="1"/>
  <c r="O2069" i="1"/>
  <c r="P2069" i="1"/>
  <c r="Q2069" i="1"/>
  <c r="R2069" i="1"/>
  <c r="N2070" i="1"/>
  <c r="O2070" i="1"/>
  <c r="P2070" i="1"/>
  <c r="Q2070" i="1"/>
  <c r="R2070" i="1"/>
  <c r="N2071" i="1"/>
  <c r="O2071" i="1"/>
  <c r="P2071" i="1"/>
  <c r="Q2071" i="1"/>
  <c r="R2071" i="1"/>
  <c r="N2072" i="1"/>
  <c r="O2072" i="1"/>
  <c r="P2072" i="1"/>
  <c r="Q2072" i="1"/>
  <c r="R2072" i="1"/>
  <c r="N2073" i="1"/>
  <c r="O2073" i="1"/>
  <c r="P2073" i="1"/>
  <c r="Q2073" i="1"/>
  <c r="R2073" i="1"/>
  <c r="N2074" i="1"/>
  <c r="O2074" i="1"/>
  <c r="P2074" i="1"/>
  <c r="Q2074" i="1"/>
  <c r="R2074" i="1"/>
  <c r="N2075" i="1"/>
  <c r="O2075" i="1"/>
  <c r="P2075" i="1"/>
  <c r="Q2075" i="1"/>
  <c r="R2075" i="1"/>
  <c r="N2076" i="1"/>
  <c r="O2076" i="1"/>
  <c r="P2076" i="1"/>
  <c r="Q2076" i="1"/>
  <c r="R2076" i="1"/>
  <c r="N2077" i="1"/>
  <c r="O2077" i="1"/>
  <c r="P2077" i="1"/>
  <c r="Q2077" i="1"/>
  <c r="R2077" i="1"/>
  <c r="N2078" i="1"/>
  <c r="O2078" i="1"/>
  <c r="P2078" i="1"/>
  <c r="Q2078" i="1"/>
  <c r="R2078" i="1"/>
  <c r="N2079" i="1"/>
  <c r="O2079" i="1"/>
  <c r="P2079" i="1"/>
  <c r="Q2079" i="1"/>
  <c r="R2079" i="1"/>
  <c r="N2080" i="1"/>
  <c r="O2080" i="1"/>
  <c r="P2080" i="1"/>
  <c r="Q2080" i="1"/>
  <c r="R2080" i="1"/>
  <c r="N2081" i="1"/>
  <c r="O2081" i="1"/>
  <c r="P2081" i="1"/>
  <c r="Q2081" i="1"/>
  <c r="R2081" i="1"/>
  <c r="N2082" i="1"/>
  <c r="O2082" i="1"/>
  <c r="P2082" i="1"/>
  <c r="Q2082" i="1"/>
  <c r="R2082" i="1"/>
  <c r="N2083" i="1"/>
  <c r="O2083" i="1"/>
  <c r="P2083" i="1"/>
  <c r="Q2083" i="1"/>
  <c r="R2083" i="1"/>
  <c r="N2084" i="1"/>
  <c r="O2084" i="1"/>
  <c r="P2084" i="1"/>
  <c r="Q2084" i="1"/>
  <c r="R2084" i="1"/>
  <c r="N2085" i="1"/>
  <c r="O2085" i="1"/>
  <c r="P2085" i="1"/>
  <c r="Q2085" i="1"/>
  <c r="R2085" i="1"/>
  <c r="N2086" i="1"/>
  <c r="O2086" i="1"/>
  <c r="P2086" i="1"/>
  <c r="Q2086" i="1"/>
  <c r="R2086" i="1"/>
  <c r="N2087" i="1"/>
  <c r="O2087" i="1"/>
  <c r="P2087" i="1"/>
  <c r="Q2087" i="1"/>
  <c r="R2087" i="1"/>
  <c r="N2088" i="1"/>
  <c r="O2088" i="1"/>
  <c r="P2088" i="1"/>
  <c r="Q2088" i="1"/>
  <c r="R2088" i="1"/>
  <c r="N2089" i="1"/>
  <c r="O2089" i="1"/>
  <c r="P2089" i="1"/>
  <c r="Q2089" i="1"/>
  <c r="R2089" i="1"/>
  <c r="N2090" i="1"/>
  <c r="O2090" i="1"/>
  <c r="P2090" i="1"/>
  <c r="Q2090" i="1"/>
  <c r="R2090" i="1"/>
  <c r="N2091" i="1"/>
  <c r="O2091" i="1"/>
  <c r="P2091" i="1"/>
  <c r="Q2091" i="1"/>
  <c r="R2091" i="1"/>
  <c r="N2092" i="1"/>
  <c r="O2092" i="1"/>
  <c r="P2092" i="1"/>
  <c r="Q2092" i="1"/>
  <c r="R2092" i="1"/>
  <c r="N2093" i="1"/>
  <c r="O2093" i="1"/>
  <c r="P2093" i="1"/>
  <c r="Q2093" i="1"/>
  <c r="R2093" i="1"/>
  <c r="N2094" i="1"/>
  <c r="O2094" i="1"/>
  <c r="P2094" i="1"/>
  <c r="Q2094" i="1"/>
  <c r="R2094" i="1"/>
  <c r="N2095" i="1"/>
  <c r="O2095" i="1"/>
  <c r="P2095" i="1"/>
  <c r="Q2095" i="1"/>
  <c r="R2095" i="1"/>
  <c r="N2096" i="1"/>
  <c r="O2096" i="1"/>
  <c r="P2096" i="1"/>
  <c r="Q2096" i="1"/>
  <c r="R2096" i="1"/>
  <c r="N2097" i="1"/>
  <c r="O2097" i="1"/>
  <c r="P2097" i="1"/>
  <c r="Q2097" i="1"/>
  <c r="R2097" i="1"/>
  <c r="N2098" i="1"/>
  <c r="O2098" i="1"/>
  <c r="P2098" i="1"/>
  <c r="Q2098" i="1"/>
  <c r="R2098" i="1"/>
  <c r="N2099" i="1"/>
  <c r="O2099" i="1"/>
  <c r="P2099" i="1"/>
  <c r="Q2099" i="1"/>
  <c r="R2099" i="1"/>
  <c r="N2100" i="1"/>
  <c r="O2100" i="1"/>
  <c r="P2100" i="1"/>
  <c r="Q2100" i="1"/>
  <c r="R2100" i="1"/>
  <c r="N2101" i="1"/>
  <c r="O2101" i="1"/>
  <c r="P2101" i="1"/>
  <c r="Q2101" i="1"/>
  <c r="R2101" i="1"/>
  <c r="N2102" i="1"/>
  <c r="O2102" i="1"/>
  <c r="P2102" i="1"/>
  <c r="Q2102" i="1"/>
  <c r="R2102" i="1"/>
  <c r="N2103" i="1"/>
  <c r="O2103" i="1"/>
  <c r="P2103" i="1"/>
  <c r="Q2103" i="1"/>
  <c r="R2103" i="1"/>
  <c r="N2104" i="1"/>
  <c r="O2104" i="1"/>
  <c r="P2104" i="1"/>
  <c r="Q2104" i="1"/>
  <c r="R2104" i="1"/>
  <c r="N2105" i="1"/>
  <c r="O2105" i="1"/>
  <c r="P2105" i="1"/>
  <c r="Q2105" i="1"/>
  <c r="R2105" i="1"/>
  <c r="N2106" i="1"/>
  <c r="O2106" i="1"/>
  <c r="P2106" i="1"/>
  <c r="Q2106" i="1"/>
  <c r="R2106" i="1"/>
  <c r="N2107" i="1"/>
  <c r="O2107" i="1"/>
  <c r="P2107" i="1"/>
  <c r="Q2107" i="1"/>
  <c r="R2107" i="1"/>
  <c r="N2108" i="1"/>
  <c r="O2108" i="1"/>
  <c r="P2108" i="1"/>
  <c r="Q2108" i="1"/>
  <c r="R2108" i="1"/>
  <c r="N2109" i="1"/>
  <c r="O2109" i="1"/>
  <c r="P2109" i="1"/>
  <c r="Q2109" i="1"/>
  <c r="R2109" i="1"/>
  <c r="N2110" i="1"/>
  <c r="O2110" i="1"/>
  <c r="P2110" i="1"/>
  <c r="Q2110" i="1"/>
  <c r="R2110" i="1"/>
  <c r="N2111" i="1"/>
  <c r="O2111" i="1"/>
  <c r="P2111" i="1"/>
  <c r="Q2111" i="1"/>
  <c r="R2111" i="1"/>
  <c r="N2112" i="1"/>
  <c r="O2112" i="1"/>
  <c r="P2112" i="1"/>
  <c r="Q2112" i="1"/>
  <c r="R2112" i="1"/>
  <c r="N2113" i="1"/>
  <c r="O2113" i="1"/>
  <c r="P2113" i="1"/>
  <c r="Q2113" i="1"/>
  <c r="R2113" i="1"/>
  <c r="N2114" i="1"/>
  <c r="O2114" i="1"/>
  <c r="P2114" i="1"/>
  <c r="Q2114" i="1"/>
  <c r="R2114" i="1"/>
  <c r="N2115" i="1"/>
  <c r="O2115" i="1"/>
  <c r="P2115" i="1"/>
  <c r="Q2115" i="1"/>
  <c r="R2115" i="1"/>
  <c r="N2116" i="1"/>
  <c r="O2116" i="1"/>
  <c r="P2116" i="1"/>
  <c r="Q2116" i="1"/>
  <c r="R2116" i="1"/>
  <c r="N2117" i="1"/>
  <c r="O2117" i="1"/>
  <c r="P2117" i="1"/>
  <c r="Q2117" i="1"/>
  <c r="R2117" i="1"/>
  <c r="N2118" i="1"/>
  <c r="O2118" i="1"/>
  <c r="P2118" i="1"/>
  <c r="Q2118" i="1"/>
  <c r="R2118" i="1"/>
  <c r="N2119" i="1"/>
  <c r="O2119" i="1"/>
  <c r="P2119" i="1"/>
  <c r="Q2119" i="1"/>
  <c r="R2119" i="1"/>
  <c r="N2120" i="1"/>
  <c r="O2120" i="1"/>
  <c r="P2120" i="1"/>
  <c r="Q2120" i="1"/>
  <c r="R2120" i="1"/>
  <c r="N2121" i="1"/>
  <c r="O2121" i="1"/>
  <c r="P2121" i="1"/>
  <c r="Q2121" i="1"/>
  <c r="R2121" i="1"/>
  <c r="N2122" i="1"/>
  <c r="O2122" i="1"/>
  <c r="P2122" i="1"/>
  <c r="Q2122" i="1"/>
  <c r="R2122" i="1"/>
  <c r="N2123" i="1"/>
  <c r="O2123" i="1"/>
  <c r="P2123" i="1"/>
  <c r="Q2123" i="1"/>
  <c r="R2123" i="1"/>
  <c r="N2124" i="1"/>
  <c r="O2124" i="1"/>
  <c r="P2124" i="1"/>
  <c r="Q2124" i="1"/>
  <c r="R2124" i="1"/>
  <c r="N2125" i="1"/>
  <c r="O2125" i="1"/>
  <c r="P2125" i="1"/>
  <c r="Q2125" i="1"/>
  <c r="R2125" i="1"/>
  <c r="N2126" i="1"/>
  <c r="O2126" i="1"/>
  <c r="P2126" i="1"/>
  <c r="Q2126" i="1"/>
  <c r="R2126" i="1"/>
  <c r="N2127" i="1"/>
  <c r="O2127" i="1"/>
  <c r="P2127" i="1"/>
  <c r="Q2127" i="1"/>
  <c r="R2127" i="1"/>
  <c r="N2128" i="1"/>
  <c r="O2128" i="1"/>
  <c r="P2128" i="1"/>
  <c r="Q2128" i="1"/>
  <c r="R2128" i="1"/>
  <c r="N2129" i="1"/>
  <c r="O2129" i="1"/>
  <c r="P2129" i="1"/>
  <c r="Q2129" i="1"/>
  <c r="R2129" i="1"/>
  <c r="N2130" i="1"/>
  <c r="O2130" i="1"/>
  <c r="P2130" i="1"/>
  <c r="Q2130" i="1"/>
  <c r="R2130" i="1"/>
  <c r="N2131" i="1"/>
  <c r="O2131" i="1"/>
  <c r="P2131" i="1"/>
  <c r="Q2131" i="1"/>
  <c r="R2131" i="1"/>
  <c r="N2132" i="1"/>
  <c r="O2132" i="1"/>
  <c r="P2132" i="1"/>
  <c r="Q2132" i="1"/>
  <c r="R2132" i="1"/>
  <c r="N2133" i="1"/>
  <c r="O2133" i="1"/>
  <c r="P2133" i="1"/>
  <c r="Q2133" i="1"/>
  <c r="R2133" i="1"/>
  <c r="N2134" i="1"/>
  <c r="O2134" i="1"/>
  <c r="P2134" i="1"/>
  <c r="Q2134" i="1"/>
  <c r="R2134" i="1"/>
  <c r="N2135" i="1"/>
  <c r="O2135" i="1"/>
  <c r="P2135" i="1"/>
  <c r="Q2135" i="1"/>
  <c r="R2135" i="1"/>
  <c r="N2136" i="1"/>
  <c r="O2136" i="1"/>
  <c r="P2136" i="1"/>
  <c r="Q2136" i="1"/>
  <c r="R2136" i="1"/>
  <c r="N2137" i="1"/>
  <c r="O2137" i="1"/>
  <c r="P2137" i="1"/>
  <c r="Q2137" i="1"/>
  <c r="R2137" i="1"/>
  <c r="N2138" i="1"/>
  <c r="O2138" i="1"/>
  <c r="P2138" i="1"/>
  <c r="Q2138" i="1"/>
  <c r="R2138" i="1"/>
  <c r="N2139" i="1"/>
  <c r="O2139" i="1"/>
  <c r="P2139" i="1"/>
  <c r="Q2139" i="1"/>
  <c r="R2139" i="1"/>
  <c r="N2140" i="1"/>
  <c r="O2140" i="1"/>
  <c r="P2140" i="1"/>
  <c r="Q2140" i="1"/>
  <c r="R2140" i="1"/>
  <c r="N2141" i="1"/>
  <c r="O2141" i="1"/>
  <c r="P2141" i="1"/>
  <c r="Q2141" i="1"/>
  <c r="R2141" i="1"/>
  <c r="N2142" i="1"/>
  <c r="O2142" i="1"/>
  <c r="P2142" i="1"/>
  <c r="Q2142" i="1"/>
  <c r="R2142" i="1"/>
  <c r="N2143" i="1"/>
  <c r="O2143" i="1"/>
  <c r="P2143" i="1"/>
  <c r="Q2143" i="1"/>
  <c r="R2143" i="1"/>
  <c r="N2144" i="1"/>
  <c r="O2144" i="1"/>
  <c r="P2144" i="1"/>
  <c r="Q2144" i="1"/>
  <c r="R2144" i="1"/>
  <c r="N2145" i="1"/>
  <c r="O2145" i="1"/>
  <c r="P2145" i="1"/>
  <c r="Q2145" i="1"/>
  <c r="R2145" i="1"/>
  <c r="N2146" i="1"/>
  <c r="O2146" i="1"/>
  <c r="P2146" i="1"/>
  <c r="Q2146" i="1"/>
  <c r="R2146" i="1"/>
  <c r="N2147" i="1"/>
  <c r="O2147" i="1"/>
  <c r="P2147" i="1"/>
  <c r="Q2147" i="1"/>
  <c r="R2147" i="1"/>
  <c r="N2148" i="1"/>
  <c r="O2148" i="1"/>
  <c r="P2148" i="1"/>
  <c r="Q2148" i="1"/>
  <c r="R2148" i="1"/>
  <c r="N2149" i="1"/>
  <c r="O2149" i="1"/>
  <c r="P2149" i="1"/>
  <c r="Q2149" i="1"/>
  <c r="R2149" i="1"/>
  <c r="N2150" i="1"/>
  <c r="O2150" i="1"/>
  <c r="P2150" i="1"/>
  <c r="Q2150" i="1"/>
  <c r="R2150" i="1"/>
  <c r="N2151" i="1"/>
  <c r="O2151" i="1"/>
  <c r="P2151" i="1"/>
  <c r="Q2151" i="1"/>
  <c r="R2151" i="1"/>
  <c r="N2152" i="1"/>
  <c r="O2152" i="1"/>
  <c r="P2152" i="1"/>
  <c r="Q2152" i="1"/>
  <c r="R2152" i="1"/>
  <c r="N2153" i="1"/>
  <c r="O2153" i="1"/>
  <c r="P2153" i="1"/>
  <c r="Q2153" i="1"/>
  <c r="R2153" i="1"/>
  <c r="N2154" i="1"/>
  <c r="O2154" i="1"/>
  <c r="P2154" i="1"/>
  <c r="Q2154" i="1"/>
  <c r="R2154" i="1"/>
  <c r="N2155" i="1"/>
  <c r="O2155" i="1"/>
  <c r="P2155" i="1"/>
  <c r="Q2155" i="1"/>
  <c r="R2155" i="1"/>
  <c r="N2156" i="1"/>
  <c r="O2156" i="1"/>
  <c r="P2156" i="1"/>
  <c r="Q2156" i="1"/>
  <c r="R2156" i="1"/>
  <c r="N2157" i="1"/>
  <c r="O2157" i="1"/>
  <c r="P2157" i="1"/>
  <c r="Q2157" i="1"/>
  <c r="R2157" i="1"/>
  <c r="N2158" i="1"/>
  <c r="O2158" i="1"/>
  <c r="P2158" i="1"/>
  <c r="Q2158" i="1"/>
  <c r="R2158" i="1"/>
  <c r="N2159" i="1"/>
  <c r="O2159" i="1"/>
  <c r="P2159" i="1"/>
  <c r="Q2159" i="1"/>
  <c r="R2159" i="1"/>
  <c r="N2160" i="1"/>
  <c r="O2160" i="1"/>
  <c r="P2160" i="1"/>
  <c r="Q2160" i="1"/>
  <c r="R2160" i="1"/>
  <c r="N2161" i="1"/>
  <c r="O2161" i="1"/>
  <c r="P2161" i="1"/>
  <c r="Q2161" i="1"/>
  <c r="R2161" i="1"/>
  <c r="N2162" i="1"/>
  <c r="O2162" i="1"/>
  <c r="P2162" i="1"/>
  <c r="Q2162" i="1"/>
  <c r="R2162" i="1"/>
  <c r="N2163" i="1"/>
  <c r="O2163" i="1"/>
  <c r="P2163" i="1"/>
  <c r="Q2163" i="1"/>
  <c r="R2163" i="1"/>
  <c r="N2164" i="1"/>
  <c r="O2164" i="1"/>
  <c r="P2164" i="1"/>
  <c r="Q2164" i="1"/>
  <c r="R2164" i="1"/>
  <c r="N2165" i="1"/>
  <c r="O2165" i="1"/>
  <c r="P2165" i="1"/>
  <c r="Q2165" i="1"/>
  <c r="R2165" i="1"/>
  <c r="N2166" i="1"/>
  <c r="O2166" i="1"/>
  <c r="P2166" i="1"/>
  <c r="Q2166" i="1"/>
  <c r="R2166" i="1"/>
  <c r="N2167" i="1"/>
  <c r="O2167" i="1"/>
  <c r="P2167" i="1"/>
  <c r="Q2167" i="1"/>
  <c r="R2167" i="1"/>
  <c r="N2168" i="1"/>
  <c r="O2168" i="1"/>
  <c r="P2168" i="1"/>
  <c r="Q2168" i="1"/>
  <c r="R2168" i="1"/>
  <c r="N2169" i="1"/>
  <c r="O2169" i="1"/>
  <c r="P2169" i="1"/>
  <c r="Q2169" i="1"/>
  <c r="R2169" i="1"/>
  <c r="N2170" i="1"/>
  <c r="O2170" i="1"/>
  <c r="P2170" i="1"/>
  <c r="Q2170" i="1"/>
  <c r="R2170" i="1"/>
  <c r="N2171" i="1"/>
  <c r="O2171" i="1"/>
  <c r="P2171" i="1"/>
  <c r="Q2171" i="1"/>
  <c r="R2171" i="1"/>
  <c r="N2172" i="1"/>
  <c r="O2172" i="1"/>
  <c r="P2172" i="1"/>
  <c r="Q2172" i="1"/>
  <c r="R2172" i="1"/>
  <c r="N2173" i="1"/>
  <c r="O2173" i="1"/>
  <c r="P2173" i="1"/>
  <c r="Q2173" i="1"/>
  <c r="R2173" i="1"/>
  <c r="N2174" i="1"/>
  <c r="O2174" i="1"/>
  <c r="P2174" i="1"/>
  <c r="Q2174" i="1"/>
  <c r="R2174" i="1"/>
  <c r="N2175" i="1"/>
  <c r="O2175" i="1"/>
  <c r="P2175" i="1"/>
  <c r="Q2175" i="1"/>
  <c r="R2175" i="1"/>
  <c r="N2176" i="1"/>
  <c r="O2176" i="1"/>
  <c r="P2176" i="1"/>
  <c r="Q2176" i="1"/>
  <c r="R2176" i="1"/>
  <c r="N2177" i="1"/>
  <c r="O2177" i="1"/>
  <c r="P2177" i="1"/>
  <c r="Q2177" i="1"/>
  <c r="R2177" i="1"/>
  <c r="N2178" i="1"/>
  <c r="O2178" i="1"/>
  <c r="P2178" i="1"/>
  <c r="Q2178" i="1"/>
  <c r="R2178" i="1"/>
  <c r="N2179" i="1"/>
  <c r="O2179" i="1"/>
  <c r="P2179" i="1"/>
  <c r="Q2179" i="1"/>
  <c r="R2179" i="1"/>
  <c r="N2180" i="1"/>
  <c r="O2180" i="1"/>
  <c r="P2180" i="1"/>
  <c r="Q2180" i="1"/>
  <c r="R2180" i="1"/>
  <c r="N2181" i="1"/>
  <c r="O2181" i="1"/>
  <c r="P2181" i="1"/>
  <c r="Q2181" i="1"/>
  <c r="R2181" i="1"/>
  <c r="N2182" i="1"/>
  <c r="O2182" i="1"/>
  <c r="P2182" i="1"/>
  <c r="Q2182" i="1"/>
  <c r="R2182" i="1"/>
  <c r="N2183" i="1"/>
  <c r="O2183" i="1"/>
  <c r="P2183" i="1"/>
  <c r="Q2183" i="1"/>
  <c r="R2183" i="1"/>
  <c r="N2184" i="1"/>
  <c r="O2184" i="1"/>
  <c r="P2184" i="1"/>
  <c r="Q2184" i="1"/>
  <c r="R2184" i="1"/>
  <c r="N2185" i="1"/>
  <c r="O2185" i="1"/>
  <c r="P2185" i="1"/>
  <c r="Q2185" i="1"/>
  <c r="R2185" i="1"/>
  <c r="N2186" i="1"/>
  <c r="O2186" i="1"/>
  <c r="P2186" i="1"/>
  <c r="Q2186" i="1"/>
  <c r="R2186" i="1"/>
  <c r="N2187" i="1"/>
  <c r="O2187" i="1"/>
  <c r="P2187" i="1"/>
  <c r="Q2187" i="1"/>
  <c r="R2187" i="1"/>
  <c r="N2188" i="1"/>
  <c r="O2188" i="1"/>
  <c r="P2188" i="1"/>
  <c r="Q2188" i="1"/>
  <c r="R2188" i="1"/>
  <c r="N2189" i="1"/>
  <c r="O2189" i="1"/>
  <c r="P2189" i="1"/>
  <c r="Q2189" i="1"/>
  <c r="R2189" i="1"/>
  <c r="N2190" i="1"/>
  <c r="O2190" i="1"/>
  <c r="P2190" i="1"/>
  <c r="Q2190" i="1"/>
  <c r="R2190" i="1"/>
  <c r="N2191" i="1"/>
  <c r="O2191" i="1"/>
  <c r="P2191" i="1"/>
  <c r="Q2191" i="1"/>
  <c r="R2191" i="1"/>
  <c r="N2192" i="1"/>
  <c r="O2192" i="1"/>
  <c r="P2192" i="1"/>
  <c r="Q2192" i="1"/>
  <c r="R2192" i="1"/>
  <c r="N2193" i="1"/>
  <c r="O2193" i="1"/>
  <c r="P2193" i="1"/>
  <c r="Q2193" i="1"/>
  <c r="R2193" i="1"/>
  <c r="N2194" i="1"/>
  <c r="O2194" i="1"/>
  <c r="P2194" i="1"/>
  <c r="Q2194" i="1"/>
  <c r="R2194" i="1"/>
  <c r="N2195" i="1"/>
  <c r="O2195" i="1"/>
  <c r="P2195" i="1"/>
  <c r="Q2195" i="1"/>
  <c r="R2195" i="1"/>
  <c r="N2196" i="1"/>
  <c r="O2196" i="1"/>
  <c r="P2196" i="1"/>
  <c r="Q2196" i="1"/>
  <c r="R2196" i="1"/>
  <c r="N2197" i="1"/>
  <c r="O2197" i="1"/>
  <c r="P2197" i="1"/>
  <c r="Q2197" i="1"/>
  <c r="R2197" i="1"/>
  <c r="N2198" i="1"/>
  <c r="O2198" i="1"/>
  <c r="P2198" i="1"/>
  <c r="Q2198" i="1"/>
  <c r="R2198" i="1"/>
  <c r="N2199" i="1"/>
  <c r="O2199" i="1"/>
  <c r="P2199" i="1"/>
  <c r="Q2199" i="1"/>
  <c r="R2199" i="1"/>
  <c r="N2200" i="1"/>
  <c r="O2200" i="1"/>
  <c r="P2200" i="1"/>
  <c r="Q2200" i="1"/>
  <c r="R2200" i="1"/>
  <c r="N2201" i="1"/>
  <c r="O2201" i="1"/>
  <c r="P2201" i="1"/>
  <c r="Q2201" i="1"/>
  <c r="R2201" i="1"/>
  <c r="N2202" i="1"/>
  <c r="O2202" i="1"/>
  <c r="P2202" i="1"/>
  <c r="Q2202" i="1"/>
  <c r="R2202" i="1"/>
  <c r="N2203" i="1"/>
  <c r="O2203" i="1"/>
  <c r="P2203" i="1"/>
  <c r="Q2203" i="1"/>
  <c r="R2203" i="1"/>
  <c r="N2204" i="1"/>
  <c r="O2204" i="1"/>
  <c r="P2204" i="1"/>
  <c r="Q2204" i="1"/>
  <c r="R2204" i="1"/>
  <c r="N2205" i="1"/>
  <c r="O2205" i="1"/>
  <c r="P2205" i="1"/>
  <c r="Q2205" i="1"/>
  <c r="R2205" i="1"/>
  <c r="N2206" i="1"/>
  <c r="O2206" i="1"/>
  <c r="P2206" i="1"/>
  <c r="Q2206" i="1"/>
  <c r="R2206" i="1"/>
  <c r="N2207" i="1"/>
  <c r="O2207" i="1"/>
  <c r="P2207" i="1"/>
  <c r="Q2207" i="1"/>
  <c r="R2207" i="1"/>
  <c r="N2208" i="1"/>
  <c r="O2208" i="1"/>
  <c r="P2208" i="1"/>
  <c r="Q2208" i="1"/>
  <c r="R2208" i="1"/>
  <c r="N2209" i="1"/>
  <c r="O2209" i="1"/>
  <c r="P2209" i="1"/>
  <c r="Q2209" i="1"/>
  <c r="R2209" i="1"/>
  <c r="N2210" i="1"/>
  <c r="O2210" i="1"/>
  <c r="P2210" i="1"/>
  <c r="Q2210" i="1"/>
  <c r="R2210" i="1"/>
  <c r="N2211" i="1"/>
  <c r="O2211" i="1"/>
  <c r="P2211" i="1"/>
  <c r="Q2211" i="1"/>
  <c r="R2211" i="1"/>
  <c r="N2212" i="1"/>
  <c r="O2212" i="1"/>
  <c r="P2212" i="1"/>
  <c r="Q2212" i="1"/>
  <c r="R2212" i="1"/>
  <c r="N2213" i="1"/>
  <c r="O2213" i="1"/>
  <c r="P2213" i="1"/>
  <c r="Q2213" i="1"/>
  <c r="R2213" i="1"/>
  <c r="N2214" i="1"/>
  <c r="O2214" i="1"/>
  <c r="P2214" i="1"/>
  <c r="Q2214" i="1"/>
  <c r="R2214" i="1"/>
  <c r="N2215" i="1"/>
  <c r="O2215" i="1"/>
  <c r="P2215" i="1"/>
  <c r="Q2215" i="1"/>
  <c r="R2215" i="1"/>
  <c r="N2216" i="1"/>
  <c r="O2216" i="1"/>
  <c r="P2216" i="1"/>
  <c r="Q2216" i="1"/>
  <c r="R2216" i="1"/>
  <c r="N2217" i="1"/>
  <c r="O2217" i="1"/>
  <c r="P2217" i="1"/>
  <c r="Q2217" i="1"/>
  <c r="R2217" i="1"/>
  <c r="N2218" i="1"/>
  <c r="O2218" i="1"/>
  <c r="P2218" i="1"/>
  <c r="Q2218" i="1"/>
  <c r="R2218" i="1"/>
  <c r="N2219" i="1"/>
  <c r="O2219" i="1"/>
  <c r="P2219" i="1"/>
  <c r="Q2219" i="1"/>
  <c r="R2219" i="1"/>
  <c r="N2220" i="1"/>
  <c r="O2220" i="1"/>
  <c r="P2220" i="1"/>
  <c r="Q2220" i="1"/>
  <c r="R2220" i="1"/>
  <c r="N2221" i="1"/>
  <c r="O2221" i="1"/>
  <c r="P2221" i="1"/>
  <c r="Q2221" i="1"/>
  <c r="R2221" i="1"/>
  <c r="N2222" i="1"/>
  <c r="O2222" i="1"/>
  <c r="P2222" i="1"/>
  <c r="Q2222" i="1"/>
  <c r="R2222" i="1"/>
  <c r="N2223" i="1"/>
  <c r="O2223" i="1"/>
  <c r="P2223" i="1"/>
  <c r="Q2223" i="1"/>
  <c r="R2223" i="1"/>
  <c r="N2224" i="1"/>
  <c r="O2224" i="1"/>
  <c r="P2224" i="1"/>
  <c r="Q2224" i="1"/>
  <c r="R2224" i="1"/>
  <c r="N2225" i="1"/>
  <c r="O2225" i="1"/>
  <c r="P2225" i="1"/>
  <c r="Q2225" i="1"/>
  <c r="R2225" i="1"/>
  <c r="N2226" i="1"/>
  <c r="O2226" i="1"/>
  <c r="P2226" i="1"/>
  <c r="Q2226" i="1"/>
  <c r="R2226" i="1"/>
  <c r="N2227" i="1"/>
  <c r="O2227" i="1"/>
  <c r="P2227" i="1"/>
  <c r="Q2227" i="1"/>
  <c r="R2227" i="1"/>
  <c r="N2228" i="1"/>
  <c r="O2228" i="1"/>
  <c r="P2228" i="1"/>
  <c r="Q2228" i="1"/>
  <c r="R2228" i="1"/>
  <c r="N2229" i="1"/>
  <c r="O2229" i="1"/>
  <c r="P2229" i="1"/>
  <c r="Q2229" i="1"/>
  <c r="R2229" i="1"/>
  <c r="N2230" i="1"/>
  <c r="O2230" i="1"/>
  <c r="P2230" i="1"/>
  <c r="Q2230" i="1"/>
  <c r="R2230" i="1"/>
  <c r="N2231" i="1"/>
  <c r="O2231" i="1"/>
  <c r="P2231" i="1"/>
  <c r="Q2231" i="1"/>
  <c r="R2231" i="1"/>
  <c r="N2232" i="1"/>
  <c r="O2232" i="1"/>
  <c r="P2232" i="1"/>
  <c r="Q2232" i="1"/>
  <c r="R2232" i="1"/>
  <c r="N2233" i="1"/>
  <c r="O2233" i="1"/>
  <c r="P2233" i="1"/>
  <c r="Q2233" i="1"/>
  <c r="R2233" i="1"/>
  <c r="N2234" i="1"/>
  <c r="O2234" i="1"/>
  <c r="P2234" i="1"/>
  <c r="Q2234" i="1"/>
  <c r="R2234" i="1"/>
  <c r="N2235" i="1"/>
  <c r="O2235" i="1"/>
  <c r="P2235" i="1"/>
  <c r="Q2235" i="1"/>
  <c r="R2235" i="1"/>
  <c r="N2236" i="1"/>
  <c r="O2236" i="1"/>
  <c r="P2236" i="1"/>
  <c r="Q2236" i="1"/>
  <c r="R2236" i="1"/>
  <c r="N2237" i="1"/>
  <c r="O2237" i="1"/>
  <c r="P2237" i="1"/>
  <c r="Q2237" i="1"/>
  <c r="R2237" i="1"/>
  <c r="N2238" i="1"/>
  <c r="O2238" i="1"/>
  <c r="P2238" i="1"/>
  <c r="Q2238" i="1"/>
  <c r="R2238" i="1"/>
  <c r="N2239" i="1"/>
  <c r="O2239" i="1"/>
  <c r="P2239" i="1"/>
  <c r="Q2239" i="1"/>
  <c r="R2239" i="1"/>
  <c r="N2240" i="1"/>
  <c r="O2240" i="1"/>
  <c r="P2240" i="1"/>
  <c r="Q2240" i="1"/>
  <c r="R2240" i="1"/>
  <c r="N2241" i="1"/>
  <c r="O2241" i="1"/>
  <c r="P2241" i="1"/>
  <c r="Q2241" i="1"/>
  <c r="R2241" i="1"/>
  <c r="N2242" i="1"/>
  <c r="O2242" i="1"/>
  <c r="P2242" i="1"/>
  <c r="Q2242" i="1"/>
  <c r="R2242" i="1"/>
  <c r="N2243" i="1"/>
  <c r="O2243" i="1"/>
  <c r="P2243" i="1"/>
  <c r="Q2243" i="1"/>
  <c r="R2243" i="1"/>
  <c r="N2244" i="1"/>
  <c r="O2244" i="1"/>
  <c r="P2244" i="1"/>
  <c r="Q2244" i="1"/>
  <c r="R2244" i="1"/>
  <c r="N2245" i="1"/>
  <c r="O2245" i="1"/>
  <c r="P2245" i="1"/>
  <c r="Q2245" i="1"/>
  <c r="R2245" i="1"/>
  <c r="N2246" i="1"/>
  <c r="O2246" i="1"/>
  <c r="P2246" i="1"/>
  <c r="Q2246" i="1"/>
  <c r="R2246" i="1"/>
  <c r="N2247" i="1"/>
  <c r="O2247" i="1"/>
  <c r="P2247" i="1"/>
  <c r="Q2247" i="1"/>
  <c r="R2247" i="1"/>
  <c r="N2248" i="1"/>
  <c r="O2248" i="1"/>
  <c r="P2248" i="1"/>
  <c r="Q2248" i="1"/>
  <c r="R2248" i="1"/>
  <c r="N2249" i="1"/>
  <c r="O2249" i="1"/>
  <c r="P2249" i="1"/>
  <c r="Q2249" i="1"/>
  <c r="R2249" i="1"/>
  <c r="N2250" i="1"/>
  <c r="O2250" i="1"/>
  <c r="P2250" i="1"/>
  <c r="Q2250" i="1"/>
  <c r="R2250" i="1"/>
  <c r="N2251" i="1"/>
  <c r="O2251" i="1"/>
  <c r="P2251" i="1"/>
  <c r="Q2251" i="1"/>
  <c r="R2251" i="1"/>
  <c r="N2252" i="1"/>
  <c r="O2252" i="1"/>
  <c r="P2252" i="1"/>
  <c r="Q2252" i="1"/>
  <c r="R2252" i="1"/>
  <c r="N2253" i="1"/>
  <c r="O2253" i="1"/>
  <c r="P2253" i="1"/>
  <c r="Q2253" i="1"/>
  <c r="R2253" i="1"/>
  <c r="N2254" i="1"/>
  <c r="O2254" i="1"/>
  <c r="P2254" i="1"/>
  <c r="Q2254" i="1"/>
  <c r="R2254" i="1"/>
  <c r="N2255" i="1"/>
  <c r="O2255" i="1"/>
  <c r="P2255" i="1"/>
  <c r="Q2255" i="1"/>
  <c r="R2255" i="1"/>
  <c r="N2256" i="1"/>
  <c r="O2256" i="1"/>
  <c r="P2256" i="1"/>
  <c r="Q2256" i="1"/>
  <c r="R2256" i="1"/>
  <c r="N2257" i="1"/>
  <c r="O2257" i="1"/>
  <c r="P2257" i="1"/>
  <c r="Q2257" i="1"/>
  <c r="R2257" i="1"/>
  <c r="N2258" i="1"/>
  <c r="O2258" i="1"/>
  <c r="P2258" i="1"/>
  <c r="Q2258" i="1"/>
  <c r="R2258" i="1"/>
  <c r="N2259" i="1"/>
  <c r="O2259" i="1"/>
  <c r="P2259" i="1"/>
  <c r="Q2259" i="1"/>
  <c r="R2259" i="1"/>
  <c r="N2260" i="1"/>
  <c r="O2260" i="1"/>
  <c r="P2260" i="1"/>
  <c r="Q2260" i="1"/>
  <c r="R2260" i="1"/>
  <c r="N2261" i="1"/>
  <c r="O2261" i="1"/>
  <c r="P2261" i="1"/>
  <c r="Q2261" i="1"/>
  <c r="R2261" i="1"/>
  <c r="N2262" i="1"/>
  <c r="O2262" i="1"/>
  <c r="P2262" i="1"/>
  <c r="Q2262" i="1"/>
  <c r="R2262" i="1"/>
  <c r="N2263" i="1"/>
  <c r="O2263" i="1"/>
  <c r="P2263" i="1"/>
  <c r="Q2263" i="1"/>
  <c r="R2263" i="1"/>
  <c r="N2264" i="1"/>
  <c r="O2264" i="1"/>
  <c r="P2264" i="1"/>
  <c r="Q2264" i="1"/>
  <c r="R2264" i="1"/>
  <c r="N2265" i="1"/>
  <c r="O2265" i="1"/>
  <c r="P2265" i="1"/>
  <c r="Q2265" i="1"/>
  <c r="R2265" i="1"/>
  <c r="N2266" i="1"/>
  <c r="O2266" i="1"/>
  <c r="P2266" i="1"/>
  <c r="Q2266" i="1"/>
  <c r="R2266" i="1"/>
  <c r="N2267" i="1"/>
  <c r="O2267" i="1"/>
  <c r="P2267" i="1"/>
  <c r="Q2267" i="1"/>
  <c r="R2267" i="1"/>
  <c r="N2268" i="1"/>
  <c r="O2268" i="1"/>
  <c r="P2268" i="1"/>
  <c r="Q2268" i="1"/>
  <c r="R2268" i="1"/>
  <c r="N2269" i="1"/>
  <c r="O2269" i="1"/>
  <c r="P2269" i="1"/>
  <c r="Q2269" i="1"/>
  <c r="R2269" i="1"/>
  <c r="N2270" i="1"/>
  <c r="O2270" i="1"/>
  <c r="P2270" i="1"/>
  <c r="Q2270" i="1"/>
  <c r="R2270" i="1"/>
  <c r="N2271" i="1"/>
  <c r="O2271" i="1"/>
  <c r="P2271" i="1"/>
  <c r="Q2271" i="1"/>
  <c r="R2271" i="1"/>
  <c r="N2272" i="1"/>
  <c r="O2272" i="1"/>
  <c r="P2272" i="1"/>
  <c r="Q2272" i="1"/>
  <c r="R2272" i="1"/>
  <c r="N2273" i="1"/>
  <c r="O2273" i="1"/>
  <c r="P2273" i="1"/>
  <c r="Q2273" i="1"/>
  <c r="R2273" i="1"/>
  <c r="N2274" i="1"/>
  <c r="O2274" i="1"/>
  <c r="P2274" i="1"/>
  <c r="Q2274" i="1"/>
  <c r="R2274" i="1"/>
  <c r="N2275" i="1"/>
  <c r="O2275" i="1"/>
  <c r="P2275" i="1"/>
  <c r="Q2275" i="1"/>
  <c r="R2275" i="1"/>
  <c r="N2276" i="1"/>
  <c r="O2276" i="1"/>
  <c r="P2276" i="1"/>
  <c r="Q2276" i="1"/>
  <c r="R2276" i="1"/>
  <c r="N2277" i="1"/>
  <c r="O2277" i="1"/>
  <c r="P2277" i="1"/>
  <c r="Q2277" i="1"/>
  <c r="R2277" i="1"/>
  <c r="N2278" i="1"/>
  <c r="O2278" i="1"/>
  <c r="P2278" i="1"/>
  <c r="Q2278" i="1"/>
  <c r="R2278" i="1"/>
  <c r="N2279" i="1"/>
  <c r="O2279" i="1"/>
  <c r="P2279" i="1"/>
  <c r="Q2279" i="1"/>
  <c r="R2279" i="1"/>
  <c r="N2280" i="1"/>
  <c r="O2280" i="1"/>
  <c r="P2280" i="1"/>
  <c r="Q2280" i="1"/>
  <c r="R2280" i="1"/>
  <c r="N2281" i="1"/>
  <c r="O2281" i="1"/>
  <c r="P2281" i="1"/>
  <c r="Q2281" i="1"/>
  <c r="R2281" i="1"/>
  <c r="N2282" i="1"/>
  <c r="O2282" i="1"/>
  <c r="P2282" i="1"/>
  <c r="Q2282" i="1"/>
  <c r="R2282" i="1"/>
  <c r="N2283" i="1"/>
  <c r="O2283" i="1"/>
  <c r="P2283" i="1"/>
  <c r="Q2283" i="1"/>
  <c r="R2283" i="1"/>
  <c r="N2284" i="1"/>
  <c r="O2284" i="1"/>
  <c r="P2284" i="1"/>
  <c r="Q2284" i="1"/>
  <c r="R2284" i="1"/>
  <c r="N2285" i="1"/>
  <c r="O2285" i="1"/>
  <c r="P2285" i="1"/>
  <c r="Q2285" i="1"/>
  <c r="R2285" i="1"/>
  <c r="N2286" i="1"/>
  <c r="O2286" i="1"/>
  <c r="P2286" i="1"/>
  <c r="Q2286" i="1"/>
  <c r="R2286" i="1"/>
  <c r="N2287" i="1"/>
  <c r="O2287" i="1"/>
  <c r="P2287" i="1"/>
  <c r="Q2287" i="1"/>
  <c r="R2287" i="1"/>
  <c r="N2288" i="1"/>
  <c r="O2288" i="1"/>
  <c r="P2288" i="1"/>
  <c r="Q2288" i="1"/>
  <c r="R2288" i="1"/>
  <c r="N2289" i="1"/>
  <c r="O2289" i="1"/>
  <c r="P2289" i="1"/>
  <c r="Q2289" i="1"/>
  <c r="R2289" i="1"/>
  <c r="N2290" i="1"/>
  <c r="O2290" i="1"/>
  <c r="P2290" i="1"/>
  <c r="Q2290" i="1"/>
  <c r="R2290" i="1"/>
  <c r="N2291" i="1"/>
  <c r="O2291" i="1"/>
  <c r="P2291" i="1"/>
  <c r="Q2291" i="1"/>
  <c r="R2291" i="1"/>
  <c r="N2292" i="1"/>
  <c r="O2292" i="1"/>
  <c r="P2292" i="1"/>
  <c r="Q2292" i="1"/>
  <c r="R2292" i="1"/>
  <c r="N2293" i="1"/>
  <c r="O2293" i="1"/>
  <c r="P2293" i="1"/>
  <c r="Q2293" i="1"/>
  <c r="R2293" i="1"/>
  <c r="N2294" i="1"/>
  <c r="O2294" i="1"/>
  <c r="P2294" i="1"/>
  <c r="Q2294" i="1"/>
  <c r="R2294" i="1"/>
  <c r="N2295" i="1"/>
  <c r="O2295" i="1"/>
  <c r="P2295" i="1"/>
  <c r="Q2295" i="1"/>
  <c r="R2295" i="1"/>
  <c r="N2296" i="1"/>
  <c r="O2296" i="1"/>
  <c r="P2296" i="1"/>
  <c r="Q2296" i="1"/>
  <c r="R2296" i="1"/>
  <c r="N2297" i="1"/>
  <c r="O2297" i="1"/>
  <c r="P2297" i="1"/>
  <c r="Q2297" i="1"/>
  <c r="R2297" i="1"/>
  <c r="N2298" i="1"/>
  <c r="O2298" i="1"/>
  <c r="P2298" i="1"/>
  <c r="Q2298" i="1"/>
  <c r="R2298" i="1"/>
  <c r="N2299" i="1"/>
  <c r="O2299" i="1"/>
  <c r="P2299" i="1"/>
  <c r="Q2299" i="1"/>
  <c r="R2299" i="1"/>
  <c r="N2300" i="1"/>
  <c r="O2300" i="1"/>
  <c r="P2300" i="1"/>
  <c r="Q2300" i="1"/>
  <c r="R2300" i="1"/>
  <c r="N2301" i="1"/>
  <c r="O2301" i="1"/>
  <c r="P2301" i="1"/>
  <c r="Q2301" i="1"/>
  <c r="R2301" i="1"/>
  <c r="N2302" i="1"/>
  <c r="O2302" i="1"/>
  <c r="P2302" i="1"/>
  <c r="Q2302" i="1"/>
  <c r="R2302" i="1"/>
  <c r="N2303" i="1"/>
  <c r="O2303" i="1"/>
  <c r="P2303" i="1"/>
  <c r="Q2303" i="1"/>
  <c r="R2303" i="1"/>
  <c r="N2304" i="1"/>
  <c r="O2304" i="1"/>
  <c r="P2304" i="1"/>
  <c r="Q2304" i="1"/>
  <c r="R2304" i="1"/>
  <c r="N2305" i="1"/>
  <c r="O2305" i="1"/>
  <c r="P2305" i="1"/>
  <c r="Q2305" i="1"/>
  <c r="R2305" i="1"/>
  <c r="N2306" i="1"/>
  <c r="O2306" i="1"/>
  <c r="P2306" i="1"/>
  <c r="Q2306" i="1"/>
  <c r="R2306" i="1"/>
  <c r="N2307" i="1"/>
  <c r="O2307" i="1"/>
  <c r="P2307" i="1"/>
  <c r="Q2307" i="1"/>
  <c r="R2307" i="1"/>
  <c r="N2308" i="1"/>
  <c r="O2308" i="1"/>
  <c r="P2308" i="1"/>
  <c r="Q2308" i="1"/>
  <c r="R2308" i="1"/>
  <c r="N2309" i="1"/>
  <c r="O2309" i="1"/>
  <c r="P2309" i="1"/>
  <c r="Q2309" i="1"/>
  <c r="R2309" i="1"/>
  <c r="N2310" i="1"/>
  <c r="O2310" i="1"/>
  <c r="P2310" i="1"/>
  <c r="Q2310" i="1"/>
  <c r="R2310" i="1"/>
  <c r="N2311" i="1"/>
  <c r="O2311" i="1"/>
  <c r="P2311" i="1"/>
  <c r="Q2311" i="1"/>
  <c r="R2311" i="1"/>
  <c r="N2312" i="1"/>
  <c r="O2312" i="1"/>
  <c r="P2312" i="1"/>
  <c r="Q2312" i="1"/>
  <c r="R2312" i="1"/>
  <c r="N2313" i="1"/>
  <c r="O2313" i="1"/>
  <c r="P2313" i="1"/>
  <c r="Q2313" i="1"/>
  <c r="R2313" i="1"/>
  <c r="N2314" i="1"/>
  <c r="O2314" i="1"/>
  <c r="P2314" i="1"/>
  <c r="Q2314" i="1"/>
  <c r="R2314" i="1"/>
  <c r="N2315" i="1"/>
  <c r="O2315" i="1"/>
  <c r="P2315" i="1"/>
  <c r="Q2315" i="1"/>
  <c r="R2315" i="1"/>
  <c r="N2316" i="1"/>
  <c r="O2316" i="1"/>
  <c r="P2316" i="1"/>
  <c r="Q2316" i="1"/>
  <c r="R2316" i="1"/>
  <c r="N2317" i="1"/>
  <c r="O2317" i="1"/>
  <c r="P2317" i="1"/>
  <c r="Q2317" i="1"/>
  <c r="R2317" i="1"/>
  <c r="N2318" i="1"/>
  <c r="O2318" i="1"/>
  <c r="P2318" i="1"/>
  <c r="Q2318" i="1"/>
  <c r="R2318" i="1"/>
  <c r="N2319" i="1"/>
  <c r="O2319" i="1"/>
  <c r="P2319" i="1"/>
  <c r="Q2319" i="1"/>
  <c r="R2319" i="1"/>
  <c r="N2320" i="1"/>
  <c r="O2320" i="1"/>
  <c r="P2320" i="1"/>
  <c r="Q2320" i="1"/>
  <c r="R2320" i="1"/>
  <c r="N2321" i="1"/>
  <c r="O2321" i="1"/>
  <c r="P2321" i="1"/>
  <c r="Q2321" i="1"/>
  <c r="R2321" i="1"/>
  <c r="N2322" i="1"/>
  <c r="O2322" i="1"/>
  <c r="P2322" i="1"/>
  <c r="Q2322" i="1"/>
  <c r="R2322" i="1"/>
  <c r="N2323" i="1"/>
  <c r="O2323" i="1"/>
  <c r="P2323" i="1"/>
  <c r="Q2323" i="1"/>
  <c r="R2323" i="1"/>
  <c r="N2324" i="1"/>
  <c r="O2324" i="1"/>
  <c r="P2324" i="1"/>
  <c r="Q2324" i="1"/>
  <c r="R2324" i="1"/>
  <c r="N2325" i="1"/>
  <c r="O2325" i="1"/>
  <c r="P2325" i="1"/>
  <c r="Q2325" i="1"/>
  <c r="R2325" i="1"/>
  <c r="N2326" i="1"/>
  <c r="O2326" i="1"/>
  <c r="P2326" i="1"/>
  <c r="Q2326" i="1"/>
  <c r="R2326" i="1"/>
  <c r="N2327" i="1"/>
  <c r="O2327" i="1"/>
  <c r="P2327" i="1"/>
  <c r="Q2327" i="1"/>
  <c r="R2327" i="1"/>
  <c r="N2328" i="1"/>
  <c r="O2328" i="1"/>
  <c r="P2328" i="1"/>
  <c r="Q2328" i="1"/>
  <c r="R2328" i="1"/>
  <c r="N2329" i="1"/>
  <c r="O2329" i="1"/>
  <c r="P2329" i="1"/>
  <c r="Q2329" i="1"/>
  <c r="R2329" i="1"/>
  <c r="N2330" i="1"/>
  <c r="O2330" i="1"/>
  <c r="P2330" i="1"/>
  <c r="Q2330" i="1"/>
  <c r="R2330" i="1"/>
  <c r="N2331" i="1"/>
  <c r="O2331" i="1"/>
  <c r="P2331" i="1"/>
  <c r="Q2331" i="1"/>
  <c r="R2331" i="1"/>
  <c r="N2332" i="1"/>
  <c r="O2332" i="1"/>
  <c r="P2332" i="1"/>
  <c r="Q2332" i="1"/>
  <c r="R2332" i="1"/>
  <c r="N2333" i="1"/>
  <c r="O2333" i="1"/>
  <c r="P2333" i="1"/>
  <c r="Q2333" i="1"/>
  <c r="R2333" i="1"/>
  <c r="N2334" i="1"/>
  <c r="O2334" i="1"/>
  <c r="P2334" i="1"/>
  <c r="Q2334" i="1"/>
  <c r="R2334" i="1"/>
  <c r="N2335" i="1"/>
  <c r="O2335" i="1"/>
  <c r="P2335" i="1"/>
  <c r="Q2335" i="1"/>
  <c r="R2335" i="1"/>
  <c r="N2336" i="1"/>
  <c r="O2336" i="1"/>
  <c r="P2336" i="1"/>
  <c r="Q2336" i="1"/>
  <c r="R2336" i="1"/>
  <c r="N2337" i="1"/>
  <c r="O2337" i="1"/>
  <c r="P2337" i="1"/>
  <c r="Q2337" i="1"/>
  <c r="R2337" i="1"/>
  <c r="N2338" i="1"/>
  <c r="O2338" i="1"/>
  <c r="P2338" i="1"/>
  <c r="Q2338" i="1"/>
  <c r="R2338" i="1"/>
  <c r="N2339" i="1"/>
  <c r="O2339" i="1"/>
  <c r="P2339" i="1"/>
  <c r="Q2339" i="1"/>
  <c r="R2339" i="1"/>
  <c r="N2340" i="1"/>
  <c r="O2340" i="1"/>
  <c r="P2340" i="1"/>
  <c r="Q2340" i="1"/>
  <c r="R2340" i="1"/>
  <c r="N2341" i="1"/>
  <c r="O2341" i="1"/>
  <c r="P2341" i="1"/>
  <c r="Q2341" i="1"/>
  <c r="R2341" i="1"/>
  <c r="N2342" i="1"/>
  <c r="O2342" i="1"/>
  <c r="P2342" i="1"/>
  <c r="Q2342" i="1"/>
  <c r="R2342" i="1"/>
  <c r="N2343" i="1"/>
  <c r="O2343" i="1"/>
  <c r="P2343" i="1"/>
  <c r="Q2343" i="1"/>
  <c r="R2343" i="1"/>
  <c r="N2344" i="1"/>
  <c r="O2344" i="1"/>
  <c r="P2344" i="1"/>
  <c r="Q2344" i="1"/>
  <c r="R2344" i="1"/>
  <c r="N2345" i="1"/>
  <c r="O2345" i="1"/>
  <c r="P2345" i="1"/>
  <c r="Q2345" i="1"/>
  <c r="R2345" i="1"/>
  <c r="N2346" i="1"/>
  <c r="O2346" i="1"/>
  <c r="P2346" i="1"/>
  <c r="Q2346" i="1"/>
  <c r="R2346" i="1"/>
  <c r="N2347" i="1"/>
  <c r="O2347" i="1"/>
  <c r="P2347" i="1"/>
  <c r="Q2347" i="1"/>
  <c r="R2347" i="1"/>
  <c r="N2348" i="1"/>
  <c r="O2348" i="1"/>
  <c r="P2348" i="1"/>
  <c r="Q2348" i="1"/>
  <c r="R2348" i="1"/>
  <c r="N2349" i="1"/>
  <c r="O2349" i="1"/>
  <c r="P2349" i="1"/>
  <c r="Q2349" i="1"/>
  <c r="R2349" i="1"/>
  <c r="N2350" i="1"/>
  <c r="O2350" i="1"/>
  <c r="P2350" i="1"/>
  <c r="Q2350" i="1"/>
  <c r="R2350" i="1"/>
  <c r="N2351" i="1"/>
  <c r="O2351" i="1"/>
  <c r="P2351" i="1"/>
  <c r="Q2351" i="1"/>
  <c r="R2351" i="1"/>
  <c r="N2352" i="1"/>
  <c r="O2352" i="1"/>
  <c r="P2352" i="1"/>
  <c r="Q2352" i="1"/>
  <c r="R2352" i="1"/>
  <c r="N2353" i="1"/>
  <c r="O2353" i="1"/>
  <c r="P2353" i="1"/>
  <c r="Q2353" i="1"/>
  <c r="R2353" i="1"/>
  <c r="N2354" i="1"/>
  <c r="O2354" i="1"/>
  <c r="P2354" i="1"/>
  <c r="Q2354" i="1"/>
  <c r="R2354" i="1"/>
  <c r="N2355" i="1"/>
  <c r="O2355" i="1"/>
  <c r="P2355" i="1"/>
  <c r="Q2355" i="1"/>
  <c r="R2355" i="1"/>
  <c r="N2356" i="1"/>
  <c r="O2356" i="1"/>
  <c r="P2356" i="1"/>
  <c r="Q2356" i="1"/>
  <c r="R2356" i="1"/>
  <c r="N2357" i="1"/>
  <c r="O2357" i="1"/>
  <c r="P2357" i="1"/>
  <c r="Q2357" i="1"/>
  <c r="R2357" i="1"/>
  <c r="N2358" i="1"/>
  <c r="O2358" i="1"/>
  <c r="P2358" i="1"/>
  <c r="Q2358" i="1"/>
  <c r="R2358" i="1"/>
  <c r="N2359" i="1"/>
  <c r="O2359" i="1"/>
  <c r="P2359" i="1"/>
  <c r="Q2359" i="1"/>
  <c r="R2359" i="1"/>
  <c r="N2360" i="1"/>
  <c r="O2360" i="1"/>
  <c r="P2360" i="1"/>
  <c r="Q2360" i="1"/>
  <c r="R2360" i="1"/>
  <c r="N2361" i="1"/>
  <c r="O2361" i="1"/>
  <c r="P2361" i="1"/>
  <c r="Q2361" i="1"/>
  <c r="R2361" i="1"/>
  <c r="N2362" i="1"/>
  <c r="O2362" i="1"/>
  <c r="P2362" i="1"/>
  <c r="Q2362" i="1"/>
  <c r="R2362" i="1"/>
  <c r="N2363" i="1"/>
  <c r="O2363" i="1"/>
  <c r="P2363" i="1"/>
  <c r="Q2363" i="1"/>
  <c r="R2363" i="1"/>
  <c r="N2364" i="1"/>
  <c r="O2364" i="1"/>
  <c r="P2364" i="1"/>
  <c r="Q2364" i="1"/>
  <c r="R2364" i="1"/>
  <c r="N2365" i="1"/>
  <c r="O2365" i="1"/>
  <c r="P2365" i="1"/>
  <c r="Q2365" i="1"/>
  <c r="R2365" i="1"/>
  <c r="N2366" i="1"/>
  <c r="O2366" i="1"/>
  <c r="P2366" i="1"/>
  <c r="Q2366" i="1"/>
  <c r="R2366" i="1"/>
  <c r="N2367" i="1"/>
  <c r="O2367" i="1"/>
  <c r="P2367" i="1"/>
  <c r="Q2367" i="1"/>
  <c r="R2367" i="1"/>
  <c r="N2368" i="1"/>
  <c r="O2368" i="1"/>
  <c r="P2368" i="1"/>
  <c r="Q2368" i="1"/>
  <c r="R2368" i="1"/>
  <c r="N2369" i="1"/>
  <c r="O2369" i="1"/>
  <c r="P2369" i="1"/>
  <c r="Q2369" i="1"/>
  <c r="R2369" i="1"/>
  <c r="N2370" i="1"/>
  <c r="O2370" i="1"/>
  <c r="P2370" i="1"/>
  <c r="Q2370" i="1"/>
  <c r="R2370" i="1"/>
  <c r="N2371" i="1"/>
  <c r="O2371" i="1"/>
  <c r="P2371" i="1"/>
  <c r="Q2371" i="1"/>
  <c r="R2371" i="1"/>
  <c r="N2372" i="1"/>
  <c r="O2372" i="1"/>
  <c r="P2372" i="1"/>
  <c r="Q2372" i="1"/>
  <c r="R2372" i="1"/>
  <c r="N2373" i="1"/>
  <c r="O2373" i="1"/>
  <c r="P2373" i="1"/>
  <c r="Q2373" i="1"/>
  <c r="R2373" i="1"/>
  <c r="N2374" i="1"/>
  <c r="O2374" i="1"/>
  <c r="P2374" i="1"/>
  <c r="Q2374" i="1"/>
  <c r="R2374" i="1"/>
  <c r="N2375" i="1"/>
  <c r="O2375" i="1"/>
  <c r="P2375" i="1"/>
  <c r="Q2375" i="1"/>
  <c r="R2375" i="1"/>
  <c r="N2376" i="1"/>
  <c r="O2376" i="1"/>
  <c r="P2376" i="1"/>
  <c r="Q2376" i="1"/>
  <c r="R2376" i="1"/>
  <c r="N2377" i="1"/>
  <c r="O2377" i="1"/>
  <c r="P2377" i="1"/>
  <c r="Q2377" i="1"/>
  <c r="R2377" i="1"/>
  <c r="N2378" i="1"/>
  <c r="O2378" i="1"/>
  <c r="P2378" i="1"/>
  <c r="Q2378" i="1"/>
  <c r="R2378" i="1"/>
  <c r="N2379" i="1"/>
  <c r="O2379" i="1"/>
  <c r="P2379" i="1"/>
  <c r="Q2379" i="1"/>
  <c r="R2379" i="1"/>
  <c r="N2380" i="1"/>
  <c r="O2380" i="1"/>
  <c r="P2380" i="1"/>
  <c r="Q2380" i="1"/>
  <c r="R2380" i="1"/>
  <c r="N2381" i="1"/>
  <c r="O2381" i="1"/>
  <c r="P2381" i="1"/>
  <c r="Q2381" i="1"/>
  <c r="R2381" i="1"/>
  <c r="N2382" i="1"/>
  <c r="O2382" i="1"/>
  <c r="P2382" i="1"/>
  <c r="Q2382" i="1"/>
  <c r="R2382" i="1"/>
  <c r="N2383" i="1"/>
  <c r="O2383" i="1"/>
  <c r="P2383" i="1"/>
  <c r="Q2383" i="1"/>
  <c r="R2383" i="1"/>
  <c r="N2384" i="1"/>
  <c r="O2384" i="1"/>
  <c r="P2384" i="1"/>
  <c r="Q2384" i="1"/>
  <c r="R2384" i="1"/>
  <c r="N2385" i="1"/>
  <c r="O2385" i="1"/>
  <c r="P2385" i="1"/>
  <c r="Q2385" i="1"/>
  <c r="R2385" i="1"/>
  <c r="N2386" i="1"/>
  <c r="O2386" i="1"/>
  <c r="P2386" i="1"/>
  <c r="Q2386" i="1"/>
  <c r="R2386" i="1"/>
  <c r="N2387" i="1"/>
  <c r="O2387" i="1"/>
  <c r="P2387" i="1"/>
  <c r="Q2387" i="1"/>
  <c r="R2387" i="1"/>
  <c r="N2388" i="1"/>
  <c r="O2388" i="1"/>
  <c r="P2388" i="1"/>
  <c r="Q2388" i="1"/>
  <c r="R2388" i="1"/>
  <c r="N2389" i="1"/>
  <c r="O2389" i="1"/>
  <c r="P2389" i="1"/>
  <c r="Q2389" i="1"/>
  <c r="R2389" i="1"/>
  <c r="N2390" i="1"/>
  <c r="O2390" i="1"/>
  <c r="P2390" i="1"/>
  <c r="Q2390" i="1"/>
  <c r="R2390" i="1"/>
  <c r="N2391" i="1"/>
  <c r="O2391" i="1"/>
  <c r="P2391" i="1"/>
  <c r="Q2391" i="1"/>
  <c r="R2391" i="1"/>
  <c r="N2392" i="1"/>
  <c r="O2392" i="1"/>
  <c r="P2392" i="1"/>
  <c r="Q2392" i="1"/>
  <c r="R2392" i="1"/>
  <c r="N2393" i="1"/>
  <c r="O2393" i="1"/>
  <c r="P2393" i="1"/>
  <c r="Q2393" i="1"/>
  <c r="R2393" i="1"/>
  <c r="N2394" i="1"/>
  <c r="O2394" i="1"/>
  <c r="P2394" i="1"/>
  <c r="Q2394" i="1"/>
  <c r="R2394" i="1"/>
  <c r="N2395" i="1"/>
  <c r="O2395" i="1"/>
  <c r="P2395" i="1"/>
  <c r="Q2395" i="1"/>
  <c r="R2395" i="1"/>
  <c r="N2396" i="1"/>
  <c r="O2396" i="1"/>
  <c r="P2396" i="1"/>
  <c r="Q2396" i="1"/>
  <c r="R2396" i="1"/>
  <c r="N2397" i="1"/>
  <c r="O2397" i="1"/>
  <c r="P2397" i="1"/>
  <c r="Q2397" i="1"/>
  <c r="R2397" i="1"/>
  <c r="N2398" i="1"/>
  <c r="O2398" i="1"/>
  <c r="P2398" i="1"/>
  <c r="Q2398" i="1"/>
  <c r="R2398" i="1"/>
  <c r="N2399" i="1"/>
  <c r="O2399" i="1"/>
  <c r="P2399" i="1"/>
  <c r="Q2399" i="1"/>
  <c r="R2399" i="1"/>
  <c r="N2400" i="1"/>
  <c r="O2400" i="1"/>
  <c r="P2400" i="1"/>
  <c r="Q2400" i="1"/>
  <c r="R2400" i="1"/>
  <c r="N2401" i="1"/>
  <c r="O2401" i="1"/>
  <c r="P2401" i="1"/>
  <c r="Q2401" i="1"/>
  <c r="R2401" i="1"/>
  <c r="N2402" i="1"/>
  <c r="O2402" i="1"/>
  <c r="P2402" i="1"/>
  <c r="Q2402" i="1"/>
  <c r="R2402" i="1"/>
  <c r="N2403" i="1"/>
  <c r="O2403" i="1"/>
  <c r="P2403" i="1"/>
  <c r="Q2403" i="1"/>
  <c r="R2403" i="1"/>
  <c r="N2404" i="1"/>
  <c r="O2404" i="1"/>
  <c r="P2404" i="1"/>
  <c r="Q2404" i="1"/>
  <c r="R2404" i="1"/>
  <c r="N2405" i="1"/>
  <c r="O2405" i="1"/>
  <c r="P2405" i="1"/>
  <c r="Q2405" i="1"/>
  <c r="R2405" i="1"/>
  <c r="N2406" i="1"/>
  <c r="O2406" i="1"/>
  <c r="P2406" i="1"/>
  <c r="Q2406" i="1"/>
  <c r="R2406" i="1"/>
  <c r="N2407" i="1"/>
  <c r="O2407" i="1"/>
  <c r="P2407" i="1"/>
  <c r="Q2407" i="1"/>
  <c r="R2407" i="1"/>
  <c r="N2408" i="1"/>
  <c r="O2408" i="1"/>
  <c r="P2408" i="1"/>
  <c r="Q2408" i="1"/>
  <c r="R2408" i="1"/>
  <c r="N2409" i="1"/>
  <c r="O2409" i="1"/>
  <c r="P2409" i="1"/>
  <c r="Q2409" i="1"/>
  <c r="R2409" i="1"/>
  <c r="N2410" i="1"/>
  <c r="O2410" i="1"/>
  <c r="P2410" i="1"/>
  <c r="Q2410" i="1"/>
  <c r="R2410" i="1"/>
  <c r="N2411" i="1"/>
  <c r="O2411" i="1"/>
  <c r="P2411" i="1"/>
  <c r="Q2411" i="1"/>
  <c r="R2411" i="1"/>
  <c r="N2412" i="1"/>
  <c r="O2412" i="1"/>
  <c r="P2412" i="1"/>
  <c r="Q2412" i="1"/>
  <c r="R2412" i="1"/>
  <c r="N2413" i="1"/>
  <c r="O2413" i="1"/>
  <c r="P2413" i="1"/>
  <c r="Q2413" i="1"/>
  <c r="R2413" i="1"/>
  <c r="N2414" i="1"/>
  <c r="O2414" i="1"/>
  <c r="P2414" i="1"/>
  <c r="Q2414" i="1"/>
  <c r="R2414" i="1"/>
  <c r="N2415" i="1"/>
  <c r="O2415" i="1"/>
  <c r="P2415" i="1"/>
  <c r="Q2415" i="1"/>
  <c r="R2415" i="1"/>
  <c r="N2416" i="1"/>
  <c r="O2416" i="1"/>
  <c r="P2416" i="1"/>
  <c r="Q2416" i="1"/>
  <c r="R2416" i="1"/>
  <c r="N2417" i="1"/>
  <c r="O2417" i="1"/>
  <c r="P2417" i="1"/>
  <c r="Q2417" i="1"/>
  <c r="R2417" i="1"/>
  <c r="N2418" i="1"/>
  <c r="O2418" i="1"/>
  <c r="P2418" i="1"/>
  <c r="Q2418" i="1"/>
  <c r="R2418" i="1"/>
  <c r="N2419" i="1"/>
  <c r="O2419" i="1"/>
  <c r="P2419" i="1"/>
  <c r="Q2419" i="1"/>
  <c r="R2419" i="1"/>
  <c r="N2420" i="1"/>
  <c r="O2420" i="1"/>
  <c r="P2420" i="1"/>
  <c r="Q2420" i="1"/>
  <c r="R2420" i="1"/>
  <c r="N2421" i="1"/>
  <c r="O2421" i="1"/>
  <c r="P2421" i="1"/>
  <c r="Q2421" i="1"/>
  <c r="R2421" i="1"/>
  <c r="N2422" i="1"/>
  <c r="O2422" i="1"/>
  <c r="P2422" i="1"/>
  <c r="Q2422" i="1"/>
  <c r="R2422" i="1"/>
  <c r="N2423" i="1"/>
  <c r="O2423" i="1"/>
  <c r="P2423" i="1"/>
  <c r="Q2423" i="1"/>
  <c r="R2423" i="1"/>
  <c r="N2424" i="1"/>
  <c r="O2424" i="1"/>
  <c r="P2424" i="1"/>
  <c r="Q2424" i="1"/>
  <c r="R2424" i="1"/>
  <c r="N2425" i="1"/>
  <c r="O2425" i="1"/>
  <c r="P2425" i="1"/>
  <c r="Q2425" i="1"/>
  <c r="R2425" i="1"/>
  <c r="N2426" i="1"/>
  <c r="O2426" i="1"/>
  <c r="P2426" i="1"/>
  <c r="Q2426" i="1"/>
  <c r="R2426" i="1"/>
  <c r="N2427" i="1"/>
  <c r="O2427" i="1"/>
  <c r="P2427" i="1"/>
  <c r="Q2427" i="1"/>
  <c r="R2427" i="1"/>
  <c r="N2428" i="1"/>
  <c r="O2428" i="1"/>
  <c r="P2428" i="1"/>
  <c r="Q2428" i="1"/>
  <c r="R2428" i="1"/>
  <c r="N2429" i="1"/>
  <c r="O2429" i="1"/>
  <c r="P2429" i="1"/>
  <c r="Q2429" i="1"/>
  <c r="R2429" i="1"/>
  <c r="N2430" i="1"/>
  <c r="O2430" i="1"/>
  <c r="P2430" i="1"/>
  <c r="Q2430" i="1"/>
  <c r="R2430" i="1"/>
  <c r="N2431" i="1"/>
  <c r="O2431" i="1"/>
  <c r="P2431" i="1"/>
  <c r="Q2431" i="1"/>
  <c r="R2431" i="1"/>
  <c r="N2432" i="1"/>
  <c r="O2432" i="1"/>
  <c r="P2432" i="1"/>
  <c r="Q2432" i="1"/>
  <c r="R2432" i="1"/>
  <c r="N2433" i="1"/>
  <c r="O2433" i="1"/>
  <c r="P2433" i="1"/>
  <c r="Q2433" i="1"/>
  <c r="R2433" i="1"/>
  <c r="N2434" i="1"/>
  <c r="O2434" i="1"/>
  <c r="P2434" i="1"/>
  <c r="Q2434" i="1"/>
  <c r="R2434" i="1"/>
  <c r="N2435" i="1"/>
  <c r="O2435" i="1"/>
  <c r="P2435" i="1"/>
  <c r="Q2435" i="1"/>
  <c r="R2435" i="1"/>
  <c r="N2436" i="1"/>
  <c r="O2436" i="1"/>
  <c r="P2436" i="1"/>
  <c r="Q2436" i="1"/>
  <c r="R2436" i="1"/>
  <c r="N2437" i="1"/>
  <c r="O2437" i="1"/>
  <c r="P2437" i="1"/>
  <c r="Q2437" i="1"/>
  <c r="R2437" i="1"/>
  <c r="N2438" i="1"/>
  <c r="O2438" i="1"/>
  <c r="P2438" i="1"/>
  <c r="Q2438" i="1"/>
  <c r="R2438" i="1"/>
  <c r="N2439" i="1"/>
  <c r="O2439" i="1"/>
  <c r="P2439" i="1"/>
  <c r="Q2439" i="1"/>
  <c r="R2439" i="1"/>
  <c r="N2440" i="1"/>
  <c r="O2440" i="1"/>
  <c r="P2440" i="1"/>
  <c r="Q2440" i="1"/>
  <c r="R2440" i="1"/>
  <c r="N2441" i="1"/>
  <c r="O2441" i="1"/>
  <c r="P2441" i="1"/>
  <c r="Q2441" i="1"/>
  <c r="R2441" i="1"/>
  <c r="N2442" i="1"/>
  <c r="O2442" i="1"/>
  <c r="P2442" i="1"/>
  <c r="Q2442" i="1"/>
  <c r="R2442" i="1"/>
  <c r="N2443" i="1"/>
  <c r="O2443" i="1"/>
  <c r="P2443" i="1"/>
  <c r="Q2443" i="1"/>
  <c r="R2443" i="1"/>
  <c r="N2444" i="1"/>
  <c r="O2444" i="1"/>
  <c r="P2444" i="1"/>
  <c r="Q2444" i="1"/>
  <c r="R2444" i="1"/>
  <c r="N2445" i="1"/>
  <c r="O2445" i="1"/>
  <c r="P2445" i="1"/>
  <c r="Q2445" i="1"/>
  <c r="R2445" i="1"/>
  <c r="N2446" i="1"/>
  <c r="O2446" i="1"/>
  <c r="P2446" i="1"/>
  <c r="Q2446" i="1"/>
  <c r="R2446" i="1"/>
  <c r="N2447" i="1"/>
  <c r="O2447" i="1"/>
  <c r="P2447" i="1"/>
  <c r="Q2447" i="1"/>
  <c r="R2447" i="1"/>
  <c r="N2448" i="1"/>
  <c r="O2448" i="1"/>
  <c r="P2448" i="1"/>
  <c r="Q2448" i="1"/>
  <c r="R2448" i="1"/>
  <c r="N2449" i="1"/>
  <c r="O2449" i="1"/>
  <c r="P2449" i="1"/>
  <c r="Q2449" i="1"/>
  <c r="R2449" i="1"/>
  <c r="N2450" i="1"/>
  <c r="O2450" i="1"/>
  <c r="P2450" i="1"/>
  <c r="Q2450" i="1"/>
  <c r="R2450" i="1"/>
  <c r="N2451" i="1"/>
  <c r="O2451" i="1"/>
  <c r="P2451" i="1"/>
  <c r="Q2451" i="1"/>
  <c r="R2451" i="1"/>
  <c r="N2452" i="1"/>
  <c r="O2452" i="1"/>
  <c r="P2452" i="1"/>
  <c r="Q2452" i="1"/>
  <c r="R2452" i="1"/>
  <c r="N2453" i="1"/>
  <c r="O2453" i="1"/>
  <c r="P2453" i="1"/>
  <c r="Q2453" i="1"/>
  <c r="R2453" i="1"/>
  <c r="N2454" i="1"/>
  <c r="O2454" i="1"/>
  <c r="P2454" i="1"/>
  <c r="Q2454" i="1"/>
  <c r="R2454" i="1"/>
  <c r="N2455" i="1"/>
  <c r="O2455" i="1"/>
  <c r="P2455" i="1"/>
  <c r="Q2455" i="1"/>
  <c r="R2455" i="1"/>
  <c r="N2456" i="1"/>
  <c r="O2456" i="1"/>
  <c r="P2456" i="1"/>
  <c r="Q2456" i="1"/>
  <c r="R2456" i="1"/>
  <c r="N2457" i="1"/>
  <c r="O2457" i="1"/>
  <c r="P2457" i="1"/>
  <c r="Q2457" i="1"/>
  <c r="R2457" i="1"/>
  <c r="N2458" i="1"/>
  <c r="O2458" i="1"/>
  <c r="P2458" i="1"/>
  <c r="Q2458" i="1"/>
  <c r="R2458" i="1"/>
  <c r="N2459" i="1"/>
  <c r="O2459" i="1"/>
  <c r="P2459" i="1"/>
  <c r="Q2459" i="1"/>
  <c r="R2459" i="1"/>
  <c r="N2460" i="1"/>
  <c r="O2460" i="1"/>
  <c r="P2460" i="1"/>
  <c r="Q2460" i="1"/>
  <c r="R2460" i="1"/>
  <c r="N2461" i="1"/>
  <c r="O2461" i="1"/>
  <c r="P2461" i="1"/>
  <c r="Q2461" i="1"/>
  <c r="R2461" i="1"/>
  <c r="N2462" i="1"/>
  <c r="O2462" i="1"/>
  <c r="P2462" i="1"/>
  <c r="Q2462" i="1"/>
  <c r="R2462" i="1"/>
  <c r="N2463" i="1"/>
  <c r="O2463" i="1"/>
  <c r="P2463" i="1"/>
  <c r="Q2463" i="1"/>
  <c r="R2463" i="1"/>
  <c r="N2464" i="1"/>
  <c r="O2464" i="1"/>
  <c r="P2464" i="1"/>
  <c r="Q2464" i="1"/>
  <c r="R2464" i="1"/>
  <c r="N2465" i="1"/>
  <c r="O2465" i="1"/>
  <c r="P2465" i="1"/>
  <c r="Q2465" i="1"/>
  <c r="R2465" i="1"/>
  <c r="N2466" i="1"/>
  <c r="O2466" i="1"/>
  <c r="P2466" i="1"/>
  <c r="Q2466" i="1"/>
  <c r="R2466" i="1"/>
  <c r="N2467" i="1"/>
  <c r="O2467" i="1"/>
  <c r="P2467" i="1"/>
  <c r="Q2467" i="1"/>
  <c r="R2467" i="1"/>
  <c r="N2468" i="1"/>
  <c r="O2468" i="1"/>
  <c r="P2468" i="1"/>
  <c r="Q2468" i="1"/>
  <c r="R2468" i="1"/>
  <c r="N2469" i="1"/>
  <c r="O2469" i="1"/>
  <c r="P2469" i="1"/>
  <c r="Q2469" i="1"/>
  <c r="R2469" i="1"/>
  <c r="N2470" i="1"/>
  <c r="O2470" i="1"/>
  <c r="P2470" i="1"/>
  <c r="Q2470" i="1"/>
  <c r="R2470" i="1"/>
  <c r="N2471" i="1"/>
  <c r="O2471" i="1"/>
  <c r="P2471" i="1"/>
  <c r="Q2471" i="1"/>
  <c r="R2471" i="1"/>
  <c r="N2472" i="1"/>
  <c r="O2472" i="1"/>
  <c r="P2472" i="1"/>
  <c r="Q2472" i="1"/>
  <c r="R2472" i="1"/>
  <c r="N2473" i="1"/>
  <c r="O2473" i="1"/>
  <c r="P2473" i="1"/>
  <c r="Q2473" i="1"/>
  <c r="R2473" i="1"/>
  <c r="N2474" i="1"/>
  <c r="O2474" i="1"/>
  <c r="P2474" i="1"/>
  <c r="Q2474" i="1"/>
  <c r="R2474" i="1"/>
  <c r="N2475" i="1"/>
  <c r="O2475" i="1"/>
  <c r="P2475" i="1"/>
  <c r="Q2475" i="1"/>
  <c r="R2475" i="1"/>
  <c r="N2476" i="1"/>
  <c r="O2476" i="1"/>
  <c r="P2476" i="1"/>
  <c r="Q2476" i="1"/>
  <c r="R2476" i="1"/>
  <c r="N2477" i="1"/>
  <c r="O2477" i="1"/>
  <c r="P2477" i="1"/>
  <c r="Q2477" i="1"/>
  <c r="R2477" i="1"/>
  <c r="N2478" i="1"/>
  <c r="O2478" i="1"/>
  <c r="P2478" i="1"/>
  <c r="Q2478" i="1"/>
  <c r="R2478" i="1"/>
  <c r="N2479" i="1"/>
  <c r="O2479" i="1"/>
  <c r="P2479" i="1"/>
  <c r="Q2479" i="1"/>
  <c r="R2479" i="1"/>
  <c r="N2480" i="1"/>
  <c r="O2480" i="1"/>
  <c r="P2480" i="1"/>
  <c r="Q2480" i="1"/>
  <c r="R2480" i="1"/>
  <c r="N2481" i="1"/>
  <c r="O2481" i="1"/>
  <c r="P2481" i="1"/>
  <c r="Q2481" i="1"/>
  <c r="R2481" i="1"/>
  <c r="N2482" i="1"/>
  <c r="O2482" i="1"/>
  <c r="P2482" i="1"/>
  <c r="Q2482" i="1"/>
  <c r="R2482" i="1"/>
  <c r="N2483" i="1"/>
  <c r="O2483" i="1"/>
  <c r="P2483" i="1"/>
  <c r="Q2483" i="1"/>
  <c r="R2483" i="1"/>
  <c r="N2484" i="1"/>
  <c r="O2484" i="1"/>
  <c r="P2484" i="1"/>
  <c r="Q2484" i="1"/>
  <c r="R2484" i="1"/>
  <c r="N2485" i="1"/>
  <c r="O2485" i="1"/>
  <c r="P2485" i="1"/>
  <c r="Q2485" i="1"/>
  <c r="R2485" i="1"/>
  <c r="N2486" i="1"/>
  <c r="O2486" i="1"/>
  <c r="P2486" i="1"/>
  <c r="Q2486" i="1"/>
  <c r="R2486" i="1"/>
  <c r="N2487" i="1"/>
  <c r="O2487" i="1"/>
  <c r="P2487" i="1"/>
  <c r="Q2487" i="1"/>
  <c r="R2487" i="1"/>
  <c r="N2488" i="1"/>
  <c r="O2488" i="1"/>
  <c r="P2488" i="1"/>
  <c r="Q2488" i="1"/>
  <c r="R2488" i="1"/>
  <c r="N2489" i="1"/>
  <c r="O2489" i="1"/>
  <c r="P2489" i="1"/>
  <c r="Q2489" i="1"/>
  <c r="R2489" i="1"/>
  <c r="N2490" i="1"/>
  <c r="O2490" i="1"/>
  <c r="P2490" i="1"/>
  <c r="Q2490" i="1"/>
  <c r="R2490" i="1"/>
  <c r="N2491" i="1"/>
  <c r="O2491" i="1"/>
  <c r="P2491" i="1"/>
  <c r="Q2491" i="1"/>
  <c r="R2491" i="1"/>
  <c r="N2492" i="1"/>
  <c r="O2492" i="1"/>
  <c r="P2492" i="1"/>
  <c r="Q2492" i="1"/>
  <c r="R2492" i="1"/>
  <c r="N2493" i="1"/>
  <c r="O2493" i="1"/>
  <c r="P2493" i="1"/>
  <c r="Q2493" i="1"/>
  <c r="R2493" i="1"/>
  <c r="N2494" i="1"/>
  <c r="O2494" i="1"/>
  <c r="P2494" i="1"/>
  <c r="Q2494" i="1"/>
  <c r="R2494" i="1"/>
  <c r="N2495" i="1"/>
  <c r="O2495" i="1"/>
  <c r="P2495" i="1"/>
  <c r="Q2495" i="1"/>
  <c r="R2495" i="1"/>
  <c r="N2496" i="1"/>
  <c r="O2496" i="1"/>
  <c r="P2496" i="1"/>
  <c r="Q2496" i="1"/>
  <c r="R2496" i="1"/>
  <c r="N2497" i="1"/>
  <c r="O2497" i="1"/>
  <c r="P2497" i="1"/>
  <c r="Q2497" i="1"/>
  <c r="R2497" i="1"/>
  <c r="N2498" i="1"/>
  <c r="O2498" i="1"/>
  <c r="P2498" i="1"/>
  <c r="Q2498" i="1"/>
  <c r="R2498" i="1"/>
  <c r="N2499" i="1"/>
  <c r="O2499" i="1"/>
  <c r="P2499" i="1"/>
  <c r="Q2499" i="1"/>
  <c r="R2499" i="1"/>
  <c r="N2500" i="1"/>
  <c r="O2500" i="1"/>
  <c r="P2500" i="1"/>
  <c r="Q2500" i="1"/>
  <c r="R2500" i="1"/>
  <c r="N2501" i="1"/>
  <c r="O2501" i="1"/>
  <c r="P2501" i="1"/>
  <c r="Q2501" i="1"/>
  <c r="R2501" i="1"/>
  <c r="N2502" i="1"/>
  <c r="O2502" i="1"/>
  <c r="P2502" i="1"/>
  <c r="Q2502" i="1"/>
  <c r="R2502" i="1"/>
  <c r="N2503" i="1"/>
  <c r="O2503" i="1"/>
  <c r="P2503" i="1"/>
  <c r="Q2503" i="1"/>
  <c r="R2503" i="1"/>
  <c r="N2504" i="1"/>
  <c r="O2504" i="1"/>
  <c r="P2504" i="1"/>
  <c r="Q2504" i="1"/>
  <c r="R2504" i="1"/>
  <c r="N2505" i="1"/>
  <c r="O2505" i="1"/>
  <c r="P2505" i="1"/>
  <c r="Q2505" i="1"/>
  <c r="R2505" i="1"/>
  <c r="N2506" i="1"/>
  <c r="O2506" i="1"/>
  <c r="P2506" i="1"/>
  <c r="Q2506" i="1"/>
  <c r="R2506" i="1"/>
  <c r="N2507" i="1"/>
  <c r="O2507" i="1"/>
  <c r="P2507" i="1"/>
  <c r="Q2507" i="1"/>
  <c r="R2507" i="1"/>
  <c r="N2508" i="1"/>
  <c r="O2508" i="1"/>
  <c r="P2508" i="1"/>
  <c r="Q2508" i="1"/>
  <c r="R2508" i="1"/>
  <c r="N2509" i="1"/>
  <c r="O2509" i="1"/>
  <c r="P2509" i="1"/>
  <c r="Q2509" i="1"/>
  <c r="R2509" i="1"/>
  <c r="N2510" i="1"/>
  <c r="O2510" i="1"/>
  <c r="P2510" i="1"/>
  <c r="Q2510" i="1"/>
  <c r="R2510" i="1"/>
  <c r="N2511" i="1"/>
  <c r="O2511" i="1"/>
  <c r="P2511" i="1"/>
  <c r="Q2511" i="1"/>
  <c r="R2511" i="1"/>
  <c r="N2512" i="1"/>
  <c r="O2512" i="1"/>
  <c r="P2512" i="1"/>
  <c r="Q2512" i="1"/>
  <c r="R2512" i="1"/>
  <c r="N2513" i="1"/>
  <c r="O2513" i="1"/>
  <c r="P2513" i="1"/>
  <c r="Q2513" i="1"/>
  <c r="R2513" i="1"/>
  <c r="N2514" i="1"/>
  <c r="O2514" i="1"/>
  <c r="P2514" i="1"/>
  <c r="Q2514" i="1"/>
  <c r="R2514" i="1"/>
  <c r="N2515" i="1"/>
  <c r="O2515" i="1"/>
  <c r="P2515" i="1"/>
  <c r="Q2515" i="1"/>
  <c r="R2515" i="1"/>
  <c r="N2516" i="1"/>
  <c r="O2516" i="1"/>
  <c r="P2516" i="1"/>
  <c r="Q2516" i="1"/>
  <c r="R2516" i="1"/>
  <c r="N2517" i="1"/>
  <c r="O2517" i="1"/>
  <c r="P2517" i="1"/>
  <c r="Q2517" i="1"/>
  <c r="R2517" i="1"/>
  <c r="N2518" i="1"/>
  <c r="O2518" i="1"/>
  <c r="P2518" i="1"/>
  <c r="Q2518" i="1"/>
  <c r="R2518" i="1"/>
  <c r="N2519" i="1"/>
  <c r="O2519" i="1"/>
  <c r="P2519" i="1"/>
  <c r="Q2519" i="1"/>
  <c r="R2519" i="1"/>
  <c r="N2520" i="1"/>
  <c r="O2520" i="1"/>
  <c r="P2520" i="1"/>
  <c r="Q2520" i="1"/>
  <c r="R2520" i="1"/>
  <c r="N2521" i="1"/>
  <c r="O2521" i="1"/>
  <c r="P2521" i="1"/>
  <c r="Q2521" i="1"/>
  <c r="R2521" i="1"/>
  <c r="N2522" i="1"/>
  <c r="O2522" i="1"/>
  <c r="P2522" i="1"/>
  <c r="Q2522" i="1"/>
  <c r="R2522" i="1"/>
  <c r="N2523" i="1"/>
  <c r="O2523" i="1"/>
  <c r="P2523" i="1"/>
  <c r="Q2523" i="1"/>
  <c r="R2523" i="1"/>
  <c r="N2524" i="1"/>
  <c r="O2524" i="1"/>
  <c r="P2524" i="1"/>
  <c r="Q2524" i="1"/>
  <c r="R2524" i="1"/>
  <c r="N2525" i="1"/>
  <c r="O2525" i="1"/>
  <c r="P2525" i="1"/>
  <c r="Q2525" i="1"/>
  <c r="R2525" i="1"/>
  <c r="N2526" i="1"/>
  <c r="O2526" i="1"/>
  <c r="P2526" i="1"/>
  <c r="Q2526" i="1"/>
  <c r="R2526" i="1"/>
  <c r="N2527" i="1"/>
  <c r="O2527" i="1"/>
  <c r="P2527" i="1"/>
  <c r="Q2527" i="1"/>
  <c r="R2527" i="1"/>
  <c r="N2528" i="1"/>
  <c r="O2528" i="1"/>
  <c r="P2528" i="1"/>
  <c r="Q2528" i="1"/>
  <c r="R2528" i="1"/>
  <c r="N2529" i="1"/>
  <c r="O2529" i="1"/>
  <c r="P2529" i="1"/>
  <c r="Q2529" i="1"/>
  <c r="R2529" i="1"/>
  <c r="N2530" i="1"/>
  <c r="O2530" i="1"/>
  <c r="P2530" i="1"/>
  <c r="Q2530" i="1"/>
  <c r="R2530" i="1"/>
  <c r="N2531" i="1"/>
  <c r="O2531" i="1"/>
  <c r="P2531" i="1"/>
  <c r="Q2531" i="1"/>
  <c r="R2531" i="1"/>
  <c r="N2532" i="1"/>
  <c r="O2532" i="1"/>
  <c r="P2532" i="1"/>
  <c r="Q2532" i="1"/>
  <c r="R2532" i="1"/>
  <c r="N2533" i="1"/>
  <c r="O2533" i="1"/>
  <c r="P2533" i="1"/>
  <c r="Q2533" i="1"/>
  <c r="R2533" i="1"/>
  <c r="N2534" i="1"/>
  <c r="O2534" i="1"/>
  <c r="P2534" i="1"/>
  <c r="Q2534" i="1"/>
  <c r="R2534" i="1"/>
  <c r="N2535" i="1"/>
  <c r="O2535" i="1"/>
  <c r="P2535" i="1"/>
  <c r="Q2535" i="1"/>
  <c r="R2535" i="1"/>
  <c r="N2536" i="1"/>
  <c r="O2536" i="1"/>
  <c r="P2536" i="1"/>
  <c r="Q2536" i="1"/>
  <c r="R2536" i="1"/>
  <c r="N2537" i="1"/>
  <c r="O2537" i="1"/>
  <c r="P2537" i="1"/>
  <c r="Q2537" i="1"/>
  <c r="R2537" i="1"/>
  <c r="N2538" i="1"/>
  <c r="O2538" i="1"/>
  <c r="P2538" i="1"/>
  <c r="Q2538" i="1"/>
  <c r="R2538" i="1"/>
  <c r="N2539" i="1"/>
  <c r="O2539" i="1"/>
  <c r="P2539" i="1"/>
  <c r="Q2539" i="1"/>
  <c r="R2539" i="1"/>
  <c r="N2540" i="1"/>
  <c r="O2540" i="1"/>
  <c r="P2540" i="1"/>
  <c r="Q2540" i="1"/>
  <c r="R2540" i="1"/>
  <c r="N2541" i="1"/>
  <c r="O2541" i="1"/>
  <c r="P2541" i="1"/>
  <c r="Q2541" i="1"/>
  <c r="R2541" i="1"/>
  <c r="N2542" i="1"/>
  <c r="O2542" i="1"/>
  <c r="P2542" i="1"/>
  <c r="Q2542" i="1"/>
  <c r="R2542" i="1"/>
  <c r="N2543" i="1"/>
  <c r="O2543" i="1"/>
  <c r="P2543" i="1"/>
  <c r="Q2543" i="1"/>
  <c r="R2543" i="1"/>
  <c r="N2544" i="1"/>
  <c r="O2544" i="1"/>
  <c r="P2544" i="1"/>
  <c r="Q2544" i="1"/>
  <c r="R2544" i="1"/>
  <c r="N2545" i="1"/>
  <c r="O2545" i="1"/>
  <c r="P2545" i="1"/>
  <c r="Q2545" i="1"/>
  <c r="R2545" i="1"/>
  <c r="N2546" i="1"/>
  <c r="O2546" i="1"/>
  <c r="P2546" i="1"/>
  <c r="Q2546" i="1"/>
  <c r="R2546" i="1"/>
  <c r="N2547" i="1"/>
  <c r="O2547" i="1"/>
  <c r="P2547" i="1"/>
  <c r="Q2547" i="1"/>
  <c r="R2547" i="1"/>
  <c r="N2548" i="1"/>
  <c r="O2548" i="1"/>
  <c r="P2548" i="1"/>
  <c r="Q2548" i="1"/>
  <c r="R2548" i="1"/>
  <c r="N2549" i="1"/>
  <c r="O2549" i="1"/>
  <c r="P2549" i="1"/>
  <c r="Q2549" i="1"/>
  <c r="R2549" i="1"/>
  <c r="N2550" i="1"/>
  <c r="O2550" i="1"/>
  <c r="P2550" i="1"/>
  <c r="Q2550" i="1"/>
  <c r="R2550" i="1"/>
  <c r="N2551" i="1"/>
  <c r="O2551" i="1"/>
  <c r="P2551" i="1"/>
  <c r="Q2551" i="1"/>
  <c r="R2551" i="1"/>
  <c r="N2552" i="1"/>
  <c r="O2552" i="1"/>
  <c r="P2552" i="1"/>
  <c r="Q2552" i="1"/>
  <c r="R2552" i="1"/>
  <c r="N2553" i="1"/>
  <c r="O2553" i="1"/>
  <c r="P2553" i="1"/>
  <c r="Q2553" i="1"/>
  <c r="R2553" i="1"/>
  <c r="N2554" i="1"/>
  <c r="O2554" i="1"/>
  <c r="P2554" i="1"/>
  <c r="Q2554" i="1"/>
  <c r="R2554" i="1"/>
  <c r="N2555" i="1"/>
  <c r="O2555" i="1"/>
  <c r="P2555" i="1"/>
  <c r="Q2555" i="1"/>
  <c r="R2555" i="1"/>
  <c r="N2556" i="1"/>
  <c r="O2556" i="1"/>
  <c r="P2556" i="1"/>
  <c r="Q2556" i="1"/>
  <c r="R2556" i="1"/>
  <c r="N2557" i="1"/>
  <c r="O2557" i="1"/>
  <c r="P2557" i="1"/>
  <c r="Q2557" i="1"/>
  <c r="R2557" i="1"/>
  <c r="N2558" i="1"/>
  <c r="O2558" i="1"/>
  <c r="P2558" i="1"/>
  <c r="Q2558" i="1"/>
  <c r="R2558" i="1"/>
  <c r="N2559" i="1"/>
  <c r="O2559" i="1"/>
  <c r="P2559" i="1"/>
  <c r="Q2559" i="1"/>
  <c r="R2559" i="1"/>
  <c r="N2560" i="1"/>
  <c r="O2560" i="1"/>
  <c r="P2560" i="1"/>
  <c r="Q2560" i="1"/>
  <c r="R2560" i="1"/>
  <c r="N2561" i="1"/>
  <c r="O2561" i="1"/>
  <c r="P2561" i="1"/>
  <c r="Q2561" i="1"/>
  <c r="R2561" i="1"/>
  <c r="N2562" i="1"/>
  <c r="O2562" i="1"/>
  <c r="P2562" i="1"/>
  <c r="Q2562" i="1"/>
  <c r="R2562" i="1"/>
  <c r="N2563" i="1"/>
  <c r="O2563" i="1"/>
  <c r="P2563" i="1"/>
  <c r="Q2563" i="1"/>
  <c r="R2563" i="1"/>
  <c r="N2564" i="1"/>
  <c r="O2564" i="1"/>
  <c r="P2564" i="1"/>
  <c r="Q2564" i="1"/>
  <c r="R2564" i="1"/>
  <c r="N2565" i="1"/>
  <c r="O2565" i="1"/>
  <c r="P2565" i="1"/>
  <c r="Q2565" i="1"/>
  <c r="R2565" i="1"/>
  <c r="N2566" i="1"/>
  <c r="O2566" i="1"/>
  <c r="P2566" i="1"/>
  <c r="Q2566" i="1"/>
  <c r="R2566" i="1"/>
  <c r="N2567" i="1"/>
  <c r="O2567" i="1"/>
  <c r="P2567" i="1"/>
  <c r="Q2567" i="1"/>
  <c r="R2567" i="1"/>
  <c r="N2568" i="1"/>
  <c r="O2568" i="1"/>
  <c r="P2568" i="1"/>
  <c r="Q2568" i="1"/>
  <c r="R2568" i="1"/>
  <c r="N2569" i="1"/>
  <c r="O2569" i="1"/>
  <c r="P2569" i="1"/>
  <c r="Q2569" i="1"/>
  <c r="R2569" i="1"/>
  <c r="N2570" i="1"/>
  <c r="O2570" i="1"/>
  <c r="P2570" i="1"/>
  <c r="Q2570" i="1"/>
  <c r="R2570" i="1"/>
  <c r="N2571" i="1"/>
  <c r="O2571" i="1"/>
  <c r="P2571" i="1"/>
  <c r="Q2571" i="1"/>
  <c r="R2571" i="1"/>
  <c r="N2572" i="1"/>
  <c r="O2572" i="1"/>
  <c r="P2572" i="1"/>
  <c r="Q2572" i="1"/>
  <c r="R2572" i="1"/>
  <c r="N2573" i="1"/>
  <c r="O2573" i="1"/>
  <c r="P2573" i="1"/>
  <c r="Q2573" i="1"/>
  <c r="R2573" i="1"/>
  <c r="N2574" i="1"/>
  <c r="O2574" i="1"/>
  <c r="P2574" i="1"/>
  <c r="Q2574" i="1"/>
  <c r="R2574" i="1"/>
  <c r="N2575" i="1"/>
  <c r="O2575" i="1"/>
  <c r="P2575" i="1"/>
  <c r="Q2575" i="1"/>
  <c r="R2575" i="1"/>
  <c r="N2576" i="1"/>
  <c r="O2576" i="1"/>
  <c r="P2576" i="1"/>
  <c r="Q2576" i="1"/>
  <c r="R2576" i="1"/>
  <c r="N2577" i="1"/>
  <c r="O2577" i="1"/>
  <c r="P2577" i="1"/>
  <c r="Q2577" i="1"/>
  <c r="R2577" i="1"/>
  <c r="N2578" i="1"/>
  <c r="O2578" i="1"/>
  <c r="P2578" i="1"/>
  <c r="Q2578" i="1"/>
  <c r="R2578" i="1"/>
  <c r="N2579" i="1"/>
  <c r="O2579" i="1"/>
  <c r="P2579" i="1"/>
  <c r="Q2579" i="1"/>
  <c r="R2579" i="1"/>
  <c r="N2580" i="1"/>
  <c r="O2580" i="1"/>
  <c r="P2580" i="1"/>
  <c r="Q2580" i="1"/>
  <c r="R2580" i="1"/>
  <c r="N2581" i="1"/>
  <c r="O2581" i="1"/>
  <c r="P2581" i="1"/>
  <c r="Q2581" i="1"/>
  <c r="R2581" i="1"/>
  <c r="N2582" i="1"/>
  <c r="O2582" i="1"/>
  <c r="P2582" i="1"/>
  <c r="Q2582" i="1"/>
  <c r="R2582" i="1"/>
  <c r="N2583" i="1"/>
  <c r="O2583" i="1"/>
  <c r="P2583" i="1"/>
  <c r="Q2583" i="1"/>
  <c r="R2583" i="1"/>
  <c r="N2584" i="1"/>
  <c r="O2584" i="1"/>
  <c r="P2584" i="1"/>
  <c r="Q2584" i="1"/>
  <c r="R2584" i="1"/>
  <c r="N2585" i="1"/>
  <c r="O2585" i="1"/>
  <c r="P2585" i="1"/>
  <c r="Q2585" i="1"/>
  <c r="R2585" i="1"/>
  <c r="N2586" i="1"/>
  <c r="O2586" i="1"/>
  <c r="P2586" i="1"/>
  <c r="Q2586" i="1"/>
  <c r="R2586" i="1"/>
  <c r="N2587" i="1"/>
  <c r="O2587" i="1"/>
  <c r="P2587" i="1"/>
  <c r="Q2587" i="1"/>
  <c r="R2587" i="1"/>
  <c r="N2588" i="1"/>
  <c r="O2588" i="1"/>
  <c r="P2588" i="1"/>
  <c r="Q2588" i="1"/>
  <c r="R2588" i="1"/>
  <c r="N2589" i="1"/>
  <c r="O2589" i="1"/>
  <c r="P2589" i="1"/>
  <c r="Q2589" i="1"/>
  <c r="R2589" i="1"/>
  <c r="N2590" i="1"/>
  <c r="O2590" i="1"/>
  <c r="P2590" i="1"/>
  <c r="Q2590" i="1"/>
  <c r="R2590" i="1"/>
  <c r="N2591" i="1"/>
  <c r="O2591" i="1"/>
  <c r="P2591" i="1"/>
  <c r="Q2591" i="1"/>
  <c r="R2591" i="1"/>
  <c r="N2592" i="1"/>
  <c r="O2592" i="1"/>
  <c r="P2592" i="1"/>
  <c r="Q2592" i="1"/>
  <c r="R2592" i="1"/>
  <c r="N2593" i="1"/>
  <c r="O2593" i="1"/>
  <c r="P2593" i="1"/>
  <c r="Q2593" i="1"/>
  <c r="R2593" i="1"/>
  <c r="N2594" i="1"/>
  <c r="O2594" i="1"/>
  <c r="P2594" i="1"/>
  <c r="Q2594" i="1"/>
  <c r="R2594" i="1"/>
  <c r="N2595" i="1"/>
  <c r="O2595" i="1"/>
  <c r="P2595" i="1"/>
  <c r="Q2595" i="1"/>
  <c r="R2595" i="1"/>
  <c r="N2596" i="1"/>
  <c r="O2596" i="1"/>
  <c r="P2596" i="1"/>
  <c r="Q2596" i="1"/>
  <c r="R2596" i="1"/>
  <c r="N2597" i="1"/>
  <c r="O2597" i="1"/>
  <c r="P2597" i="1"/>
  <c r="Q2597" i="1"/>
  <c r="R2597" i="1"/>
  <c r="N2598" i="1"/>
  <c r="O2598" i="1"/>
  <c r="P2598" i="1"/>
  <c r="Q2598" i="1"/>
  <c r="R2598" i="1"/>
  <c r="N2599" i="1"/>
  <c r="O2599" i="1"/>
  <c r="P2599" i="1"/>
  <c r="Q2599" i="1"/>
  <c r="R2599" i="1"/>
  <c r="N2600" i="1"/>
  <c r="O2600" i="1"/>
  <c r="P2600" i="1"/>
  <c r="Q2600" i="1"/>
  <c r="R2600" i="1"/>
  <c r="N2601" i="1"/>
  <c r="O2601" i="1"/>
  <c r="P2601" i="1"/>
  <c r="Q2601" i="1"/>
  <c r="R2601" i="1"/>
  <c r="N2602" i="1"/>
  <c r="O2602" i="1"/>
  <c r="P2602" i="1"/>
  <c r="Q2602" i="1"/>
  <c r="R2602" i="1"/>
  <c r="N2603" i="1"/>
  <c r="O2603" i="1"/>
  <c r="P2603" i="1"/>
  <c r="Q2603" i="1"/>
  <c r="R2603" i="1"/>
  <c r="N2604" i="1"/>
  <c r="O2604" i="1"/>
  <c r="P2604" i="1"/>
  <c r="Q2604" i="1"/>
  <c r="R2604" i="1"/>
  <c r="N2605" i="1"/>
  <c r="O2605" i="1"/>
  <c r="P2605" i="1"/>
  <c r="Q2605" i="1"/>
  <c r="R2605" i="1"/>
  <c r="N2606" i="1"/>
  <c r="O2606" i="1"/>
  <c r="P2606" i="1"/>
  <c r="Q2606" i="1"/>
  <c r="R2606" i="1"/>
  <c r="N2607" i="1"/>
  <c r="O2607" i="1"/>
  <c r="P2607" i="1"/>
  <c r="Q2607" i="1"/>
  <c r="R2607" i="1"/>
  <c r="N2608" i="1"/>
  <c r="O2608" i="1"/>
  <c r="P2608" i="1"/>
  <c r="Q2608" i="1"/>
  <c r="R2608" i="1"/>
  <c r="N2609" i="1"/>
  <c r="O2609" i="1"/>
  <c r="P2609" i="1"/>
  <c r="Q2609" i="1"/>
  <c r="R2609" i="1"/>
  <c r="N2610" i="1"/>
  <c r="O2610" i="1"/>
  <c r="P2610" i="1"/>
  <c r="Q2610" i="1"/>
  <c r="R2610" i="1"/>
  <c r="N2611" i="1"/>
  <c r="O2611" i="1"/>
  <c r="P2611" i="1"/>
  <c r="Q2611" i="1"/>
  <c r="R2611" i="1"/>
  <c r="N2612" i="1"/>
  <c r="O2612" i="1"/>
  <c r="P2612" i="1"/>
  <c r="Q2612" i="1"/>
  <c r="R2612" i="1"/>
  <c r="N2613" i="1"/>
  <c r="O2613" i="1"/>
  <c r="P2613" i="1"/>
  <c r="Q2613" i="1"/>
  <c r="R2613" i="1"/>
  <c r="N2614" i="1"/>
  <c r="O2614" i="1"/>
  <c r="P2614" i="1"/>
  <c r="Q2614" i="1"/>
  <c r="R2614" i="1"/>
  <c r="N2615" i="1"/>
  <c r="O2615" i="1"/>
  <c r="P2615" i="1"/>
  <c r="Q2615" i="1"/>
  <c r="R2615" i="1"/>
  <c r="N2616" i="1"/>
  <c r="O2616" i="1"/>
  <c r="P2616" i="1"/>
  <c r="Q2616" i="1"/>
  <c r="R2616" i="1"/>
  <c r="N2617" i="1"/>
  <c r="O2617" i="1"/>
  <c r="P2617" i="1"/>
  <c r="Q2617" i="1"/>
  <c r="R2617" i="1"/>
  <c r="N2618" i="1"/>
  <c r="O2618" i="1"/>
  <c r="P2618" i="1"/>
  <c r="Q2618" i="1"/>
  <c r="R2618" i="1"/>
  <c r="N2619" i="1"/>
  <c r="O2619" i="1"/>
  <c r="P2619" i="1"/>
  <c r="Q2619" i="1"/>
  <c r="R2619" i="1"/>
  <c r="N2620" i="1"/>
  <c r="O2620" i="1"/>
  <c r="P2620" i="1"/>
  <c r="Q2620" i="1"/>
  <c r="R2620" i="1"/>
  <c r="N2621" i="1"/>
  <c r="O2621" i="1"/>
  <c r="P2621" i="1"/>
  <c r="Q2621" i="1"/>
  <c r="R2621" i="1"/>
  <c r="N2622" i="1"/>
  <c r="O2622" i="1"/>
  <c r="P2622" i="1"/>
  <c r="Q2622" i="1"/>
  <c r="R2622" i="1"/>
  <c r="N2623" i="1"/>
  <c r="O2623" i="1"/>
  <c r="P2623" i="1"/>
  <c r="Q2623" i="1"/>
  <c r="R2623" i="1"/>
  <c r="N2624" i="1"/>
  <c r="O2624" i="1"/>
  <c r="P2624" i="1"/>
  <c r="Q2624" i="1"/>
  <c r="R2624" i="1"/>
  <c r="N2625" i="1"/>
  <c r="O2625" i="1"/>
  <c r="P2625" i="1"/>
  <c r="Q2625" i="1"/>
  <c r="R2625" i="1"/>
  <c r="N2626" i="1"/>
  <c r="O2626" i="1"/>
  <c r="P2626" i="1"/>
  <c r="Q2626" i="1"/>
  <c r="R2626" i="1"/>
  <c r="N2627" i="1"/>
  <c r="O2627" i="1"/>
  <c r="P2627" i="1"/>
  <c r="Q2627" i="1"/>
  <c r="R2627" i="1"/>
  <c r="N2628" i="1"/>
  <c r="O2628" i="1"/>
  <c r="P2628" i="1"/>
  <c r="Q2628" i="1"/>
  <c r="R2628" i="1"/>
  <c r="N2629" i="1"/>
  <c r="O2629" i="1"/>
  <c r="P2629" i="1"/>
  <c r="Q2629" i="1"/>
  <c r="R2629" i="1"/>
  <c r="N2630" i="1"/>
  <c r="O2630" i="1"/>
  <c r="P2630" i="1"/>
  <c r="Q2630" i="1"/>
  <c r="R2630" i="1"/>
  <c r="N2631" i="1"/>
  <c r="O2631" i="1"/>
  <c r="P2631" i="1"/>
  <c r="Q2631" i="1"/>
  <c r="R2631" i="1"/>
  <c r="N2632" i="1"/>
  <c r="O2632" i="1"/>
  <c r="P2632" i="1"/>
  <c r="Q2632" i="1"/>
  <c r="R2632" i="1"/>
  <c r="N2633" i="1"/>
  <c r="O2633" i="1"/>
  <c r="P2633" i="1"/>
  <c r="Q2633" i="1"/>
  <c r="R2633" i="1"/>
  <c r="N2634" i="1"/>
  <c r="O2634" i="1"/>
  <c r="P2634" i="1"/>
  <c r="Q2634" i="1"/>
  <c r="R2634" i="1"/>
  <c r="N2635" i="1"/>
  <c r="O2635" i="1"/>
  <c r="P2635" i="1"/>
  <c r="Q2635" i="1"/>
  <c r="R2635" i="1"/>
  <c r="N2636" i="1"/>
  <c r="O2636" i="1"/>
  <c r="P2636" i="1"/>
  <c r="Q2636" i="1"/>
  <c r="R2636" i="1"/>
  <c r="N2637" i="1"/>
  <c r="O2637" i="1"/>
  <c r="P2637" i="1"/>
  <c r="Q2637" i="1"/>
  <c r="R2637" i="1"/>
  <c r="N2638" i="1"/>
  <c r="O2638" i="1"/>
  <c r="P2638" i="1"/>
  <c r="Q2638" i="1"/>
  <c r="R2638" i="1"/>
  <c r="N2639" i="1"/>
  <c r="O2639" i="1"/>
  <c r="P2639" i="1"/>
  <c r="Q2639" i="1"/>
  <c r="R2639" i="1"/>
  <c r="N2640" i="1"/>
  <c r="O2640" i="1"/>
  <c r="P2640" i="1"/>
  <c r="Q2640" i="1"/>
  <c r="R2640" i="1"/>
  <c r="N2641" i="1"/>
  <c r="O2641" i="1"/>
  <c r="P2641" i="1"/>
  <c r="Q2641" i="1"/>
  <c r="R2641" i="1"/>
  <c r="N2642" i="1"/>
  <c r="O2642" i="1"/>
  <c r="P2642" i="1"/>
  <c r="Q2642" i="1"/>
  <c r="R2642" i="1"/>
  <c r="N2643" i="1"/>
  <c r="O2643" i="1"/>
  <c r="P2643" i="1"/>
  <c r="Q2643" i="1"/>
  <c r="R2643" i="1"/>
  <c r="N2644" i="1"/>
  <c r="O2644" i="1"/>
  <c r="P2644" i="1"/>
  <c r="Q2644" i="1"/>
  <c r="R2644" i="1"/>
  <c r="N2645" i="1"/>
  <c r="O2645" i="1"/>
  <c r="P2645" i="1"/>
  <c r="Q2645" i="1"/>
  <c r="R2645" i="1"/>
  <c r="N2646" i="1"/>
  <c r="O2646" i="1"/>
  <c r="P2646" i="1"/>
  <c r="Q2646" i="1"/>
  <c r="R2646" i="1"/>
  <c r="N2647" i="1"/>
  <c r="O2647" i="1"/>
  <c r="P2647" i="1"/>
  <c r="Q2647" i="1"/>
  <c r="R2647" i="1"/>
  <c r="N2648" i="1"/>
  <c r="O2648" i="1"/>
  <c r="P2648" i="1"/>
  <c r="Q2648" i="1"/>
  <c r="R2648" i="1"/>
  <c r="N2649" i="1"/>
  <c r="O2649" i="1"/>
  <c r="P2649" i="1"/>
  <c r="Q2649" i="1"/>
  <c r="R2649" i="1"/>
  <c r="N2650" i="1"/>
  <c r="O2650" i="1"/>
  <c r="P2650" i="1"/>
  <c r="Q2650" i="1"/>
  <c r="R2650" i="1"/>
  <c r="N2651" i="1"/>
  <c r="O2651" i="1"/>
  <c r="P2651" i="1"/>
  <c r="Q2651" i="1"/>
  <c r="R2651" i="1"/>
  <c r="N2652" i="1"/>
  <c r="O2652" i="1"/>
  <c r="P2652" i="1"/>
  <c r="Q2652" i="1"/>
  <c r="R2652" i="1"/>
  <c r="N2653" i="1"/>
  <c r="O2653" i="1"/>
  <c r="P2653" i="1"/>
  <c r="Q2653" i="1"/>
  <c r="R2653" i="1"/>
  <c r="N2654" i="1"/>
  <c r="O2654" i="1"/>
  <c r="P2654" i="1"/>
  <c r="Q2654" i="1"/>
  <c r="R2654" i="1"/>
  <c r="N2655" i="1"/>
  <c r="O2655" i="1"/>
  <c r="P2655" i="1"/>
  <c r="Q2655" i="1"/>
  <c r="R2655" i="1"/>
  <c r="N2656" i="1"/>
  <c r="O2656" i="1"/>
  <c r="P2656" i="1"/>
  <c r="Q2656" i="1"/>
  <c r="R2656" i="1"/>
  <c r="N2657" i="1"/>
  <c r="O2657" i="1"/>
  <c r="P2657" i="1"/>
  <c r="Q2657" i="1"/>
  <c r="R2657" i="1"/>
  <c r="N2658" i="1"/>
  <c r="O2658" i="1"/>
  <c r="P2658" i="1"/>
  <c r="Q2658" i="1"/>
  <c r="R2658" i="1"/>
  <c r="N2659" i="1"/>
  <c r="O2659" i="1"/>
  <c r="P2659" i="1"/>
  <c r="Q2659" i="1"/>
  <c r="R2659" i="1"/>
  <c r="N2660" i="1"/>
  <c r="O2660" i="1"/>
  <c r="P2660" i="1"/>
  <c r="Q2660" i="1"/>
  <c r="R2660" i="1"/>
  <c r="N2661" i="1"/>
  <c r="O2661" i="1"/>
  <c r="P2661" i="1"/>
  <c r="Q2661" i="1"/>
  <c r="R2661" i="1"/>
  <c r="N2662" i="1"/>
  <c r="O2662" i="1"/>
  <c r="P2662" i="1"/>
  <c r="Q2662" i="1"/>
  <c r="R2662" i="1"/>
  <c r="N2663" i="1"/>
  <c r="O2663" i="1"/>
  <c r="P2663" i="1"/>
  <c r="Q2663" i="1"/>
  <c r="R2663" i="1"/>
  <c r="N2664" i="1"/>
  <c r="O2664" i="1"/>
  <c r="P2664" i="1"/>
  <c r="Q2664" i="1"/>
  <c r="R2664" i="1"/>
  <c r="N2665" i="1"/>
  <c r="O2665" i="1"/>
  <c r="P2665" i="1"/>
  <c r="Q2665" i="1"/>
  <c r="R2665" i="1"/>
  <c r="N2666" i="1"/>
  <c r="O2666" i="1"/>
  <c r="P2666" i="1"/>
  <c r="Q2666" i="1"/>
  <c r="R2666" i="1"/>
  <c r="N2667" i="1"/>
  <c r="O2667" i="1"/>
  <c r="P2667" i="1"/>
  <c r="Q2667" i="1"/>
  <c r="R2667" i="1"/>
  <c r="N2668" i="1"/>
  <c r="O2668" i="1"/>
  <c r="P2668" i="1"/>
  <c r="Q2668" i="1"/>
  <c r="R2668" i="1"/>
  <c r="N2669" i="1"/>
  <c r="O2669" i="1"/>
  <c r="P2669" i="1"/>
  <c r="Q2669" i="1"/>
  <c r="R2669" i="1"/>
  <c r="N2670" i="1"/>
  <c r="O2670" i="1"/>
  <c r="P2670" i="1"/>
  <c r="Q2670" i="1"/>
  <c r="R2670" i="1"/>
  <c r="N2671" i="1"/>
  <c r="O2671" i="1"/>
  <c r="P2671" i="1"/>
  <c r="Q2671" i="1"/>
  <c r="R2671" i="1"/>
  <c r="N2672" i="1"/>
  <c r="O2672" i="1"/>
  <c r="P2672" i="1"/>
  <c r="Q2672" i="1"/>
  <c r="R2672" i="1"/>
  <c r="N2673" i="1"/>
  <c r="O2673" i="1"/>
  <c r="P2673" i="1"/>
  <c r="Q2673" i="1"/>
  <c r="R2673" i="1"/>
  <c r="N2674" i="1"/>
  <c r="O2674" i="1"/>
  <c r="P2674" i="1"/>
  <c r="Q2674" i="1"/>
  <c r="R2674" i="1"/>
  <c r="N2675" i="1"/>
  <c r="O2675" i="1"/>
  <c r="P2675" i="1"/>
  <c r="Q2675" i="1"/>
  <c r="R2675" i="1"/>
  <c r="N2676" i="1"/>
  <c r="O2676" i="1"/>
  <c r="P2676" i="1"/>
  <c r="Q2676" i="1"/>
  <c r="R2676" i="1"/>
  <c r="N2677" i="1"/>
  <c r="O2677" i="1"/>
  <c r="P2677" i="1"/>
  <c r="Q2677" i="1"/>
  <c r="R2677" i="1"/>
  <c r="N2678" i="1"/>
  <c r="O2678" i="1"/>
  <c r="P2678" i="1"/>
  <c r="Q2678" i="1"/>
  <c r="R2678" i="1"/>
  <c r="N2679" i="1"/>
  <c r="O2679" i="1"/>
  <c r="P2679" i="1"/>
  <c r="Q2679" i="1"/>
  <c r="R2679" i="1"/>
  <c r="N2680" i="1"/>
  <c r="O2680" i="1"/>
  <c r="P2680" i="1"/>
  <c r="Q2680" i="1"/>
  <c r="R2680" i="1"/>
  <c r="N2681" i="1"/>
  <c r="O2681" i="1"/>
  <c r="P2681" i="1"/>
  <c r="Q2681" i="1"/>
  <c r="R2681" i="1"/>
  <c r="N2682" i="1"/>
  <c r="O2682" i="1"/>
  <c r="P2682" i="1"/>
  <c r="Q2682" i="1"/>
  <c r="R2682" i="1"/>
  <c r="N2683" i="1"/>
  <c r="O2683" i="1"/>
  <c r="P2683" i="1"/>
  <c r="Q2683" i="1"/>
  <c r="R2683" i="1"/>
  <c r="N2684" i="1"/>
  <c r="O2684" i="1"/>
  <c r="P2684" i="1"/>
  <c r="Q2684" i="1"/>
  <c r="R2684" i="1"/>
  <c r="N2685" i="1"/>
  <c r="O2685" i="1"/>
  <c r="P2685" i="1"/>
  <c r="Q2685" i="1"/>
  <c r="R2685" i="1"/>
  <c r="N2686" i="1"/>
  <c r="O2686" i="1"/>
  <c r="P2686" i="1"/>
  <c r="Q2686" i="1"/>
  <c r="R2686" i="1"/>
  <c r="N2687" i="1"/>
  <c r="O2687" i="1"/>
  <c r="P2687" i="1"/>
  <c r="Q2687" i="1"/>
  <c r="R2687" i="1"/>
  <c r="N2688" i="1"/>
  <c r="O2688" i="1"/>
  <c r="P2688" i="1"/>
  <c r="Q2688" i="1"/>
  <c r="R2688" i="1"/>
  <c r="N2689" i="1"/>
  <c r="O2689" i="1"/>
  <c r="P2689" i="1"/>
  <c r="Q2689" i="1"/>
  <c r="R2689" i="1"/>
  <c r="N2690" i="1"/>
  <c r="O2690" i="1"/>
  <c r="P2690" i="1"/>
  <c r="Q2690" i="1"/>
  <c r="R2690" i="1"/>
  <c r="N2691" i="1"/>
  <c r="O2691" i="1"/>
  <c r="P2691" i="1"/>
  <c r="Q2691" i="1"/>
  <c r="R2691" i="1"/>
  <c r="N2692" i="1"/>
  <c r="O2692" i="1"/>
  <c r="P2692" i="1"/>
  <c r="Q2692" i="1"/>
  <c r="R2692" i="1"/>
  <c r="N2693" i="1"/>
  <c r="O2693" i="1"/>
  <c r="P2693" i="1"/>
  <c r="Q2693" i="1"/>
  <c r="R2693" i="1"/>
  <c r="N2694" i="1"/>
  <c r="O2694" i="1"/>
  <c r="P2694" i="1"/>
  <c r="Q2694" i="1"/>
  <c r="R2694" i="1"/>
  <c r="N2695" i="1"/>
  <c r="O2695" i="1"/>
  <c r="P2695" i="1"/>
  <c r="Q2695" i="1"/>
  <c r="R2695" i="1"/>
  <c r="N2696" i="1"/>
  <c r="O2696" i="1"/>
  <c r="P2696" i="1"/>
  <c r="Q2696" i="1"/>
  <c r="R2696" i="1"/>
  <c r="N2697" i="1"/>
  <c r="O2697" i="1"/>
  <c r="P2697" i="1"/>
  <c r="Q2697" i="1"/>
  <c r="R2697" i="1"/>
  <c r="N2698" i="1"/>
  <c r="O2698" i="1"/>
  <c r="P2698" i="1"/>
  <c r="Q2698" i="1"/>
  <c r="R2698" i="1"/>
  <c r="N2699" i="1"/>
  <c r="O2699" i="1"/>
  <c r="P2699" i="1"/>
  <c r="Q2699" i="1"/>
  <c r="R2699" i="1"/>
  <c r="N2700" i="1"/>
  <c r="O2700" i="1"/>
  <c r="P2700" i="1"/>
  <c r="Q2700" i="1"/>
  <c r="R2700" i="1"/>
  <c r="N2701" i="1"/>
  <c r="O2701" i="1"/>
  <c r="P2701" i="1"/>
  <c r="Q2701" i="1"/>
  <c r="R2701" i="1"/>
  <c r="N2702" i="1"/>
  <c r="O2702" i="1"/>
  <c r="P2702" i="1"/>
  <c r="Q2702" i="1"/>
  <c r="R2702" i="1"/>
  <c r="N2703" i="1"/>
  <c r="O2703" i="1"/>
  <c r="P2703" i="1"/>
  <c r="Q2703" i="1"/>
  <c r="R2703" i="1"/>
  <c r="N2704" i="1"/>
  <c r="O2704" i="1"/>
  <c r="P2704" i="1"/>
  <c r="Q2704" i="1"/>
  <c r="R2704" i="1"/>
  <c r="N2705" i="1"/>
  <c r="O2705" i="1"/>
  <c r="P2705" i="1"/>
  <c r="Q2705" i="1"/>
  <c r="R2705" i="1"/>
  <c r="N2706" i="1"/>
  <c r="O2706" i="1"/>
  <c r="P2706" i="1"/>
  <c r="Q2706" i="1"/>
  <c r="R2706" i="1"/>
  <c r="N2707" i="1"/>
  <c r="O2707" i="1"/>
  <c r="P2707" i="1"/>
  <c r="Q2707" i="1"/>
  <c r="R2707" i="1"/>
  <c r="N2708" i="1"/>
  <c r="O2708" i="1"/>
  <c r="P2708" i="1"/>
  <c r="Q2708" i="1"/>
  <c r="R2708" i="1"/>
  <c r="N2709" i="1"/>
  <c r="O2709" i="1"/>
  <c r="P2709" i="1"/>
  <c r="Q2709" i="1"/>
  <c r="R2709" i="1"/>
  <c r="N2710" i="1"/>
  <c r="O2710" i="1"/>
  <c r="P2710" i="1"/>
  <c r="Q2710" i="1"/>
  <c r="R2710" i="1"/>
  <c r="N2711" i="1"/>
  <c r="O2711" i="1"/>
  <c r="P2711" i="1"/>
  <c r="Q2711" i="1"/>
  <c r="R2711" i="1"/>
  <c r="N2712" i="1"/>
  <c r="O2712" i="1"/>
  <c r="P2712" i="1"/>
  <c r="Q2712" i="1"/>
  <c r="R2712" i="1"/>
  <c r="N2713" i="1"/>
  <c r="O2713" i="1"/>
  <c r="P2713" i="1"/>
  <c r="Q2713" i="1"/>
  <c r="R2713" i="1"/>
  <c r="N2714" i="1"/>
  <c r="O2714" i="1"/>
  <c r="P2714" i="1"/>
  <c r="Q2714" i="1"/>
  <c r="R2714" i="1"/>
  <c r="N2715" i="1"/>
  <c r="O2715" i="1"/>
  <c r="P2715" i="1"/>
  <c r="Q2715" i="1"/>
  <c r="R2715" i="1"/>
  <c r="N2716" i="1"/>
  <c r="O2716" i="1"/>
  <c r="P2716" i="1"/>
  <c r="Q2716" i="1"/>
  <c r="R2716" i="1"/>
  <c r="N2717" i="1"/>
  <c r="O2717" i="1"/>
  <c r="P2717" i="1"/>
  <c r="Q2717" i="1"/>
  <c r="R2717" i="1"/>
  <c r="N2718" i="1"/>
  <c r="O2718" i="1"/>
  <c r="P2718" i="1"/>
  <c r="Q2718" i="1"/>
  <c r="R2718" i="1"/>
  <c r="N2719" i="1"/>
  <c r="O2719" i="1"/>
  <c r="P2719" i="1"/>
  <c r="Q2719" i="1"/>
  <c r="R2719" i="1"/>
  <c r="N2720" i="1"/>
  <c r="O2720" i="1"/>
  <c r="P2720" i="1"/>
  <c r="Q2720" i="1"/>
  <c r="R2720" i="1"/>
  <c r="N2721" i="1"/>
  <c r="O2721" i="1"/>
  <c r="P2721" i="1"/>
  <c r="Q2721" i="1"/>
  <c r="R2721" i="1"/>
  <c r="N2722" i="1"/>
  <c r="O2722" i="1"/>
  <c r="P2722" i="1"/>
  <c r="Q2722" i="1"/>
  <c r="R2722" i="1"/>
  <c r="N2723" i="1"/>
  <c r="O2723" i="1"/>
  <c r="P2723" i="1"/>
  <c r="Q2723" i="1"/>
  <c r="R2723" i="1"/>
  <c r="N2724" i="1"/>
  <c r="O2724" i="1"/>
  <c r="P2724" i="1"/>
  <c r="Q2724" i="1"/>
  <c r="R2724" i="1"/>
  <c r="N2725" i="1"/>
  <c r="O2725" i="1"/>
  <c r="P2725" i="1"/>
  <c r="Q2725" i="1"/>
  <c r="R2725" i="1"/>
  <c r="N2726" i="1"/>
  <c r="O2726" i="1"/>
  <c r="P2726" i="1"/>
  <c r="Q2726" i="1"/>
  <c r="R2726" i="1"/>
  <c r="N2727" i="1"/>
  <c r="O2727" i="1"/>
  <c r="P2727" i="1"/>
  <c r="Q2727" i="1"/>
  <c r="R2727" i="1"/>
  <c r="N2728" i="1"/>
  <c r="O2728" i="1"/>
  <c r="P2728" i="1"/>
  <c r="Q2728" i="1"/>
  <c r="R2728" i="1"/>
  <c r="N2729" i="1"/>
  <c r="O2729" i="1"/>
  <c r="P2729" i="1"/>
  <c r="Q2729" i="1"/>
  <c r="R2729" i="1"/>
  <c r="N2730" i="1"/>
  <c r="O2730" i="1"/>
  <c r="P2730" i="1"/>
  <c r="Q2730" i="1"/>
  <c r="R2730" i="1"/>
  <c r="N2731" i="1"/>
  <c r="O2731" i="1"/>
  <c r="P2731" i="1"/>
  <c r="Q2731" i="1"/>
  <c r="R2731" i="1"/>
  <c r="N2732" i="1"/>
  <c r="O2732" i="1"/>
  <c r="P2732" i="1"/>
  <c r="Q2732" i="1"/>
  <c r="R2732" i="1"/>
  <c r="N2733" i="1"/>
  <c r="O2733" i="1"/>
  <c r="P2733" i="1"/>
  <c r="Q2733" i="1"/>
  <c r="R2733" i="1"/>
  <c r="N2734" i="1"/>
  <c r="O2734" i="1"/>
  <c r="P2734" i="1"/>
  <c r="Q2734" i="1"/>
  <c r="R2734" i="1"/>
  <c r="N2735" i="1"/>
  <c r="O2735" i="1"/>
  <c r="P2735" i="1"/>
  <c r="Q2735" i="1"/>
  <c r="R2735" i="1"/>
  <c r="N2736" i="1"/>
  <c r="O2736" i="1"/>
  <c r="P2736" i="1"/>
  <c r="Q2736" i="1"/>
  <c r="R2736" i="1"/>
  <c r="N2737" i="1"/>
  <c r="O2737" i="1"/>
  <c r="P2737" i="1"/>
  <c r="Q2737" i="1"/>
  <c r="R2737" i="1"/>
  <c r="N2738" i="1"/>
  <c r="O2738" i="1"/>
  <c r="P2738" i="1"/>
  <c r="Q2738" i="1"/>
  <c r="R2738" i="1"/>
  <c r="N2739" i="1"/>
  <c r="O2739" i="1"/>
  <c r="P2739" i="1"/>
  <c r="Q2739" i="1"/>
  <c r="R2739" i="1"/>
  <c r="N2740" i="1"/>
  <c r="O2740" i="1"/>
  <c r="P2740" i="1"/>
  <c r="Q2740" i="1"/>
  <c r="R2740" i="1"/>
  <c r="N2741" i="1"/>
  <c r="O2741" i="1"/>
  <c r="P2741" i="1"/>
  <c r="Q2741" i="1"/>
  <c r="R2741" i="1"/>
  <c r="N2742" i="1"/>
  <c r="O2742" i="1"/>
  <c r="P2742" i="1"/>
  <c r="Q2742" i="1"/>
  <c r="R2742" i="1"/>
  <c r="N2743" i="1"/>
  <c r="O2743" i="1"/>
  <c r="P2743" i="1"/>
  <c r="Q2743" i="1"/>
  <c r="R2743" i="1"/>
  <c r="N2744" i="1"/>
  <c r="O2744" i="1"/>
  <c r="P2744" i="1"/>
  <c r="Q2744" i="1"/>
  <c r="R2744" i="1"/>
  <c r="N2745" i="1"/>
  <c r="O2745" i="1"/>
  <c r="P2745" i="1"/>
  <c r="Q2745" i="1"/>
  <c r="R2745" i="1"/>
  <c r="N2746" i="1"/>
  <c r="O2746" i="1"/>
  <c r="P2746" i="1"/>
  <c r="Q2746" i="1"/>
  <c r="R2746" i="1"/>
  <c r="N2747" i="1"/>
  <c r="O2747" i="1"/>
  <c r="P2747" i="1"/>
  <c r="Q2747" i="1"/>
  <c r="R2747" i="1"/>
  <c r="N2748" i="1"/>
  <c r="O2748" i="1"/>
  <c r="P2748" i="1"/>
  <c r="Q2748" i="1"/>
  <c r="R2748" i="1"/>
  <c r="N2749" i="1"/>
  <c r="O2749" i="1"/>
  <c r="P2749" i="1"/>
  <c r="Q2749" i="1"/>
  <c r="R2749" i="1"/>
  <c r="N2750" i="1"/>
  <c r="O2750" i="1"/>
  <c r="P2750" i="1"/>
  <c r="Q2750" i="1"/>
  <c r="R2750" i="1"/>
  <c r="N2751" i="1"/>
  <c r="O2751" i="1"/>
  <c r="P2751" i="1"/>
  <c r="Q2751" i="1"/>
  <c r="R2751" i="1"/>
  <c r="N2752" i="1"/>
  <c r="O2752" i="1"/>
  <c r="P2752" i="1"/>
  <c r="Q2752" i="1"/>
  <c r="R2752" i="1"/>
  <c r="N2753" i="1"/>
  <c r="O2753" i="1"/>
  <c r="P2753" i="1"/>
  <c r="Q2753" i="1"/>
  <c r="R2753" i="1"/>
  <c r="N2754" i="1"/>
  <c r="O2754" i="1"/>
  <c r="P2754" i="1"/>
  <c r="Q2754" i="1"/>
  <c r="R2754" i="1"/>
  <c r="N2755" i="1"/>
  <c r="O2755" i="1"/>
  <c r="P2755" i="1"/>
  <c r="Q2755" i="1"/>
  <c r="R2755" i="1"/>
  <c r="N2756" i="1"/>
  <c r="O2756" i="1"/>
  <c r="P2756" i="1"/>
  <c r="Q2756" i="1"/>
  <c r="R2756" i="1"/>
  <c r="N2757" i="1"/>
  <c r="O2757" i="1"/>
  <c r="P2757" i="1"/>
  <c r="Q2757" i="1"/>
  <c r="R2757" i="1"/>
  <c r="N2758" i="1"/>
  <c r="O2758" i="1"/>
  <c r="P2758" i="1"/>
  <c r="Q2758" i="1"/>
  <c r="R2758" i="1"/>
  <c r="N2759" i="1"/>
  <c r="O2759" i="1"/>
  <c r="P2759" i="1"/>
  <c r="Q2759" i="1"/>
  <c r="R2759" i="1"/>
  <c r="N2760" i="1"/>
  <c r="O2760" i="1"/>
  <c r="P2760" i="1"/>
  <c r="Q2760" i="1"/>
  <c r="R2760" i="1"/>
  <c r="N2761" i="1"/>
  <c r="O2761" i="1"/>
  <c r="P2761" i="1"/>
  <c r="Q2761" i="1"/>
  <c r="R2761" i="1"/>
  <c r="N2762" i="1"/>
  <c r="O2762" i="1"/>
  <c r="P2762" i="1"/>
  <c r="Q2762" i="1"/>
  <c r="R2762" i="1"/>
  <c r="N2763" i="1"/>
  <c r="O2763" i="1"/>
  <c r="P2763" i="1"/>
  <c r="Q2763" i="1"/>
  <c r="R2763" i="1"/>
  <c r="N2764" i="1"/>
  <c r="O2764" i="1"/>
  <c r="P2764" i="1"/>
  <c r="Q2764" i="1"/>
  <c r="R2764" i="1"/>
  <c r="N2765" i="1"/>
  <c r="O2765" i="1"/>
  <c r="P2765" i="1"/>
  <c r="Q2765" i="1"/>
  <c r="R2765" i="1"/>
  <c r="N2766" i="1"/>
  <c r="O2766" i="1"/>
  <c r="P2766" i="1"/>
  <c r="Q2766" i="1"/>
  <c r="R2766" i="1"/>
  <c r="N2767" i="1"/>
  <c r="O2767" i="1"/>
  <c r="P2767" i="1"/>
  <c r="Q2767" i="1"/>
  <c r="R2767" i="1"/>
  <c r="N2768" i="1"/>
  <c r="O2768" i="1"/>
  <c r="P2768" i="1"/>
  <c r="Q2768" i="1"/>
  <c r="R2768" i="1"/>
  <c r="N2769" i="1"/>
  <c r="O2769" i="1"/>
  <c r="P2769" i="1"/>
  <c r="Q2769" i="1"/>
  <c r="R2769" i="1"/>
  <c r="N2770" i="1"/>
  <c r="O2770" i="1"/>
  <c r="P2770" i="1"/>
  <c r="Q2770" i="1"/>
  <c r="R2770" i="1"/>
  <c r="N2771" i="1"/>
  <c r="O2771" i="1"/>
  <c r="P2771" i="1"/>
  <c r="Q2771" i="1"/>
  <c r="R2771" i="1"/>
  <c r="N2772" i="1"/>
  <c r="O2772" i="1"/>
  <c r="P2772" i="1"/>
  <c r="Q2772" i="1"/>
  <c r="R2772" i="1"/>
  <c r="N2773" i="1"/>
  <c r="O2773" i="1"/>
  <c r="P2773" i="1"/>
  <c r="Q2773" i="1"/>
  <c r="R2773" i="1"/>
  <c r="N2774" i="1"/>
  <c r="O2774" i="1"/>
  <c r="P2774" i="1"/>
  <c r="Q2774" i="1"/>
  <c r="R2774" i="1"/>
  <c r="N2775" i="1"/>
  <c r="O2775" i="1"/>
  <c r="P2775" i="1"/>
  <c r="Q2775" i="1"/>
  <c r="R2775" i="1"/>
  <c r="N2776" i="1"/>
  <c r="O2776" i="1"/>
  <c r="P2776" i="1"/>
  <c r="Q2776" i="1"/>
  <c r="R2776" i="1"/>
  <c r="N2777" i="1"/>
  <c r="O2777" i="1"/>
  <c r="P2777" i="1"/>
  <c r="Q2777" i="1"/>
  <c r="R2777" i="1"/>
  <c r="N2778" i="1"/>
  <c r="O2778" i="1"/>
  <c r="P2778" i="1"/>
  <c r="Q2778" i="1"/>
  <c r="R2778" i="1"/>
  <c r="N2779" i="1"/>
  <c r="O2779" i="1"/>
  <c r="P2779" i="1"/>
  <c r="Q2779" i="1"/>
  <c r="R2779" i="1"/>
  <c r="N2780" i="1"/>
  <c r="O2780" i="1"/>
  <c r="P2780" i="1"/>
  <c r="Q2780" i="1"/>
  <c r="R2780" i="1"/>
  <c r="N2781" i="1"/>
  <c r="O2781" i="1"/>
  <c r="P2781" i="1"/>
  <c r="Q2781" i="1"/>
  <c r="R2781" i="1"/>
  <c r="N2782" i="1"/>
  <c r="O2782" i="1"/>
  <c r="P2782" i="1"/>
  <c r="Q2782" i="1"/>
  <c r="R2782" i="1"/>
  <c r="N2783" i="1"/>
  <c r="O2783" i="1"/>
  <c r="P2783" i="1"/>
  <c r="Q2783" i="1"/>
  <c r="R2783" i="1"/>
  <c r="N2784" i="1"/>
  <c r="O2784" i="1"/>
  <c r="P2784" i="1"/>
  <c r="Q2784" i="1"/>
  <c r="R2784" i="1"/>
  <c r="N2785" i="1"/>
  <c r="O2785" i="1"/>
  <c r="P2785" i="1"/>
  <c r="Q2785" i="1"/>
  <c r="R2785" i="1"/>
  <c r="N2786" i="1"/>
  <c r="O2786" i="1"/>
  <c r="P2786" i="1"/>
  <c r="Q2786" i="1"/>
  <c r="R2786" i="1"/>
  <c r="N2787" i="1"/>
  <c r="O2787" i="1"/>
  <c r="P2787" i="1"/>
  <c r="Q2787" i="1"/>
  <c r="R2787" i="1"/>
  <c r="N2788" i="1"/>
  <c r="O2788" i="1"/>
  <c r="P2788" i="1"/>
  <c r="Q2788" i="1"/>
  <c r="R2788" i="1"/>
  <c r="N2789" i="1"/>
  <c r="O2789" i="1"/>
  <c r="P2789" i="1"/>
  <c r="Q2789" i="1"/>
  <c r="R2789" i="1"/>
  <c r="N2790" i="1"/>
  <c r="O2790" i="1"/>
  <c r="P2790" i="1"/>
  <c r="Q2790" i="1"/>
  <c r="R2790" i="1"/>
  <c r="N2791" i="1"/>
  <c r="O2791" i="1"/>
  <c r="P2791" i="1"/>
  <c r="Q2791" i="1"/>
  <c r="R2791" i="1"/>
  <c r="N2792" i="1"/>
  <c r="O2792" i="1"/>
  <c r="P2792" i="1"/>
  <c r="Q2792" i="1"/>
  <c r="R2792" i="1"/>
  <c r="N2793" i="1"/>
  <c r="O2793" i="1"/>
  <c r="P2793" i="1"/>
  <c r="Q2793" i="1"/>
  <c r="R2793" i="1"/>
  <c r="N2794" i="1"/>
  <c r="O2794" i="1"/>
  <c r="P2794" i="1"/>
  <c r="Q2794" i="1"/>
  <c r="R2794" i="1"/>
  <c r="N2795" i="1"/>
  <c r="O2795" i="1"/>
  <c r="P2795" i="1"/>
  <c r="Q2795" i="1"/>
  <c r="R2795" i="1"/>
  <c r="N2796" i="1"/>
  <c r="O2796" i="1"/>
  <c r="P2796" i="1"/>
  <c r="Q2796" i="1"/>
  <c r="R2796" i="1"/>
  <c r="N2797" i="1"/>
  <c r="O2797" i="1"/>
  <c r="P2797" i="1"/>
  <c r="Q2797" i="1"/>
  <c r="R2797" i="1"/>
  <c r="N2798" i="1"/>
  <c r="O2798" i="1"/>
  <c r="P2798" i="1"/>
  <c r="Q2798" i="1"/>
  <c r="R2798" i="1"/>
  <c r="N2799" i="1"/>
  <c r="O2799" i="1"/>
  <c r="P2799" i="1"/>
  <c r="Q2799" i="1"/>
  <c r="R2799" i="1"/>
  <c r="N2800" i="1"/>
  <c r="O2800" i="1"/>
  <c r="P2800" i="1"/>
  <c r="Q2800" i="1"/>
  <c r="R2800" i="1"/>
  <c r="N2801" i="1"/>
  <c r="O2801" i="1"/>
  <c r="P2801" i="1"/>
  <c r="Q2801" i="1"/>
  <c r="R2801" i="1"/>
  <c r="N2802" i="1"/>
  <c r="O2802" i="1"/>
  <c r="P2802" i="1"/>
  <c r="Q2802" i="1"/>
  <c r="R2802" i="1"/>
  <c r="N2803" i="1"/>
  <c r="O2803" i="1"/>
  <c r="P2803" i="1"/>
  <c r="Q2803" i="1"/>
  <c r="R2803" i="1"/>
  <c r="N2804" i="1"/>
  <c r="O2804" i="1"/>
  <c r="P2804" i="1"/>
  <c r="Q2804" i="1"/>
  <c r="R2804" i="1"/>
  <c r="N2805" i="1"/>
  <c r="O2805" i="1"/>
  <c r="P2805" i="1"/>
  <c r="Q2805" i="1"/>
  <c r="R2805" i="1"/>
  <c r="N2806" i="1"/>
  <c r="O2806" i="1"/>
  <c r="P2806" i="1"/>
  <c r="Q2806" i="1"/>
  <c r="R2806" i="1"/>
  <c r="N2807" i="1"/>
  <c r="O2807" i="1"/>
  <c r="P2807" i="1"/>
  <c r="Q2807" i="1"/>
  <c r="R2807" i="1"/>
  <c r="N2808" i="1"/>
  <c r="O2808" i="1"/>
  <c r="P2808" i="1"/>
  <c r="Q2808" i="1"/>
  <c r="R2808" i="1"/>
  <c r="N2809" i="1"/>
  <c r="O2809" i="1"/>
  <c r="P2809" i="1"/>
  <c r="Q2809" i="1"/>
  <c r="R2809" i="1"/>
  <c r="N2810" i="1"/>
  <c r="O2810" i="1"/>
  <c r="P2810" i="1"/>
  <c r="Q2810" i="1"/>
  <c r="R2810" i="1"/>
  <c r="N2811" i="1"/>
  <c r="O2811" i="1"/>
  <c r="P2811" i="1"/>
  <c r="Q2811" i="1"/>
  <c r="R2811" i="1"/>
  <c r="N2812" i="1"/>
  <c r="O2812" i="1"/>
  <c r="P2812" i="1"/>
  <c r="Q2812" i="1"/>
  <c r="R2812" i="1"/>
  <c r="N2813" i="1"/>
  <c r="O2813" i="1"/>
  <c r="P2813" i="1"/>
  <c r="Q2813" i="1"/>
  <c r="R2813" i="1"/>
  <c r="N2814" i="1"/>
  <c r="O2814" i="1"/>
  <c r="P2814" i="1"/>
  <c r="Q2814" i="1"/>
  <c r="R2814" i="1"/>
  <c r="N2815" i="1"/>
  <c r="O2815" i="1"/>
  <c r="P2815" i="1"/>
  <c r="Q2815" i="1"/>
  <c r="R2815" i="1"/>
  <c r="N2816" i="1"/>
  <c r="O2816" i="1"/>
  <c r="P2816" i="1"/>
  <c r="Q2816" i="1"/>
  <c r="R2816" i="1"/>
  <c r="N2817" i="1"/>
  <c r="O2817" i="1"/>
  <c r="P2817" i="1"/>
  <c r="Q2817" i="1"/>
  <c r="R2817" i="1"/>
  <c r="N2818" i="1"/>
  <c r="O2818" i="1"/>
  <c r="P2818" i="1"/>
  <c r="Q2818" i="1"/>
  <c r="R2818" i="1"/>
  <c r="N2819" i="1"/>
  <c r="O2819" i="1"/>
  <c r="P2819" i="1"/>
  <c r="Q2819" i="1"/>
  <c r="R2819" i="1"/>
  <c r="N2820" i="1"/>
  <c r="O2820" i="1"/>
  <c r="P2820" i="1"/>
  <c r="Q2820" i="1"/>
  <c r="R2820" i="1"/>
  <c r="N2821" i="1"/>
  <c r="O2821" i="1"/>
  <c r="P2821" i="1"/>
  <c r="Q2821" i="1"/>
  <c r="R2821" i="1"/>
  <c r="N2822" i="1"/>
  <c r="O2822" i="1"/>
  <c r="P2822" i="1"/>
  <c r="Q2822" i="1"/>
  <c r="R2822" i="1"/>
  <c r="N2823" i="1"/>
  <c r="O2823" i="1"/>
  <c r="P2823" i="1"/>
  <c r="Q2823" i="1"/>
  <c r="R2823" i="1"/>
  <c r="N2824" i="1"/>
  <c r="O2824" i="1"/>
  <c r="P2824" i="1"/>
  <c r="Q2824" i="1"/>
  <c r="R2824" i="1"/>
  <c r="N2825" i="1"/>
  <c r="O2825" i="1"/>
  <c r="P2825" i="1"/>
  <c r="Q2825" i="1"/>
  <c r="R2825" i="1"/>
  <c r="N2826" i="1"/>
  <c r="O2826" i="1"/>
  <c r="P2826" i="1"/>
  <c r="Q2826" i="1"/>
  <c r="R2826" i="1"/>
  <c r="N2827" i="1"/>
  <c r="O2827" i="1"/>
  <c r="P2827" i="1"/>
  <c r="Q2827" i="1"/>
  <c r="R2827" i="1"/>
  <c r="N2828" i="1"/>
  <c r="O2828" i="1"/>
  <c r="P2828" i="1"/>
  <c r="Q2828" i="1"/>
  <c r="R2828" i="1"/>
  <c r="N2829" i="1"/>
  <c r="O2829" i="1"/>
  <c r="P2829" i="1"/>
  <c r="Q2829" i="1"/>
  <c r="R2829" i="1"/>
  <c r="N2830" i="1"/>
  <c r="O2830" i="1"/>
  <c r="P2830" i="1"/>
  <c r="Q2830" i="1"/>
  <c r="R2830" i="1"/>
  <c r="N2831" i="1"/>
  <c r="O2831" i="1"/>
  <c r="P2831" i="1"/>
  <c r="Q2831" i="1"/>
  <c r="R2831" i="1"/>
  <c r="N2832" i="1"/>
  <c r="O2832" i="1"/>
  <c r="P2832" i="1"/>
  <c r="Q2832" i="1"/>
  <c r="R2832" i="1"/>
  <c r="N2833" i="1"/>
  <c r="O2833" i="1"/>
  <c r="P2833" i="1"/>
  <c r="Q2833" i="1"/>
  <c r="R2833" i="1"/>
  <c r="N2834" i="1"/>
  <c r="O2834" i="1"/>
  <c r="P2834" i="1"/>
  <c r="Q2834" i="1"/>
  <c r="R2834" i="1"/>
  <c r="N2835" i="1"/>
  <c r="O2835" i="1"/>
  <c r="P2835" i="1"/>
  <c r="Q2835" i="1"/>
  <c r="R2835" i="1"/>
  <c r="N2836" i="1"/>
  <c r="O2836" i="1"/>
  <c r="P2836" i="1"/>
  <c r="Q2836" i="1"/>
  <c r="R2836" i="1"/>
  <c r="N2837" i="1"/>
  <c r="O2837" i="1"/>
  <c r="P2837" i="1"/>
  <c r="Q2837" i="1"/>
  <c r="R2837" i="1"/>
  <c r="N2838" i="1"/>
  <c r="O2838" i="1"/>
  <c r="P2838" i="1"/>
  <c r="Q2838" i="1"/>
  <c r="R2838" i="1"/>
  <c r="N2839" i="1"/>
  <c r="O2839" i="1"/>
  <c r="P2839" i="1"/>
  <c r="Q2839" i="1"/>
  <c r="R2839" i="1"/>
  <c r="N2840" i="1"/>
  <c r="O2840" i="1"/>
  <c r="P2840" i="1"/>
  <c r="Q2840" i="1"/>
  <c r="R2840" i="1"/>
  <c r="O2841" i="1"/>
  <c r="P2841" i="1"/>
  <c r="Q2841" i="1"/>
  <c r="R2841" i="1"/>
  <c r="N2842" i="1"/>
  <c r="O2842" i="1"/>
  <c r="P2842" i="1"/>
  <c r="Q2842" i="1"/>
  <c r="R2842" i="1"/>
  <c r="N2843" i="1"/>
  <c r="O2843" i="1"/>
  <c r="P2843" i="1"/>
  <c r="Q2843" i="1"/>
  <c r="R2843" i="1"/>
  <c r="N2844" i="1"/>
  <c r="O2844" i="1"/>
  <c r="P2844" i="1"/>
  <c r="Q2844" i="1"/>
  <c r="R2844" i="1"/>
  <c r="N2845" i="1"/>
  <c r="O2845" i="1"/>
  <c r="P2845" i="1"/>
  <c r="Q2845" i="1"/>
  <c r="R2845" i="1"/>
  <c r="N2846" i="1"/>
  <c r="O2846" i="1"/>
  <c r="P2846" i="1"/>
  <c r="Q2846" i="1"/>
  <c r="R2846" i="1"/>
  <c r="N2847" i="1"/>
  <c r="O2847" i="1"/>
  <c r="P2847" i="1"/>
  <c r="Q2847" i="1"/>
  <c r="R2847" i="1"/>
  <c r="N2848" i="1"/>
  <c r="O2848" i="1"/>
  <c r="P2848" i="1"/>
  <c r="Q2848" i="1"/>
  <c r="R2848" i="1"/>
  <c r="N2849" i="1"/>
  <c r="O2849" i="1"/>
  <c r="P2849" i="1"/>
  <c r="Q2849" i="1"/>
  <c r="R2849" i="1"/>
  <c r="N2850" i="1"/>
  <c r="O2850" i="1"/>
  <c r="P2850" i="1"/>
  <c r="Q2850" i="1"/>
  <c r="R2850" i="1"/>
  <c r="N2851" i="1"/>
  <c r="O2851" i="1"/>
  <c r="P2851" i="1"/>
  <c r="Q2851" i="1"/>
  <c r="R2851" i="1"/>
  <c r="N2852" i="1"/>
  <c r="O2852" i="1"/>
  <c r="P2852" i="1"/>
  <c r="Q2852" i="1"/>
  <c r="R2852" i="1"/>
  <c r="N2853" i="1"/>
  <c r="O2853" i="1"/>
  <c r="P2853" i="1"/>
  <c r="Q2853" i="1"/>
  <c r="R2853" i="1"/>
  <c r="N2854" i="1"/>
  <c r="O2854" i="1"/>
  <c r="P2854" i="1"/>
  <c r="Q2854" i="1"/>
  <c r="R2854" i="1"/>
  <c r="N2855" i="1"/>
  <c r="O2855" i="1"/>
  <c r="P2855" i="1"/>
  <c r="Q2855" i="1"/>
  <c r="R2855" i="1"/>
  <c r="N2856" i="1"/>
  <c r="O2856" i="1"/>
  <c r="P2856" i="1"/>
  <c r="Q2856" i="1"/>
  <c r="R2856" i="1"/>
  <c r="N2857" i="1"/>
  <c r="O2857" i="1"/>
  <c r="P2857" i="1"/>
  <c r="Q2857" i="1"/>
  <c r="R2857" i="1"/>
  <c r="N2858" i="1"/>
  <c r="O2858" i="1"/>
  <c r="P2858" i="1"/>
  <c r="Q2858" i="1"/>
  <c r="R2858" i="1"/>
  <c r="N2859" i="1"/>
  <c r="O2859" i="1"/>
  <c r="P2859" i="1"/>
  <c r="Q2859" i="1"/>
  <c r="R2859" i="1"/>
  <c r="N2860" i="1"/>
  <c r="O2860" i="1"/>
  <c r="P2860" i="1"/>
  <c r="Q2860" i="1"/>
  <c r="R2860" i="1"/>
  <c r="N2861" i="1"/>
  <c r="O2861" i="1"/>
  <c r="P2861" i="1"/>
  <c r="Q2861" i="1"/>
  <c r="R2861" i="1"/>
  <c r="N2862" i="1"/>
  <c r="O2862" i="1"/>
  <c r="P2862" i="1"/>
  <c r="Q2862" i="1"/>
  <c r="R2862" i="1"/>
  <c r="N2863" i="1"/>
  <c r="O2863" i="1"/>
  <c r="P2863" i="1"/>
  <c r="Q2863" i="1"/>
  <c r="R2863" i="1"/>
  <c r="N2864" i="1"/>
  <c r="O2864" i="1"/>
  <c r="P2864" i="1"/>
  <c r="Q2864" i="1"/>
  <c r="R2864" i="1"/>
  <c r="N2865" i="1"/>
  <c r="O2865" i="1"/>
  <c r="P2865" i="1"/>
  <c r="Q2865" i="1"/>
  <c r="R2865" i="1"/>
  <c r="N2866" i="1"/>
  <c r="O2866" i="1"/>
  <c r="P2866" i="1"/>
  <c r="Q2866" i="1"/>
  <c r="R2866" i="1"/>
  <c r="N2867" i="1"/>
  <c r="O2867" i="1"/>
  <c r="P2867" i="1"/>
  <c r="Q2867" i="1"/>
  <c r="R2867" i="1"/>
  <c r="N2868" i="1"/>
  <c r="O2868" i="1"/>
  <c r="P2868" i="1"/>
  <c r="Q2868" i="1"/>
  <c r="R2868" i="1"/>
  <c r="N2869" i="1"/>
  <c r="O2869" i="1"/>
  <c r="P2869" i="1"/>
  <c r="Q2869" i="1"/>
  <c r="R2869" i="1"/>
  <c r="N2870" i="1"/>
  <c r="O2870" i="1"/>
  <c r="P2870" i="1"/>
  <c r="Q2870" i="1"/>
  <c r="R2870" i="1"/>
  <c r="N2871" i="1"/>
  <c r="O2871" i="1"/>
  <c r="P2871" i="1"/>
  <c r="Q2871" i="1"/>
  <c r="R2871" i="1"/>
  <c r="N2872" i="1"/>
  <c r="O2872" i="1"/>
  <c r="P2872" i="1"/>
  <c r="Q2872" i="1"/>
  <c r="R2872" i="1"/>
  <c r="N2873" i="1"/>
  <c r="O2873" i="1"/>
  <c r="P2873" i="1"/>
  <c r="Q2873" i="1"/>
  <c r="R2873" i="1"/>
  <c r="N2874" i="1"/>
  <c r="O2874" i="1"/>
  <c r="P2874" i="1"/>
  <c r="Q2874" i="1"/>
  <c r="R2874" i="1"/>
  <c r="N2875" i="1"/>
  <c r="O2875" i="1"/>
  <c r="P2875" i="1"/>
  <c r="Q2875" i="1"/>
  <c r="R2875" i="1"/>
  <c r="N2876" i="1"/>
  <c r="O2876" i="1"/>
  <c r="P2876" i="1"/>
  <c r="Q2876" i="1"/>
  <c r="R2876" i="1"/>
  <c r="N2877" i="1"/>
  <c r="O2877" i="1"/>
  <c r="P2877" i="1"/>
  <c r="Q2877" i="1"/>
  <c r="R2877" i="1"/>
  <c r="N2878" i="1"/>
  <c r="O2878" i="1"/>
  <c r="P2878" i="1"/>
  <c r="Q2878" i="1"/>
  <c r="R2878" i="1"/>
  <c r="N2879" i="1"/>
  <c r="O2879" i="1"/>
  <c r="P2879" i="1"/>
  <c r="Q2879" i="1"/>
  <c r="R2879" i="1"/>
  <c r="N2880" i="1"/>
  <c r="O2880" i="1"/>
  <c r="P2880" i="1"/>
  <c r="Q2880" i="1"/>
  <c r="R2880" i="1"/>
  <c r="N2881" i="1"/>
  <c r="O2881" i="1"/>
  <c r="P2881" i="1"/>
  <c r="Q2881" i="1"/>
  <c r="R2881" i="1"/>
  <c r="N2882" i="1"/>
  <c r="O2882" i="1"/>
  <c r="P2882" i="1"/>
  <c r="Q2882" i="1"/>
  <c r="R2882" i="1"/>
  <c r="N2883" i="1"/>
  <c r="O2883" i="1"/>
  <c r="P2883" i="1"/>
  <c r="Q2883" i="1"/>
  <c r="R2883" i="1"/>
  <c r="N2884" i="1"/>
  <c r="O2884" i="1"/>
  <c r="P2884" i="1"/>
  <c r="Q2884" i="1"/>
  <c r="R2884" i="1"/>
  <c r="N2885" i="1"/>
  <c r="O2885" i="1"/>
  <c r="P2885" i="1"/>
  <c r="Q2885" i="1"/>
  <c r="R2885" i="1"/>
  <c r="N2886" i="1"/>
  <c r="O2886" i="1"/>
  <c r="P2886" i="1"/>
  <c r="Q2886" i="1"/>
  <c r="R2886" i="1"/>
  <c r="N2887" i="1"/>
  <c r="O2887" i="1"/>
  <c r="P2887" i="1"/>
  <c r="Q2887" i="1"/>
  <c r="R2887" i="1"/>
  <c r="N2888" i="1"/>
  <c r="O2888" i="1"/>
  <c r="P2888" i="1"/>
  <c r="Q2888" i="1"/>
  <c r="R2888" i="1"/>
  <c r="N2889" i="1"/>
  <c r="O2889" i="1"/>
  <c r="P2889" i="1"/>
  <c r="Q2889" i="1"/>
  <c r="R2889" i="1"/>
  <c r="N2890" i="1"/>
  <c r="O2890" i="1"/>
  <c r="P2890" i="1"/>
  <c r="Q2890" i="1"/>
  <c r="R2890" i="1"/>
  <c r="N2891" i="1"/>
  <c r="O2891" i="1"/>
  <c r="P2891" i="1"/>
  <c r="Q2891" i="1"/>
  <c r="R2891" i="1"/>
  <c r="N2892" i="1"/>
  <c r="O2892" i="1"/>
  <c r="P2892" i="1"/>
  <c r="Q2892" i="1"/>
  <c r="R2892" i="1"/>
  <c r="N2893" i="1"/>
  <c r="O2893" i="1"/>
  <c r="P2893" i="1"/>
  <c r="Q2893" i="1"/>
  <c r="R2893" i="1"/>
  <c r="N2894" i="1"/>
  <c r="O2894" i="1"/>
  <c r="P2894" i="1"/>
  <c r="Q2894" i="1"/>
  <c r="R2894" i="1"/>
  <c r="N2895" i="1"/>
  <c r="O2895" i="1"/>
  <c r="P2895" i="1"/>
  <c r="Q2895" i="1"/>
  <c r="R2895" i="1"/>
  <c r="N2896" i="1"/>
  <c r="O2896" i="1"/>
  <c r="P2896" i="1"/>
  <c r="Q2896" i="1"/>
  <c r="R2896" i="1"/>
  <c r="N2897" i="1"/>
  <c r="O2897" i="1"/>
  <c r="P2897" i="1"/>
  <c r="Q2897" i="1"/>
  <c r="R2897" i="1"/>
  <c r="N2898" i="1"/>
  <c r="O2898" i="1"/>
  <c r="P2898" i="1"/>
  <c r="Q2898" i="1"/>
  <c r="R2898" i="1"/>
  <c r="N2899" i="1"/>
  <c r="O2899" i="1"/>
  <c r="P2899" i="1"/>
  <c r="Q2899" i="1"/>
  <c r="R2899" i="1"/>
  <c r="N2900" i="1"/>
  <c r="O2900" i="1"/>
  <c r="P2900" i="1"/>
  <c r="Q2900" i="1"/>
  <c r="R2900" i="1"/>
  <c r="N2901" i="1"/>
  <c r="O2901" i="1"/>
  <c r="P2901" i="1"/>
  <c r="Q2901" i="1"/>
  <c r="R2901" i="1"/>
  <c r="N2902" i="1"/>
  <c r="O2902" i="1"/>
  <c r="P2902" i="1"/>
  <c r="Q2902" i="1"/>
  <c r="R2902" i="1"/>
  <c r="N2903" i="1"/>
  <c r="O2903" i="1"/>
  <c r="P2903" i="1"/>
  <c r="Q2903" i="1"/>
  <c r="R2903" i="1"/>
  <c r="N2904" i="1"/>
  <c r="O2904" i="1"/>
  <c r="P2904" i="1"/>
  <c r="Q2904" i="1"/>
  <c r="R2904" i="1"/>
  <c r="N2905" i="1"/>
  <c r="O2905" i="1"/>
  <c r="P2905" i="1"/>
  <c r="Q2905" i="1"/>
  <c r="R2905" i="1"/>
  <c r="N2906" i="1"/>
  <c r="O2906" i="1"/>
  <c r="P2906" i="1"/>
  <c r="Q2906" i="1"/>
  <c r="R2906" i="1"/>
  <c r="N2907" i="1"/>
  <c r="O2907" i="1"/>
  <c r="P2907" i="1"/>
  <c r="Q2907" i="1"/>
  <c r="R2907" i="1"/>
  <c r="N2908" i="1"/>
  <c r="O2908" i="1"/>
  <c r="P2908" i="1"/>
  <c r="Q2908" i="1"/>
  <c r="R2908" i="1"/>
  <c r="N2909" i="1"/>
  <c r="O2909" i="1"/>
  <c r="P2909" i="1"/>
  <c r="Q2909" i="1"/>
  <c r="R2909" i="1"/>
  <c r="N2910" i="1"/>
  <c r="O2910" i="1"/>
  <c r="P2910" i="1"/>
  <c r="Q2910" i="1"/>
  <c r="R2910" i="1"/>
  <c r="N2911" i="1"/>
  <c r="O2911" i="1"/>
  <c r="P2911" i="1"/>
  <c r="Q2911" i="1"/>
  <c r="R2911" i="1"/>
  <c r="N2912" i="1"/>
  <c r="O2912" i="1"/>
  <c r="P2912" i="1"/>
  <c r="Q2912" i="1"/>
  <c r="R2912" i="1"/>
  <c r="N2913" i="1"/>
  <c r="O2913" i="1"/>
  <c r="P2913" i="1"/>
  <c r="Q2913" i="1"/>
  <c r="R2913" i="1"/>
  <c r="N2914" i="1"/>
  <c r="O2914" i="1"/>
  <c r="P2914" i="1"/>
  <c r="Q2914" i="1"/>
  <c r="R2914" i="1"/>
  <c r="N2915" i="1"/>
  <c r="O2915" i="1"/>
  <c r="P2915" i="1"/>
  <c r="Q2915" i="1"/>
  <c r="R2915" i="1"/>
  <c r="N2916" i="1"/>
  <c r="O2916" i="1"/>
  <c r="P2916" i="1"/>
  <c r="Q2916" i="1"/>
  <c r="R2916" i="1"/>
  <c r="N2917" i="1"/>
  <c r="O2917" i="1"/>
  <c r="P2917" i="1"/>
  <c r="Q2917" i="1"/>
  <c r="R2917" i="1"/>
  <c r="N2918" i="1"/>
  <c r="O2918" i="1"/>
  <c r="P2918" i="1"/>
  <c r="Q2918" i="1"/>
  <c r="R2918" i="1"/>
  <c r="N2919" i="1"/>
  <c r="O2919" i="1"/>
  <c r="P2919" i="1"/>
  <c r="Q2919" i="1"/>
  <c r="R2919" i="1"/>
  <c r="N2920" i="1"/>
  <c r="O2920" i="1"/>
  <c r="P2920" i="1"/>
  <c r="Q2920" i="1"/>
  <c r="R2920" i="1"/>
  <c r="N2921" i="1"/>
  <c r="O2921" i="1"/>
  <c r="P2921" i="1"/>
  <c r="Q2921" i="1"/>
  <c r="R2921" i="1"/>
  <c r="N2922" i="1"/>
  <c r="O2922" i="1"/>
  <c r="P2922" i="1"/>
  <c r="Q2922" i="1"/>
  <c r="R2922" i="1"/>
  <c r="N2923" i="1"/>
  <c r="O2923" i="1"/>
  <c r="P2923" i="1"/>
  <c r="Q2923" i="1"/>
  <c r="R2923" i="1"/>
  <c r="N2924" i="1"/>
  <c r="O2924" i="1"/>
  <c r="P2924" i="1"/>
  <c r="Q2924" i="1"/>
  <c r="R2924" i="1"/>
  <c r="N2925" i="1"/>
  <c r="O2925" i="1"/>
  <c r="P2925" i="1"/>
  <c r="Q2925" i="1"/>
  <c r="R2925" i="1"/>
  <c r="N2926" i="1"/>
  <c r="O2926" i="1"/>
  <c r="P2926" i="1"/>
  <c r="Q2926" i="1"/>
  <c r="R2926" i="1"/>
  <c r="N2927" i="1"/>
  <c r="O2927" i="1"/>
  <c r="P2927" i="1"/>
  <c r="Q2927" i="1"/>
  <c r="R2927" i="1"/>
  <c r="N2928" i="1"/>
  <c r="O2928" i="1"/>
  <c r="P2928" i="1"/>
  <c r="Q2928" i="1"/>
  <c r="R2928" i="1"/>
  <c r="N2929" i="1"/>
  <c r="O2929" i="1"/>
  <c r="P2929" i="1"/>
  <c r="Q2929" i="1"/>
  <c r="R2929" i="1"/>
  <c r="N2930" i="1"/>
  <c r="O2930" i="1"/>
  <c r="P2930" i="1"/>
  <c r="Q2930" i="1"/>
  <c r="R2930" i="1"/>
  <c r="N2931" i="1"/>
  <c r="O2931" i="1"/>
  <c r="P2931" i="1"/>
  <c r="Q2931" i="1"/>
  <c r="R2931" i="1"/>
  <c r="N2932" i="1"/>
  <c r="O2932" i="1"/>
  <c r="P2932" i="1"/>
  <c r="Q2932" i="1"/>
  <c r="R2932" i="1"/>
  <c r="N2933" i="1"/>
  <c r="O2933" i="1"/>
  <c r="P2933" i="1"/>
  <c r="Q2933" i="1"/>
  <c r="R2933" i="1"/>
  <c r="N2934" i="1"/>
  <c r="O2934" i="1"/>
  <c r="P2934" i="1"/>
  <c r="Q2934" i="1"/>
  <c r="R2934" i="1"/>
  <c r="N2935" i="1"/>
  <c r="O2935" i="1"/>
  <c r="P2935" i="1"/>
  <c r="Q2935" i="1"/>
  <c r="R2935" i="1"/>
  <c r="N2936" i="1"/>
  <c r="O2936" i="1"/>
  <c r="P2936" i="1"/>
  <c r="Q2936" i="1"/>
  <c r="R2936" i="1"/>
  <c r="N2937" i="1"/>
  <c r="O2937" i="1"/>
  <c r="P2937" i="1"/>
  <c r="Q2937" i="1"/>
  <c r="R2937" i="1"/>
  <c r="N2938" i="1"/>
  <c r="O2938" i="1"/>
  <c r="P2938" i="1"/>
  <c r="Q2938" i="1"/>
  <c r="R2938" i="1"/>
  <c r="N2939" i="1"/>
  <c r="O2939" i="1"/>
  <c r="P2939" i="1"/>
  <c r="Q2939" i="1"/>
  <c r="R2939" i="1"/>
  <c r="N2940" i="1"/>
  <c r="O2940" i="1"/>
  <c r="P2940" i="1"/>
  <c r="Q2940" i="1"/>
  <c r="R2940" i="1"/>
  <c r="N2941" i="1"/>
  <c r="O2941" i="1"/>
  <c r="P2941" i="1"/>
  <c r="Q2941" i="1"/>
  <c r="R2941" i="1"/>
  <c r="N2942" i="1"/>
  <c r="O2942" i="1"/>
  <c r="P2942" i="1"/>
  <c r="Q2942" i="1"/>
  <c r="R2942" i="1"/>
  <c r="N2943" i="1"/>
  <c r="O2943" i="1"/>
  <c r="P2943" i="1"/>
  <c r="Q2943" i="1"/>
  <c r="R2943" i="1"/>
  <c r="N2944" i="1"/>
  <c r="O2944" i="1"/>
  <c r="P2944" i="1"/>
  <c r="Q2944" i="1"/>
  <c r="R2944" i="1"/>
  <c r="N2945" i="1"/>
  <c r="O2945" i="1"/>
  <c r="P2945" i="1"/>
  <c r="Q2945" i="1"/>
  <c r="R2945" i="1"/>
  <c r="N2946" i="1"/>
  <c r="O2946" i="1"/>
  <c r="P2946" i="1"/>
  <c r="Q2946" i="1"/>
  <c r="R2946" i="1"/>
  <c r="N2947" i="1"/>
  <c r="O2947" i="1"/>
  <c r="P2947" i="1"/>
  <c r="Q2947" i="1"/>
  <c r="R2947" i="1"/>
  <c r="N2948" i="1"/>
  <c r="O2948" i="1"/>
  <c r="P2948" i="1"/>
  <c r="Q2948" i="1"/>
  <c r="R2948" i="1"/>
  <c r="N2949" i="1"/>
  <c r="O2949" i="1"/>
  <c r="P2949" i="1"/>
  <c r="Q2949" i="1"/>
  <c r="R2949" i="1"/>
  <c r="N2950" i="1"/>
  <c r="O2950" i="1"/>
  <c r="P2950" i="1"/>
  <c r="Q2950" i="1"/>
  <c r="R2950" i="1"/>
  <c r="N2951" i="1"/>
  <c r="O2951" i="1"/>
  <c r="P2951" i="1"/>
  <c r="Q2951" i="1"/>
  <c r="R2951" i="1"/>
  <c r="N2952" i="1"/>
  <c r="O2952" i="1"/>
  <c r="P2952" i="1"/>
  <c r="Q2952" i="1"/>
  <c r="R2952" i="1"/>
  <c r="N2953" i="1"/>
  <c r="O2953" i="1"/>
  <c r="P2953" i="1"/>
  <c r="Q2953" i="1"/>
  <c r="R2953" i="1"/>
  <c r="N2954" i="1"/>
  <c r="O2954" i="1"/>
  <c r="P2954" i="1"/>
  <c r="Q2954" i="1"/>
  <c r="R2954" i="1"/>
  <c r="N2955" i="1"/>
  <c r="O2955" i="1"/>
  <c r="P2955" i="1"/>
  <c r="Q2955" i="1"/>
  <c r="R2955" i="1"/>
  <c r="N2956" i="1"/>
  <c r="O2956" i="1"/>
  <c r="P2956" i="1"/>
  <c r="Q2956" i="1"/>
  <c r="R2956" i="1"/>
  <c r="N2957" i="1"/>
  <c r="O2957" i="1"/>
  <c r="P2957" i="1"/>
  <c r="Q2957" i="1"/>
  <c r="R2957" i="1"/>
  <c r="N2958" i="1"/>
  <c r="O2958" i="1"/>
  <c r="P2958" i="1"/>
  <c r="Q2958" i="1"/>
  <c r="R2958" i="1"/>
  <c r="N2959" i="1"/>
  <c r="O2959" i="1"/>
  <c r="P2959" i="1"/>
  <c r="Q2959" i="1"/>
  <c r="R2959" i="1"/>
  <c r="N2960" i="1"/>
  <c r="O2960" i="1"/>
  <c r="P2960" i="1"/>
  <c r="Q2960" i="1"/>
  <c r="R2960" i="1"/>
  <c r="N2961" i="1"/>
  <c r="O2961" i="1"/>
  <c r="P2961" i="1"/>
  <c r="Q2961" i="1"/>
  <c r="R2961" i="1"/>
  <c r="N2962" i="1"/>
  <c r="O2962" i="1"/>
  <c r="P2962" i="1"/>
  <c r="Q2962" i="1"/>
  <c r="R2962" i="1"/>
  <c r="N2963" i="1"/>
  <c r="O2963" i="1"/>
  <c r="P2963" i="1"/>
  <c r="Q2963" i="1"/>
  <c r="R2963" i="1"/>
  <c r="N2964" i="1"/>
  <c r="O2964" i="1"/>
  <c r="P2964" i="1"/>
  <c r="Q2964" i="1"/>
  <c r="R2964" i="1"/>
  <c r="N2965" i="1"/>
  <c r="O2965" i="1"/>
  <c r="P2965" i="1"/>
  <c r="Q2965" i="1"/>
  <c r="R2965" i="1"/>
  <c r="N2966" i="1"/>
  <c r="O2966" i="1"/>
  <c r="P2966" i="1"/>
  <c r="Q2966" i="1"/>
  <c r="R2966" i="1"/>
  <c r="N2967" i="1"/>
  <c r="O2967" i="1"/>
  <c r="P2967" i="1"/>
  <c r="Q2967" i="1"/>
  <c r="R2967" i="1"/>
  <c r="N2968" i="1"/>
  <c r="O2968" i="1"/>
  <c r="P2968" i="1"/>
  <c r="Q2968" i="1"/>
  <c r="R2968" i="1"/>
  <c r="N2969" i="1"/>
  <c r="O2969" i="1"/>
  <c r="P2969" i="1"/>
  <c r="Q2969" i="1"/>
  <c r="R2969" i="1"/>
  <c r="N2970" i="1"/>
  <c r="O2970" i="1"/>
  <c r="P2970" i="1"/>
  <c r="Q2970" i="1"/>
  <c r="R2970" i="1"/>
  <c r="N2971" i="1"/>
  <c r="O2971" i="1"/>
  <c r="P2971" i="1"/>
  <c r="Q2971" i="1"/>
  <c r="R2971" i="1"/>
  <c r="N2972" i="1"/>
  <c r="O2972" i="1"/>
  <c r="P2972" i="1"/>
  <c r="Q2972" i="1"/>
  <c r="R2972" i="1"/>
  <c r="N2973" i="1"/>
  <c r="O2973" i="1"/>
  <c r="P2973" i="1"/>
  <c r="Q2973" i="1"/>
  <c r="R2973" i="1"/>
  <c r="N2974" i="1"/>
  <c r="O2974" i="1"/>
  <c r="P2974" i="1"/>
  <c r="Q2974" i="1"/>
  <c r="R2974" i="1"/>
  <c r="N2975" i="1"/>
  <c r="O2975" i="1"/>
  <c r="P2975" i="1"/>
  <c r="Q2975" i="1"/>
  <c r="R2975" i="1"/>
  <c r="N2976" i="1"/>
  <c r="O2976" i="1"/>
  <c r="P2976" i="1"/>
  <c r="Q2976" i="1"/>
  <c r="R2976" i="1"/>
  <c r="N2977" i="1"/>
  <c r="O2977" i="1"/>
  <c r="P2977" i="1"/>
  <c r="Q2977" i="1"/>
  <c r="R2977" i="1"/>
  <c r="N2978" i="1"/>
  <c r="O2978" i="1"/>
  <c r="P2978" i="1"/>
  <c r="Q2978" i="1"/>
  <c r="R2978" i="1"/>
  <c r="N2979" i="1"/>
  <c r="O2979" i="1"/>
  <c r="P2979" i="1"/>
  <c r="Q2979" i="1"/>
  <c r="R2979" i="1"/>
  <c r="N2980" i="1"/>
  <c r="O2980" i="1"/>
  <c r="P2980" i="1"/>
  <c r="Q2980" i="1"/>
  <c r="R2980" i="1"/>
  <c r="N2981" i="1"/>
  <c r="O2981" i="1"/>
  <c r="P2981" i="1"/>
  <c r="Q2981" i="1"/>
  <c r="R2981" i="1"/>
  <c r="N2982" i="1"/>
  <c r="O2982" i="1"/>
  <c r="P2982" i="1"/>
  <c r="Q2982" i="1"/>
  <c r="R2982" i="1"/>
  <c r="N2983" i="1"/>
  <c r="O2983" i="1"/>
  <c r="P2983" i="1"/>
  <c r="Q2983" i="1"/>
  <c r="R2983" i="1"/>
  <c r="N2984" i="1"/>
  <c r="O2984" i="1"/>
  <c r="P2984" i="1"/>
  <c r="Q2984" i="1"/>
  <c r="R2984" i="1"/>
  <c r="N2985" i="1"/>
  <c r="O2985" i="1"/>
  <c r="P2985" i="1"/>
  <c r="Q2985" i="1"/>
  <c r="R2985" i="1"/>
  <c r="N2986" i="1"/>
  <c r="O2986" i="1"/>
  <c r="P2986" i="1"/>
  <c r="Q2986" i="1"/>
  <c r="R2986" i="1"/>
  <c r="N2987" i="1"/>
  <c r="O2987" i="1"/>
  <c r="P2987" i="1"/>
  <c r="Q2987" i="1"/>
  <c r="R2987" i="1"/>
  <c r="N2988" i="1"/>
  <c r="O2988" i="1"/>
  <c r="P2988" i="1"/>
  <c r="Q2988" i="1"/>
  <c r="R2988" i="1"/>
  <c r="N2989" i="1"/>
  <c r="O2989" i="1"/>
  <c r="P2989" i="1"/>
  <c r="Q2989" i="1"/>
  <c r="R2989" i="1"/>
  <c r="N2990" i="1"/>
  <c r="O2990" i="1"/>
  <c r="P2990" i="1"/>
  <c r="Q2990" i="1"/>
  <c r="R2990" i="1"/>
  <c r="N2991" i="1"/>
  <c r="O2991" i="1"/>
  <c r="P2991" i="1"/>
  <c r="Q2991" i="1"/>
  <c r="R2991" i="1"/>
  <c r="N2992" i="1"/>
  <c r="O2992" i="1"/>
  <c r="P2992" i="1"/>
  <c r="Q2992" i="1"/>
  <c r="R2992" i="1"/>
  <c r="N2993" i="1"/>
  <c r="O2993" i="1"/>
  <c r="P2993" i="1"/>
  <c r="Q2993" i="1"/>
  <c r="R2993" i="1"/>
  <c r="N2994" i="1"/>
  <c r="O2994" i="1"/>
  <c r="P2994" i="1"/>
  <c r="Q2994" i="1"/>
  <c r="R2994" i="1"/>
  <c r="N2995" i="1"/>
  <c r="O2995" i="1"/>
  <c r="P2995" i="1"/>
  <c r="Q2995" i="1"/>
  <c r="R2995" i="1"/>
  <c r="N2996" i="1"/>
  <c r="O2996" i="1"/>
  <c r="P2996" i="1"/>
  <c r="Q2996" i="1"/>
  <c r="R2996" i="1"/>
  <c r="N2997" i="1"/>
  <c r="O2997" i="1"/>
  <c r="P2997" i="1"/>
  <c r="Q2997" i="1"/>
  <c r="R2997" i="1"/>
  <c r="N2998" i="1"/>
  <c r="O2998" i="1"/>
  <c r="P2998" i="1"/>
  <c r="Q2998" i="1"/>
  <c r="R2998" i="1"/>
  <c r="N2999" i="1"/>
  <c r="O2999" i="1"/>
  <c r="P2999" i="1"/>
  <c r="Q2999" i="1"/>
  <c r="R2999" i="1"/>
  <c r="N3000" i="1"/>
  <c r="O3000" i="1"/>
  <c r="P3000" i="1"/>
  <c r="Q3000" i="1"/>
  <c r="R3000" i="1"/>
  <c r="N3001" i="1"/>
  <c r="O3001" i="1"/>
  <c r="P3001" i="1"/>
  <c r="Q3001" i="1"/>
  <c r="R3001" i="1"/>
  <c r="N3002" i="1"/>
  <c r="O3002" i="1"/>
  <c r="P3002" i="1"/>
  <c r="Q3002" i="1"/>
  <c r="R3002" i="1"/>
  <c r="N3003" i="1"/>
  <c r="O3003" i="1"/>
  <c r="P3003" i="1"/>
  <c r="Q3003" i="1"/>
  <c r="R3003" i="1"/>
  <c r="N3004" i="1"/>
  <c r="O3004" i="1"/>
  <c r="P3004" i="1"/>
  <c r="Q3004" i="1"/>
  <c r="R3004" i="1"/>
  <c r="N3005" i="1"/>
  <c r="O3005" i="1"/>
  <c r="P3005" i="1"/>
  <c r="Q3005" i="1"/>
  <c r="R3005" i="1"/>
  <c r="N3006" i="1"/>
  <c r="O3006" i="1"/>
  <c r="P3006" i="1"/>
  <c r="Q3006" i="1"/>
  <c r="R3006" i="1"/>
  <c r="N3007" i="1"/>
  <c r="O3007" i="1"/>
  <c r="P3007" i="1"/>
  <c r="Q3007" i="1"/>
  <c r="R3007" i="1"/>
  <c r="N3008" i="1"/>
  <c r="O3008" i="1"/>
  <c r="P3008" i="1"/>
  <c r="Q3008" i="1"/>
  <c r="R3008" i="1"/>
  <c r="N3009" i="1"/>
  <c r="O3009" i="1"/>
  <c r="P3009" i="1"/>
  <c r="Q3009" i="1"/>
  <c r="R3009" i="1"/>
  <c r="N3010" i="1"/>
  <c r="O3010" i="1"/>
  <c r="P3010" i="1"/>
  <c r="Q3010" i="1"/>
  <c r="R3010" i="1"/>
  <c r="N3011" i="1"/>
  <c r="O3011" i="1"/>
  <c r="P3011" i="1"/>
  <c r="Q3011" i="1"/>
  <c r="R3011" i="1"/>
  <c r="N3012" i="1"/>
  <c r="O3012" i="1"/>
  <c r="P3012" i="1"/>
  <c r="Q3012" i="1"/>
  <c r="R3012" i="1"/>
  <c r="N3013" i="1"/>
  <c r="O3013" i="1"/>
  <c r="P3013" i="1"/>
  <c r="Q3013" i="1"/>
  <c r="R3013" i="1"/>
  <c r="N3014" i="1"/>
  <c r="O3014" i="1"/>
  <c r="P3014" i="1"/>
  <c r="Q3014" i="1"/>
  <c r="R3014" i="1"/>
  <c r="N3015" i="1"/>
  <c r="O3015" i="1"/>
  <c r="P3015" i="1"/>
  <c r="Q3015" i="1"/>
  <c r="R3015" i="1"/>
  <c r="N3016" i="1"/>
  <c r="O3016" i="1"/>
  <c r="P3016" i="1"/>
  <c r="Q3016" i="1"/>
  <c r="R3016" i="1"/>
  <c r="N3017" i="1"/>
  <c r="O3017" i="1"/>
  <c r="P3017" i="1"/>
  <c r="Q3017" i="1"/>
  <c r="R3017" i="1"/>
  <c r="N3018" i="1"/>
  <c r="O3018" i="1"/>
  <c r="P3018" i="1"/>
  <c r="Q3018" i="1"/>
  <c r="R3018" i="1"/>
  <c r="N3019" i="1"/>
  <c r="O3019" i="1"/>
  <c r="P3019" i="1"/>
  <c r="Q3019" i="1"/>
  <c r="R3019" i="1"/>
  <c r="N3020" i="1"/>
  <c r="O3020" i="1"/>
  <c r="P3020" i="1"/>
  <c r="Q3020" i="1"/>
  <c r="R3020" i="1"/>
  <c r="N3021" i="1"/>
  <c r="O3021" i="1"/>
  <c r="P3021" i="1"/>
  <c r="Q3021" i="1"/>
  <c r="R3021" i="1"/>
  <c r="N3022" i="1"/>
  <c r="O3022" i="1"/>
  <c r="P3022" i="1"/>
  <c r="Q3022" i="1"/>
  <c r="R3022" i="1"/>
  <c r="N3023" i="1"/>
  <c r="O3023" i="1"/>
  <c r="P3023" i="1"/>
  <c r="Q3023" i="1"/>
  <c r="R3023" i="1"/>
  <c r="N3024" i="1"/>
  <c r="O3024" i="1"/>
  <c r="P3024" i="1"/>
  <c r="Q3024" i="1"/>
  <c r="R3024" i="1"/>
  <c r="N3025" i="1"/>
  <c r="O3025" i="1"/>
  <c r="P3025" i="1"/>
  <c r="Q3025" i="1"/>
  <c r="R3025" i="1"/>
  <c r="N3026" i="1"/>
  <c r="O3026" i="1"/>
  <c r="P3026" i="1"/>
  <c r="Q3026" i="1"/>
  <c r="R3026" i="1"/>
  <c r="N3027" i="1"/>
  <c r="O3027" i="1"/>
  <c r="P3027" i="1"/>
  <c r="Q3027" i="1"/>
  <c r="R3027" i="1"/>
  <c r="N3028" i="1"/>
  <c r="O3028" i="1"/>
  <c r="P3028" i="1"/>
  <c r="Q3028" i="1"/>
  <c r="R3028" i="1"/>
  <c r="N3029" i="1"/>
  <c r="O3029" i="1"/>
  <c r="P3029" i="1"/>
  <c r="Q3029" i="1"/>
  <c r="R3029" i="1"/>
  <c r="N3030" i="1"/>
  <c r="O3030" i="1"/>
  <c r="P3030" i="1"/>
  <c r="Q3030" i="1"/>
  <c r="R3030" i="1"/>
  <c r="N3031" i="1"/>
  <c r="O3031" i="1"/>
  <c r="P3031" i="1"/>
  <c r="Q3031" i="1"/>
  <c r="R3031" i="1"/>
  <c r="N3032" i="1"/>
  <c r="O3032" i="1"/>
  <c r="P3032" i="1"/>
  <c r="Q3032" i="1"/>
  <c r="R3032" i="1"/>
  <c r="N3033" i="1"/>
  <c r="O3033" i="1"/>
  <c r="P3033" i="1"/>
  <c r="Q3033" i="1"/>
  <c r="R3033" i="1"/>
  <c r="N3034" i="1"/>
  <c r="O3034" i="1"/>
  <c r="P3034" i="1"/>
  <c r="Q3034" i="1"/>
  <c r="R3034" i="1"/>
  <c r="N3035" i="1"/>
  <c r="O3035" i="1"/>
  <c r="P3035" i="1"/>
  <c r="Q3035" i="1"/>
  <c r="R3035" i="1"/>
  <c r="N3036" i="1"/>
  <c r="O3036" i="1"/>
  <c r="P3036" i="1"/>
  <c r="Q3036" i="1"/>
  <c r="R3036" i="1"/>
  <c r="N3037" i="1"/>
  <c r="O3037" i="1"/>
  <c r="P3037" i="1"/>
  <c r="Q3037" i="1"/>
  <c r="R3037" i="1"/>
  <c r="N3038" i="1"/>
  <c r="O3038" i="1"/>
  <c r="P3038" i="1"/>
  <c r="Q3038" i="1"/>
  <c r="R3038" i="1"/>
  <c r="N3039" i="1"/>
  <c r="O3039" i="1"/>
  <c r="P3039" i="1"/>
  <c r="Q3039" i="1"/>
  <c r="R3039" i="1"/>
  <c r="N3040" i="1"/>
  <c r="O3040" i="1"/>
  <c r="P3040" i="1"/>
  <c r="Q3040" i="1"/>
  <c r="R3040" i="1"/>
  <c r="N3041" i="1"/>
  <c r="O3041" i="1"/>
  <c r="P3041" i="1"/>
  <c r="Q3041" i="1"/>
  <c r="R3041" i="1"/>
  <c r="N3042" i="1"/>
  <c r="O3042" i="1"/>
  <c r="P3042" i="1"/>
  <c r="Q3042" i="1"/>
  <c r="R3042" i="1"/>
  <c r="N3043" i="1"/>
  <c r="O3043" i="1"/>
  <c r="P3043" i="1"/>
  <c r="Q3043" i="1"/>
  <c r="R3043" i="1"/>
  <c r="N3044" i="1"/>
  <c r="O3044" i="1"/>
  <c r="P3044" i="1"/>
  <c r="Q3044" i="1"/>
  <c r="R3044" i="1"/>
  <c r="N3045" i="1"/>
  <c r="O3045" i="1"/>
  <c r="P3045" i="1"/>
  <c r="Q3045" i="1"/>
  <c r="R3045" i="1"/>
  <c r="N3046" i="1"/>
  <c r="O3046" i="1"/>
  <c r="P3046" i="1"/>
  <c r="Q3046" i="1"/>
  <c r="R3046" i="1"/>
  <c r="N3047" i="1"/>
  <c r="O3047" i="1"/>
  <c r="P3047" i="1"/>
  <c r="Q3047" i="1"/>
  <c r="R3047" i="1"/>
  <c r="N3048" i="1"/>
  <c r="O3048" i="1"/>
  <c r="P3048" i="1"/>
  <c r="Q3048" i="1"/>
  <c r="R3048" i="1"/>
  <c r="N3049" i="1"/>
  <c r="O3049" i="1"/>
  <c r="P3049" i="1"/>
  <c r="Q3049" i="1"/>
  <c r="R3049" i="1"/>
  <c r="N3050" i="1"/>
  <c r="O3050" i="1"/>
  <c r="P3050" i="1"/>
  <c r="Q3050" i="1"/>
  <c r="R3050" i="1"/>
  <c r="N3051" i="1"/>
  <c r="O3051" i="1"/>
  <c r="P3051" i="1"/>
  <c r="Q3051" i="1"/>
  <c r="R3051" i="1"/>
  <c r="N3052" i="1"/>
  <c r="O3052" i="1"/>
  <c r="P3052" i="1"/>
  <c r="Q3052" i="1"/>
  <c r="R3052" i="1"/>
  <c r="N3053" i="1"/>
  <c r="O3053" i="1"/>
  <c r="P3053" i="1"/>
  <c r="Q3053" i="1"/>
  <c r="R3053" i="1"/>
  <c r="N3054" i="1"/>
  <c r="O3054" i="1"/>
  <c r="P3054" i="1"/>
  <c r="Q3054" i="1"/>
  <c r="R3054" i="1"/>
  <c r="N3055" i="1"/>
  <c r="O3055" i="1"/>
  <c r="P3055" i="1"/>
  <c r="Q3055" i="1"/>
  <c r="R3055" i="1"/>
  <c r="N3056" i="1"/>
  <c r="O3056" i="1"/>
  <c r="P3056" i="1"/>
  <c r="Q3056" i="1"/>
  <c r="R3056" i="1"/>
  <c r="N3057" i="1"/>
  <c r="O3057" i="1"/>
  <c r="P3057" i="1"/>
  <c r="Q3057" i="1"/>
  <c r="R3057" i="1"/>
  <c r="N3058" i="1"/>
  <c r="O3058" i="1"/>
  <c r="P3058" i="1"/>
  <c r="Q3058" i="1"/>
  <c r="R3058" i="1"/>
  <c r="N3059" i="1"/>
  <c r="O3059" i="1"/>
  <c r="P3059" i="1"/>
  <c r="Q3059" i="1"/>
  <c r="R3059" i="1"/>
  <c r="N3060" i="1"/>
  <c r="O3060" i="1"/>
  <c r="P3060" i="1"/>
  <c r="Q3060" i="1"/>
  <c r="R3060" i="1"/>
  <c r="N3061" i="1"/>
  <c r="O3061" i="1"/>
  <c r="P3061" i="1"/>
  <c r="Q3061" i="1"/>
  <c r="R3061" i="1"/>
  <c r="N3062" i="1"/>
  <c r="O3062" i="1"/>
  <c r="P3062" i="1"/>
  <c r="Q3062" i="1"/>
  <c r="R3062" i="1"/>
  <c r="N3063" i="1"/>
  <c r="O3063" i="1"/>
  <c r="P3063" i="1"/>
  <c r="Q3063" i="1"/>
  <c r="R3063" i="1"/>
  <c r="N3064" i="1"/>
  <c r="O3064" i="1"/>
  <c r="P3064" i="1"/>
  <c r="Q3064" i="1"/>
  <c r="R3064" i="1"/>
  <c r="N3065" i="1"/>
  <c r="O3065" i="1"/>
  <c r="P3065" i="1"/>
  <c r="Q3065" i="1"/>
  <c r="R3065" i="1"/>
  <c r="N3066" i="1"/>
  <c r="O3066" i="1"/>
  <c r="P3066" i="1"/>
  <c r="Q3066" i="1"/>
  <c r="R3066" i="1"/>
  <c r="N3067" i="1"/>
  <c r="O3067" i="1"/>
  <c r="P3067" i="1"/>
  <c r="Q3067" i="1"/>
  <c r="R3067" i="1"/>
  <c r="N3068" i="1"/>
  <c r="O3068" i="1"/>
  <c r="P3068" i="1"/>
  <c r="Q3068" i="1"/>
  <c r="R3068" i="1"/>
  <c r="N3069" i="1"/>
  <c r="O3069" i="1"/>
  <c r="P3069" i="1"/>
  <c r="Q3069" i="1"/>
  <c r="R3069" i="1"/>
  <c r="N3070" i="1"/>
  <c r="O3070" i="1"/>
  <c r="P3070" i="1"/>
  <c r="Q3070" i="1"/>
  <c r="R3070" i="1"/>
  <c r="N3071" i="1"/>
  <c r="O3071" i="1"/>
  <c r="P3071" i="1"/>
  <c r="Q3071" i="1"/>
  <c r="R3071" i="1"/>
  <c r="N3072" i="1"/>
  <c r="O3072" i="1"/>
  <c r="P3072" i="1"/>
  <c r="Q3072" i="1"/>
  <c r="R3072" i="1"/>
  <c r="N3073" i="1"/>
  <c r="O3073" i="1"/>
  <c r="P3073" i="1"/>
  <c r="Q3073" i="1"/>
  <c r="R3073" i="1"/>
  <c r="N3074" i="1"/>
  <c r="O3074" i="1"/>
  <c r="P3074" i="1"/>
  <c r="Q3074" i="1"/>
  <c r="R3074" i="1"/>
  <c r="N3075" i="1"/>
  <c r="O3075" i="1"/>
  <c r="P3075" i="1"/>
  <c r="Q3075" i="1"/>
  <c r="R3075" i="1"/>
  <c r="N3076" i="1"/>
  <c r="O3076" i="1"/>
  <c r="P3076" i="1"/>
  <c r="Q3076" i="1"/>
  <c r="R3076" i="1"/>
  <c r="N3077" i="1"/>
  <c r="O3077" i="1"/>
  <c r="P3077" i="1"/>
  <c r="Q3077" i="1"/>
  <c r="R3077" i="1"/>
  <c r="N3078" i="1"/>
  <c r="O3078" i="1"/>
  <c r="P3078" i="1"/>
  <c r="Q3078" i="1"/>
  <c r="R3078" i="1"/>
  <c r="N3079" i="1"/>
  <c r="O3079" i="1"/>
  <c r="P3079" i="1"/>
  <c r="Q3079" i="1"/>
  <c r="R3079" i="1"/>
  <c r="N3080" i="1"/>
  <c r="O3080" i="1"/>
  <c r="P3080" i="1"/>
  <c r="Q3080" i="1"/>
  <c r="R3080" i="1"/>
  <c r="N3081" i="1"/>
  <c r="O3081" i="1"/>
  <c r="P3081" i="1"/>
  <c r="Q3081" i="1"/>
  <c r="R3081" i="1"/>
  <c r="N3082" i="1"/>
  <c r="O3082" i="1"/>
  <c r="P3082" i="1"/>
  <c r="Q3082" i="1"/>
  <c r="R3082" i="1"/>
  <c r="N3083" i="1"/>
  <c r="O3083" i="1"/>
  <c r="P3083" i="1"/>
  <c r="Q3083" i="1"/>
  <c r="R3083" i="1"/>
  <c r="N3084" i="1"/>
  <c r="O3084" i="1"/>
  <c r="P3084" i="1"/>
  <c r="Q3084" i="1"/>
  <c r="R3084" i="1"/>
  <c r="N3085" i="1"/>
  <c r="O3085" i="1"/>
  <c r="P3085" i="1"/>
  <c r="Q3085" i="1"/>
  <c r="R3085" i="1"/>
  <c r="N3086" i="1"/>
  <c r="O3086" i="1"/>
  <c r="P3086" i="1"/>
  <c r="Q3086" i="1"/>
  <c r="R3086" i="1"/>
  <c r="N3087" i="1"/>
  <c r="O3087" i="1"/>
  <c r="P3087" i="1"/>
  <c r="Q3087" i="1"/>
  <c r="R3087" i="1"/>
  <c r="N3088" i="1"/>
  <c r="O3088" i="1"/>
  <c r="P3088" i="1"/>
  <c r="Q3088" i="1"/>
  <c r="R3088" i="1"/>
  <c r="N3089" i="1"/>
  <c r="O3089" i="1"/>
  <c r="P3089" i="1"/>
  <c r="Q3089" i="1"/>
  <c r="R3089" i="1"/>
  <c r="N3090" i="1"/>
  <c r="O3090" i="1"/>
  <c r="P3090" i="1"/>
  <c r="Q3090" i="1"/>
  <c r="R3090" i="1"/>
  <c r="N3091" i="1"/>
  <c r="O3091" i="1"/>
  <c r="P3091" i="1"/>
  <c r="Q3091" i="1"/>
  <c r="R3091" i="1"/>
  <c r="N3092" i="1"/>
  <c r="O3092" i="1"/>
  <c r="P3092" i="1"/>
  <c r="Q3092" i="1"/>
  <c r="R3092" i="1"/>
  <c r="N3093" i="1"/>
  <c r="O3093" i="1"/>
  <c r="P3093" i="1"/>
  <c r="Q3093" i="1"/>
  <c r="R3093" i="1"/>
  <c r="N3094" i="1"/>
  <c r="O3094" i="1"/>
  <c r="P3094" i="1"/>
  <c r="Q3094" i="1"/>
  <c r="R3094" i="1"/>
  <c r="N3095" i="1"/>
  <c r="O3095" i="1"/>
  <c r="P3095" i="1"/>
  <c r="Q3095" i="1"/>
  <c r="R3095" i="1"/>
  <c r="N3096" i="1"/>
  <c r="O3096" i="1"/>
  <c r="P3096" i="1"/>
  <c r="Q3096" i="1"/>
  <c r="R3096" i="1"/>
  <c r="N3097" i="1"/>
  <c r="O3097" i="1"/>
  <c r="P3097" i="1"/>
  <c r="Q3097" i="1"/>
  <c r="R3097" i="1"/>
  <c r="N3098" i="1"/>
  <c r="O3098" i="1"/>
  <c r="P3098" i="1"/>
  <c r="Q3098" i="1"/>
  <c r="R3098" i="1"/>
  <c r="N3099" i="1"/>
  <c r="O3099" i="1"/>
  <c r="P3099" i="1"/>
  <c r="Q3099" i="1"/>
  <c r="R3099" i="1"/>
  <c r="N3100" i="1"/>
  <c r="O3100" i="1"/>
  <c r="P3100" i="1"/>
  <c r="Q3100" i="1"/>
  <c r="R3100" i="1"/>
  <c r="N3101" i="1"/>
  <c r="O3101" i="1"/>
  <c r="P3101" i="1"/>
  <c r="Q3101" i="1"/>
  <c r="R3101" i="1"/>
  <c r="N3102" i="1"/>
  <c r="O3102" i="1"/>
  <c r="P3102" i="1"/>
  <c r="Q3102" i="1"/>
  <c r="R3102" i="1"/>
  <c r="N3103" i="1"/>
  <c r="O3103" i="1"/>
  <c r="P3103" i="1"/>
  <c r="Q3103" i="1"/>
  <c r="R3103" i="1"/>
  <c r="N3104" i="1"/>
  <c r="O3104" i="1"/>
  <c r="P3104" i="1"/>
  <c r="Q3104" i="1"/>
  <c r="R3104" i="1"/>
  <c r="N3105" i="1"/>
  <c r="O3105" i="1"/>
  <c r="P3105" i="1"/>
  <c r="Q3105" i="1"/>
  <c r="R3105" i="1"/>
  <c r="N3106" i="1"/>
  <c r="O3106" i="1"/>
  <c r="P3106" i="1"/>
  <c r="Q3106" i="1"/>
  <c r="R3106" i="1"/>
  <c r="N3107" i="1"/>
  <c r="O3107" i="1"/>
  <c r="P3107" i="1"/>
  <c r="Q3107" i="1"/>
  <c r="R3107" i="1"/>
  <c r="N3108" i="1"/>
  <c r="O3108" i="1"/>
  <c r="P3108" i="1"/>
  <c r="Q3108" i="1"/>
  <c r="R3108" i="1"/>
  <c r="N3109" i="1"/>
  <c r="O3109" i="1"/>
  <c r="P3109" i="1"/>
  <c r="Q3109" i="1"/>
  <c r="R3109" i="1"/>
  <c r="N3110" i="1"/>
  <c r="O3110" i="1"/>
  <c r="P3110" i="1"/>
  <c r="Q3110" i="1"/>
  <c r="R3110" i="1"/>
  <c r="N3111" i="1"/>
  <c r="O3111" i="1"/>
  <c r="P3111" i="1"/>
  <c r="Q3111" i="1"/>
  <c r="R3111" i="1"/>
  <c r="N3112" i="1"/>
  <c r="O3112" i="1"/>
  <c r="P3112" i="1"/>
  <c r="Q3112" i="1"/>
  <c r="R3112" i="1"/>
  <c r="N3113" i="1"/>
  <c r="O3113" i="1"/>
  <c r="P3113" i="1"/>
  <c r="Q3113" i="1"/>
  <c r="R3113" i="1"/>
  <c r="N3114" i="1"/>
  <c r="O3114" i="1"/>
  <c r="P3114" i="1"/>
  <c r="Q3114" i="1"/>
  <c r="R3114" i="1"/>
  <c r="N3115" i="1"/>
  <c r="O3115" i="1"/>
  <c r="P3115" i="1"/>
  <c r="Q3115" i="1"/>
  <c r="R3115" i="1"/>
  <c r="N3116" i="1"/>
  <c r="O3116" i="1"/>
  <c r="P3116" i="1"/>
  <c r="Q3116" i="1"/>
  <c r="R3116" i="1"/>
  <c r="N3117" i="1"/>
  <c r="O3117" i="1"/>
  <c r="P3117" i="1"/>
  <c r="Q3117" i="1"/>
  <c r="R3117" i="1"/>
  <c r="N3118" i="1"/>
  <c r="O3118" i="1"/>
  <c r="P3118" i="1"/>
  <c r="Q3118" i="1"/>
  <c r="R3118" i="1"/>
  <c r="N3119" i="1"/>
  <c r="O3119" i="1"/>
  <c r="P3119" i="1"/>
  <c r="Q3119" i="1"/>
  <c r="R3119" i="1"/>
  <c r="N3120" i="1"/>
  <c r="O3120" i="1"/>
  <c r="P3120" i="1"/>
  <c r="Q3120" i="1"/>
  <c r="R3120" i="1"/>
  <c r="N3121" i="1"/>
  <c r="O3121" i="1"/>
  <c r="P3121" i="1"/>
  <c r="Q3121" i="1"/>
  <c r="R3121" i="1"/>
  <c r="N3122" i="1"/>
  <c r="O3122" i="1"/>
  <c r="P3122" i="1"/>
  <c r="Q3122" i="1"/>
  <c r="R3122" i="1"/>
  <c r="N3123" i="1"/>
  <c r="O3123" i="1"/>
  <c r="P3123" i="1"/>
  <c r="Q3123" i="1"/>
  <c r="R3123" i="1"/>
  <c r="N3124" i="1"/>
  <c r="O3124" i="1"/>
  <c r="P3124" i="1"/>
  <c r="Q3124" i="1"/>
  <c r="R3124" i="1"/>
  <c r="N3125" i="1"/>
  <c r="O3125" i="1"/>
  <c r="P3125" i="1"/>
  <c r="Q3125" i="1"/>
  <c r="R3125" i="1"/>
  <c r="N3126" i="1"/>
  <c r="O3126" i="1"/>
  <c r="P3126" i="1"/>
  <c r="Q3126" i="1"/>
  <c r="R3126" i="1"/>
  <c r="N3127" i="1"/>
  <c r="O3127" i="1"/>
  <c r="P3127" i="1"/>
  <c r="Q3127" i="1"/>
  <c r="R3127" i="1"/>
  <c r="N3128" i="1"/>
  <c r="O3128" i="1"/>
  <c r="P3128" i="1"/>
  <c r="Q3128" i="1"/>
  <c r="R3128" i="1"/>
  <c r="N3129" i="1"/>
  <c r="O3129" i="1"/>
  <c r="P3129" i="1"/>
  <c r="Q3129" i="1"/>
  <c r="R3129" i="1"/>
  <c r="N3130" i="1"/>
  <c r="O3130" i="1"/>
  <c r="P3130" i="1"/>
  <c r="Q3130" i="1"/>
  <c r="R3130" i="1"/>
  <c r="N3131" i="1"/>
  <c r="O3131" i="1"/>
  <c r="P3131" i="1"/>
  <c r="Q3131" i="1"/>
  <c r="R3131" i="1"/>
  <c r="N3132" i="1"/>
  <c r="O3132" i="1"/>
  <c r="P3132" i="1"/>
  <c r="Q3132" i="1"/>
  <c r="R3132" i="1"/>
  <c r="N3133" i="1"/>
  <c r="O3133" i="1"/>
  <c r="P3133" i="1"/>
  <c r="Q3133" i="1"/>
  <c r="R3133" i="1"/>
  <c r="N3134" i="1"/>
  <c r="O3134" i="1"/>
  <c r="P3134" i="1"/>
  <c r="Q3134" i="1"/>
  <c r="R3134" i="1"/>
  <c r="N3135" i="1"/>
  <c r="O3135" i="1"/>
  <c r="P3135" i="1"/>
  <c r="Q3135" i="1"/>
  <c r="R3135" i="1"/>
  <c r="N3136" i="1"/>
  <c r="O3136" i="1"/>
  <c r="P3136" i="1"/>
  <c r="Q3136" i="1"/>
  <c r="R3136" i="1"/>
  <c r="N3137" i="1"/>
  <c r="O3137" i="1"/>
  <c r="P3137" i="1"/>
  <c r="Q3137" i="1"/>
  <c r="R3137" i="1"/>
  <c r="N3138" i="1"/>
  <c r="O3138" i="1"/>
  <c r="P3138" i="1"/>
  <c r="Q3138" i="1"/>
  <c r="R3138" i="1"/>
  <c r="N3139" i="1"/>
  <c r="O3139" i="1"/>
  <c r="P3139" i="1"/>
  <c r="Q3139" i="1"/>
  <c r="R3139" i="1"/>
  <c r="N3140" i="1"/>
  <c r="O3140" i="1"/>
  <c r="P3140" i="1"/>
  <c r="Q3140" i="1"/>
  <c r="R3140" i="1"/>
  <c r="N3141" i="1"/>
  <c r="O3141" i="1"/>
  <c r="P3141" i="1"/>
  <c r="Q3141" i="1"/>
  <c r="R3141" i="1"/>
  <c r="N3142" i="1"/>
  <c r="O3142" i="1"/>
  <c r="P3142" i="1"/>
  <c r="Q3142" i="1"/>
  <c r="R3142" i="1"/>
  <c r="N3143" i="1"/>
  <c r="O3143" i="1"/>
  <c r="P3143" i="1"/>
  <c r="Q3143" i="1"/>
  <c r="R3143" i="1"/>
  <c r="N3144" i="1"/>
  <c r="O3144" i="1"/>
  <c r="P3144" i="1"/>
  <c r="Q3144" i="1"/>
  <c r="R3144" i="1"/>
  <c r="N3145" i="1"/>
  <c r="O3145" i="1"/>
  <c r="P3145" i="1"/>
  <c r="Q3145" i="1"/>
  <c r="R3145" i="1"/>
  <c r="N3146" i="1"/>
  <c r="O3146" i="1"/>
  <c r="P3146" i="1"/>
  <c r="Q3146" i="1"/>
  <c r="R3146" i="1"/>
  <c r="N3147" i="1"/>
  <c r="O3147" i="1"/>
  <c r="P3147" i="1"/>
  <c r="Q3147" i="1"/>
  <c r="R3147" i="1"/>
  <c r="N3148" i="1"/>
  <c r="O3148" i="1"/>
  <c r="P3148" i="1"/>
  <c r="Q3148" i="1"/>
  <c r="R3148" i="1"/>
  <c r="N3149" i="1"/>
  <c r="O3149" i="1"/>
  <c r="P3149" i="1"/>
  <c r="Q3149" i="1"/>
  <c r="R3149" i="1"/>
  <c r="N3150" i="1"/>
  <c r="O3150" i="1"/>
  <c r="P3150" i="1"/>
  <c r="Q3150" i="1"/>
  <c r="R3150" i="1"/>
  <c r="N3151" i="1"/>
  <c r="O3151" i="1"/>
  <c r="P3151" i="1"/>
  <c r="Q3151" i="1"/>
  <c r="R3151" i="1"/>
  <c r="N3152" i="1"/>
  <c r="O3152" i="1"/>
  <c r="P3152" i="1"/>
  <c r="Q3152" i="1"/>
  <c r="R3152" i="1"/>
  <c r="N3153" i="1"/>
  <c r="O3153" i="1"/>
  <c r="P3153" i="1"/>
  <c r="Q3153" i="1"/>
  <c r="R3153" i="1"/>
  <c r="N3154" i="1"/>
  <c r="O3154" i="1"/>
  <c r="P3154" i="1"/>
  <c r="Q3154" i="1"/>
  <c r="R3154" i="1"/>
  <c r="N3155" i="1"/>
  <c r="O3155" i="1"/>
  <c r="P3155" i="1"/>
  <c r="Q3155" i="1"/>
  <c r="R3155" i="1"/>
  <c r="N3156" i="1"/>
  <c r="O3156" i="1"/>
  <c r="P3156" i="1"/>
  <c r="Q3156" i="1"/>
  <c r="R3156" i="1"/>
  <c r="N3157" i="1"/>
  <c r="O3157" i="1"/>
  <c r="P3157" i="1"/>
  <c r="Q3157" i="1"/>
  <c r="R3157" i="1"/>
  <c r="N3158" i="1"/>
  <c r="O3158" i="1"/>
  <c r="P3158" i="1"/>
  <c r="Q3158" i="1"/>
  <c r="R3158" i="1"/>
  <c r="N3159" i="1"/>
  <c r="O3159" i="1"/>
  <c r="P3159" i="1"/>
  <c r="Q3159" i="1"/>
  <c r="R3159" i="1"/>
  <c r="N3160" i="1"/>
  <c r="O3160" i="1"/>
  <c r="P3160" i="1"/>
  <c r="Q3160" i="1"/>
  <c r="R3160" i="1"/>
  <c r="N3161" i="1"/>
  <c r="O3161" i="1"/>
  <c r="P3161" i="1"/>
  <c r="Q3161" i="1"/>
  <c r="R3161" i="1"/>
  <c r="N3162" i="1"/>
  <c r="O3162" i="1"/>
  <c r="P3162" i="1"/>
  <c r="Q3162" i="1"/>
  <c r="R3162" i="1"/>
  <c r="N3163" i="1"/>
  <c r="O3163" i="1"/>
  <c r="P3163" i="1"/>
  <c r="Q3163" i="1"/>
  <c r="R3163" i="1"/>
  <c r="N3164" i="1"/>
  <c r="O3164" i="1"/>
  <c r="P3164" i="1"/>
  <c r="Q3164" i="1"/>
  <c r="R3164" i="1"/>
  <c r="N3165" i="1"/>
  <c r="O3165" i="1"/>
  <c r="P3165" i="1"/>
  <c r="Q3165" i="1"/>
  <c r="R3165" i="1"/>
  <c r="N3166" i="1"/>
  <c r="O3166" i="1"/>
  <c r="P3166" i="1"/>
  <c r="Q3166" i="1"/>
  <c r="R3166" i="1"/>
  <c r="N3167" i="1"/>
  <c r="O3167" i="1"/>
  <c r="P3167" i="1"/>
  <c r="Q3167" i="1"/>
  <c r="R3167" i="1"/>
  <c r="N3168" i="1"/>
  <c r="O3168" i="1"/>
  <c r="P3168" i="1"/>
  <c r="Q3168" i="1"/>
  <c r="R3168" i="1"/>
  <c r="N3169" i="1"/>
  <c r="O3169" i="1"/>
  <c r="P3169" i="1"/>
  <c r="Q3169" i="1"/>
  <c r="R3169" i="1"/>
  <c r="N3170" i="1"/>
  <c r="O3170" i="1"/>
  <c r="P3170" i="1"/>
  <c r="Q3170" i="1"/>
  <c r="R3170" i="1"/>
  <c r="N3171" i="1"/>
  <c r="O3171" i="1"/>
  <c r="P3171" i="1"/>
  <c r="Q3171" i="1"/>
  <c r="R3171" i="1"/>
  <c r="N3172" i="1"/>
  <c r="O3172" i="1"/>
  <c r="P3172" i="1"/>
  <c r="Q3172" i="1"/>
  <c r="R3172" i="1"/>
  <c r="N3173" i="1"/>
  <c r="O3173" i="1"/>
  <c r="P3173" i="1"/>
  <c r="Q3173" i="1"/>
  <c r="R3173" i="1"/>
  <c r="N3174" i="1"/>
  <c r="O3174" i="1"/>
  <c r="P3174" i="1"/>
  <c r="Q3174" i="1"/>
  <c r="R3174" i="1"/>
  <c r="N3175" i="1"/>
  <c r="O3175" i="1"/>
  <c r="P3175" i="1"/>
  <c r="Q3175" i="1"/>
  <c r="R3175" i="1"/>
  <c r="N3176" i="1"/>
  <c r="O3176" i="1"/>
  <c r="P3176" i="1"/>
  <c r="Q3176" i="1"/>
  <c r="R3176" i="1"/>
  <c r="N3177" i="1"/>
  <c r="O3177" i="1"/>
  <c r="P3177" i="1"/>
  <c r="Q3177" i="1"/>
  <c r="R3177" i="1"/>
  <c r="N3178" i="1"/>
  <c r="O3178" i="1"/>
  <c r="P3178" i="1"/>
  <c r="Q3178" i="1"/>
  <c r="R3178" i="1"/>
  <c r="N3179" i="1"/>
  <c r="O3179" i="1"/>
  <c r="P3179" i="1"/>
  <c r="Q3179" i="1"/>
  <c r="R3179" i="1"/>
  <c r="N3180" i="1"/>
  <c r="O3180" i="1"/>
  <c r="P3180" i="1"/>
  <c r="Q3180" i="1"/>
  <c r="R3180" i="1"/>
  <c r="N3181" i="1"/>
  <c r="O3181" i="1"/>
  <c r="P3181" i="1"/>
  <c r="Q3181" i="1"/>
  <c r="R3181" i="1"/>
  <c r="N3182" i="1"/>
  <c r="O3182" i="1"/>
  <c r="P3182" i="1"/>
  <c r="Q3182" i="1"/>
  <c r="R3182" i="1"/>
  <c r="N3183" i="1"/>
  <c r="O3183" i="1"/>
  <c r="P3183" i="1"/>
  <c r="Q3183" i="1"/>
  <c r="R3183" i="1"/>
  <c r="N3184" i="1"/>
  <c r="O3184" i="1"/>
  <c r="P3184" i="1"/>
  <c r="Q3184" i="1"/>
  <c r="R3184" i="1"/>
  <c r="N3185" i="1"/>
  <c r="O3185" i="1"/>
  <c r="P3185" i="1"/>
  <c r="Q3185" i="1"/>
  <c r="R3185" i="1"/>
  <c r="N3186" i="1"/>
  <c r="O3186" i="1"/>
  <c r="P3186" i="1"/>
  <c r="Q3186" i="1"/>
  <c r="R3186" i="1"/>
  <c r="N3187" i="1"/>
  <c r="O3187" i="1"/>
  <c r="P3187" i="1"/>
  <c r="Q3187" i="1"/>
  <c r="R3187" i="1"/>
  <c r="N3188" i="1"/>
  <c r="O3188" i="1"/>
  <c r="P3188" i="1"/>
  <c r="Q3188" i="1"/>
  <c r="R3188" i="1"/>
  <c r="N3189" i="1"/>
  <c r="O3189" i="1"/>
  <c r="P3189" i="1"/>
  <c r="Q3189" i="1"/>
  <c r="R3189" i="1"/>
  <c r="N3190" i="1"/>
  <c r="O3190" i="1"/>
  <c r="P3190" i="1"/>
  <c r="Q3190" i="1"/>
  <c r="R3190" i="1"/>
  <c r="N3191" i="1"/>
  <c r="O3191" i="1"/>
  <c r="P3191" i="1"/>
  <c r="Q3191" i="1"/>
  <c r="R3191" i="1"/>
  <c r="N3192" i="1"/>
  <c r="O3192" i="1"/>
  <c r="P3192" i="1"/>
  <c r="Q3192" i="1"/>
  <c r="R3192" i="1"/>
  <c r="N3193" i="1"/>
  <c r="O3193" i="1"/>
  <c r="P3193" i="1"/>
  <c r="Q3193" i="1"/>
  <c r="R3193" i="1"/>
  <c r="N3194" i="1"/>
  <c r="O3194" i="1"/>
  <c r="P3194" i="1"/>
  <c r="Q3194" i="1"/>
  <c r="R3194" i="1"/>
  <c r="N3195" i="1"/>
  <c r="O3195" i="1"/>
  <c r="P3195" i="1"/>
  <c r="Q3195" i="1"/>
  <c r="R3195" i="1"/>
  <c r="N3196" i="1"/>
  <c r="O3196" i="1"/>
  <c r="P3196" i="1"/>
  <c r="Q3196" i="1"/>
  <c r="R3196" i="1"/>
  <c r="N3197" i="1"/>
  <c r="O3197" i="1"/>
  <c r="P3197" i="1"/>
  <c r="Q3197" i="1"/>
  <c r="R3197" i="1"/>
  <c r="N3198" i="1"/>
  <c r="O3198" i="1"/>
  <c r="P3198" i="1"/>
  <c r="Q3198" i="1"/>
  <c r="R3198" i="1"/>
  <c r="N3199" i="1"/>
  <c r="O3199" i="1"/>
  <c r="P3199" i="1"/>
  <c r="Q3199" i="1"/>
  <c r="R3199" i="1"/>
  <c r="N3200" i="1"/>
  <c r="O3200" i="1"/>
  <c r="P3200" i="1"/>
  <c r="Q3200" i="1"/>
  <c r="R3200" i="1"/>
  <c r="N3201" i="1"/>
  <c r="O3201" i="1"/>
  <c r="P3201" i="1"/>
  <c r="Q3201" i="1"/>
  <c r="R3201" i="1"/>
  <c r="N3202" i="1"/>
  <c r="O3202" i="1"/>
  <c r="P3202" i="1"/>
  <c r="Q3202" i="1"/>
  <c r="R3202" i="1"/>
  <c r="N3203" i="1"/>
  <c r="O3203" i="1"/>
  <c r="P3203" i="1"/>
  <c r="Q3203" i="1"/>
  <c r="R3203" i="1"/>
  <c r="N3204" i="1"/>
  <c r="O3204" i="1"/>
  <c r="P3204" i="1"/>
  <c r="Q3204" i="1"/>
  <c r="R3204" i="1"/>
  <c r="N3205" i="1"/>
  <c r="O3205" i="1"/>
  <c r="P3205" i="1"/>
  <c r="Q3205" i="1"/>
  <c r="R3205" i="1"/>
  <c r="N3206" i="1"/>
  <c r="O3206" i="1"/>
  <c r="P3206" i="1"/>
  <c r="Q3206" i="1"/>
  <c r="R3206" i="1"/>
  <c r="N3207" i="1"/>
  <c r="O3207" i="1"/>
  <c r="P3207" i="1"/>
  <c r="Q3207" i="1"/>
  <c r="R3207" i="1"/>
  <c r="N3208" i="1"/>
  <c r="O3208" i="1"/>
  <c r="P3208" i="1"/>
  <c r="Q3208" i="1"/>
  <c r="R3208" i="1"/>
  <c r="N3209" i="1"/>
  <c r="O3209" i="1"/>
  <c r="P3209" i="1"/>
  <c r="Q3209" i="1"/>
  <c r="R3209" i="1"/>
  <c r="N3210" i="1"/>
  <c r="O3210" i="1"/>
  <c r="P3210" i="1"/>
  <c r="Q3210" i="1"/>
  <c r="R3210" i="1"/>
  <c r="N3211" i="1"/>
  <c r="O3211" i="1"/>
  <c r="P3211" i="1"/>
  <c r="Q3211" i="1"/>
  <c r="R3211" i="1"/>
  <c r="N3212" i="1"/>
  <c r="O3212" i="1"/>
  <c r="P3212" i="1"/>
  <c r="Q3212" i="1"/>
  <c r="R3212" i="1"/>
  <c r="N3213" i="1"/>
  <c r="O3213" i="1"/>
  <c r="P3213" i="1"/>
  <c r="Q3213" i="1"/>
  <c r="R3213" i="1"/>
  <c r="N3214" i="1"/>
  <c r="O3214" i="1"/>
  <c r="P3214" i="1"/>
  <c r="Q3214" i="1"/>
  <c r="R3214" i="1"/>
  <c r="N3215" i="1"/>
  <c r="O3215" i="1"/>
  <c r="P3215" i="1"/>
  <c r="Q3215" i="1"/>
  <c r="R3215" i="1"/>
  <c r="N3216" i="1"/>
  <c r="O3216" i="1"/>
  <c r="P3216" i="1"/>
  <c r="Q3216" i="1"/>
  <c r="R3216" i="1"/>
  <c r="N3217" i="1"/>
  <c r="O3217" i="1"/>
  <c r="P3217" i="1"/>
  <c r="Q3217" i="1"/>
  <c r="R3217" i="1"/>
  <c r="N3218" i="1"/>
  <c r="O3218" i="1"/>
  <c r="P3218" i="1"/>
  <c r="Q3218" i="1"/>
  <c r="R3218" i="1"/>
  <c r="N3219" i="1"/>
  <c r="O3219" i="1"/>
  <c r="P3219" i="1"/>
  <c r="Q3219" i="1"/>
  <c r="R3219" i="1"/>
  <c r="N3220" i="1"/>
  <c r="O3220" i="1"/>
  <c r="P3220" i="1"/>
  <c r="Q3220" i="1"/>
  <c r="R3220" i="1"/>
  <c r="N3221" i="1"/>
  <c r="O3221" i="1"/>
  <c r="P3221" i="1"/>
  <c r="Q3221" i="1"/>
  <c r="R3221" i="1"/>
  <c r="N3222" i="1"/>
  <c r="O3222" i="1"/>
  <c r="P3222" i="1"/>
  <c r="Q3222" i="1"/>
  <c r="R3222" i="1"/>
  <c r="N3223" i="1"/>
  <c r="O3223" i="1"/>
  <c r="P3223" i="1"/>
  <c r="Q3223" i="1"/>
  <c r="R3223" i="1"/>
  <c r="N3224" i="1"/>
  <c r="O3224" i="1"/>
  <c r="P3224" i="1"/>
  <c r="Q3224" i="1"/>
  <c r="R3224" i="1"/>
  <c r="N3225" i="1"/>
  <c r="O3225" i="1"/>
  <c r="P3225" i="1"/>
  <c r="Q3225" i="1"/>
  <c r="R3225" i="1"/>
  <c r="N3226" i="1"/>
  <c r="O3226" i="1"/>
  <c r="P3226" i="1"/>
  <c r="Q3226" i="1"/>
  <c r="R3226" i="1"/>
  <c r="N3227" i="1"/>
  <c r="O3227" i="1"/>
  <c r="P3227" i="1"/>
  <c r="Q3227" i="1"/>
  <c r="R3227" i="1"/>
  <c r="N3228" i="1"/>
  <c r="O3228" i="1"/>
  <c r="P3228" i="1"/>
  <c r="Q3228" i="1"/>
  <c r="R3228" i="1"/>
  <c r="N3229" i="1"/>
  <c r="O3229" i="1"/>
  <c r="P3229" i="1"/>
  <c r="Q3229" i="1"/>
  <c r="R3229" i="1"/>
  <c r="N3230" i="1"/>
  <c r="O3230" i="1"/>
  <c r="P3230" i="1"/>
  <c r="Q3230" i="1"/>
  <c r="R3230" i="1"/>
  <c r="N3231" i="1"/>
  <c r="O3231" i="1"/>
  <c r="P3231" i="1"/>
  <c r="Q3231" i="1"/>
  <c r="R3231" i="1"/>
  <c r="N3232" i="1"/>
  <c r="O3232" i="1"/>
  <c r="P3232" i="1"/>
  <c r="Q3232" i="1"/>
  <c r="R3232" i="1"/>
  <c r="N3233" i="1"/>
  <c r="O3233" i="1"/>
  <c r="P3233" i="1"/>
  <c r="Q3233" i="1"/>
  <c r="R3233" i="1"/>
  <c r="N3234" i="1"/>
  <c r="O3234" i="1"/>
  <c r="P3234" i="1"/>
  <c r="Q3234" i="1"/>
  <c r="R3234" i="1"/>
  <c r="N3235" i="1"/>
  <c r="O3235" i="1"/>
  <c r="P3235" i="1"/>
  <c r="Q3235" i="1"/>
  <c r="R3235" i="1"/>
  <c r="N3236" i="1"/>
  <c r="O3236" i="1"/>
  <c r="P3236" i="1"/>
  <c r="Q3236" i="1"/>
  <c r="R3236" i="1"/>
  <c r="N3237" i="1"/>
  <c r="O3237" i="1"/>
  <c r="P3237" i="1"/>
  <c r="Q3237" i="1"/>
  <c r="R3237" i="1"/>
  <c r="N3238" i="1"/>
  <c r="O3238" i="1"/>
  <c r="P3238" i="1"/>
  <c r="Q3238" i="1"/>
  <c r="R3238" i="1"/>
  <c r="N3239" i="1"/>
  <c r="O3239" i="1"/>
  <c r="P3239" i="1"/>
  <c r="Q3239" i="1"/>
  <c r="R3239" i="1"/>
  <c r="N3240" i="1"/>
  <c r="O3240" i="1"/>
  <c r="P3240" i="1"/>
  <c r="Q3240" i="1"/>
  <c r="R3240" i="1"/>
  <c r="N3241" i="1"/>
  <c r="O3241" i="1"/>
  <c r="P3241" i="1"/>
  <c r="Q3241" i="1"/>
  <c r="R3241" i="1"/>
  <c r="N3242" i="1"/>
  <c r="O3242" i="1"/>
  <c r="P3242" i="1"/>
  <c r="Q3242" i="1"/>
  <c r="R3242" i="1"/>
  <c r="N3243" i="1"/>
  <c r="O3243" i="1"/>
  <c r="P3243" i="1"/>
  <c r="Q3243" i="1"/>
  <c r="R3243" i="1"/>
  <c r="N3244" i="1"/>
  <c r="O3244" i="1"/>
  <c r="P3244" i="1"/>
  <c r="Q3244" i="1"/>
  <c r="R3244" i="1"/>
  <c r="N3245" i="1"/>
  <c r="O3245" i="1"/>
  <c r="P3245" i="1"/>
  <c r="Q3245" i="1"/>
  <c r="R3245" i="1"/>
  <c r="N3246" i="1"/>
  <c r="O3246" i="1"/>
  <c r="P3246" i="1"/>
  <c r="Q3246" i="1"/>
  <c r="R3246" i="1"/>
  <c r="N3247" i="1"/>
  <c r="O3247" i="1"/>
  <c r="P3247" i="1"/>
  <c r="Q3247" i="1"/>
  <c r="R3247" i="1"/>
  <c r="N3248" i="1"/>
  <c r="O3248" i="1"/>
  <c r="P3248" i="1"/>
  <c r="Q3248" i="1"/>
  <c r="R3248" i="1"/>
  <c r="N3249" i="1"/>
  <c r="O3249" i="1"/>
  <c r="P3249" i="1"/>
  <c r="Q3249" i="1"/>
  <c r="R3249" i="1"/>
  <c r="N3250" i="1"/>
  <c r="O3250" i="1"/>
  <c r="P3250" i="1"/>
  <c r="Q3250" i="1"/>
  <c r="R3250" i="1"/>
  <c r="N3251" i="1"/>
  <c r="O3251" i="1"/>
  <c r="P3251" i="1"/>
  <c r="Q3251" i="1"/>
  <c r="R3251" i="1"/>
  <c r="N3252" i="1"/>
  <c r="O3252" i="1"/>
  <c r="P3252" i="1"/>
  <c r="Q3252" i="1"/>
  <c r="R3252" i="1"/>
  <c r="N3253" i="1"/>
  <c r="O3253" i="1"/>
  <c r="P3253" i="1"/>
  <c r="Q3253" i="1"/>
  <c r="R3253" i="1"/>
  <c r="N3254" i="1"/>
  <c r="O3254" i="1"/>
  <c r="P3254" i="1"/>
  <c r="Q3254" i="1"/>
  <c r="R3254" i="1"/>
  <c r="N3255" i="1"/>
  <c r="O3255" i="1"/>
  <c r="P3255" i="1"/>
  <c r="Q3255" i="1"/>
  <c r="R3255" i="1"/>
  <c r="N3256" i="1"/>
  <c r="O3256" i="1"/>
  <c r="P3256" i="1"/>
  <c r="Q3256" i="1"/>
  <c r="R3256" i="1"/>
  <c r="N3257" i="1"/>
  <c r="O3257" i="1"/>
  <c r="P3257" i="1"/>
  <c r="Q3257" i="1"/>
  <c r="R3257" i="1"/>
  <c r="N3258" i="1"/>
  <c r="O3258" i="1"/>
  <c r="P3258" i="1"/>
  <c r="Q3258" i="1"/>
  <c r="R3258" i="1"/>
  <c r="N3259" i="1"/>
  <c r="O3259" i="1"/>
  <c r="P3259" i="1"/>
  <c r="Q3259" i="1"/>
  <c r="R3259" i="1"/>
  <c r="N3260" i="1"/>
  <c r="O3260" i="1"/>
  <c r="P3260" i="1"/>
  <c r="Q3260" i="1"/>
  <c r="R3260" i="1"/>
  <c r="N3261" i="1"/>
  <c r="O3261" i="1"/>
  <c r="P3261" i="1"/>
  <c r="Q3261" i="1"/>
  <c r="R3261" i="1"/>
  <c r="N3262" i="1"/>
  <c r="O3262" i="1"/>
  <c r="P3262" i="1"/>
  <c r="Q3262" i="1"/>
  <c r="R3262" i="1"/>
  <c r="N3263" i="1"/>
  <c r="O3263" i="1"/>
  <c r="P3263" i="1"/>
  <c r="Q3263" i="1"/>
  <c r="R3263" i="1"/>
  <c r="N3264" i="1"/>
  <c r="O3264" i="1"/>
  <c r="P3264" i="1"/>
  <c r="Q3264" i="1"/>
  <c r="R3264" i="1"/>
  <c r="N3265" i="1"/>
  <c r="O3265" i="1"/>
  <c r="P3265" i="1"/>
  <c r="Q3265" i="1"/>
  <c r="R3265" i="1"/>
  <c r="N3266" i="1"/>
  <c r="O3266" i="1"/>
  <c r="P3266" i="1"/>
  <c r="Q3266" i="1"/>
  <c r="R3266" i="1"/>
  <c r="N3267" i="1"/>
  <c r="O3267" i="1"/>
  <c r="P3267" i="1"/>
  <c r="Q3267" i="1"/>
  <c r="R3267" i="1"/>
  <c r="N3268" i="1"/>
  <c r="O3268" i="1"/>
  <c r="P3268" i="1"/>
  <c r="Q3268" i="1"/>
  <c r="R3268" i="1"/>
  <c r="N3269" i="1"/>
  <c r="O3269" i="1"/>
  <c r="P3269" i="1"/>
  <c r="Q3269" i="1"/>
  <c r="R3269" i="1"/>
  <c r="N3270" i="1"/>
  <c r="O3270" i="1"/>
  <c r="P3270" i="1"/>
  <c r="Q3270" i="1"/>
  <c r="R3270" i="1"/>
  <c r="N3271" i="1"/>
  <c r="O3271" i="1"/>
  <c r="P3271" i="1"/>
  <c r="Q3271" i="1"/>
  <c r="R3271" i="1"/>
  <c r="N3272" i="1"/>
  <c r="O3272" i="1"/>
  <c r="P3272" i="1"/>
  <c r="Q3272" i="1"/>
  <c r="R3272" i="1"/>
  <c r="N3273" i="1"/>
  <c r="O3273" i="1"/>
  <c r="P3273" i="1"/>
  <c r="Q3273" i="1"/>
  <c r="R3273" i="1"/>
  <c r="N3274" i="1"/>
  <c r="O3274" i="1"/>
  <c r="P3274" i="1"/>
  <c r="Q3274" i="1"/>
  <c r="R3274" i="1"/>
  <c r="N3275" i="1"/>
  <c r="O3275" i="1"/>
  <c r="P3275" i="1"/>
  <c r="Q3275" i="1"/>
  <c r="R3275" i="1"/>
  <c r="N3276" i="1"/>
  <c r="O3276" i="1"/>
  <c r="P3276" i="1"/>
  <c r="Q3276" i="1"/>
  <c r="R3276" i="1"/>
  <c r="N3277" i="1"/>
  <c r="O3277" i="1"/>
  <c r="P3277" i="1"/>
  <c r="Q3277" i="1"/>
  <c r="R3277" i="1"/>
  <c r="N3278" i="1"/>
  <c r="O3278" i="1"/>
  <c r="P3278" i="1"/>
  <c r="Q3278" i="1"/>
  <c r="R3278" i="1"/>
  <c r="N3279" i="1"/>
  <c r="O3279" i="1"/>
  <c r="P3279" i="1"/>
  <c r="Q3279" i="1"/>
  <c r="R3279" i="1"/>
  <c r="N3280" i="1"/>
  <c r="O3280" i="1"/>
  <c r="P3280" i="1"/>
  <c r="Q3280" i="1"/>
  <c r="R3280" i="1"/>
  <c r="N3281" i="1"/>
  <c r="O3281" i="1"/>
  <c r="P3281" i="1"/>
  <c r="Q3281" i="1"/>
  <c r="R3281" i="1"/>
  <c r="N3282" i="1"/>
  <c r="O3282" i="1"/>
  <c r="P3282" i="1"/>
  <c r="Q3282" i="1"/>
  <c r="R3282" i="1"/>
  <c r="N3283" i="1"/>
  <c r="O3283" i="1"/>
  <c r="P3283" i="1"/>
  <c r="Q3283" i="1"/>
  <c r="R3283" i="1"/>
  <c r="N3284" i="1"/>
  <c r="O3284" i="1"/>
  <c r="P3284" i="1"/>
  <c r="Q3284" i="1"/>
  <c r="R3284" i="1"/>
  <c r="N3285" i="1"/>
  <c r="O3285" i="1"/>
  <c r="P3285" i="1"/>
  <c r="Q3285" i="1"/>
  <c r="R3285" i="1"/>
  <c r="N3286" i="1"/>
  <c r="O3286" i="1"/>
  <c r="P3286" i="1"/>
  <c r="Q3286" i="1"/>
  <c r="R3286" i="1"/>
  <c r="N3287" i="1"/>
  <c r="O3287" i="1"/>
  <c r="P3287" i="1"/>
  <c r="Q3287" i="1"/>
  <c r="R3287" i="1"/>
  <c r="N3288" i="1"/>
  <c r="O3288" i="1"/>
  <c r="P3288" i="1"/>
  <c r="Q3288" i="1"/>
  <c r="R3288" i="1"/>
  <c r="N3289" i="1"/>
  <c r="O3289" i="1"/>
  <c r="P3289" i="1"/>
  <c r="Q3289" i="1"/>
  <c r="R3289" i="1"/>
  <c r="N3290" i="1"/>
  <c r="O3290" i="1"/>
  <c r="P3290" i="1"/>
  <c r="Q3290" i="1"/>
  <c r="R3290" i="1"/>
  <c r="N3291" i="1"/>
  <c r="O3291" i="1"/>
  <c r="P3291" i="1"/>
  <c r="Q3291" i="1"/>
  <c r="R3291" i="1"/>
  <c r="N3292" i="1"/>
  <c r="O3292" i="1"/>
  <c r="P3292" i="1"/>
  <c r="Q3292" i="1"/>
  <c r="R3292" i="1"/>
  <c r="N3293" i="1"/>
  <c r="O3293" i="1"/>
  <c r="P3293" i="1"/>
  <c r="Q3293" i="1"/>
  <c r="R3293" i="1"/>
  <c r="N3294" i="1"/>
  <c r="O3294" i="1"/>
  <c r="P3294" i="1"/>
  <c r="Q3294" i="1"/>
  <c r="R3294" i="1"/>
  <c r="N3295" i="1"/>
  <c r="O3295" i="1"/>
  <c r="P3295" i="1"/>
  <c r="Q3295" i="1"/>
  <c r="R3295" i="1"/>
  <c r="N3296" i="1"/>
  <c r="O3296" i="1"/>
  <c r="P3296" i="1"/>
  <c r="Q3296" i="1"/>
  <c r="R3296" i="1"/>
  <c r="N3297" i="1"/>
  <c r="O3297" i="1"/>
  <c r="P3297" i="1"/>
  <c r="Q3297" i="1"/>
  <c r="R3297" i="1"/>
  <c r="N3298" i="1"/>
  <c r="O3298" i="1"/>
  <c r="P3298" i="1"/>
  <c r="Q3298" i="1"/>
  <c r="R3298" i="1"/>
  <c r="N3299" i="1"/>
  <c r="O3299" i="1"/>
  <c r="P3299" i="1"/>
  <c r="Q3299" i="1"/>
  <c r="R3299" i="1"/>
  <c r="N3300" i="1"/>
  <c r="O3300" i="1"/>
  <c r="P3300" i="1"/>
  <c r="Q3300" i="1"/>
  <c r="R3300" i="1"/>
  <c r="N3301" i="1"/>
  <c r="O3301" i="1"/>
  <c r="P3301" i="1"/>
  <c r="Q3301" i="1"/>
  <c r="R3301" i="1"/>
  <c r="N3302" i="1"/>
  <c r="O3302" i="1"/>
  <c r="P3302" i="1"/>
  <c r="Q3302" i="1"/>
  <c r="R3302" i="1"/>
  <c r="N3303" i="1"/>
  <c r="O3303" i="1"/>
  <c r="P3303" i="1"/>
  <c r="Q3303" i="1"/>
  <c r="R3303" i="1"/>
  <c r="N3304" i="1"/>
  <c r="O3304" i="1"/>
  <c r="P3304" i="1"/>
  <c r="Q3304" i="1"/>
  <c r="R3304" i="1"/>
  <c r="N3305" i="1"/>
  <c r="O3305" i="1"/>
  <c r="P3305" i="1"/>
  <c r="Q3305" i="1"/>
  <c r="R3305" i="1"/>
  <c r="N3306" i="1"/>
  <c r="O3306" i="1"/>
  <c r="P3306" i="1"/>
  <c r="Q3306" i="1"/>
  <c r="R3306" i="1"/>
  <c r="N3307" i="1"/>
  <c r="O3307" i="1"/>
  <c r="P3307" i="1"/>
  <c r="Q3307" i="1"/>
  <c r="R3307" i="1"/>
  <c r="N3308" i="1"/>
  <c r="O3308" i="1"/>
  <c r="P3308" i="1"/>
  <c r="Q3308" i="1"/>
  <c r="R3308" i="1"/>
  <c r="N3309" i="1"/>
  <c r="O3309" i="1"/>
  <c r="P3309" i="1"/>
  <c r="Q3309" i="1"/>
  <c r="R3309" i="1"/>
  <c r="N3310" i="1"/>
  <c r="O3310" i="1"/>
  <c r="P3310" i="1"/>
  <c r="Q3310" i="1"/>
  <c r="R3310" i="1"/>
  <c r="N3311" i="1"/>
  <c r="O3311" i="1"/>
  <c r="P3311" i="1"/>
  <c r="Q3311" i="1"/>
  <c r="R3311" i="1"/>
  <c r="N3312" i="1"/>
  <c r="O3312" i="1"/>
  <c r="P3312" i="1"/>
  <c r="Q3312" i="1"/>
  <c r="R3312" i="1"/>
  <c r="N3313" i="1"/>
  <c r="O3313" i="1"/>
  <c r="P3313" i="1"/>
  <c r="Q3313" i="1"/>
  <c r="R3313" i="1"/>
  <c r="N3314" i="1"/>
  <c r="O3314" i="1"/>
  <c r="P3314" i="1"/>
  <c r="Q3314" i="1"/>
  <c r="R3314" i="1"/>
  <c r="N3315" i="1"/>
  <c r="O3315" i="1"/>
  <c r="P3315" i="1"/>
  <c r="Q3315" i="1"/>
  <c r="R3315" i="1"/>
  <c r="N3316" i="1"/>
  <c r="O3316" i="1"/>
  <c r="P3316" i="1"/>
  <c r="Q3316" i="1"/>
  <c r="R3316" i="1"/>
  <c r="N3317" i="1"/>
  <c r="O3317" i="1"/>
  <c r="P3317" i="1"/>
  <c r="Q3317" i="1"/>
  <c r="R3317" i="1"/>
  <c r="N3318" i="1"/>
  <c r="O3318" i="1"/>
  <c r="P3318" i="1"/>
  <c r="Q3318" i="1"/>
  <c r="R3318" i="1"/>
  <c r="N3319" i="1"/>
  <c r="O3319" i="1"/>
  <c r="P3319" i="1"/>
  <c r="Q3319" i="1"/>
  <c r="R3319" i="1"/>
  <c r="N3320" i="1"/>
  <c r="O3320" i="1"/>
  <c r="P3320" i="1"/>
  <c r="Q3320" i="1"/>
  <c r="R3320" i="1"/>
  <c r="N3321" i="1"/>
  <c r="O3321" i="1"/>
  <c r="P3321" i="1"/>
  <c r="Q3321" i="1"/>
  <c r="R3321" i="1"/>
  <c r="N3322" i="1"/>
  <c r="O3322" i="1"/>
  <c r="P3322" i="1"/>
  <c r="Q3322" i="1"/>
  <c r="R3322" i="1"/>
  <c r="N3323" i="1"/>
  <c r="O3323" i="1"/>
  <c r="P3323" i="1"/>
  <c r="Q3323" i="1"/>
  <c r="R3323" i="1"/>
  <c r="N3324" i="1"/>
  <c r="O3324" i="1"/>
  <c r="P3324" i="1"/>
  <c r="Q3324" i="1"/>
  <c r="R3324" i="1"/>
  <c r="N3325" i="1"/>
  <c r="O3325" i="1"/>
  <c r="P3325" i="1"/>
  <c r="Q3325" i="1"/>
  <c r="R3325" i="1"/>
  <c r="N3326" i="1"/>
  <c r="O3326" i="1"/>
  <c r="P3326" i="1"/>
  <c r="Q3326" i="1"/>
  <c r="R3326" i="1"/>
  <c r="N3327" i="1"/>
  <c r="O3327" i="1"/>
  <c r="P3327" i="1"/>
  <c r="Q3327" i="1"/>
  <c r="R3327" i="1"/>
  <c r="N3328" i="1"/>
  <c r="O3328" i="1"/>
  <c r="P3328" i="1"/>
  <c r="Q3328" i="1"/>
  <c r="R3328" i="1"/>
  <c r="N3329" i="1"/>
  <c r="O3329" i="1"/>
  <c r="P3329" i="1"/>
  <c r="Q3329" i="1"/>
  <c r="R3329" i="1"/>
  <c r="N3330" i="1"/>
  <c r="O3330" i="1"/>
  <c r="P3330" i="1"/>
  <c r="Q3330" i="1"/>
  <c r="R3330" i="1"/>
  <c r="N3331" i="1"/>
  <c r="O3331" i="1"/>
  <c r="P3331" i="1"/>
  <c r="Q3331" i="1"/>
  <c r="R3331" i="1"/>
  <c r="N3332" i="1"/>
  <c r="O3332" i="1"/>
  <c r="P3332" i="1"/>
  <c r="Q3332" i="1"/>
  <c r="R3332" i="1"/>
  <c r="N3333" i="1"/>
  <c r="O3333" i="1"/>
  <c r="P3333" i="1"/>
  <c r="Q3333" i="1"/>
  <c r="R3333" i="1"/>
  <c r="N3334" i="1"/>
  <c r="O3334" i="1"/>
  <c r="P3334" i="1"/>
  <c r="Q3334" i="1"/>
  <c r="R3334" i="1"/>
  <c r="N3335" i="1"/>
  <c r="O3335" i="1"/>
  <c r="P3335" i="1"/>
  <c r="Q3335" i="1"/>
  <c r="R3335" i="1"/>
  <c r="N3336" i="1"/>
  <c r="O3336" i="1"/>
  <c r="P3336" i="1"/>
  <c r="Q3336" i="1"/>
  <c r="R3336" i="1"/>
  <c r="N3337" i="1"/>
  <c r="O3337" i="1"/>
  <c r="P3337" i="1"/>
  <c r="Q3337" i="1"/>
  <c r="R3337" i="1"/>
  <c r="N3338" i="1"/>
  <c r="O3338" i="1"/>
  <c r="P3338" i="1"/>
  <c r="Q3338" i="1"/>
  <c r="R3338" i="1"/>
  <c r="N3339" i="1"/>
  <c r="O3339" i="1"/>
  <c r="P3339" i="1"/>
  <c r="Q3339" i="1"/>
  <c r="R3339" i="1"/>
  <c r="N3340" i="1"/>
  <c r="O3340" i="1"/>
  <c r="P3340" i="1"/>
  <c r="Q3340" i="1"/>
  <c r="R3340" i="1"/>
  <c r="N3341" i="1"/>
  <c r="O3341" i="1"/>
  <c r="P3341" i="1"/>
  <c r="Q3341" i="1"/>
  <c r="R3341" i="1"/>
  <c r="N3342" i="1"/>
  <c r="O3342" i="1"/>
  <c r="P3342" i="1"/>
  <c r="Q3342" i="1"/>
  <c r="R3342" i="1"/>
  <c r="N3343" i="1"/>
  <c r="O3343" i="1"/>
  <c r="P3343" i="1"/>
  <c r="Q3343" i="1"/>
  <c r="R3343" i="1"/>
  <c r="N3344" i="1"/>
  <c r="O3344" i="1"/>
  <c r="P3344" i="1"/>
  <c r="Q3344" i="1"/>
  <c r="R3344" i="1"/>
  <c r="N3345" i="1"/>
  <c r="O3345" i="1"/>
  <c r="P3345" i="1"/>
  <c r="Q3345" i="1"/>
  <c r="R3345" i="1"/>
  <c r="N3346" i="1"/>
  <c r="O3346" i="1"/>
  <c r="P3346" i="1"/>
  <c r="Q3346" i="1"/>
  <c r="R3346" i="1"/>
  <c r="N3347" i="1"/>
  <c r="O3347" i="1"/>
  <c r="P3347" i="1"/>
  <c r="Q3347" i="1"/>
  <c r="R3347" i="1"/>
  <c r="N3348" i="1"/>
  <c r="O3348" i="1"/>
  <c r="P3348" i="1"/>
  <c r="Q3348" i="1"/>
  <c r="R3348" i="1"/>
  <c r="N3349" i="1"/>
  <c r="O3349" i="1"/>
  <c r="P3349" i="1"/>
  <c r="Q3349" i="1"/>
  <c r="R3349" i="1"/>
  <c r="N3350" i="1"/>
  <c r="O3350" i="1"/>
  <c r="P3350" i="1"/>
  <c r="Q3350" i="1"/>
  <c r="R3350" i="1"/>
  <c r="N3351" i="1"/>
  <c r="O3351" i="1"/>
  <c r="P3351" i="1"/>
  <c r="Q3351" i="1"/>
  <c r="R3351" i="1"/>
  <c r="N3352" i="1"/>
  <c r="O3352" i="1"/>
  <c r="P3352" i="1"/>
  <c r="Q3352" i="1"/>
  <c r="R3352" i="1"/>
  <c r="N3353" i="1"/>
  <c r="O3353" i="1"/>
  <c r="P3353" i="1"/>
  <c r="Q3353" i="1"/>
  <c r="R3353" i="1"/>
  <c r="N3354" i="1"/>
  <c r="O3354" i="1"/>
  <c r="P3354" i="1"/>
  <c r="Q3354" i="1"/>
  <c r="R3354" i="1"/>
  <c r="N3355" i="1"/>
  <c r="O3355" i="1"/>
  <c r="P3355" i="1"/>
  <c r="Q3355" i="1"/>
  <c r="R3355" i="1"/>
  <c r="N3356" i="1"/>
  <c r="O3356" i="1"/>
  <c r="P3356" i="1"/>
  <c r="Q3356" i="1"/>
  <c r="R3356" i="1"/>
  <c r="N3357" i="1"/>
  <c r="O3357" i="1"/>
  <c r="P3357" i="1"/>
  <c r="Q3357" i="1"/>
  <c r="R3357" i="1"/>
  <c r="N3358" i="1"/>
  <c r="O3358" i="1"/>
  <c r="P3358" i="1"/>
  <c r="Q3358" i="1"/>
  <c r="R3358" i="1"/>
  <c r="N3359" i="1"/>
  <c r="O3359" i="1"/>
  <c r="P3359" i="1"/>
  <c r="Q3359" i="1"/>
  <c r="R3359" i="1"/>
  <c r="N3360" i="1"/>
  <c r="O3360" i="1"/>
  <c r="P3360" i="1"/>
  <c r="Q3360" i="1"/>
  <c r="R3360" i="1"/>
  <c r="N3361" i="1"/>
  <c r="O3361" i="1"/>
  <c r="P3361" i="1"/>
  <c r="Q3361" i="1"/>
  <c r="R3361" i="1"/>
  <c r="N3362" i="1"/>
  <c r="O3362" i="1"/>
  <c r="P3362" i="1"/>
  <c r="Q3362" i="1"/>
  <c r="R3362" i="1"/>
  <c r="N3363" i="1"/>
  <c r="O3363" i="1"/>
  <c r="P3363" i="1"/>
  <c r="Q3363" i="1"/>
  <c r="R3363" i="1"/>
  <c r="N3364" i="1"/>
  <c r="O3364" i="1"/>
  <c r="P3364" i="1"/>
  <c r="Q3364" i="1"/>
  <c r="R3364" i="1"/>
  <c r="N3365" i="1"/>
  <c r="O3365" i="1"/>
  <c r="P3365" i="1"/>
  <c r="Q3365" i="1"/>
  <c r="R3365" i="1"/>
  <c r="N3366" i="1"/>
  <c r="O3366" i="1"/>
  <c r="P3366" i="1"/>
  <c r="Q3366" i="1"/>
  <c r="R3366" i="1"/>
  <c r="N3367" i="1"/>
  <c r="O3367" i="1"/>
  <c r="P3367" i="1"/>
  <c r="Q3367" i="1"/>
  <c r="R3367" i="1"/>
  <c r="N3368" i="1"/>
  <c r="O3368" i="1"/>
  <c r="P3368" i="1"/>
  <c r="Q3368" i="1"/>
  <c r="R3368" i="1"/>
  <c r="N3369" i="1"/>
  <c r="O3369" i="1"/>
  <c r="P3369" i="1"/>
  <c r="Q3369" i="1"/>
  <c r="R3369" i="1"/>
  <c r="N3370" i="1"/>
  <c r="O3370" i="1"/>
  <c r="P3370" i="1"/>
  <c r="Q3370" i="1"/>
  <c r="R3370" i="1"/>
  <c r="N3371" i="1"/>
  <c r="O3371" i="1"/>
  <c r="P3371" i="1"/>
  <c r="Q3371" i="1"/>
  <c r="R3371" i="1"/>
  <c r="N3372" i="1"/>
  <c r="O3372" i="1"/>
  <c r="P3372" i="1"/>
  <c r="Q3372" i="1"/>
  <c r="R3372" i="1"/>
  <c r="N3373" i="1"/>
  <c r="O3373" i="1"/>
  <c r="P3373" i="1"/>
  <c r="Q3373" i="1"/>
  <c r="R3373" i="1"/>
  <c r="N3374" i="1"/>
  <c r="O3374" i="1"/>
  <c r="P3374" i="1"/>
  <c r="Q3374" i="1"/>
  <c r="R3374" i="1"/>
  <c r="N3375" i="1"/>
  <c r="O3375" i="1"/>
  <c r="P3375" i="1"/>
  <c r="Q3375" i="1"/>
  <c r="R3375" i="1"/>
  <c r="N3376" i="1"/>
  <c r="O3376" i="1"/>
  <c r="P3376" i="1"/>
  <c r="Q3376" i="1"/>
  <c r="R3376" i="1"/>
  <c r="N3377" i="1"/>
  <c r="O3377" i="1"/>
  <c r="P3377" i="1"/>
  <c r="Q3377" i="1"/>
  <c r="R3377" i="1"/>
  <c r="N3378" i="1"/>
  <c r="O3378" i="1"/>
  <c r="P3378" i="1"/>
  <c r="Q3378" i="1"/>
  <c r="R3378" i="1"/>
  <c r="N3379" i="1"/>
  <c r="O3379" i="1"/>
  <c r="P3379" i="1"/>
  <c r="Q3379" i="1"/>
  <c r="R3379" i="1"/>
  <c r="N3380" i="1"/>
  <c r="O3380" i="1"/>
  <c r="P3380" i="1"/>
  <c r="Q3380" i="1"/>
  <c r="R3380" i="1"/>
  <c r="N3381" i="1"/>
  <c r="O3381" i="1"/>
  <c r="P3381" i="1"/>
  <c r="Q3381" i="1"/>
  <c r="R3381" i="1"/>
  <c r="N3382" i="1"/>
  <c r="O3382" i="1"/>
  <c r="P3382" i="1"/>
  <c r="Q3382" i="1"/>
  <c r="R3382" i="1"/>
  <c r="N3383" i="1"/>
  <c r="O3383" i="1"/>
  <c r="P3383" i="1"/>
  <c r="Q3383" i="1"/>
  <c r="R3383" i="1"/>
  <c r="N3384" i="1"/>
  <c r="O3384" i="1"/>
  <c r="P3384" i="1"/>
  <c r="Q3384" i="1"/>
  <c r="R3384" i="1"/>
  <c r="N3385" i="1"/>
  <c r="O3385" i="1"/>
  <c r="P3385" i="1"/>
  <c r="Q3385" i="1"/>
  <c r="R3385" i="1"/>
  <c r="N3386" i="1"/>
  <c r="O3386" i="1"/>
  <c r="P3386" i="1"/>
  <c r="Q3386" i="1"/>
  <c r="R3386" i="1"/>
  <c r="N3387" i="1"/>
  <c r="O3387" i="1"/>
  <c r="P3387" i="1"/>
  <c r="Q3387" i="1"/>
  <c r="R3387" i="1"/>
  <c r="N3388" i="1"/>
  <c r="O3388" i="1"/>
  <c r="P3388" i="1"/>
  <c r="Q3388" i="1"/>
  <c r="R3388" i="1"/>
  <c r="N3389" i="1"/>
  <c r="O3389" i="1"/>
  <c r="P3389" i="1"/>
  <c r="Q3389" i="1"/>
  <c r="R3389" i="1"/>
  <c r="N3390" i="1"/>
  <c r="O3390" i="1"/>
  <c r="P3390" i="1"/>
  <c r="Q3390" i="1"/>
  <c r="R3390" i="1"/>
  <c r="N3391" i="1"/>
  <c r="O3391" i="1"/>
  <c r="P3391" i="1"/>
  <c r="Q3391" i="1"/>
  <c r="R3391" i="1"/>
  <c r="N3392" i="1"/>
  <c r="O3392" i="1"/>
  <c r="P3392" i="1"/>
  <c r="Q3392" i="1"/>
  <c r="R3392" i="1"/>
  <c r="N3393" i="1"/>
  <c r="O3393" i="1"/>
  <c r="P3393" i="1"/>
  <c r="Q3393" i="1"/>
  <c r="R3393" i="1"/>
  <c r="N3394" i="1"/>
  <c r="O3394" i="1"/>
  <c r="P3394" i="1"/>
  <c r="Q3394" i="1"/>
  <c r="R3394" i="1"/>
  <c r="N3395" i="1"/>
  <c r="O3395" i="1"/>
  <c r="P3395" i="1"/>
  <c r="Q3395" i="1"/>
  <c r="R3395" i="1"/>
  <c r="N3396" i="1"/>
  <c r="O3396" i="1"/>
  <c r="P3396" i="1"/>
  <c r="Q3396" i="1"/>
  <c r="R3396" i="1"/>
  <c r="N3397" i="1"/>
  <c r="O3397" i="1"/>
  <c r="P3397" i="1"/>
  <c r="Q3397" i="1"/>
  <c r="R3397" i="1"/>
  <c r="N3398" i="1"/>
  <c r="O3398" i="1"/>
  <c r="P3398" i="1"/>
  <c r="Q3398" i="1"/>
  <c r="R3398" i="1"/>
  <c r="N3399" i="1"/>
  <c r="O3399" i="1"/>
  <c r="P3399" i="1"/>
  <c r="Q3399" i="1"/>
  <c r="R3399" i="1"/>
  <c r="N3400" i="1"/>
  <c r="O3400" i="1"/>
  <c r="P3400" i="1"/>
  <c r="Q3400" i="1"/>
  <c r="R3400" i="1"/>
  <c r="N3401" i="1"/>
  <c r="O3401" i="1"/>
  <c r="P3401" i="1"/>
  <c r="Q3401" i="1"/>
  <c r="R3401" i="1"/>
  <c r="N3402" i="1"/>
  <c r="O3402" i="1"/>
  <c r="P3402" i="1"/>
  <c r="Q3402" i="1"/>
  <c r="R3402" i="1"/>
  <c r="N3403" i="1"/>
  <c r="O3403" i="1"/>
  <c r="P3403" i="1"/>
  <c r="Q3403" i="1"/>
  <c r="R3403" i="1"/>
  <c r="N3404" i="1"/>
  <c r="O3404" i="1"/>
  <c r="P3404" i="1"/>
  <c r="Q3404" i="1"/>
  <c r="R3404" i="1"/>
  <c r="N3405" i="1"/>
  <c r="O3405" i="1"/>
  <c r="P3405" i="1"/>
  <c r="Q3405" i="1"/>
  <c r="R3405" i="1"/>
  <c r="N3406" i="1"/>
  <c r="O3406" i="1"/>
  <c r="P3406" i="1"/>
  <c r="Q3406" i="1"/>
  <c r="R3406" i="1"/>
  <c r="N3407" i="1"/>
  <c r="O3407" i="1"/>
  <c r="P3407" i="1"/>
  <c r="Q3407" i="1"/>
  <c r="R3407" i="1"/>
  <c r="N3408" i="1"/>
  <c r="O3408" i="1"/>
  <c r="P3408" i="1"/>
  <c r="Q3408" i="1"/>
  <c r="R3408" i="1"/>
  <c r="N3409" i="1"/>
  <c r="O3409" i="1"/>
  <c r="P3409" i="1"/>
  <c r="Q3409" i="1"/>
  <c r="R3409" i="1"/>
  <c r="N3410" i="1"/>
  <c r="O3410" i="1"/>
  <c r="P3410" i="1"/>
  <c r="Q3410" i="1"/>
  <c r="R3410" i="1"/>
  <c r="N3411" i="1"/>
  <c r="O3411" i="1"/>
  <c r="P3411" i="1"/>
  <c r="Q3411" i="1"/>
  <c r="R3411" i="1"/>
  <c r="N3412" i="1"/>
  <c r="O3412" i="1"/>
  <c r="P3412" i="1"/>
  <c r="Q3412" i="1"/>
  <c r="R3412" i="1"/>
  <c r="N3413" i="1"/>
  <c r="O3413" i="1"/>
  <c r="P3413" i="1"/>
  <c r="Q3413" i="1"/>
  <c r="R3413" i="1"/>
  <c r="N3414" i="1"/>
  <c r="O3414" i="1"/>
  <c r="P3414" i="1"/>
  <c r="Q3414" i="1"/>
  <c r="R3414" i="1"/>
  <c r="N3415" i="1"/>
  <c r="O3415" i="1"/>
  <c r="P3415" i="1"/>
  <c r="Q3415" i="1"/>
  <c r="R3415" i="1"/>
  <c r="N3416" i="1"/>
  <c r="O3416" i="1"/>
  <c r="P3416" i="1"/>
  <c r="Q3416" i="1"/>
  <c r="R3416" i="1"/>
  <c r="N3417" i="1"/>
  <c r="O3417" i="1"/>
  <c r="P3417" i="1"/>
  <c r="Q3417" i="1"/>
  <c r="R3417" i="1"/>
  <c r="N3418" i="1"/>
  <c r="O3418" i="1"/>
  <c r="P3418" i="1"/>
  <c r="Q3418" i="1"/>
  <c r="R3418" i="1"/>
  <c r="N3419" i="1"/>
  <c r="O3419" i="1"/>
  <c r="P3419" i="1"/>
  <c r="Q3419" i="1"/>
  <c r="R3419" i="1"/>
  <c r="N3420" i="1"/>
  <c r="O3420" i="1"/>
  <c r="P3420" i="1"/>
  <c r="Q3420" i="1"/>
  <c r="R3420" i="1"/>
  <c r="N3421" i="1"/>
  <c r="O3421" i="1"/>
  <c r="P3421" i="1"/>
  <c r="Q3421" i="1"/>
  <c r="R3421" i="1"/>
  <c r="N3422" i="1"/>
  <c r="O3422" i="1"/>
  <c r="P3422" i="1"/>
  <c r="Q3422" i="1"/>
  <c r="R3422" i="1"/>
  <c r="N3423" i="1"/>
  <c r="O3423" i="1"/>
  <c r="P3423" i="1"/>
  <c r="Q3423" i="1"/>
  <c r="R3423" i="1"/>
  <c r="N3424" i="1"/>
  <c r="O3424" i="1"/>
  <c r="P3424" i="1"/>
  <c r="Q3424" i="1"/>
  <c r="R3424" i="1"/>
  <c r="N3425" i="1"/>
  <c r="O3425" i="1"/>
  <c r="P3425" i="1"/>
  <c r="Q3425" i="1"/>
  <c r="R3425" i="1"/>
  <c r="N3426" i="1"/>
  <c r="O3426" i="1"/>
  <c r="P3426" i="1"/>
  <c r="Q3426" i="1"/>
  <c r="R3426" i="1"/>
  <c r="N3427" i="1"/>
  <c r="O3427" i="1"/>
  <c r="P3427" i="1"/>
  <c r="Q3427" i="1"/>
  <c r="R3427" i="1"/>
  <c r="N3428" i="1"/>
  <c r="O3428" i="1"/>
  <c r="P3428" i="1"/>
  <c r="Q3428" i="1"/>
  <c r="R3428" i="1"/>
  <c r="N3429" i="1"/>
  <c r="O3429" i="1"/>
  <c r="P3429" i="1"/>
  <c r="Q3429" i="1"/>
  <c r="R3429" i="1"/>
  <c r="N3430" i="1"/>
  <c r="O3430" i="1"/>
  <c r="P3430" i="1"/>
  <c r="Q3430" i="1"/>
  <c r="R3430" i="1"/>
  <c r="N3431" i="1"/>
  <c r="O3431" i="1"/>
  <c r="P3431" i="1"/>
  <c r="Q3431" i="1"/>
  <c r="R3431" i="1"/>
  <c r="N3432" i="1"/>
  <c r="O3432" i="1"/>
  <c r="P3432" i="1"/>
  <c r="Q3432" i="1"/>
  <c r="R3432" i="1"/>
  <c r="N3433" i="1"/>
  <c r="O3433" i="1"/>
  <c r="P3433" i="1"/>
  <c r="Q3433" i="1"/>
  <c r="R3433" i="1"/>
  <c r="N3434" i="1"/>
  <c r="O3434" i="1"/>
  <c r="P3434" i="1"/>
  <c r="Q3434" i="1"/>
  <c r="R3434" i="1"/>
  <c r="N3435" i="1"/>
  <c r="O3435" i="1"/>
  <c r="P3435" i="1"/>
  <c r="Q3435" i="1"/>
  <c r="R3435" i="1"/>
  <c r="N3436" i="1"/>
  <c r="O3436" i="1"/>
  <c r="P3436" i="1"/>
  <c r="Q3436" i="1"/>
  <c r="R3436" i="1"/>
  <c r="N3437" i="1"/>
  <c r="O3437" i="1"/>
  <c r="P3437" i="1"/>
  <c r="Q3437" i="1"/>
  <c r="R3437" i="1"/>
  <c r="N3438" i="1"/>
  <c r="O3438" i="1"/>
  <c r="P3438" i="1"/>
  <c r="Q3438" i="1"/>
  <c r="R3438" i="1"/>
  <c r="N3439" i="1"/>
  <c r="O3439" i="1"/>
  <c r="P3439" i="1"/>
  <c r="Q3439" i="1"/>
  <c r="R3439" i="1"/>
  <c r="N3440" i="1"/>
  <c r="O3440" i="1"/>
  <c r="P3440" i="1"/>
  <c r="Q3440" i="1"/>
  <c r="R3440" i="1"/>
  <c r="N3441" i="1"/>
  <c r="O3441" i="1"/>
  <c r="P3441" i="1"/>
  <c r="Q3441" i="1"/>
  <c r="R3441" i="1"/>
  <c r="N3442" i="1"/>
  <c r="O3442" i="1"/>
  <c r="P3442" i="1"/>
  <c r="Q3442" i="1"/>
  <c r="R3442" i="1"/>
  <c r="N3443" i="1"/>
  <c r="O3443" i="1"/>
  <c r="P3443" i="1"/>
  <c r="Q3443" i="1"/>
  <c r="R3443" i="1"/>
  <c r="N3444" i="1"/>
  <c r="O3444" i="1"/>
  <c r="P3444" i="1"/>
  <c r="Q3444" i="1"/>
  <c r="R3444" i="1"/>
  <c r="N3445" i="1"/>
  <c r="O3445" i="1"/>
  <c r="P3445" i="1"/>
  <c r="Q3445" i="1"/>
  <c r="R3445" i="1"/>
  <c r="N3446" i="1"/>
  <c r="O3446" i="1"/>
  <c r="P3446" i="1"/>
  <c r="Q3446" i="1"/>
  <c r="R3446" i="1"/>
  <c r="N3447" i="1"/>
  <c r="O3447" i="1"/>
  <c r="P3447" i="1"/>
  <c r="Q3447" i="1"/>
  <c r="R3447" i="1"/>
  <c r="N3448" i="1"/>
  <c r="O3448" i="1"/>
  <c r="P3448" i="1"/>
  <c r="Q3448" i="1"/>
  <c r="R3448" i="1"/>
  <c r="N3449" i="1"/>
  <c r="O3449" i="1"/>
  <c r="P3449" i="1"/>
  <c r="Q3449" i="1"/>
  <c r="R3449" i="1"/>
  <c r="N3450" i="1"/>
  <c r="O3450" i="1"/>
  <c r="P3450" i="1"/>
  <c r="Q3450" i="1"/>
  <c r="R3450" i="1"/>
  <c r="N3451" i="1"/>
  <c r="O3451" i="1"/>
  <c r="P3451" i="1"/>
  <c r="Q3451" i="1"/>
  <c r="R3451" i="1"/>
  <c r="N3452" i="1"/>
  <c r="O3452" i="1"/>
  <c r="P3452" i="1"/>
  <c r="Q3452" i="1"/>
  <c r="R3452" i="1"/>
  <c r="N3453" i="1"/>
  <c r="O3453" i="1"/>
  <c r="P3453" i="1"/>
  <c r="Q3453" i="1"/>
  <c r="R3453" i="1"/>
  <c r="N3454" i="1"/>
  <c r="O3454" i="1"/>
  <c r="P3454" i="1"/>
  <c r="Q3454" i="1"/>
  <c r="R3454" i="1"/>
  <c r="N3455" i="1"/>
  <c r="O3455" i="1"/>
  <c r="P3455" i="1"/>
  <c r="Q3455" i="1"/>
  <c r="R3455" i="1"/>
  <c r="N3456" i="1"/>
  <c r="O3456" i="1"/>
  <c r="P3456" i="1"/>
  <c r="Q3456" i="1"/>
  <c r="R3456" i="1"/>
  <c r="N3457" i="1"/>
  <c r="O3457" i="1"/>
  <c r="P3457" i="1"/>
  <c r="Q3457" i="1"/>
  <c r="R3457" i="1"/>
  <c r="N3458" i="1"/>
  <c r="O3458" i="1"/>
  <c r="P3458" i="1"/>
  <c r="Q3458" i="1"/>
  <c r="R3458" i="1"/>
  <c r="N3459" i="1"/>
  <c r="O3459" i="1"/>
  <c r="P3459" i="1"/>
  <c r="Q3459" i="1"/>
  <c r="R3459" i="1"/>
  <c r="N3460" i="1"/>
  <c r="O3460" i="1"/>
  <c r="P3460" i="1"/>
  <c r="Q3460" i="1"/>
  <c r="R3460" i="1"/>
  <c r="N3461" i="1"/>
  <c r="O3461" i="1"/>
  <c r="P3461" i="1"/>
  <c r="Q3461" i="1"/>
  <c r="R3461" i="1"/>
  <c r="N3462" i="1"/>
  <c r="O3462" i="1"/>
  <c r="P3462" i="1"/>
  <c r="Q3462" i="1"/>
  <c r="R3462" i="1"/>
  <c r="N3463" i="1"/>
  <c r="O3463" i="1"/>
  <c r="P3463" i="1"/>
  <c r="Q3463" i="1"/>
  <c r="R3463" i="1"/>
  <c r="N3464" i="1"/>
  <c r="O3464" i="1"/>
  <c r="P3464" i="1"/>
  <c r="Q3464" i="1"/>
  <c r="R3464" i="1"/>
  <c r="N3465" i="1"/>
  <c r="O3465" i="1"/>
  <c r="P3465" i="1"/>
  <c r="Q3465" i="1"/>
  <c r="R3465" i="1"/>
  <c r="N3466" i="1"/>
  <c r="O3466" i="1"/>
  <c r="P3466" i="1"/>
  <c r="Q3466" i="1"/>
  <c r="R3466" i="1"/>
  <c r="N3467" i="1"/>
  <c r="O3467" i="1"/>
  <c r="P3467" i="1"/>
  <c r="Q3467" i="1"/>
  <c r="R3467" i="1"/>
  <c r="N3468" i="1"/>
  <c r="O3468" i="1"/>
  <c r="P3468" i="1"/>
  <c r="Q3468" i="1"/>
  <c r="R3468" i="1"/>
  <c r="N3469" i="1"/>
  <c r="O3469" i="1"/>
  <c r="P3469" i="1"/>
  <c r="Q3469" i="1"/>
  <c r="R3469" i="1"/>
  <c r="N3470" i="1"/>
  <c r="O3470" i="1"/>
  <c r="P3470" i="1"/>
  <c r="Q3470" i="1"/>
  <c r="R3470" i="1"/>
  <c r="N3471" i="1"/>
  <c r="O3471" i="1"/>
  <c r="P3471" i="1"/>
  <c r="Q3471" i="1"/>
  <c r="R3471" i="1"/>
  <c r="N3472" i="1"/>
  <c r="O3472" i="1"/>
  <c r="P3472" i="1"/>
  <c r="Q3472" i="1"/>
  <c r="R3472" i="1"/>
  <c r="N3473" i="1"/>
  <c r="O3473" i="1"/>
  <c r="P3473" i="1"/>
  <c r="Q3473" i="1"/>
  <c r="R3473" i="1"/>
  <c r="N3474" i="1"/>
  <c r="O3474" i="1"/>
  <c r="P3474" i="1"/>
  <c r="Q3474" i="1"/>
  <c r="R3474" i="1"/>
  <c r="N3475" i="1"/>
  <c r="O3475" i="1"/>
  <c r="P3475" i="1"/>
  <c r="Q3475" i="1"/>
  <c r="R3475" i="1"/>
  <c r="N3476" i="1"/>
  <c r="O3476" i="1"/>
  <c r="P3476" i="1"/>
  <c r="Q3476" i="1"/>
  <c r="R3476" i="1"/>
  <c r="N3477" i="1"/>
  <c r="O3477" i="1"/>
  <c r="P3477" i="1"/>
  <c r="Q3477" i="1"/>
  <c r="R3477" i="1"/>
  <c r="N3478" i="1"/>
  <c r="O3478" i="1"/>
  <c r="P3478" i="1"/>
  <c r="Q3478" i="1"/>
  <c r="R3478" i="1"/>
  <c r="N3479" i="1"/>
  <c r="O3479" i="1"/>
  <c r="P3479" i="1"/>
  <c r="Q3479" i="1"/>
  <c r="R3479" i="1"/>
  <c r="N3480" i="1"/>
  <c r="O3480" i="1"/>
  <c r="P3480" i="1"/>
  <c r="Q3480" i="1"/>
  <c r="R3480" i="1"/>
  <c r="N3481" i="1"/>
  <c r="O3481" i="1"/>
  <c r="P3481" i="1"/>
  <c r="Q3481" i="1"/>
  <c r="R3481" i="1"/>
  <c r="N3482" i="1"/>
  <c r="O3482" i="1"/>
  <c r="P3482" i="1"/>
  <c r="Q3482" i="1"/>
  <c r="R3482" i="1"/>
  <c r="N3483" i="1"/>
  <c r="O3483" i="1"/>
  <c r="P3483" i="1"/>
  <c r="Q3483" i="1"/>
  <c r="R3483" i="1"/>
  <c r="N3484" i="1"/>
  <c r="O3484" i="1"/>
  <c r="P3484" i="1"/>
  <c r="Q3484" i="1"/>
  <c r="R3484" i="1"/>
  <c r="N3485" i="1"/>
  <c r="O3485" i="1"/>
  <c r="P3485" i="1"/>
  <c r="Q3485" i="1"/>
  <c r="R3485" i="1"/>
  <c r="N3486" i="1"/>
  <c r="O3486" i="1"/>
  <c r="P3486" i="1"/>
  <c r="Q3486" i="1"/>
  <c r="R3486" i="1"/>
  <c r="N3487" i="1"/>
  <c r="O3487" i="1"/>
  <c r="P3487" i="1"/>
  <c r="Q3487" i="1"/>
  <c r="R3487" i="1"/>
  <c r="N3488" i="1"/>
  <c r="O3488" i="1"/>
  <c r="P3488" i="1"/>
  <c r="Q3488" i="1"/>
  <c r="R3488" i="1"/>
  <c r="N3489" i="1"/>
  <c r="O3489" i="1"/>
  <c r="P3489" i="1"/>
  <c r="Q3489" i="1"/>
  <c r="R3489" i="1"/>
  <c r="N3490" i="1"/>
  <c r="O3490" i="1"/>
  <c r="P3490" i="1"/>
  <c r="Q3490" i="1"/>
  <c r="R3490" i="1"/>
  <c r="N3491" i="1"/>
  <c r="O3491" i="1"/>
  <c r="P3491" i="1"/>
  <c r="Q3491" i="1"/>
  <c r="R3491" i="1"/>
  <c r="N3492" i="1"/>
  <c r="O3492" i="1"/>
  <c r="P3492" i="1"/>
  <c r="Q3492" i="1"/>
  <c r="R3492" i="1"/>
  <c r="N3493" i="1"/>
  <c r="O3493" i="1"/>
  <c r="P3493" i="1"/>
  <c r="Q3493" i="1"/>
  <c r="R3493" i="1"/>
  <c r="N3494" i="1"/>
  <c r="O3494" i="1"/>
  <c r="P3494" i="1"/>
  <c r="Q3494" i="1"/>
  <c r="R3494" i="1"/>
  <c r="N3495" i="1"/>
  <c r="O3495" i="1"/>
  <c r="P3495" i="1"/>
  <c r="Q3495" i="1"/>
  <c r="R3495" i="1"/>
  <c r="N3496" i="1"/>
  <c r="O3496" i="1"/>
  <c r="P3496" i="1"/>
  <c r="Q3496" i="1"/>
  <c r="R3496" i="1"/>
  <c r="N3497" i="1"/>
  <c r="O3497" i="1"/>
  <c r="P3497" i="1"/>
  <c r="Q3497" i="1"/>
  <c r="R3497" i="1"/>
  <c r="N3498" i="1"/>
  <c r="O3498" i="1"/>
  <c r="P3498" i="1"/>
  <c r="Q3498" i="1"/>
  <c r="R3498" i="1"/>
  <c r="N3499" i="1"/>
  <c r="O3499" i="1"/>
  <c r="P3499" i="1"/>
  <c r="Q3499" i="1"/>
  <c r="R3499" i="1"/>
  <c r="N3500" i="1"/>
  <c r="O3500" i="1"/>
  <c r="P3500" i="1"/>
  <c r="Q3500" i="1"/>
  <c r="R3500" i="1"/>
  <c r="N3501" i="1"/>
  <c r="O3501" i="1"/>
  <c r="P3501" i="1"/>
  <c r="Q3501" i="1"/>
  <c r="R3501" i="1"/>
  <c r="N3502" i="1"/>
  <c r="O3502" i="1"/>
  <c r="P3502" i="1"/>
  <c r="Q3502" i="1"/>
  <c r="R3502" i="1"/>
  <c r="N3503" i="1"/>
  <c r="O3503" i="1"/>
  <c r="P3503" i="1"/>
  <c r="Q3503" i="1"/>
  <c r="R3503" i="1"/>
  <c r="N3504" i="1"/>
  <c r="O3504" i="1"/>
  <c r="P3504" i="1"/>
  <c r="Q3504" i="1"/>
  <c r="R3504" i="1"/>
  <c r="N3505" i="1"/>
  <c r="O3505" i="1"/>
  <c r="P3505" i="1"/>
  <c r="Q3505" i="1"/>
  <c r="R3505" i="1"/>
  <c r="N3506" i="1"/>
  <c r="O3506" i="1"/>
  <c r="P3506" i="1"/>
  <c r="Q3506" i="1"/>
  <c r="R3506" i="1"/>
  <c r="N3507" i="1"/>
  <c r="O3507" i="1"/>
  <c r="P3507" i="1"/>
  <c r="Q3507" i="1"/>
  <c r="R3507" i="1"/>
  <c r="N3508" i="1"/>
  <c r="O3508" i="1"/>
  <c r="P3508" i="1"/>
  <c r="Q3508" i="1"/>
  <c r="R3508" i="1"/>
  <c r="N3509" i="1"/>
  <c r="O3509" i="1"/>
  <c r="P3509" i="1"/>
  <c r="Q3509" i="1"/>
  <c r="R3509" i="1"/>
  <c r="N3510" i="1"/>
  <c r="O3510" i="1"/>
  <c r="P3510" i="1"/>
  <c r="Q3510" i="1"/>
  <c r="R3510" i="1"/>
  <c r="N3511" i="1"/>
  <c r="O3511" i="1"/>
  <c r="P3511" i="1"/>
  <c r="Q3511" i="1"/>
  <c r="R3511" i="1"/>
  <c r="N3512" i="1"/>
  <c r="O3512" i="1"/>
  <c r="P3512" i="1"/>
  <c r="Q3512" i="1"/>
  <c r="R3512" i="1"/>
  <c r="N3513" i="1"/>
  <c r="O3513" i="1"/>
  <c r="P3513" i="1"/>
  <c r="Q3513" i="1"/>
  <c r="R3513" i="1"/>
  <c r="N3514" i="1"/>
  <c r="O3514" i="1"/>
  <c r="P3514" i="1"/>
  <c r="Q3514" i="1"/>
  <c r="R3514" i="1"/>
  <c r="N3515" i="1"/>
  <c r="O3515" i="1"/>
  <c r="P3515" i="1"/>
  <c r="Q3515" i="1"/>
  <c r="R3515" i="1"/>
  <c r="N3516" i="1"/>
  <c r="O3516" i="1"/>
  <c r="P3516" i="1"/>
  <c r="Q3516" i="1"/>
  <c r="R3516" i="1"/>
  <c r="N3517" i="1"/>
  <c r="O3517" i="1"/>
  <c r="P3517" i="1"/>
  <c r="Q3517" i="1"/>
  <c r="R3517" i="1"/>
  <c r="N3518" i="1"/>
  <c r="O3518" i="1"/>
  <c r="P3518" i="1"/>
  <c r="Q3518" i="1"/>
  <c r="R3518" i="1"/>
  <c r="N3519" i="1"/>
  <c r="O3519" i="1"/>
  <c r="P3519" i="1"/>
  <c r="Q3519" i="1"/>
  <c r="R3519" i="1"/>
  <c r="N3520" i="1"/>
  <c r="O3520" i="1"/>
  <c r="P3520" i="1"/>
  <c r="Q3520" i="1"/>
  <c r="R3520" i="1"/>
  <c r="N3521" i="1"/>
  <c r="O3521" i="1"/>
  <c r="P3521" i="1"/>
  <c r="Q3521" i="1"/>
  <c r="R3521" i="1"/>
  <c r="N3522" i="1"/>
  <c r="O3522" i="1"/>
  <c r="P3522" i="1"/>
  <c r="Q3522" i="1"/>
  <c r="R3522" i="1"/>
  <c r="N3523" i="1"/>
  <c r="O3523" i="1"/>
  <c r="P3523" i="1"/>
  <c r="Q3523" i="1"/>
  <c r="R3523" i="1"/>
  <c r="N3524" i="1"/>
  <c r="O3524" i="1"/>
  <c r="P3524" i="1"/>
  <c r="Q3524" i="1"/>
  <c r="R3524" i="1"/>
  <c r="N3525" i="1"/>
  <c r="O3525" i="1"/>
  <c r="P3525" i="1"/>
  <c r="Q3525" i="1"/>
  <c r="R3525" i="1"/>
  <c r="N3526" i="1"/>
  <c r="O3526" i="1"/>
  <c r="P3526" i="1"/>
  <c r="Q3526" i="1"/>
  <c r="R3526" i="1"/>
  <c r="N3527" i="1"/>
  <c r="O3527" i="1"/>
  <c r="P3527" i="1"/>
  <c r="Q3527" i="1"/>
  <c r="R3527" i="1"/>
  <c r="N3528" i="1"/>
  <c r="O3528" i="1"/>
  <c r="P3528" i="1"/>
  <c r="Q3528" i="1"/>
  <c r="R3528" i="1"/>
  <c r="N3529" i="1"/>
  <c r="O3529" i="1"/>
  <c r="P3529" i="1"/>
  <c r="Q3529" i="1"/>
  <c r="R3529" i="1"/>
  <c r="N3530" i="1"/>
  <c r="O3530" i="1"/>
  <c r="P3530" i="1"/>
  <c r="Q3530" i="1"/>
  <c r="R3530" i="1"/>
  <c r="N3531" i="1"/>
  <c r="O3531" i="1"/>
  <c r="P3531" i="1"/>
  <c r="Q3531" i="1"/>
  <c r="R3531" i="1"/>
  <c r="N3532" i="1"/>
  <c r="O3532" i="1"/>
  <c r="P3532" i="1"/>
  <c r="Q3532" i="1"/>
  <c r="R3532" i="1"/>
  <c r="N3533" i="1"/>
  <c r="O3533" i="1"/>
  <c r="P3533" i="1"/>
  <c r="Q3533" i="1"/>
  <c r="R3533" i="1"/>
  <c r="N3534" i="1"/>
  <c r="O3534" i="1"/>
  <c r="P3534" i="1"/>
  <c r="Q3534" i="1"/>
  <c r="R3534" i="1"/>
  <c r="N3535" i="1"/>
  <c r="O3535" i="1"/>
  <c r="P3535" i="1"/>
  <c r="Q3535" i="1"/>
  <c r="R3535" i="1"/>
  <c r="N3536" i="1"/>
  <c r="O3536" i="1"/>
  <c r="P3536" i="1"/>
  <c r="Q3536" i="1"/>
  <c r="R3536" i="1"/>
  <c r="N3537" i="1"/>
  <c r="O3537" i="1"/>
  <c r="P3537" i="1"/>
  <c r="Q3537" i="1"/>
  <c r="R3537" i="1"/>
  <c r="N3538" i="1"/>
  <c r="O3538" i="1"/>
  <c r="P3538" i="1"/>
  <c r="Q3538" i="1"/>
  <c r="R3538" i="1"/>
  <c r="N3539" i="1"/>
  <c r="O3539" i="1"/>
  <c r="P3539" i="1"/>
  <c r="Q3539" i="1"/>
  <c r="R3539" i="1"/>
  <c r="N3540" i="1"/>
  <c r="O3540" i="1"/>
  <c r="P3540" i="1"/>
  <c r="Q3540" i="1"/>
  <c r="R3540" i="1"/>
  <c r="N3541" i="1"/>
  <c r="O3541" i="1"/>
  <c r="P3541" i="1"/>
  <c r="Q3541" i="1"/>
  <c r="R3541" i="1"/>
  <c r="N3542" i="1"/>
  <c r="O3542" i="1"/>
  <c r="P3542" i="1"/>
  <c r="Q3542" i="1"/>
  <c r="R3542" i="1"/>
  <c r="N3543" i="1"/>
  <c r="O3543" i="1"/>
  <c r="P3543" i="1"/>
  <c r="Q3543" i="1"/>
  <c r="R3543" i="1"/>
  <c r="N3544" i="1"/>
  <c r="O3544" i="1"/>
  <c r="P3544" i="1"/>
  <c r="Q3544" i="1"/>
  <c r="R3544" i="1"/>
  <c r="N3545" i="1"/>
  <c r="O3545" i="1"/>
  <c r="P3545" i="1"/>
  <c r="Q3545" i="1"/>
  <c r="R3545" i="1"/>
  <c r="N3546" i="1"/>
  <c r="O3546" i="1"/>
  <c r="P3546" i="1"/>
  <c r="Q3546" i="1"/>
  <c r="R3546" i="1"/>
  <c r="N3547" i="1"/>
  <c r="O3547" i="1"/>
  <c r="P3547" i="1"/>
  <c r="Q3547" i="1"/>
  <c r="R3547" i="1"/>
  <c r="N3548" i="1"/>
  <c r="O3548" i="1"/>
  <c r="P3548" i="1"/>
  <c r="Q3548" i="1"/>
  <c r="R3548" i="1"/>
  <c r="N3549" i="1"/>
  <c r="O3549" i="1"/>
  <c r="P3549" i="1"/>
  <c r="Q3549" i="1"/>
  <c r="R3549" i="1"/>
  <c r="N3550" i="1"/>
  <c r="O3550" i="1"/>
  <c r="P3550" i="1"/>
  <c r="Q3550" i="1"/>
  <c r="R3550" i="1"/>
  <c r="N3551" i="1"/>
  <c r="O3551" i="1"/>
  <c r="P3551" i="1"/>
  <c r="Q3551" i="1"/>
  <c r="R3551" i="1"/>
  <c r="N3552" i="1"/>
  <c r="O3552" i="1"/>
  <c r="P3552" i="1"/>
  <c r="Q3552" i="1"/>
  <c r="R3552" i="1"/>
  <c r="N3553" i="1"/>
  <c r="O3553" i="1"/>
  <c r="P3553" i="1"/>
  <c r="Q3553" i="1"/>
  <c r="R3553" i="1"/>
  <c r="N3554" i="1"/>
  <c r="O3554" i="1"/>
  <c r="P3554" i="1"/>
  <c r="Q3554" i="1"/>
  <c r="R3554" i="1"/>
  <c r="N3555" i="1"/>
  <c r="O3555" i="1"/>
  <c r="P3555" i="1"/>
  <c r="Q3555" i="1"/>
  <c r="R3555" i="1"/>
  <c r="N3556" i="1"/>
  <c r="O3556" i="1"/>
  <c r="P3556" i="1"/>
  <c r="Q3556" i="1"/>
  <c r="R3556" i="1"/>
  <c r="N3557" i="1"/>
  <c r="O3557" i="1"/>
  <c r="P3557" i="1"/>
  <c r="Q3557" i="1"/>
  <c r="R3557" i="1"/>
  <c r="N3558" i="1"/>
  <c r="O3558" i="1"/>
  <c r="P3558" i="1"/>
  <c r="Q3558" i="1"/>
  <c r="R3558" i="1"/>
  <c r="N3559" i="1"/>
  <c r="O3559" i="1"/>
  <c r="P3559" i="1"/>
  <c r="Q3559" i="1"/>
  <c r="R3559" i="1"/>
  <c r="N3560" i="1"/>
  <c r="O3560" i="1"/>
  <c r="P3560" i="1"/>
  <c r="Q3560" i="1"/>
  <c r="R3560" i="1"/>
  <c r="N3561" i="1"/>
  <c r="O3561" i="1"/>
  <c r="P3561" i="1"/>
  <c r="Q3561" i="1"/>
  <c r="R3561" i="1"/>
  <c r="N3562" i="1"/>
  <c r="O3562" i="1"/>
  <c r="P3562" i="1"/>
  <c r="Q3562" i="1"/>
  <c r="R3562" i="1"/>
  <c r="N3563" i="1"/>
  <c r="O3563" i="1"/>
  <c r="P3563" i="1"/>
  <c r="Q3563" i="1"/>
  <c r="R3563" i="1"/>
  <c r="N3564" i="1"/>
  <c r="O3564" i="1"/>
  <c r="P3564" i="1"/>
  <c r="Q3564" i="1"/>
  <c r="R3564" i="1"/>
  <c r="N3565" i="1"/>
  <c r="O3565" i="1"/>
  <c r="P3565" i="1"/>
  <c r="Q3565" i="1"/>
  <c r="R3565" i="1"/>
  <c r="N3566" i="1"/>
  <c r="O3566" i="1"/>
  <c r="P3566" i="1"/>
  <c r="Q3566" i="1"/>
  <c r="R3566" i="1"/>
  <c r="N3567" i="1"/>
  <c r="O3567" i="1"/>
  <c r="P3567" i="1"/>
  <c r="Q3567" i="1"/>
  <c r="R3567" i="1"/>
  <c r="N3568" i="1"/>
  <c r="O3568" i="1"/>
  <c r="P3568" i="1"/>
  <c r="Q3568" i="1"/>
  <c r="R3568" i="1"/>
  <c r="N3569" i="1"/>
  <c r="O3569" i="1"/>
  <c r="P3569" i="1"/>
  <c r="Q3569" i="1"/>
  <c r="R3569" i="1"/>
  <c r="N3570" i="1"/>
  <c r="O3570" i="1"/>
  <c r="P3570" i="1"/>
  <c r="Q3570" i="1"/>
  <c r="R3570" i="1"/>
  <c r="N3571" i="1"/>
  <c r="O3571" i="1"/>
  <c r="P3571" i="1"/>
  <c r="Q3571" i="1"/>
  <c r="R3571" i="1"/>
  <c r="N3572" i="1"/>
  <c r="O3572" i="1"/>
  <c r="P3572" i="1"/>
  <c r="Q3572" i="1"/>
  <c r="R3572" i="1"/>
  <c r="N3573" i="1"/>
  <c r="O3573" i="1"/>
  <c r="P3573" i="1"/>
  <c r="Q3573" i="1"/>
  <c r="R3573" i="1"/>
  <c r="N3574" i="1"/>
  <c r="O3574" i="1"/>
  <c r="P3574" i="1"/>
  <c r="Q3574" i="1"/>
  <c r="R3574" i="1"/>
  <c r="N3575" i="1"/>
  <c r="O3575" i="1"/>
  <c r="P3575" i="1"/>
  <c r="Q3575" i="1"/>
  <c r="R3575" i="1"/>
  <c r="N3576" i="1"/>
  <c r="O3576" i="1"/>
  <c r="P3576" i="1"/>
  <c r="Q3576" i="1"/>
  <c r="R3576" i="1"/>
  <c r="N3577" i="1"/>
  <c r="O3577" i="1"/>
  <c r="P3577" i="1"/>
  <c r="Q3577" i="1"/>
  <c r="R3577" i="1"/>
  <c r="N3578" i="1"/>
  <c r="O3578" i="1"/>
  <c r="P3578" i="1"/>
  <c r="Q3578" i="1"/>
  <c r="R3578" i="1"/>
  <c r="N3579" i="1"/>
  <c r="O3579" i="1"/>
  <c r="P3579" i="1"/>
  <c r="Q3579" i="1"/>
  <c r="R3579" i="1"/>
  <c r="N3580" i="1"/>
  <c r="O3580" i="1"/>
  <c r="P3580" i="1"/>
  <c r="Q3580" i="1"/>
  <c r="R3580" i="1"/>
  <c r="N3581" i="1"/>
  <c r="O3581" i="1"/>
  <c r="P3581" i="1"/>
  <c r="Q3581" i="1"/>
  <c r="R3581" i="1"/>
  <c r="N3582" i="1"/>
  <c r="O3582" i="1"/>
  <c r="P3582" i="1"/>
  <c r="Q3582" i="1"/>
  <c r="R3582" i="1"/>
  <c r="N3583" i="1"/>
  <c r="O3583" i="1"/>
  <c r="P3583" i="1"/>
  <c r="Q3583" i="1"/>
  <c r="R3583" i="1"/>
  <c r="N3584" i="1"/>
  <c r="O3584" i="1"/>
  <c r="P3584" i="1"/>
  <c r="Q3584" i="1"/>
  <c r="R3584" i="1"/>
  <c r="N3585" i="1"/>
  <c r="O3585" i="1"/>
  <c r="P3585" i="1"/>
  <c r="Q3585" i="1"/>
  <c r="R3585" i="1"/>
  <c r="N3586" i="1"/>
  <c r="O3586" i="1"/>
  <c r="P3586" i="1"/>
  <c r="Q3586" i="1"/>
  <c r="R3586" i="1"/>
  <c r="N3587" i="1"/>
  <c r="O3587" i="1"/>
  <c r="P3587" i="1"/>
  <c r="Q3587" i="1"/>
  <c r="R3587" i="1"/>
  <c r="N3588" i="1"/>
  <c r="O3588" i="1"/>
  <c r="P3588" i="1"/>
  <c r="Q3588" i="1"/>
  <c r="R3588" i="1"/>
  <c r="N3589" i="1"/>
  <c r="O3589" i="1"/>
  <c r="P3589" i="1"/>
  <c r="Q3589" i="1"/>
  <c r="R3589" i="1"/>
  <c r="N3590" i="1"/>
  <c r="O3590" i="1"/>
  <c r="P3590" i="1"/>
  <c r="Q3590" i="1"/>
  <c r="R3590" i="1"/>
  <c r="N3591" i="1"/>
  <c r="O3591" i="1"/>
  <c r="P3591" i="1"/>
  <c r="Q3591" i="1"/>
  <c r="R3591" i="1"/>
  <c r="N3592" i="1"/>
  <c r="O3592" i="1"/>
  <c r="P3592" i="1"/>
  <c r="Q3592" i="1"/>
  <c r="R3592" i="1"/>
  <c r="N3593" i="1"/>
  <c r="O3593" i="1"/>
  <c r="P3593" i="1"/>
  <c r="Q3593" i="1"/>
  <c r="R3593" i="1"/>
  <c r="N3594" i="1"/>
  <c r="O3594" i="1"/>
  <c r="P3594" i="1"/>
  <c r="Q3594" i="1"/>
  <c r="R3594" i="1"/>
  <c r="N3595" i="1"/>
  <c r="O3595" i="1"/>
  <c r="P3595" i="1"/>
  <c r="Q3595" i="1"/>
  <c r="R3595" i="1"/>
  <c r="N3596" i="1"/>
  <c r="O3596" i="1"/>
  <c r="P3596" i="1"/>
  <c r="Q3596" i="1"/>
  <c r="R3596" i="1"/>
  <c r="N3597" i="1"/>
  <c r="O3597" i="1"/>
  <c r="P3597" i="1"/>
  <c r="Q3597" i="1"/>
  <c r="R3597" i="1"/>
  <c r="N3598" i="1"/>
  <c r="O3598" i="1"/>
  <c r="P3598" i="1"/>
  <c r="Q3598" i="1"/>
  <c r="R3598" i="1"/>
  <c r="N3599" i="1"/>
  <c r="O3599" i="1"/>
  <c r="P3599" i="1"/>
  <c r="Q3599" i="1"/>
  <c r="R3599" i="1"/>
  <c r="N3600" i="1"/>
  <c r="O3600" i="1"/>
  <c r="P3600" i="1"/>
  <c r="Q3600" i="1"/>
  <c r="R3600" i="1"/>
  <c r="N3601" i="1"/>
  <c r="O3601" i="1"/>
  <c r="P3601" i="1"/>
  <c r="Q3601" i="1"/>
  <c r="R3601" i="1"/>
  <c r="N3602" i="1"/>
  <c r="O3602" i="1"/>
  <c r="P3602" i="1"/>
  <c r="Q3602" i="1"/>
  <c r="R3602" i="1"/>
  <c r="N3603" i="1"/>
  <c r="O3603" i="1"/>
  <c r="P3603" i="1"/>
  <c r="Q3603" i="1"/>
  <c r="R3603" i="1"/>
  <c r="N3604" i="1"/>
  <c r="O3604" i="1"/>
  <c r="P3604" i="1"/>
  <c r="Q3604" i="1"/>
  <c r="R3604" i="1"/>
  <c r="N3605" i="1"/>
  <c r="O3605" i="1"/>
  <c r="P3605" i="1"/>
  <c r="Q3605" i="1"/>
  <c r="R3605" i="1"/>
  <c r="N3606" i="1"/>
  <c r="O3606" i="1"/>
  <c r="P3606" i="1"/>
  <c r="Q3606" i="1"/>
  <c r="R3606" i="1"/>
  <c r="N3607" i="1"/>
  <c r="O3607" i="1"/>
  <c r="P3607" i="1"/>
  <c r="Q3607" i="1"/>
  <c r="R3607" i="1"/>
  <c r="N3608" i="1"/>
  <c r="O3608" i="1"/>
  <c r="P3608" i="1"/>
  <c r="Q3608" i="1"/>
  <c r="R3608" i="1"/>
  <c r="N3609" i="1"/>
  <c r="O3609" i="1"/>
  <c r="P3609" i="1"/>
  <c r="Q3609" i="1"/>
  <c r="R3609" i="1"/>
  <c r="N3610" i="1"/>
  <c r="O3610" i="1"/>
  <c r="P3610" i="1"/>
  <c r="Q3610" i="1"/>
  <c r="R3610" i="1"/>
  <c r="N3611" i="1"/>
  <c r="O3611" i="1"/>
  <c r="P3611" i="1"/>
  <c r="Q3611" i="1"/>
  <c r="R3611" i="1"/>
  <c r="N3612" i="1"/>
  <c r="O3612" i="1"/>
  <c r="P3612" i="1"/>
  <c r="Q3612" i="1"/>
  <c r="R3612" i="1"/>
  <c r="N3613" i="1"/>
  <c r="O3613" i="1"/>
  <c r="P3613" i="1"/>
  <c r="Q3613" i="1"/>
  <c r="R3613" i="1"/>
  <c r="N3614" i="1"/>
  <c r="O3614" i="1"/>
  <c r="P3614" i="1"/>
  <c r="Q3614" i="1"/>
  <c r="R3614" i="1"/>
  <c r="N3615" i="1"/>
  <c r="O3615" i="1"/>
  <c r="P3615" i="1"/>
  <c r="Q3615" i="1"/>
  <c r="R3615" i="1"/>
  <c r="N3616" i="1"/>
  <c r="O3616" i="1"/>
  <c r="P3616" i="1"/>
  <c r="Q3616" i="1"/>
  <c r="R3616" i="1"/>
  <c r="N3617" i="1"/>
  <c r="O3617" i="1"/>
  <c r="P3617" i="1"/>
  <c r="Q3617" i="1"/>
  <c r="R3617" i="1"/>
  <c r="N3618" i="1"/>
  <c r="O3618" i="1"/>
  <c r="P3618" i="1"/>
  <c r="Q3618" i="1"/>
  <c r="R3618" i="1"/>
  <c r="N3619" i="1"/>
  <c r="O3619" i="1"/>
  <c r="P3619" i="1"/>
  <c r="Q3619" i="1"/>
  <c r="R3619" i="1"/>
  <c r="N3620" i="1"/>
  <c r="O3620" i="1"/>
  <c r="P3620" i="1"/>
  <c r="Q3620" i="1"/>
  <c r="R3620" i="1"/>
  <c r="N3621" i="1"/>
  <c r="O3621" i="1"/>
  <c r="P3621" i="1"/>
  <c r="Q3621" i="1"/>
  <c r="R3621" i="1"/>
  <c r="N3622" i="1"/>
  <c r="O3622" i="1"/>
  <c r="P3622" i="1"/>
  <c r="Q3622" i="1"/>
  <c r="R3622" i="1"/>
  <c r="N3623" i="1"/>
  <c r="O3623" i="1"/>
  <c r="P3623" i="1"/>
  <c r="Q3623" i="1"/>
  <c r="R3623" i="1"/>
  <c r="N3624" i="1"/>
  <c r="O3624" i="1"/>
  <c r="P3624" i="1"/>
  <c r="Q3624" i="1"/>
  <c r="R3624" i="1"/>
  <c r="N3625" i="1"/>
  <c r="O3625" i="1"/>
  <c r="P3625" i="1"/>
  <c r="Q3625" i="1"/>
  <c r="R3625" i="1"/>
  <c r="N3626" i="1"/>
  <c r="O3626" i="1"/>
  <c r="P3626" i="1"/>
  <c r="Q3626" i="1"/>
  <c r="R3626" i="1"/>
  <c r="N3627" i="1"/>
  <c r="O3627" i="1"/>
  <c r="P3627" i="1"/>
  <c r="Q3627" i="1"/>
  <c r="R3627" i="1"/>
  <c r="N3628" i="1"/>
  <c r="O3628" i="1"/>
  <c r="P3628" i="1"/>
  <c r="Q3628" i="1"/>
  <c r="R3628" i="1"/>
  <c r="N3629" i="1"/>
  <c r="O3629" i="1"/>
  <c r="P3629" i="1"/>
  <c r="Q3629" i="1"/>
  <c r="R3629" i="1"/>
  <c r="N3630" i="1"/>
  <c r="O3630" i="1"/>
  <c r="P3630" i="1"/>
  <c r="Q3630" i="1"/>
  <c r="R3630" i="1"/>
  <c r="N3631" i="1"/>
  <c r="O3631" i="1"/>
  <c r="P3631" i="1"/>
  <c r="Q3631" i="1"/>
  <c r="R3631" i="1"/>
  <c r="N3632" i="1"/>
  <c r="O3632" i="1"/>
  <c r="P3632" i="1"/>
  <c r="Q3632" i="1"/>
  <c r="R3632" i="1"/>
  <c r="N3633" i="1"/>
  <c r="O3633" i="1"/>
  <c r="P3633" i="1"/>
  <c r="Q3633" i="1"/>
  <c r="R3633" i="1"/>
  <c r="N3634" i="1"/>
  <c r="O3634" i="1"/>
  <c r="P3634" i="1"/>
  <c r="Q3634" i="1"/>
  <c r="R3634" i="1"/>
  <c r="N3635" i="1"/>
  <c r="O3635" i="1"/>
  <c r="P3635" i="1"/>
  <c r="Q3635" i="1"/>
  <c r="R3635" i="1"/>
  <c r="N3636" i="1"/>
  <c r="O3636" i="1"/>
  <c r="P3636" i="1"/>
  <c r="Q3636" i="1"/>
  <c r="R3636" i="1"/>
  <c r="N3637" i="1"/>
  <c r="O3637" i="1"/>
  <c r="P3637" i="1"/>
  <c r="Q3637" i="1"/>
  <c r="R3637" i="1"/>
  <c r="N3638" i="1"/>
  <c r="O3638" i="1"/>
  <c r="P3638" i="1"/>
  <c r="Q3638" i="1"/>
  <c r="R3638" i="1"/>
  <c r="N3639" i="1"/>
  <c r="O3639" i="1"/>
  <c r="P3639" i="1"/>
  <c r="Q3639" i="1"/>
  <c r="R3639" i="1"/>
  <c r="N3640" i="1"/>
  <c r="O3640" i="1"/>
  <c r="P3640" i="1"/>
  <c r="Q3640" i="1"/>
  <c r="R3640" i="1"/>
  <c r="N3641" i="1"/>
  <c r="O3641" i="1"/>
  <c r="P3641" i="1"/>
  <c r="Q3641" i="1"/>
  <c r="R3641" i="1"/>
  <c r="N3642" i="1"/>
  <c r="O3642" i="1"/>
  <c r="P3642" i="1"/>
  <c r="Q3642" i="1"/>
  <c r="R3642" i="1"/>
  <c r="N3643" i="1"/>
  <c r="O3643" i="1"/>
  <c r="P3643" i="1"/>
  <c r="Q3643" i="1"/>
  <c r="R3643" i="1"/>
  <c r="N3644" i="1"/>
  <c r="O3644" i="1"/>
  <c r="P3644" i="1"/>
  <c r="Q3644" i="1"/>
  <c r="R3644" i="1"/>
  <c r="N3645" i="1"/>
  <c r="O3645" i="1"/>
  <c r="P3645" i="1"/>
  <c r="Q3645" i="1"/>
  <c r="R3645" i="1"/>
  <c r="N3646" i="1"/>
  <c r="O3646" i="1"/>
  <c r="P3646" i="1"/>
  <c r="Q3646" i="1"/>
  <c r="R3646" i="1"/>
  <c r="N3647" i="1"/>
  <c r="O3647" i="1"/>
  <c r="P3647" i="1"/>
  <c r="Q3647" i="1"/>
  <c r="R3647" i="1"/>
  <c r="N3648" i="1"/>
  <c r="O3648" i="1"/>
  <c r="P3648" i="1"/>
  <c r="Q3648" i="1"/>
  <c r="R3648" i="1"/>
  <c r="N3649" i="1"/>
  <c r="O3649" i="1"/>
  <c r="P3649" i="1"/>
  <c r="Q3649" i="1"/>
  <c r="R3649" i="1"/>
  <c r="N3650" i="1"/>
  <c r="O3650" i="1"/>
  <c r="P3650" i="1"/>
  <c r="Q3650" i="1"/>
  <c r="R3650" i="1"/>
  <c r="N3651" i="1"/>
  <c r="O3651" i="1"/>
  <c r="P3651" i="1"/>
  <c r="Q3651" i="1"/>
  <c r="R3651" i="1"/>
  <c r="N3652" i="1"/>
  <c r="O3652" i="1"/>
  <c r="P3652" i="1"/>
  <c r="Q3652" i="1"/>
  <c r="R3652" i="1"/>
  <c r="N3653" i="1"/>
  <c r="O3653" i="1"/>
  <c r="P3653" i="1"/>
  <c r="Q3653" i="1"/>
  <c r="R3653" i="1"/>
  <c r="N3654" i="1"/>
  <c r="O3654" i="1"/>
  <c r="P3654" i="1"/>
  <c r="Q3654" i="1"/>
  <c r="R3654" i="1"/>
  <c r="N3655" i="1"/>
  <c r="O3655" i="1"/>
  <c r="P3655" i="1"/>
  <c r="Q3655" i="1"/>
  <c r="R3655" i="1"/>
  <c r="N3656" i="1"/>
  <c r="O3656" i="1"/>
  <c r="P3656" i="1"/>
  <c r="Q3656" i="1"/>
  <c r="R3656" i="1"/>
  <c r="N3657" i="1"/>
  <c r="O3657" i="1"/>
  <c r="P3657" i="1"/>
  <c r="Q3657" i="1"/>
  <c r="R3657" i="1"/>
  <c r="N3658" i="1"/>
  <c r="O3658" i="1"/>
  <c r="P3658" i="1"/>
  <c r="Q3658" i="1"/>
  <c r="R3658" i="1"/>
  <c r="N3659" i="1"/>
  <c r="O3659" i="1"/>
  <c r="P3659" i="1"/>
  <c r="Q3659" i="1"/>
  <c r="R3659" i="1"/>
  <c r="N3660" i="1"/>
  <c r="O3660" i="1"/>
  <c r="P3660" i="1"/>
  <c r="Q3660" i="1"/>
  <c r="R3660" i="1"/>
  <c r="N3661" i="1"/>
  <c r="O3661" i="1"/>
  <c r="P3661" i="1"/>
  <c r="Q3661" i="1"/>
  <c r="R3661" i="1"/>
  <c r="N3662" i="1"/>
  <c r="O3662" i="1"/>
  <c r="P3662" i="1"/>
  <c r="Q3662" i="1"/>
  <c r="R3662" i="1"/>
  <c r="N3663" i="1"/>
  <c r="O3663" i="1"/>
  <c r="P3663" i="1"/>
  <c r="Q3663" i="1"/>
  <c r="R3663" i="1"/>
  <c r="N3664" i="1"/>
  <c r="O3664" i="1"/>
  <c r="P3664" i="1"/>
  <c r="Q3664" i="1"/>
  <c r="R3664" i="1"/>
  <c r="N3665" i="1"/>
  <c r="O3665" i="1"/>
  <c r="P3665" i="1"/>
  <c r="Q3665" i="1"/>
  <c r="R3665" i="1"/>
  <c r="N3666" i="1"/>
  <c r="O3666" i="1"/>
  <c r="P3666" i="1"/>
  <c r="Q3666" i="1"/>
  <c r="R3666" i="1"/>
  <c r="N3667" i="1"/>
  <c r="O3667" i="1"/>
  <c r="P3667" i="1"/>
  <c r="Q3667" i="1"/>
  <c r="R3667" i="1"/>
  <c r="N3668" i="1"/>
  <c r="O3668" i="1"/>
  <c r="P3668" i="1"/>
  <c r="Q3668" i="1"/>
  <c r="R3668" i="1"/>
  <c r="N3669" i="1"/>
  <c r="O3669" i="1"/>
  <c r="P3669" i="1"/>
  <c r="Q3669" i="1"/>
  <c r="R3669" i="1"/>
  <c r="N3670" i="1"/>
  <c r="O3670" i="1"/>
  <c r="P3670" i="1"/>
  <c r="Q3670" i="1"/>
  <c r="R3670" i="1"/>
  <c r="N3671" i="1"/>
  <c r="O3671" i="1"/>
  <c r="P3671" i="1"/>
  <c r="Q3671" i="1"/>
  <c r="R3671" i="1"/>
  <c r="N3672" i="1"/>
  <c r="O3672" i="1"/>
  <c r="P3672" i="1"/>
  <c r="Q3672" i="1"/>
  <c r="R3672" i="1"/>
  <c r="N3673" i="1"/>
  <c r="O3673" i="1"/>
  <c r="P3673" i="1"/>
  <c r="Q3673" i="1"/>
  <c r="R3673" i="1"/>
  <c r="N3674" i="1"/>
  <c r="O3674" i="1"/>
  <c r="P3674" i="1"/>
  <c r="Q3674" i="1"/>
  <c r="R3674" i="1"/>
  <c r="N3675" i="1"/>
  <c r="O3675" i="1"/>
  <c r="P3675" i="1"/>
  <c r="Q3675" i="1"/>
  <c r="R3675" i="1"/>
  <c r="N3676" i="1"/>
  <c r="O3676" i="1"/>
  <c r="P3676" i="1"/>
  <c r="Q3676" i="1"/>
  <c r="R3676" i="1"/>
  <c r="N3677" i="1"/>
  <c r="O3677" i="1"/>
  <c r="P3677" i="1"/>
  <c r="Q3677" i="1"/>
  <c r="R3677" i="1"/>
  <c r="N3678" i="1"/>
  <c r="O3678" i="1"/>
  <c r="P3678" i="1"/>
  <c r="Q3678" i="1"/>
  <c r="R3678" i="1"/>
  <c r="N3679" i="1"/>
  <c r="O3679" i="1"/>
  <c r="P3679" i="1"/>
  <c r="Q3679" i="1"/>
  <c r="R3679" i="1"/>
  <c r="N3680" i="1"/>
  <c r="O3680" i="1"/>
  <c r="P3680" i="1"/>
  <c r="Q3680" i="1"/>
  <c r="R3680" i="1"/>
  <c r="N3681" i="1"/>
  <c r="O3681" i="1"/>
  <c r="P3681" i="1"/>
  <c r="Q3681" i="1"/>
  <c r="R3681" i="1"/>
  <c r="N3682" i="1"/>
  <c r="O3682" i="1"/>
  <c r="P3682" i="1"/>
  <c r="Q3682" i="1"/>
  <c r="R3682" i="1"/>
  <c r="N3683" i="1"/>
  <c r="O3683" i="1"/>
  <c r="P3683" i="1"/>
  <c r="Q3683" i="1"/>
  <c r="R3683" i="1"/>
  <c r="N3684" i="1"/>
  <c r="O3684" i="1"/>
  <c r="P3684" i="1"/>
  <c r="Q3684" i="1"/>
  <c r="R3684" i="1"/>
  <c r="N3685" i="1"/>
  <c r="O3685" i="1"/>
  <c r="P3685" i="1"/>
  <c r="Q3685" i="1"/>
  <c r="R3685" i="1"/>
  <c r="N3686" i="1"/>
  <c r="O3686" i="1"/>
  <c r="P3686" i="1"/>
  <c r="Q3686" i="1"/>
  <c r="R3686" i="1"/>
  <c r="N3687" i="1"/>
  <c r="O3687" i="1"/>
  <c r="P3687" i="1"/>
  <c r="Q3687" i="1"/>
  <c r="R3687" i="1"/>
  <c r="N3688" i="1"/>
  <c r="O3688" i="1"/>
  <c r="P3688" i="1"/>
  <c r="Q3688" i="1"/>
  <c r="R3688" i="1"/>
  <c r="N3689" i="1"/>
  <c r="O3689" i="1"/>
  <c r="P3689" i="1"/>
  <c r="Q3689" i="1"/>
  <c r="R3689" i="1"/>
  <c r="N3690" i="1"/>
  <c r="O3690" i="1"/>
  <c r="P3690" i="1"/>
  <c r="Q3690" i="1"/>
  <c r="R3690" i="1"/>
  <c r="N3691" i="1"/>
  <c r="O3691" i="1"/>
  <c r="P3691" i="1"/>
  <c r="Q3691" i="1"/>
  <c r="R3691" i="1"/>
  <c r="N3692" i="1"/>
  <c r="O3692" i="1"/>
  <c r="P3692" i="1"/>
  <c r="Q3692" i="1"/>
  <c r="R3692" i="1"/>
  <c r="N3693" i="1"/>
  <c r="O3693" i="1"/>
  <c r="P3693" i="1"/>
  <c r="Q3693" i="1"/>
  <c r="R3693" i="1"/>
  <c r="N3694" i="1"/>
  <c r="O3694" i="1"/>
  <c r="P3694" i="1"/>
  <c r="Q3694" i="1"/>
  <c r="R3694" i="1"/>
  <c r="N3695" i="1"/>
  <c r="O3695" i="1"/>
  <c r="P3695" i="1"/>
  <c r="Q3695" i="1"/>
  <c r="R3695" i="1"/>
  <c r="N3696" i="1"/>
  <c r="O3696" i="1"/>
  <c r="P3696" i="1"/>
  <c r="Q3696" i="1"/>
  <c r="R3696" i="1"/>
  <c r="N3697" i="1"/>
  <c r="O3697" i="1"/>
  <c r="P3697" i="1"/>
  <c r="Q3697" i="1"/>
  <c r="R3697" i="1"/>
  <c r="N3698" i="1"/>
  <c r="O3698" i="1"/>
  <c r="P3698" i="1"/>
  <c r="Q3698" i="1"/>
  <c r="R3698" i="1"/>
  <c r="N3699" i="1"/>
  <c r="O3699" i="1"/>
  <c r="P3699" i="1"/>
  <c r="Q3699" i="1"/>
  <c r="R3699" i="1"/>
  <c r="N3700" i="1"/>
  <c r="O3700" i="1"/>
  <c r="P3700" i="1"/>
  <c r="Q3700" i="1"/>
  <c r="R3700" i="1"/>
  <c r="N3701" i="1"/>
  <c r="O3701" i="1"/>
  <c r="P3701" i="1"/>
  <c r="Q3701" i="1"/>
  <c r="R3701" i="1"/>
  <c r="N3702" i="1"/>
  <c r="O3702" i="1"/>
  <c r="P3702" i="1"/>
  <c r="Q3702" i="1"/>
  <c r="R3702" i="1"/>
  <c r="N3703" i="1"/>
  <c r="O3703" i="1"/>
  <c r="P3703" i="1"/>
  <c r="Q3703" i="1"/>
  <c r="R3703" i="1"/>
  <c r="N3704" i="1"/>
  <c r="O3704" i="1"/>
  <c r="P3704" i="1"/>
  <c r="Q3704" i="1"/>
  <c r="R3704" i="1"/>
  <c r="N3705" i="1"/>
  <c r="O3705" i="1"/>
  <c r="P3705" i="1"/>
  <c r="Q3705" i="1"/>
  <c r="R3705" i="1"/>
  <c r="N3706" i="1"/>
  <c r="O3706" i="1"/>
  <c r="P3706" i="1"/>
  <c r="Q3706" i="1"/>
  <c r="R3706" i="1"/>
  <c r="N3707" i="1"/>
  <c r="O3707" i="1"/>
  <c r="P3707" i="1"/>
  <c r="Q3707" i="1"/>
  <c r="R3707" i="1"/>
  <c r="N3708" i="1"/>
  <c r="O3708" i="1"/>
  <c r="P3708" i="1"/>
  <c r="Q3708" i="1"/>
  <c r="R3708" i="1"/>
  <c r="N3709" i="1"/>
  <c r="O3709" i="1"/>
  <c r="P3709" i="1"/>
  <c r="Q3709" i="1"/>
  <c r="R3709" i="1"/>
  <c r="N3710" i="1"/>
  <c r="O3710" i="1"/>
  <c r="P3710" i="1"/>
  <c r="Q3710" i="1"/>
  <c r="R3710" i="1"/>
  <c r="N3711" i="1"/>
  <c r="O3711" i="1"/>
  <c r="P3711" i="1"/>
  <c r="Q3711" i="1"/>
  <c r="R3711" i="1"/>
  <c r="N3712" i="1"/>
  <c r="O3712" i="1"/>
  <c r="P3712" i="1"/>
  <c r="Q3712" i="1"/>
  <c r="R3712" i="1"/>
  <c r="N3713" i="1"/>
  <c r="O3713" i="1"/>
  <c r="P3713" i="1"/>
  <c r="Q3713" i="1"/>
  <c r="R3713" i="1"/>
  <c r="N3714" i="1"/>
  <c r="O3714" i="1"/>
  <c r="P3714" i="1"/>
  <c r="Q3714" i="1"/>
  <c r="R3714" i="1"/>
  <c r="N3715" i="1"/>
  <c r="O3715" i="1"/>
  <c r="P3715" i="1"/>
  <c r="Q3715" i="1"/>
  <c r="R3715" i="1"/>
  <c r="N3716" i="1"/>
  <c r="O3716" i="1"/>
  <c r="P3716" i="1"/>
  <c r="Q3716" i="1"/>
  <c r="R3716" i="1"/>
  <c r="N3717" i="1"/>
  <c r="O3717" i="1"/>
  <c r="P3717" i="1"/>
  <c r="Q3717" i="1"/>
  <c r="R3717" i="1"/>
  <c r="N3718" i="1"/>
  <c r="O3718" i="1"/>
  <c r="P3718" i="1"/>
  <c r="Q3718" i="1"/>
  <c r="R3718" i="1"/>
  <c r="N3719" i="1"/>
  <c r="O3719" i="1"/>
  <c r="P3719" i="1"/>
  <c r="Q3719" i="1"/>
  <c r="R3719" i="1"/>
  <c r="N3720" i="1"/>
  <c r="O3720" i="1"/>
  <c r="P3720" i="1"/>
  <c r="Q3720" i="1"/>
  <c r="R3720" i="1"/>
  <c r="N3721" i="1"/>
  <c r="O3721" i="1"/>
  <c r="P3721" i="1"/>
  <c r="Q3721" i="1"/>
  <c r="R3721" i="1"/>
  <c r="N3722" i="1"/>
  <c r="O3722" i="1"/>
  <c r="P3722" i="1"/>
  <c r="Q3722" i="1"/>
  <c r="R3722" i="1"/>
  <c r="N3723" i="1"/>
  <c r="O3723" i="1"/>
  <c r="P3723" i="1"/>
  <c r="Q3723" i="1"/>
  <c r="R3723" i="1"/>
  <c r="N3724" i="1"/>
  <c r="O3724" i="1"/>
  <c r="P3724" i="1"/>
  <c r="Q3724" i="1"/>
  <c r="R3724" i="1"/>
  <c r="N3725" i="1"/>
  <c r="O3725" i="1"/>
  <c r="P3725" i="1"/>
  <c r="Q3725" i="1"/>
  <c r="R3725" i="1"/>
  <c r="N3726" i="1"/>
  <c r="O3726" i="1"/>
  <c r="P3726" i="1"/>
  <c r="Q3726" i="1"/>
  <c r="R3726" i="1"/>
  <c r="N3727" i="1"/>
  <c r="O3727" i="1"/>
  <c r="P3727" i="1"/>
  <c r="Q3727" i="1"/>
  <c r="R3727" i="1"/>
  <c r="N3728" i="1"/>
  <c r="O3728" i="1"/>
  <c r="P3728" i="1"/>
  <c r="Q3728" i="1"/>
  <c r="R3728" i="1"/>
  <c r="N3729" i="1"/>
  <c r="O3729" i="1"/>
  <c r="P3729" i="1"/>
  <c r="Q3729" i="1"/>
  <c r="R3729" i="1"/>
  <c r="N3730" i="1"/>
  <c r="O3730" i="1"/>
  <c r="P3730" i="1"/>
  <c r="Q3730" i="1"/>
  <c r="R3730" i="1"/>
  <c r="N3731" i="1"/>
  <c r="O3731" i="1"/>
  <c r="P3731" i="1"/>
  <c r="Q3731" i="1"/>
  <c r="R3731" i="1"/>
  <c r="N3732" i="1"/>
  <c r="O3732" i="1"/>
  <c r="P3732" i="1"/>
  <c r="Q3732" i="1"/>
  <c r="R3732" i="1"/>
  <c r="N3733" i="1"/>
  <c r="O3733" i="1"/>
  <c r="P3733" i="1"/>
  <c r="Q3733" i="1"/>
  <c r="R3733" i="1"/>
  <c r="N3734" i="1"/>
  <c r="O3734" i="1"/>
  <c r="P3734" i="1"/>
  <c r="Q3734" i="1"/>
  <c r="R3734" i="1"/>
  <c r="N3735" i="1"/>
  <c r="O3735" i="1"/>
  <c r="P3735" i="1"/>
  <c r="Q3735" i="1"/>
  <c r="R3735" i="1"/>
  <c r="N3736" i="1"/>
  <c r="O3736" i="1"/>
  <c r="P3736" i="1"/>
  <c r="Q3736" i="1"/>
  <c r="R3736" i="1"/>
  <c r="N3737" i="1"/>
  <c r="O3737" i="1"/>
  <c r="P3737" i="1"/>
  <c r="Q3737" i="1"/>
  <c r="R3737" i="1"/>
  <c r="N3738" i="1"/>
  <c r="O3738" i="1"/>
  <c r="P3738" i="1"/>
  <c r="Q3738" i="1"/>
  <c r="R3738" i="1"/>
  <c r="N3739" i="1"/>
  <c r="O3739" i="1"/>
  <c r="P3739" i="1"/>
  <c r="Q3739" i="1"/>
  <c r="R3739" i="1"/>
  <c r="N3740" i="1"/>
  <c r="O3740" i="1"/>
  <c r="P3740" i="1"/>
  <c r="Q3740" i="1"/>
  <c r="R3740" i="1"/>
  <c r="N3741" i="1"/>
  <c r="O3741" i="1"/>
  <c r="P3741" i="1"/>
  <c r="Q3741" i="1"/>
  <c r="R3741" i="1"/>
  <c r="N3742" i="1"/>
  <c r="O3742" i="1"/>
  <c r="P3742" i="1"/>
  <c r="Q3742" i="1"/>
  <c r="R3742" i="1"/>
  <c r="N3743" i="1"/>
  <c r="O3743" i="1"/>
  <c r="P3743" i="1"/>
  <c r="Q3743" i="1"/>
  <c r="R3743" i="1"/>
  <c r="N3744" i="1"/>
  <c r="O3744" i="1"/>
  <c r="P3744" i="1"/>
  <c r="Q3744" i="1"/>
  <c r="R3744" i="1"/>
  <c r="N3745" i="1"/>
  <c r="O3745" i="1"/>
  <c r="P3745" i="1"/>
  <c r="Q3745" i="1"/>
  <c r="R3745" i="1"/>
  <c r="N3746" i="1"/>
  <c r="O3746" i="1"/>
  <c r="P3746" i="1"/>
  <c r="Q3746" i="1"/>
  <c r="R3746" i="1"/>
  <c r="N3747" i="1"/>
  <c r="O3747" i="1"/>
  <c r="P3747" i="1"/>
  <c r="Q3747" i="1"/>
  <c r="R3747" i="1"/>
  <c r="N3748" i="1"/>
  <c r="O3748" i="1"/>
  <c r="P3748" i="1"/>
  <c r="Q3748" i="1"/>
  <c r="R3748" i="1"/>
  <c r="N3749" i="1"/>
  <c r="O3749" i="1"/>
  <c r="P3749" i="1"/>
  <c r="Q3749" i="1"/>
  <c r="R3749" i="1"/>
  <c r="N3750" i="1"/>
  <c r="O3750" i="1"/>
  <c r="P3750" i="1"/>
  <c r="Q3750" i="1"/>
  <c r="R3750" i="1"/>
  <c r="N3751" i="1"/>
  <c r="O3751" i="1"/>
  <c r="P3751" i="1"/>
  <c r="Q3751" i="1"/>
  <c r="R3751" i="1"/>
  <c r="N3752" i="1"/>
  <c r="O3752" i="1"/>
  <c r="P3752" i="1"/>
  <c r="Q3752" i="1"/>
  <c r="R3752" i="1"/>
  <c r="N3753" i="1"/>
  <c r="O3753" i="1"/>
  <c r="P3753" i="1"/>
  <c r="Q3753" i="1"/>
  <c r="R3753" i="1"/>
  <c r="N3754" i="1"/>
  <c r="O3754" i="1"/>
  <c r="P3754" i="1"/>
  <c r="Q3754" i="1"/>
  <c r="R3754" i="1"/>
  <c r="N3755" i="1"/>
  <c r="O3755" i="1"/>
  <c r="P3755" i="1"/>
  <c r="Q3755" i="1"/>
  <c r="R3755" i="1"/>
  <c r="N3756" i="1"/>
  <c r="O3756" i="1"/>
  <c r="P3756" i="1"/>
  <c r="Q3756" i="1"/>
  <c r="R3756" i="1"/>
  <c r="N3757" i="1"/>
  <c r="O3757" i="1"/>
  <c r="P3757" i="1"/>
  <c r="Q3757" i="1"/>
  <c r="R3757" i="1"/>
  <c r="N3758" i="1"/>
  <c r="O3758" i="1"/>
  <c r="P3758" i="1"/>
  <c r="Q3758" i="1"/>
  <c r="R3758" i="1"/>
  <c r="N3759" i="1"/>
  <c r="O3759" i="1"/>
  <c r="P3759" i="1"/>
  <c r="Q3759" i="1"/>
  <c r="R3759" i="1"/>
  <c r="N3760" i="1"/>
  <c r="O3760" i="1"/>
  <c r="P3760" i="1"/>
  <c r="Q3760" i="1"/>
  <c r="R3760" i="1"/>
  <c r="N3761" i="1"/>
  <c r="O3761" i="1"/>
  <c r="P3761" i="1"/>
  <c r="Q3761" i="1"/>
  <c r="R3761" i="1"/>
  <c r="N3762" i="1"/>
  <c r="O3762" i="1"/>
  <c r="P3762" i="1"/>
  <c r="Q3762" i="1"/>
  <c r="R3762" i="1"/>
  <c r="N3763" i="1"/>
  <c r="O3763" i="1"/>
  <c r="P3763" i="1"/>
  <c r="Q3763" i="1"/>
  <c r="R3763" i="1"/>
  <c r="N3764" i="1"/>
  <c r="O3764" i="1"/>
  <c r="P3764" i="1"/>
  <c r="Q3764" i="1"/>
  <c r="R3764" i="1"/>
  <c r="N3765" i="1"/>
  <c r="O3765" i="1"/>
  <c r="P3765" i="1"/>
  <c r="Q3765" i="1"/>
  <c r="R3765" i="1"/>
  <c r="N3766" i="1"/>
  <c r="O3766" i="1"/>
  <c r="P3766" i="1"/>
  <c r="Q3766" i="1"/>
  <c r="R3766" i="1"/>
  <c r="N3767" i="1"/>
  <c r="O3767" i="1"/>
  <c r="P3767" i="1"/>
  <c r="Q3767" i="1"/>
  <c r="R3767" i="1"/>
  <c r="N3768" i="1"/>
  <c r="O3768" i="1"/>
  <c r="P3768" i="1"/>
  <c r="Q3768" i="1"/>
  <c r="R3768" i="1"/>
  <c r="N3769" i="1"/>
  <c r="O3769" i="1"/>
  <c r="P3769" i="1"/>
  <c r="Q3769" i="1"/>
  <c r="R3769" i="1"/>
  <c r="N3770" i="1"/>
  <c r="O3770" i="1"/>
  <c r="P3770" i="1"/>
  <c r="Q3770" i="1"/>
  <c r="R3770" i="1"/>
  <c r="N3771" i="1"/>
  <c r="O3771" i="1"/>
  <c r="P3771" i="1"/>
  <c r="Q3771" i="1"/>
  <c r="R3771" i="1"/>
  <c r="N3772" i="1"/>
  <c r="O3772" i="1"/>
  <c r="P3772" i="1"/>
  <c r="Q3772" i="1"/>
  <c r="R3772" i="1"/>
  <c r="N3773" i="1"/>
  <c r="O3773" i="1"/>
  <c r="P3773" i="1"/>
  <c r="Q3773" i="1"/>
  <c r="R3773" i="1"/>
  <c r="N3774" i="1"/>
  <c r="O3774" i="1"/>
  <c r="P3774" i="1"/>
  <c r="Q3774" i="1"/>
  <c r="R3774" i="1"/>
  <c r="N3775" i="1"/>
  <c r="O3775" i="1"/>
  <c r="P3775" i="1"/>
  <c r="Q3775" i="1"/>
  <c r="R3775" i="1"/>
  <c r="N3776" i="1"/>
  <c r="O3776" i="1"/>
  <c r="P3776" i="1"/>
  <c r="Q3776" i="1"/>
  <c r="R3776" i="1"/>
  <c r="N3777" i="1"/>
  <c r="O3777" i="1"/>
  <c r="P3777" i="1"/>
  <c r="Q3777" i="1"/>
  <c r="R3777" i="1"/>
  <c r="N3778" i="1"/>
  <c r="O3778" i="1"/>
  <c r="P3778" i="1"/>
  <c r="Q3778" i="1"/>
  <c r="R3778" i="1"/>
  <c r="N3779" i="1"/>
  <c r="O3779" i="1"/>
  <c r="P3779" i="1"/>
  <c r="Q3779" i="1"/>
  <c r="R3779" i="1"/>
  <c r="N3780" i="1"/>
  <c r="O3780" i="1"/>
  <c r="P3780" i="1"/>
  <c r="Q3780" i="1"/>
  <c r="R3780" i="1"/>
  <c r="N3781" i="1"/>
  <c r="O3781" i="1"/>
  <c r="P3781" i="1"/>
  <c r="Q3781" i="1"/>
  <c r="R3781" i="1"/>
  <c r="N3782" i="1"/>
  <c r="O3782" i="1"/>
  <c r="P3782" i="1"/>
  <c r="Q3782" i="1"/>
  <c r="R3782" i="1"/>
  <c r="N3783" i="1"/>
  <c r="O3783" i="1"/>
  <c r="P3783" i="1"/>
  <c r="Q3783" i="1"/>
  <c r="R3783" i="1"/>
  <c r="N3784" i="1"/>
  <c r="O3784" i="1"/>
  <c r="P3784" i="1"/>
  <c r="Q3784" i="1"/>
  <c r="R3784" i="1"/>
  <c r="N3785" i="1"/>
  <c r="O3785" i="1"/>
  <c r="P3785" i="1"/>
  <c r="Q3785" i="1"/>
  <c r="R3785" i="1"/>
  <c r="N3786" i="1"/>
  <c r="O3786" i="1"/>
  <c r="P3786" i="1"/>
  <c r="Q3786" i="1"/>
  <c r="R3786" i="1"/>
  <c r="N3787" i="1"/>
  <c r="O3787" i="1"/>
  <c r="P3787" i="1"/>
  <c r="Q3787" i="1"/>
  <c r="R3787" i="1"/>
  <c r="N3788" i="1"/>
  <c r="O3788" i="1"/>
  <c r="P3788" i="1"/>
  <c r="Q3788" i="1"/>
  <c r="R3788" i="1"/>
  <c r="N3789" i="1"/>
  <c r="O3789" i="1"/>
  <c r="P3789" i="1"/>
  <c r="Q3789" i="1"/>
  <c r="R3789" i="1"/>
  <c r="N3790" i="1"/>
  <c r="O3790" i="1"/>
  <c r="P3790" i="1"/>
  <c r="Q3790" i="1"/>
  <c r="R3790" i="1"/>
  <c r="N3791" i="1"/>
  <c r="O3791" i="1"/>
  <c r="P3791" i="1"/>
  <c r="Q3791" i="1"/>
  <c r="R3791" i="1"/>
  <c r="N3792" i="1"/>
  <c r="O3792" i="1"/>
  <c r="P3792" i="1"/>
  <c r="Q3792" i="1"/>
  <c r="R3792" i="1"/>
  <c r="N3793" i="1"/>
  <c r="O3793" i="1"/>
  <c r="P3793" i="1"/>
  <c r="Q3793" i="1"/>
  <c r="R3793" i="1"/>
  <c r="N3794" i="1"/>
  <c r="O3794" i="1"/>
  <c r="P3794" i="1"/>
  <c r="Q3794" i="1"/>
  <c r="R3794" i="1"/>
  <c r="N3795" i="1"/>
  <c r="O3795" i="1"/>
  <c r="P3795" i="1"/>
  <c r="Q3795" i="1"/>
  <c r="R3795" i="1"/>
  <c r="N3796" i="1"/>
  <c r="O3796" i="1"/>
  <c r="P3796" i="1"/>
  <c r="Q3796" i="1"/>
  <c r="R3796" i="1"/>
  <c r="N3797" i="1"/>
  <c r="O3797" i="1"/>
  <c r="P3797" i="1"/>
  <c r="Q3797" i="1"/>
  <c r="R3797" i="1"/>
  <c r="N3798" i="1"/>
  <c r="O3798" i="1"/>
  <c r="P3798" i="1"/>
  <c r="Q3798" i="1"/>
  <c r="R3798" i="1"/>
  <c r="N3799" i="1"/>
  <c r="O3799" i="1"/>
  <c r="P3799" i="1"/>
  <c r="Q3799" i="1"/>
  <c r="R3799" i="1"/>
  <c r="N3800" i="1"/>
  <c r="O3800" i="1"/>
  <c r="P3800" i="1"/>
  <c r="Q3800" i="1"/>
  <c r="R3800" i="1"/>
  <c r="N3801" i="1"/>
  <c r="O3801" i="1"/>
  <c r="P3801" i="1"/>
  <c r="Q3801" i="1"/>
  <c r="R3801" i="1"/>
  <c r="N3802" i="1"/>
  <c r="O3802" i="1"/>
  <c r="P3802" i="1"/>
  <c r="Q3802" i="1"/>
  <c r="R3802" i="1"/>
  <c r="N3803" i="1"/>
  <c r="O3803" i="1"/>
  <c r="P3803" i="1"/>
  <c r="Q3803" i="1"/>
  <c r="R3803" i="1"/>
  <c r="N3804" i="1"/>
  <c r="C184" i="11"/>
  <c r="C33" i="12"/>
  <c r="C171" i="11"/>
  <c r="C170" i="11"/>
  <c r="C169" i="11"/>
  <c r="C168" i="11"/>
  <c r="C167" i="11"/>
  <c r="C166" i="11"/>
  <c r="C165" i="11"/>
  <c r="C164" i="11"/>
  <c r="C163" i="11"/>
  <c r="C162" i="11"/>
  <c r="C161" i="11"/>
  <c r="C160" i="11"/>
  <c r="C159" i="11"/>
  <c r="C158" i="11"/>
  <c r="C157" i="11"/>
  <c r="C156" i="11"/>
  <c r="C155" i="11"/>
  <c r="C154" i="11"/>
  <c r="C153" i="11"/>
  <c r="C152" i="11"/>
  <c r="C151" i="11"/>
  <c r="C150" i="11"/>
  <c r="C149" i="11"/>
  <c r="C148" i="11"/>
  <c r="C147" i="11"/>
  <c r="C146" i="11"/>
  <c r="C145" i="11"/>
  <c r="C144" i="11"/>
  <c r="C143" i="11"/>
  <c r="C142" i="11"/>
  <c r="C141" i="11"/>
  <c r="C140" i="11"/>
  <c r="C139" i="11"/>
  <c r="C138" i="11"/>
  <c r="C137" i="11"/>
  <c r="C136" i="11"/>
  <c r="C135" i="11"/>
  <c r="C134" i="11"/>
  <c r="C133" i="11"/>
  <c r="C132" i="11"/>
  <c r="C131" i="11"/>
  <c r="C130" i="11"/>
  <c r="C129" i="11"/>
  <c r="C128" i="11"/>
  <c r="C127" i="11"/>
  <c r="C126" i="11"/>
  <c r="C125" i="11"/>
  <c r="C124" i="11"/>
  <c r="C123" i="11"/>
  <c r="C122" i="11"/>
  <c r="C121" i="11"/>
  <c r="C120" i="11"/>
  <c r="C119" i="11"/>
  <c r="C118" i="11"/>
  <c r="C117" i="11"/>
  <c r="C116" i="11"/>
  <c r="C115" i="11"/>
  <c r="C114" i="11"/>
  <c r="C113" i="11"/>
  <c r="C112" i="11"/>
  <c r="C111" i="11"/>
  <c r="C110" i="11"/>
  <c r="C109" i="11"/>
  <c r="C108" i="11"/>
  <c r="C107" i="11"/>
  <c r="C106" i="11"/>
  <c r="C105" i="11"/>
  <c r="C104" i="11"/>
  <c r="C103" i="11"/>
  <c r="C102" i="11"/>
  <c r="C101" i="11"/>
  <c r="C100" i="11"/>
  <c r="C99" i="11"/>
  <c r="C98" i="11"/>
  <c r="C97" i="11"/>
  <c r="C96" i="11"/>
  <c r="C95" i="11"/>
  <c r="C94" i="11"/>
  <c r="C93" i="11"/>
  <c r="C92" i="11"/>
  <c r="C91" i="11"/>
  <c r="C90" i="11"/>
  <c r="C89" i="11"/>
  <c r="C88" i="11"/>
  <c r="C87" i="11"/>
  <c r="C86" i="11"/>
  <c r="C85" i="11"/>
  <c r="C84" i="11"/>
  <c r="C83" i="11"/>
  <c r="C82" i="11"/>
  <c r="C81" i="11"/>
  <c r="C80" i="11"/>
  <c r="C79" i="11"/>
  <c r="C78" i="11"/>
  <c r="C77" i="11"/>
  <c r="C76" i="11"/>
  <c r="C75" i="11"/>
  <c r="C74" i="11"/>
  <c r="C73" i="11"/>
  <c r="C72" i="11"/>
  <c r="C71" i="11"/>
  <c r="C70" i="11"/>
  <c r="C69" i="11"/>
  <c r="C68" i="11"/>
  <c r="C67" i="11"/>
  <c r="C66" i="11"/>
  <c r="C65" i="11"/>
  <c r="C64" i="11"/>
  <c r="C63" i="11"/>
  <c r="C62" i="11"/>
  <c r="C61" i="11"/>
  <c r="C60" i="11"/>
  <c r="C59" i="11"/>
  <c r="C58" i="11"/>
  <c r="C57" i="11"/>
  <c r="C56" i="11"/>
  <c r="C55" i="11"/>
  <c r="C54" i="11"/>
  <c r="C53" i="11"/>
  <c r="C52" i="11"/>
  <c r="C51" i="11"/>
  <c r="C50" i="11"/>
  <c r="C49" i="11"/>
  <c r="C48" i="11"/>
  <c r="C47" i="11"/>
  <c r="C46" i="11"/>
  <c r="C45" i="11"/>
  <c r="C44" i="11"/>
  <c r="C43" i="11"/>
  <c r="C42" i="11"/>
  <c r="C41" i="11"/>
  <c r="C40" i="11"/>
  <c r="C39" i="11"/>
  <c r="C38" i="11"/>
  <c r="C37" i="11"/>
  <c r="C36" i="11"/>
  <c r="C35" i="11"/>
  <c r="C34" i="11"/>
  <c r="C33" i="11"/>
  <c r="C32" i="11"/>
  <c r="C31" i="11"/>
  <c r="C30" i="11"/>
  <c r="C29" i="11"/>
  <c r="C28" i="11"/>
  <c r="C27" i="11"/>
  <c r="C26" i="11"/>
  <c r="C25" i="11"/>
  <c r="C24" i="11"/>
  <c r="C23" i="11"/>
  <c r="C22" i="11"/>
  <c r="C21" i="11"/>
  <c r="C20" i="11"/>
  <c r="C19" i="11"/>
  <c r="C18" i="11"/>
  <c r="C17" i="11"/>
  <c r="C16" i="11"/>
  <c r="C15" i="11"/>
  <c r="C14" i="11"/>
  <c r="C13" i="11"/>
  <c r="C12" i="11"/>
  <c r="C11" i="11"/>
  <c r="C10" i="11"/>
  <c r="C9" i="11"/>
  <c r="C8" i="11"/>
  <c r="C7" i="11"/>
  <c r="C6" i="11"/>
  <c r="C5" i="11"/>
  <c r="C4" i="11"/>
  <c r="C3" i="11"/>
  <c r="C2" i="11"/>
  <c r="D169" i="7"/>
  <c r="D168" i="7"/>
  <c r="D167" i="7"/>
  <c r="D166" i="7"/>
  <c r="D165" i="7"/>
  <c r="D164" i="7"/>
  <c r="D163" i="7"/>
  <c r="D162" i="7"/>
  <c r="D161" i="7"/>
  <c r="D160" i="7"/>
  <c r="D159" i="7"/>
  <c r="D158" i="7"/>
  <c r="D157" i="7"/>
  <c r="D156" i="7"/>
  <c r="D155" i="7"/>
  <c r="D154" i="7"/>
  <c r="D153" i="7"/>
  <c r="D152" i="7"/>
  <c r="D151" i="7"/>
  <c r="D150" i="7"/>
  <c r="D149" i="7"/>
  <c r="D148" i="7"/>
  <c r="D147" i="7"/>
  <c r="D146" i="7"/>
  <c r="D145" i="7"/>
  <c r="D144" i="7"/>
  <c r="D143" i="7"/>
  <c r="D142" i="7"/>
  <c r="D141" i="7"/>
  <c r="D140" i="7"/>
  <c r="D139" i="7"/>
  <c r="D138" i="7"/>
  <c r="D137" i="7"/>
  <c r="D136" i="7"/>
  <c r="D135" i="7"/>
  <c r="D134" i="7"/>
  <c r="D133" i="7"/>
  <c r="D132" i="7"/>
  <c r="D131" i="7"/>
  <c r="D130" i="7"/>
  <c r="D129" i="7"/>
  <c r="D128" i="7"/>
  <c r="D127" i="7"/>
  <c r="D126" i="7"/>
  <c r="D125" i="7"/>
  <c r="D124" i="7"/>
  <c r="D123" i="7"/>
  <c r="D122" i="7"/>
  <c r="D121" i="7"/>
  <c r="D120" i="7"/>
  <c r="D119" i="7"/>
  <c r="D118" i="7"/>
  <c r="D117" i="7"/>
  <c r="D116" i="7"/>
  <c r="D115" i="7"/>
  <c r="D114" i="7"/>
  <c r="D113" i="7"/>
  <c r="D112" i="7"/>
  <c r="D111" i="7"/>
  <c r="D110" i="7"/>
  <c r="D109" i="7"/>
  <c r="D108" i="7"/>
  <c r="D107" i="7"/>
  <c r="D106" i="7"/>
  <c r="D105" i="7"/>
  <c r="D104" i="7"/>
  <c r="D103" i="7"/>
  <c r="D102" i="7"/>
  <c r="D101" i="7"/>
  <c r="D100" i="7"/>
  <c r="D99" i="7"/>
  <c r="D98" i="7"/>
  <c r="D97" i="7"/>
  <c r="D96" i="7"/>
  <c r="D95" i="7"/>
  <c r="D94" i="7"/>
  <c r="D93" i="7"/>
  <c r="D92" i="7"/>
  <c r="D91" i="7"/>
  <c r="D90" i="7"/>
  <c r="D89" i="7"/>
  <c r="D88" i="7"/>
  <c r="D87" i="7"/>
  <c r="D86" i="7"/>
  <c r="D85" i="7"/>
  <c r="D84" i="7"/>
  <c r="D83" i="7"/>
  <c r="D82" i="7"/>
  <c r="D81" i="7"/>
  <c r="D80" i="7"/>
  <c r="D79" i="7"/>
  <c r="D78" i="7"/>
  <c r="D77" i="7"/>
  <c r="D76" i="7"/>
  <c r="D75" i="7"/>
  <c r="D74" i="7"/>
  <c r="D73" i="7"/>
  <c r="D72" i="7"/>
  <c r="D71" i="7"/>
  <c r="D70" i="7"/>
  <c r="D69" i="7"/>
  <c r="D68" i="7"/>
  <c r="D67" i="7"/>
  <c r="D66" i="7"/>
  <c r="D65" i="7"/>
  <c r="D64" i="7"/>
  <c r="D63" i="7"/>
  <c r="D62" i="7"/>
  <c r="D61" i="7"/>
  <c r="D60" i="7"/>
  <c r="D59" i="7"/>
  <c r="D58" i="7"/>
  <c r="D57" i="7"/>
  <c r="D56" i="7"/>
  <c r="D55" i="7"/>
  <c r="D54" i="7"/>
  <c r="D53" i="7"/>
  <c r="D52" i="7"/>
  <c r="D51" i="7"/>
  <c r="D50" i="7"/>
  <c r="D49" i="7"/>
  <c r="D48" i="7"/>
  <c r="D47" i="7"/>
  <c r="D46" i="7"/>
  <c r="D45" i="7"/>
  <c r="D44" i="7"/>
  <c r="D43" i="7"/>
  <c r="D42" i="7"/>
  <c r="D41" i="7"/>
  <c r="D40" i="7"/>
  <c r="D39" i="7"/>
  <c r="D38" i="7"/>
  <c r="D37" i="7"/>
  <c r="D36" i="7"/>
  <c r="D35" i="7"/>
  <c r="D34" i="7"/>
  <c r="D33" i="7"/>
  <c r="D32" i="7"/>
  <c r="D31" i="7"/>
  <c r="D30" i="7"/>
  <c r="D29" i="7"/>
  <c r="D28" i="7"/>
  <c r="D27" i="7"/>
  <c r="D26" i="7"/>
  <c r="D25" i="7"/>
  <c r="D24" i="7"/>
  <c r="D23" i="7"/>
  <c r="D22" i="7"/>
  <c r="D21" i="7"/>
  <c r="D20" i="7"/>
  <c r="D19" i="7"/>
  <c r="D18" i="7"/>
  <c r="D17" i="7"/>
  <c r="D16" i="7"/>
  <c r="D15" i="7"/>
  <c r="D14" i="7"/>
  <c r="D13" i="7"/>
  <c r="D12" i="7"/>
  <c r="D11" i="7"/>
  <c r="D10" i="7"/>
  <c r="D9" i="7"/>
  <c r="D8" i="7"/>
  <c r="D7" i="7"/>
  <c r="D6" i="7"/>
  <c r="D5" i="7"/>
  <c r="D4" i="7"/>
  <c r="D3" i="7"/>
  <c r="D2" i="7"/>
  <c r="D2" i="10"/>
  <c r="D3" i="10"/>
  <c r="D4" i="10"/>
  <c r="D5" i="10"/>
  <c r="D6"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47" i="10"/>
  <c r="D48" i="10"/>
  <c r="D49" i="10"/>
  <c r="D50" i="10"/>
  <c r="D51" i="10"/>
  <c r="D52" i="10"/>
  <c r="D53" i="10"/>
  <c r="D54" i="10"/>
  <c r="D55" i="10"/>
  <c r="D56" i="10"/>
  <c r="D57" i="10"/>
  <c r="D58" i="10"/>
  <c r="D59" i="10"/>
  <c r="D60" i="10"/>
  <c r="D61" i="10"/>
  <c r="D62" i="10"/>
  <c r="D63" i="10"/>
  <c r="D64" i="10"/>
  <c r="D65" i="10"/>
  <c r="D66" i="10"/>
  <c r="D67" i="10"/>
  <c r="D68" i="10"/>
  <c r="D69" i="10"/>
  <c r="D70" i="10"/>
  <c r="D71" i="10"/>
  <c r="D72" i="10"/>
  <c r="D73" i="10"/>
  <c r="D74" i="10"/>
  <c r="D75" i="10"/>
  <c r="D76" i="10"/>
  <c r="D77" i="10"/>
  <c r="D78" i="10"/>
  <c r="D79" i="10"/>
  <c r="D80" i="10"/>
  <c r="D81" i="10"/>
  <c r="D82" i="10"/>
  <c r="D83" i="10"/>
  <c r="D84" i="10"/>
  <c r="D85" i="10"/>
  <c r="D86" i="10"/>
  <c r="D87" i="10"/>
  <c r="D88" i="10"/>
  <c r="D89" i="10"/>
  <c r="D90" i="10"/>
  <c r="D91" i="10"/>
  <c r="D92" i="10"/>
  <c r="D93" i="10"/>
  <c r="D94" i="10"/>
  <c r="D95" i="10"/>
  <c r="D96" i="10"/>
  <c r="D97" i="10"/>
  <c r="D98" i="10"/>
  <c r="D99" i="10"/>
  <c r="D100" i="10"/>
  <c r="D101" i="10"/>
  <c r="D102" i="10"/>
  <c r="D103" i="10"/>
  <c r="D104" i="10"/>
  <c r="D105" i="10"/>
  <c r="D106" i="10"/>
  <c r="D107" i="10"/>
  <c r="D108" i="10"/>
  <c r="D109" i="10"/>
  <c r="D110" i="10"/>
  <c r="D111" i="10"/>
  <c r="D112" i="10"/>
  <c r="D113" i="10"/>
  <c r="D114" i="10"/>
  <c r="D115" i="10"/>
  <c r="D116" i="10"/>
  <c r="D117" i="10"/>
  <c r="D118" i="10"/>
  <c r="D119" i="10"/>
  <c r="D120" i="10"/>
  <c r="D121" i="10"/>
  <c r="D122" i="10"/>
  <c r="D123" i="10"/>
  <c r="D124" i="10"/>
  <c r="D125" i="10"/>
  <c r="D126" i="10"/>
  <c r="D127" i="10"/>
  <c r="D128" i="10"/>
  <c r="D129" i="10"/>
  <c r="D130" i="10"/>
  <c r="D131" i="10"/>
  <c r="D132" i="10"/>
  <c r="D133" i="10"/>
  <c r="D134" i="10"/>
  <c r="D135" i="10"/>
  <c r="D136" i="10"/>
  <c r="D137" i="10"/>
  <c r="D138" i="10"/>
  <c r="D139" i="10"/>
  <c r="D140" i="10"/>
  <c r="D141" i="10"/>
  <c r="D142" i="10"/>
  <c r="D143" i="10"/>
  <c r="D144" i="10"/>
  <c r="D145" i="10"/>
  <c r="D146" i="10"/>
  <c r="D147" i="10"/>
  <c r="D148" i="10"/>
  <c r="D149" i="10"/>
  <c r="D150" i="10"/>
  <c r="D151" i="10"/>
  <c r="D152" i="10"/>
  <c r="D153" i="10"/>
  <c r="D154" i="10"/>
  <c r="D155" i="10"/>
  <c r="D156" i="10"/>
  <c r="D157" i="10"/>
  <c r="D158" i="10"/>
  <c r="D159" i="10"/>
  <c r="D160" i="10"/>
  <c r="D161" i="10"/>
  <c r="D162" i="10"/>
  <c r="D163" i="10"/>
  <c r="D164" i="10"/>
  <c r="D165" i="10"/>
  <c r="D166" i="10"/>
  <c r="D167" i="10"/>
  <c r="D168" i="10"/>
  <c r="D169" i="10"/>
  <c r="D170" i="10"/>
  <c r="D171" i="10"/>
  <c r="D172" i="10"/>
  <c r="D173" i="10"/>
  <c r="D174" i="10"/>
  <c r="D175" i="10"/>
  <c r="D176" i="10"/>
  <c r="D177" i="10"/>
  <c r="D178" i="10"/>
  <c r="D179" i="10"/>
  <c r="D180" i="10"/>
  <c r="D181" i="10"/>
  <c r="D182" i="10"/>
  <c r="D183" i="10"/>
  <c r="D184" i="10"/>
  <c r="D185" i="10"/>
  <c r="D186" i="10"/>
  <c r="D187" i="10"/>
  <c r="D188" i="10"/>
  <c r="D189" i="10"/>
  <c r="D190" i="10"/>
  <c r="D191" i="10"/>
  <c r="D192" i="10"/>
  <c r="D193" i="10"/>
  <c r="D194" i="10"/>
  <c r="D195" i="10"/>
  <c r="D196" i="10"/>
  <c r="D197" i="10"/>
  <c r="D198" i="10"/>
  <c r="D199" i="10"/>
  <c r="D200" i="10"/>
  <c r="D201" i="10"/>
  <c r="D202" i="10"/>
  <c r="D203" i="10"/>
  <c r="D204" i="10"/>
  <c r="D205" i="10"/>
  <c r="D206" i="10"/>
  <c r="D207" i="10"/>
  <c r="D208" i="10"/>
  <c r="D209" i="10"/>
  <c r="D210" i="10"/>
  <c r="D211" i="10"/>
  <c r="D212" i="10"/>
  <c r="D213" i="10"/>
  <c r="D214" i="10"/>
  <c r="D215" i="10"/>
  <c r="D216" i="10"/>
  <c r="D217" i="10"/>
  <c r="D218" i="10"/>
  <c r="D219" i="10"/>
  <c r="D220" i="10"/>
  <c r="D221" i="10"/>
  <c r="D222" i="10"/>
  <c r="D223" i="10"/>
  <c r="D224" i="10"/>
  <c r="D225" i="10"/>
  <c r="D226" i="10"/>
  <c r="D227" i="10"/>
  <c r="D228" i="10"/>
  <c r="D229" i="10"/>
  <c r="D230" i="10"/>
  <c r="D231" i="10"/>
  <c r="D232" i="10"/>
  <c r="D233" i="10"/>
  <c r="D234" i="10"/>
  <c r="D235" i="10"/>
  <c r="D236" i="10"/>
  <c r="D237" i="10"/>
  <c r="D238" i="10"/>
  <c r="D239" i="10"/>
  <c r="D240" i="10"/>
  <c r="D241" i="10"/>
  <c r="D242" i="10"/>
  <c r="D243" i="10"/>
  <c r="D244" i="10"/>
  <c r="D245" i="10"/>
  <c r="D246" i="10"/>
  <c r="D247" i="10"/>
  <c r="D248" i="10"/>
  <c r="D249" i="10"/>
  <c r="D250" i="10"/>
  <c r="D251" i="10"/>
  <c r="D252" i="10"/>
  <c r="D253" i="10"/>
  <c r="D254" i="10"/>
  <c r="D255" i="10"/>
  <c r="D256" i="10"/>
  <c r="D257" i="10"/>
  <c r="D258" i="10"/>
  <c r="D259" i="10"/>
  <c r="D260" i="10"/>
  <c r="D261" i="10"/>
  <c r="D262" i="10"/>
  <c r="D263" i="10"/>
  <c r="D264" i="10"/>
  <c r="D265" i="10"/>
  <c r="D266" i="10"/>
  <c r="D267" i="10"/>
  <c r="D268" i="10"/>
  <c r="D269" i="10"/>
  <c r="D1" i="10"/>
  <c r="H169" i="2"/>
  <c r="E178" i="2"/>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F172" i="6"/>
  <c r="F173" i="6"/>
  <c r="F174" i="6"/>
  <c r="F175" i="6"/>
  <c r="F176" i="6"/>
  <c r="F177" i="6"/>
  <c r="F178"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67" i="6"/>
  <c r="E168" i="6"/>
  <c r="E169" i="6"/>
  <c r="E170" i="6"/>
  <c r="E171" i="6"/>
  <c r="E172" i="6"/>
  <c r="E173" i="6"/>
  <c r="E174" i="6"/>
  <c r="E175" i="6"/>
  <c r="E176" i="6"/>
  <c r="E177" i="6"/>
  <c r="E178" i="6"/>
  <c r="F5" i="6"/>
  <c r="E5"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C178" i="6" s="1"/>
  <c r="D15" i="5"/>
  <c r="D8" i="5"/>
  <c r="D9" i="5"/>
  <c r="D10" i="5"/>
  <c r="D11" i="5"/>
  <c r="D12" i="5"/>
  <c r="D13" i="5"/>
  <c r="D14"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7" i="5"/>
  <c r="B48" i="1"/>
  <c r="B49" i="1"/>
  <c r="B50" i="1"/>
  <c r="B51" i="1"/>
  <c r="M178" i="2" s="1"/>
  <c r="B52" i="1"/>
  <c r="B53" i="1"/>
  <c r="I173" i="2" s="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1778" i="1"/>
  <c r="B1779" i="1"/>
  <c r="B1780" i="1"/>
  <c r="B1781" i="1"/>
  <c r="B1782" i="1"/>
  <c r="B1783" i="1"/>
  <c r="B1784" i="1"/>
  <c r="B1785" i="1"/>
  <c r="B1786" i="1"/>
  <c r="B1787"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1813" i="1"/>
  <c r="B1814" i="1"/>
  <c r="B1815" i="1"/>
  <c r="B1816" i="1"/>
  <c r="B1817" i="1"/>
  <c r="B1818" i="1"/>
  <c r="B1819" i="1"/>
  <c r="B1820" i="1"/>
  <c r="B1821" i="1"/>
  <c r="B1822" i="1"/>
  <c r="B1823" i="1"/>
  <c r="B1824" i="1"/>
  <c r="B1825" i="1"/>
  <c r="B1826" i="1"/>
  <c r="B1827" i="1"/>
  <c r="B1828" i="1"/>
  <c r="B1829" i="1"/>
  <c r="B1830" i="1"/>
  <c r="B1831" i="1"/>
  <c r="B1832" i="1"/>
  <c r="B1833" i="1"/>
  <c r="B1834" i="1"/>
  <c r="B1835" i="1"/>
  <c r="B1836" i="1"/>
  <c r="B1837" i="1"/>
  <c r="B1838" i="1"/>
  <c r="B1839" i="1"/>
  <c r="B1840" i="1"/>
  <c r="B1841" i="1"/>
  <c r="B1842" i="1"/>
  <c r="B1843" i="1"/>
  <c r="B1844" i="1"/>
  <c r="B1845" i="1"/>
  <c r="B1846" i="1"/>
  <c r="B1847" i="1"/>
  <c r="B1848" i="1"/>
  <c r="B1849" i="1"/>
  <c r="B1850" i="1"/>
  <c r="B1851" i="1"/>
  <c r="B1852" i="1"/>
  <c r="B1853" i="1"/>
  <c r="B1854" i="1"/>
  <c r="B1855" i="1"/>
  <c r="B1856" i="1"/>
  <c r="B1857" i="1"/>
  <c r="B1858" i="1"/>
  <c r="B1859" i="1"/>
  <c r="B1860" i="1"/>
  <c r="B1861" i="1"/>
  <c r="B1862" i="1"/>
  <c r="B1863" i="1"/>
  <c r="B1864" i="1"/>
  <c r="B1865" i="1"/>
  <c r="B1866" i="1"/>
  <c r="B1867" i="1"/>
  <c r="B1868" i="1"/>
  <c r="B1869" i="1"/>
  <c r="B1870" i="1"/>
  <c r="B1871" i="1"/>
  <c r="B1872" i="1"/>
  <c r="B1873" i="1"/>
  <c r="B1874" i="1"/>
  <c r="B1875" i="1"/>
  <c r="B1876" i="1"/>
  <c r="B1877" i="1"/>
  <c r="B1878" i="1"/>
  <c r="B1879" i="1"/>
  <c r="B1880" i="1"/>
  <c r="B1881" i="1"/>
  <c r="B1882" i="1"/>
  <c r="B1883" i="1"/>
  <c r="B1884" i="1"/>
  <c r="B1885" i="1"/>
  <c r="B1886" i="1"/>
  <c r="B1887" i="1"/>
  <c r="B1888" i="1"/>
  <c r="B1889" i="1"/>
  <c r="B1890" i="1"/>
  <c r="B1891" i="1"/>
  <c r="B1892" i="1"/>
  <c r="B1893" i="1"/>
  <c r="B1894" i="1"/>
  <c r="B1895" i="1"/>
  <c r="B1896" i="1"/>
  <c r="B1897" i="1"/>
  <c r="B1898" i="1"/>
  <c r="B1899" i="1"/>
  <c r="B1900" i="1"/>
  <c r="B1901" i="1"/>
  <c r="B1902" i="1"/>
  <c r="B1903" i="1"/>
  <c r="B1904" i="1"/>
  <c r="B1905" i="1"/>
  <c r="B1906" i="1"/>
  <c r="B1907" i="1"/>
  <c r="B1908" i="1"/>
  <c r="B1909" i="1"/>
  <c r="B1910" i="1"/>
  <c r="B1911" i="1"/>
  <c r="B1912" i="1"/>
  <c r="B1913" i="1"/>
  <c r="B1914" i="1"/>
  <c r="B1915" i="1"/>
  <c r="B1916" i="1"/>
  <c r="B1917" i="1"/>
  <c r="B1918" i="1"/>
  <c r="B1919" i="1"/>
  <c r="B1920" i="1"/>
  <c r="B1921" i="1"/>
  <c r="B1922" i="1"/>
  <c r="B1923" i="1"/>
  <c r="B1924" i="1"/>
  <c r="B1925" i="1"/>
  <c r="B1926" i="1"/>
  <c r="B1927" i="1"/>
  <c r="B1928" i="1"/>
  <c r="B1929" i="1"/>
  <c r="B1930" i="1"/>
  <c r="B1931" i="1"/>
  <c r="B1932" i="1"/>
  <c r="B1933" i="1"/>
  <c r="B1934" i="1"/>
  <c r="B1935" i="1"/>
  <c r="B1936" i="1"/>
  <c r="B1937" i="1"/>
  <c r="B1938" i="1"/>
  <c r="B1939" i="1"/>
  <c r="B1940" i="1"/>
  <c r="B1941" i="1"/>
  <c r="B1942" i="1"/>
  <c r="B1943" i="1"/>
  <c r="B1944" i="1"/>
  <c r="B1945" i="1"/>
  <c r="B1946" i="1"/>
  <c r="B1947" i="1"/>
  <c r="B1948" i="1"/>
  <c r="B1949" i="1"/>
  <c r="B1950" i="1"/>
  <c r="B1951" i="1"/>
  <c r="B1952" i="1"/>
  <c r="B1953" i="1"/>
  <c r="B1954" i="1"/>
  <c r="B1955" i="1"/>
  <c r="B1956" i="1"/>
  <c r="B1957" i="1"/>
  <c r="B1958" i="1"/>
  <c r="B1959" i="1"/>
  <c r="B1960" i="1"/>
  <c r="B1961" i="1"/>
  <c r="B1962" i="1"/>
  <c r="B1963" i="1"/>
  <c r="B1964" i="1"/>
  <c r="B1965" i="1"/>
  <c r="B1966" i="1"/>
  <c r="B1967" i="1"/>
  <c r="B1968" i="1"/>
  <c r="B1969" i="1"/>
  <c r="B1970" i="1"/>
  <c r="B1971" i="1"/>
  <c r="B1972" i="1"/>
  <c r="B1973" i="1"/>
  <c r="B1974" i="1"/>
  <c r="B1975" i="1"/>
  <c r="B1976" i="1"/>
  <c r="B1977" i="1"/>
  <c r="B1978" i="1"/>
  <c r="B1979" i="1"/>
  <c r="B1980" i="1"/>
  <c r="B1981" i="1"/>
  <c r="B1982" i="1"/>
  <c r="B1983" i="1"/>
  <c r="B1984" i="1"/>
  <c r="B1985" i="1"/>
  <c r="B1986" i="1"/>
  <c r="B1987" i="1"/>
  <c r="B1988" i="1"/>
  <c r="B1989" i="1"/>
  <c r="B1990" i="1"/>
  <c r="B1991" i="1"/>
  <c r="B1992" i="1"/>
  <c r="B1993" i="1"/>
  <c r="B1994" i="1"/>
  <c r="B1995" i="1"/>
  <c r="B1996" i="1"/>
  <c r="B1997" i="1"/>
  <c r="B1998" i="1"/>
  <c r="B1999" i="1"/>
  <c r="B2000" i="1"/>
  <c r="B2001" i="1"/>
  <c r="B2002" i="1"/>
  <c r="B2003" i="1"/>
  <c r="B2004" i="1"/>
  <c r="B2005" i="1"/>
  <c r="B2006" i="1"/>
  <c r="B2007" i="1"/>
  <c r="B2008" i="1"/>
  <c r="B2009" i="1"/>
  <c r="B2010" i="1"/>
  <c r="B2011" i="1"/>
  <c r="B2012" i="1"/>
  <c r="B2013" i="1"/>
  <c r="B2014" i="1"/>
  <c r="B2015" i="1"/>
  <c r="B2016" i="1"/>
  <c r="B2017" i="1"/>
  <c r="B2018" i="1"/>
  <c r="B2019" i="1"/>
  <c r="B2020" i="1"/>
  <c r="B2021" i="1"/>
  <c r="B2022" i="1"/>
  <c r="B2023" i="1"/>
  <c r="B2024" i="1"/>
  <c r="B2025" i="1"/>
  <c r="B2026" i="1"/>
  <c r="B2027" i="1"/>
  <c r="B2028" i="1"/>
  <c r="B2029" i="1"/>
  <c r="B2030" i="1"/>
  <c r="B2031" i="1"/>
  <c r="B2032" i="1"/>
  <c r="B2033" i="1"/>
  <c r="B2034" i="1"/>
  <c r="B2035" i="1"/>
  <c r="B2036" i="1"/>
  <c r="B2037" i="1"/>
  <c r="B2038" i="1"/>
  <c r="B2039" i="1"/>
  <c r="B2040" i="1"/>
  <c r="B2041" i="1"/>
  <c r="B2042" i="1"/>
  <c r="B2043" i="1"/>
  <c r="B2044" i="1"/>
  <c r="B2045" i="1"/>
  <c r="B2046" i="1"/>
  <c r="B2047" i="1"/>
  <c r="B2048" i="1"/>
  <c r="B2049" i="1"/>
  <c r="B2050" i="1"/>
  <c r="B2051" i="1"/>
  <c r="B2052" i="1"/>
  <c r="B2053" i="1"/>
  <c r="B2054" i="1"/>
  <c r="B2055" i="1"/>
  <c r="B2056" i="1"/>
  <c r="B2057" i="1"/>
  <c r="B2058" i="1"/>
  <c r="B2059" i="1"/>
  <c r="B2060" i="1"/>
  <c r="B2061" i="1"/>
  <c r="B2062" i="1"/>
  <c r="B2063" i="1"/>
  <c r="B2064" i="1"/>
  <c r="B2065" i="1"/>
  <c r="B2066" i="1"/>
  <c r="B2067" i="1"/>
  <c r="B2068" i="1"/>
  <c r="B2069" i="1"/>
  <c r="B2070" i="1"/>
  <c r="B2071" i="1"/>
  <c r="B2072" i="1"/>
  <c r="B2073" i="1"/>
  <c r="B2074" i="1"/>
  <c r="B2075" i="1"/>
  <c r="B2076" i="1"/>
  <c r="B2077" i="1"/>
  <c r="B2078" i="1"/>
  <c r="B2079" i="1"/>
  <c r="B2080" i="1"/>
  <c r="B2081" i="1"/>
  <c r="B2082" i="1"/>
  <c r="B2083" i="1"/>
  <c r="B2084" i="1"/>
  <c r="B2085" i="1"/>
  <c r="B2086" i="1"/>
  <c r="B2087" i="1"/>
  <c r="B2088" i="1"/>
  <c r="B2089" i="1"/>
  <c r="B2090" i="1"/>
  <c r="B2091" i="1"/>
  <c r="B2092" i="1"/>
  <c r="B2093" i="1"/>
  <c r="B2094" i="1"/>
  <c r="B2095" i="1"/>
  <c r="B2096" i="1"/>
  <c r="B2097" i="1"/>
  <c r="B2098" i="1"/>
  <c r="B2099" i="1"/>
  <c r="B2100" i="1"/>
  <c r="B2101" i="1"/>
  <c r="B2102" i="1"/>
  <c r="B2103" i="1"/>
  <c r="B2104" i="1"/>
  <c r="B2105" i="1"/>
  <c r="B2106" i="1"/>
  <c r="B2107" i="1"/>
  <c r="B2108" i="1"/>
  <c r="B2109" i="1"/>
  <c r="B2110" i="1"/>
  <c r="B2111" i="1"/>
  <c r="B2112" i="1"/>
  <c r="B2113" i="1"/>
  <c r="B2114" i="1"/>
  <c r="B2115" i="1"/>
  <c r="B2116" i="1"/>
  <c r="B2117" i="1"/>
  <c r="B2118" i="1"/>
  <c r="B2119" i="1"/>
  <c r="B2120" i="1"/>
  <c r="B2121" i="1"/>
  <c r="B2122" i="1"/>
  <c r="B2123" i="1"/>
  <c r="B2124" i="1"/>
  <c r="B2125" i="1"/>
  <c r="B2126" i="1"/>
  <c r="B2127" i="1"/>
  <c r="B2128" i="1"/>
  <c r="B2129" i="1"/>
  <c r="B2130" i="1"/>
  <c r="B2131" i="1"/>
  <c r="B2132" i="1"/>
  <c r="B2133" i="1"/>
  <c r="B2134" i="1"/>
  <c r="B2135" i="1"/>
  <c r="B2136" i="1"/>
  <c r="B2137" i="1"/>
  <c r="B2138" i="1"/>
  <c r="B2139" i="1"/>
  <c r="B2140" i="1"/>
  <c r="B2141" i="1"/>
  <c r="B2142" i="1"/>
  <c r="B2143" i="1"/>
  <c r="B2144" i="1"/>
  <c r="B2145" i="1"/>
  <c r="B2146" i="1"/>
  <c r="B2147" i="1"/>
  <c r="B2148" i="1"/>
  <c r="B2149" i="1"/>
  <c r="B2150" i="1"/>
  <c r="B2151" i="1"/>
  <c r="B2152" i="1"/>
  <c r="B2153" i="1"/>
  <c r="B2154" i="1"/>
  <c r="B2155" i="1"/>
  <c r="B2156" i="1"/>
  <c r="B2157" i="1"/>
  <c r="B2158" i="1"/>
  <c r="B2159" i="1"/>
  <c r="B2160" i="1"/>
  <c r="B2161" i="1"/>
  <c r="B2162" i="1"/>
  <c r="B2163" i="1"/>
  <c r="B2164" i="1"/>
  <c r="B2165" i="1"/>
  <c r="B2166" i="1"/>
  <c r="B2167" i="1"/>
  <c r="B2168" i="1"/>
  <c r="B2169" i="1"/>
  <c r="B2170" i="1"/>
  <c r="B2171" i="1"/>
  <c r="B2172" i="1"/>
  <c r="B2173" i="1"/>
  <c r="B2174" i="1"/>
  <c r="B2175" i="1"/>
  <c r="B2176" i="1"/>
  <c r="B2177" i="1"/>
  <c r="B2178" i="1"/>
  <c r="B2179" i="1"/>
  <c r="B2180" i="1"/>
  <c r="B2181" i="1"/>
  <c r="B2182" i="1"/>
  <c r="B2183" i="1"/>
  <c r="B2184" i="1"/>
  <c r="B2185" i="1"/>
  <c r="B2186" i="1"/>
  <c r="B2187" i="1"/>
  <c r="B2188" i="1"/>
  <c r="B2189" i="1"/>
  <c r="B2190" i="1"/>
  <c r="B2191" i="1"/>
  <c r="B2192" i="1"/>
  <c r="B2193" i="1"/>
  <c r="B2194" i="1"/>
  <c r="B2195" i="1"/>
  <c r="B2196" i="1"/>
  <c r="B2197" i="1"/>
  <c r="B2198" i="1"/>
  <c r="B2199" i="1"/>
  <c r="B2200" i="1"/>
  <c r="B2201" i="1"/>
  <c r="B2202" i="1"/>
  <c r="B2203" i="1"/>
  <c r="B2204" i="1"/>
  <c r="B2205" i="1"/>
  <c r="B2206" i="1"/>
  <c r="B2207" i="1"/>
  <c r="B2208" i="1"/>
  <c r="B2209" i="1"/>
  <c r="B2210" i="1"/>
  <c r="B2211" i="1"/>
  <c r="B2212" i="1"/>
  <c r="B2213" i="1"/>
  <c r="B2214" i="1"/>
  <c r="B2215" i="1"/>
  <c r="B2216" i="1"/>
  <c r="B2217" i="1"/>
  <c r="B2218" i="1"/>
  <c r="B2219" i="1"/>
  <c r="B2220" i="1"/>
  <c r="B2221" i="1"/>
  <c r="B2222" i="1"/>
  <c r="B2223" i="1"/>
  <c r="B2224" i="1"/>
  <c r="B2225" i="1"/>
  <c r="B2226" i="1"/>
  <c r="B2227" i="1"/>
  <c r="B2228" i="1"/>
  <c r="B2229" i="1"/>
  <c r="B2230" i="1"/>
  <c r="B2231" i="1"/>
  <c r="B2232" i="1"/>
  <c r="B2233" i="1"/>
  <c r="B2234" i="1"/>
  <c r="B2235" i="1"/>
  <c r="B2236" i="1"/>
  <c r="B2237" i="1"/>
  <c r="B2238" i="1"/>
  <c r="B2239" i="1"/>
  <c r="B2240" i="1"/>
  <c r="B2241" i="1"/>
  <c r="B2242" i="1"/>
  <c r="B2243" i="1"/>
  <c r="B2244" i="1"/>
  <c r="B2245" i="1"/>
  <c r="B2246" i="1"/>
  <c r="B2247" i="1"/>
  <c r="B2248" i="1"/>
  <c r="B2249" i="1"/>
  <c r="B2250" i="1"/>
  <c r="B2251" i="1"/>
  <c r="B2252" i="1"/>
  <c r="B2253" i="1"/>
  <c r="B2254" i="1"/>
  <c r="B2255" i="1"/>
  <c r="B2256" i="1"/>
  <c r="B2257" i="1"/>
  <c r="B2258" i="1"/>
  <c r="B2259" i="1"/>
  <c r="B2260" i="1"/>
  <c r="B2261" i="1"/>
  <c r="B2262" i="1"/>
  <c r="B2263" i="1"/>
  <c r="B2264" i="1"/>
  <c r="B2265" i="1"/>
  <c r="B2266" i="1"/>
  <c r="B2267" i="1"/>
  <c r="B2268" i="1"/>
  <c r="B2269" i="1"/>
  <c r="B2270" i="1"/>
  <c r="B2271" i="1"/>
  <c r="B2272" i="1"/>
  <c r="B2273" i="1"/>
  <c r="B2274" i="1"/>
  <c r="B2275" i="1"/>
  <c r="B2276" i="1"/>
  <c r="B2277" i="1"/>
  <c r="B2278" i="1"/>
  <c r="B2279" i="1"/>
  <c r="B2280" i="1"/>
  <c r="B2281" i="1"/>
  <c r="B2282" i="1"/>
  <c r="B2283" i="1"/>
  <c r="B2284" i="1"/>
  <c r="B2285" i="1"/>
  <c r="B2286" i="1"/>
  <c r="B2287" i="1"/>
  <c r="B2288" i="1"/>
  <c r="B2289" i="1"/>
  <c r="B2290" i="1"/>
  <c r="B2291" i="1"/>
  <c r="B2292" i="1"/>
  <c r="B2293" i="1"/>
  <c r="B2294" i="1"/>
  <c r="B2295" i="1"/>
  <c r="B2296" i="1"/>
  <c r="B2297" i="1"/>
  <c r="B2298" i="1"/>
  <c r="B2299" i="1"/>
  <c r="B2300" i="1"/>
  <c r="B2301" i="1"/>
  <c r="B2302" i="1"/>
  <c r="B2303" i="1"/>
  <c r="B2304" i="1"/>
  <c r="B2305" i="1"/>
  <c r="B2306" i="1"/>
  <c r="B2307" i="1"/>
  <c r="B2308" i="1"/>
  <c r="B2309" i="1"/>
  <c r="B2310" i="1"/>
  <c r="B2311" i="1"/>
  <c r="B2312" i="1"/>
  <c r="B2313" i="1"/>
  <c r="B2314" i="1"/>
  <c r="B2315" i="1"/>
  <c r="B2316" i="1"/>
  <c r="B2317" i="1"/>
  <c r="B2318" i="1"/>
  <c r="B2319" i="1"/>
  <c r="B2320" i="1"/>
  <c r="B2321" i="1"/>
  <c r="B2322" i="1"/>
  <c r="B2323" i="1"/>
  <c r="B2324" i="1"/>
  <c r="B2325" i="1"/>
  <c r="B2326" i="1"/>
  <c r="B2327" i="1"/>
  <c r="B2328" i="1"/>
  <c r="B2329" i="1"/>
  <c r="B2330" i="1"/>
  <c r="B2331" i="1"/>
  <c r="B2332" i="1"/>
  <c r="B2333" i="1"/>
  <c r="B2334" i="1"/>
  <c r="B2335" i="1"/>
  <c r="B2336" i="1"/>
  <c r="B2337" i="1"/>
  <c r="B2338" i="1"/>
  <c r="B2339" i="1"/>
  <c r="B2340" i="1"/>
  <c r="B2341" i="1"/>
  <c r="B2342" i="1"/>
  <c r="B2343" i="1"/>
  <c r="B2344" i="1"/>
  <c r="B2345" i="1"/>
  <c r="B2346" i="1"/>
  <c r="B2347" i="1"/>
  <c r="B2348" i="1"/>
  <c r="B2349" i="1"/>
  <c r="B2350" i="1"/>
  <c r="B2351" i="1"/>
  <c r="B2352" i="1"/>
  <c r="B2353" i="1"/>
  <c r="B2354" i="1"/>
  <c r="B2355" i="1"/>
  <c r="B2356" i="1"/>
  <c r="B2357" i="1"/>
  <c r="B2358" i="1"/>
  <c r="B2359" i="1"/>
  <c r="B2360" i="1"/>
  <c r="B2361" i="1"/>
  <c r="B2362" i="1"/>
  <c r="B2363" i="1"/>
  <c r="B2364" i="1"/>
  <c r="B2365" i="1"/>
  <c r="B2366" i="1"/>
  <c r="B2367" i="1"/>
  <c r="B2368" i="1"/>
  <c r="B2369" i="1"/>
  <c r="B2370" i="1"/>
  <c r="B2371" i="1"/>
  <c r="B2372" i="1"/>
  <c r="B2373" i="1"/>
  <c r="B2374" i="1"/>
  <c r="B2375" i="1"/>
  <c r="B2376" i="1"/>
  <c r="B2377" i="1"/>
  <c r="B2378" i="1"/>
  <c r="B2379" i="1"/>
  <c r="B2380" i="1"/>
  <c r="B2381" i="1"/>
  <c r="B2382" i="1"/>
  <c r="B2383" i="1"/>
  <c r="B2384" i="1"/>
  <c r="B2385" i="1"/>
  <c r="B2386" i="1"/>
  <c r="B2387" i="1"/>
  <c r="B2388" i="1"/>
  <c r="B2389" i="1"/>
  <c r="B2390" i="1"/>
  <c r="B2391" i="1"/>
  <c r="B2392" i="1"/>
  <c r="B2393" i="1"/>
  <c r="B2394" i="1"/>
  <c r="B2395" i="1"/>
  <c r="B2396" i="1"/>
  <c r="B2397" i="1"/>
  <c r="B2398" i="1"/>
  <c r="B2399" i="1"/>
  <c r="B2400" i="1"/>
  <c r="B2401" i="1"/>
  <c r="B2402" i="1"/>
  <c r="B2403" i="1"/>
  <c r="B2404" i="1"/>
  <c r="B2405" i="1"/>
  <c r="B2406" i="1"/>
  <c r="B2407" i="1"/>
  <c r="B2408" i="1"/>
  <c r="B2409" i="1"/>
  <c r="B2410" i="1"/>
  <c r="B2411" i="1"/>
  <c r="B2412" i="1"/>
  <c r="B2413" i="1"/>
  <c r="B2414" i="1"/>
  <c r="B2415" i="1"/>
  <c r="B2416" i="1"/>
  <c r="B2417" i="1"/>
  <c r="B2418" i="1"/>
  <c r="B2419" i="1"/>
  <c r="B2420" i="1"/>
  <c r="B2421" i="1"/>
  <c r="B2422" i="1"/>
  <c r="B2423" i="1"/>
  <c r="B2424" i="1"/>
  <c r="B2425" i="1"/>
  <c r="B2426" i="1"/>
  <c r="B2427" i="1"/>
  <c r="B2428" i="1"/>
  <c r="B2429" i="1"/>
  <c r="B2430" i="1"/>
  <c r="B2431" i="1"/>
  <c r="B2432" i="1"/>
  <c r="B2433" i="1"/>
  <c r="B2434" i="1"/>
  <c r="B2435" i="1"/>
  <c r="B2436" i="1"/>
  <c r="B2437" i="1"/>
  <c r="B2438" i="1"/>
  <c r="B2439" i="1"/>
  <c r="B2440" i="1"/>
  <c r="B2441" i="1"/>
  <c r="B2442" i="1"/>
  <c r="B2443" i="1"/>
  <c r="B2444" i="1"/>
  <c r="B2445" i="1"/>
  <c r="B2446" i="1"/>
  <c r="B2447" i="1"/>
  <c r="B2448" i="1"/>
  <c r="B2449" i="1"/>
  <c r="B2450" i="1"/>
  <c r="B2451" i="1"/>
  <c r="B2452" i="1"/>
  <c r="B2453" i="1"/>
  <c r="B2454" i="1"/>
  <c r="B2455" i="1"/>
  <c r="B2456" i="1"/>
  <c r="B2457" i="1"/>
  <c r="B2458" i="1"/>
  <c r="B2459" i="1"/>
  <c r="B2460" i="1"/>
  <c r="B2461" i="1"/>
  <c r="B2462" i="1"/>
  <c r="B2463" i="1"/>
  <c r="B2464" i="1"/>
  <c r="B2465" i="1"/>
  <c r="B2466" i="1"/>
  <c r="B2467" i="1"/>
  <c r="B2468" i="1"/>
  <c r="B2469" i="1"/>
  <c r="B2470" i="1"/>
  <c r="B2471" i="1"/>
  <c r="B2472" i="1"/>
  <c r="B2473" i="1"/>
  <c r="B2474" i="1"/>
  <c r="B2475" i="1"/>
  <c r="B2476" i="1"/>
  <c r="B2477" i="1"/>
  <c r="B2478" i="1"/>
  <c r="B2479" i="1"/>
  <c r="B2480" i="1"/>
  <c r="B2481" i="1"/>
  <c r="B2482" i="1"/>
  <c r="B2483" i="1"/>
  <c r="B2484" i="1"/>
  <c r="B2485" i="1"/>
  <c r="B2486" i="1"/>
  <c r="B2487" i="1"/>
  <c r="B2488" i="1"/>
  <c r="B2489" i="1"/>
  <c r="B2490" i="1"/>
  <c r="B2491" i="1"/>
  <c r="B2492" i="1"/>
  <c r="B2493" i="1"/>
  <c r="B2494" i="1"/>
  <c r="B2495" i="1"/>
  <c r="B2496" i="1"/>
  <c r="B2497" i="1"/>
  <c r="B2498" i="1"/>
  <c r="B2499" i="1"/>
  <c r="B2500" i="1"/>
  <c r="B2501" i="1"/>
  <c r="B2502" i="1"/>
  <c r="B2503" i="1"/>
  <c r="B2504" i="1"/>
  <c r="B2505" i="1"/>
  <c r="B2506" i="1"/>
  <c r="B2507" i="1"/>
  <c r="B2508" i="1"/>
  <c r="B2509" i="1"/>
  <c r="B2510" i="1"/>
  <c r="B2511" i="1"/>
  <c r="B2512" i="1"/>
  <c r="B2513" i="1"/>
  <c r="B2514" i="1"/>
  <c r="B2515" i="1"/>
  <c r="B2516" i="1"/>
  <c r="B2517" i="1"/>
  <c r="B2518" i="1"/>
  <c r="B2519" i="1"/>
  <c r="B2520" i="1"/>
  <c r="B2521" i="1"/>
  <c r="B2522" i="1"/>
  <c r="B2523" i="1"/>
  <c r="B2524" i="1"/>
  <c r="B2525" i="1"/>
  <c r="B2526" i="1"/>
  <c r="B2527" i="1"/>
  <c r="B2528" i="1"/>
  <c r="B2529" i="1"/>
  <c r="B2530" i="1"/>
  <c r="B2531" i="1"/>
  <c r="B2532" i="1"/>
  <c r="B2533" i="1"/>
  <c r="B2534" i="1"/>
  <c r="B2535" i="1"/>
  <c r="B2536" i="1"/>
  <c r="B2537" i="1"/>
  <c r="B2538" i="1"/>
  <c r="B2539" i="1"/>
  <c r="B2540" i="1"/>
  <c r="B2541" i="1"/>
  <c r="B2542" i="1"/>
  <c r="B2543" i="1"/>
  <c r="B2544" i="1"/>
  <c r="B2545" i="1"/>
  <c r="B2546" i="1"/>
  <c r="B2547" i="1"/>
  <c r="B2548" i="1"/>
  <c r="B2549" i="1"/>
  <c r="B2550" i="1"/>
  <c r="B2551" i="1"/>
  <c r="B2552" i="1"/>
  <c r="B2553" i="1"/>
  <c r="B2554" i="1"/>
  <c r="B2555" i="1"/>
  <c r="B2556" i="1"/>
  <c r="B2557" i="1"/>
  <c r="B2558" i="1"/>
  <c r="B2559" i="1"/>
  <c r="B2560" i="1"/>
  <c r="B2561" i="1"/>
  <c r="B2562" i="1"/>
  <c r="B2563" i="1"/>
  <c r="B2564" i="1"/>
  <c r="B2565" i="1"/>
  <c r="B2566" i="1"/>
  <c r="B2567" i="1"/>
  <c r="B2568" i="1"/>
  <c r="B2569" i="1"/>
  <c r="B2570" i="1"/>
  <c r="B2571" i="1"/>
  <c r="B2572" i="1"/>
  <c r="B2573" i="1"/>
  <c r="B2574" i="1"/>
  <c r="B2575" i="1"/>
  <c r="B2576" i="1"/>
  <c r="B2577" i="1"/>
  <c r="B2578" i="1"/>
  <c r="B2579" i="1"/>
  <c r="B2580" i="1"/>
  <c r="B2581" i="1"/>
  <c r="B2582" i="1"/>
  <c r="B2583" i="1"/>
  <c r="B2584" i="1"/>
  <c r="B2585" i="1"/>
  <c r="B2586" i="1"/>
  <c r="B2587" i="1"/>
  <c r="B2588" i="1"/>
  <c r="B2589" i="1"/>
  <c r="B2590" i="1"/>
  <c r="B2591" i="1"/>
  <c r="B2592" i="1"/>
  <c r="B2593" i="1"/>
  <c r="B2594" i="1"/>
  <c r="B2595" i="1"/>
  <c r="B2596" i="1"/>
  <c r="B2597" i="1"/>
  <c r="B2598" i="1"/>
  <c r="B2599" i="1"/>
  <c r="B2600" i="1"/>
  <c r="B2601" i="1"/>
  <c r="B2602" i="1"/>
  <c r="B2603" i="1"/>
  <c r="B2604" i="1"/>
  <c r="B2605" i="1"/>
  <c r="B2606" i="1"/>
  <c r="B2607" i="1"/>
  <c r="B2608" i="1"/>
  <c r="B2609" i="1"/>
  <c r="B2610" i="1"/>
  <c r="B2611" i="1"/>
  <c r="B2612" i="1"/>
  <c r="B2613" i="1"/>
  <c r="B2614" i="1"/>
  <c r="B2615" i="1"/>
  <c r="B2616" i="1"/>
  <c r="B2617" i="1"/>
  <c r="B2618" i="1"/>
  <c r="B2619" i="1"/>
  <c r="B2620" i="1"/>
  <c r="B2621" i="1"/>
  <c r="B2622" i="1"/>
  <c r="B2623" i="1"/>
  <c r="B2624" i="1"/>
  <c r="B2625" i="1"/>
  <c r="B2626" i="1"/>
  <c r="B2627" i="1"/>
  <c r="B2628" i="1"/>
  <c r="B2629" i="1"/>
  <c r="B2630" i="1"/>
  <c r="B2631" i="1"/>
  <c r="B2632" i="1"/>
  <c r="B2633" i="1"/>
  <c r="B2634" i="1"/>
  <c r="B2635" i="1"/>
  <c r="B2636" i="1"/>
  <c r="B2637" i="1"/>
  <c r="B2638" i="1"/>
  <c r="B2639" i="1"/>
  <c r="B2640" i="1"/>
  <c r="B2641" i="1"/>
  <c r="B2642" i="1"/>
  <c r="B2643" i="1"/>
  <c r="B2644" i="1"/>
  <c r="B2645" i="1"/>
  <c r="B2646" i="1"/>
  <c r="B2647" i="1"/>
  <c r="B2648" i="1"/>
  <c r="B2649" i="1"/>
  <c r="B2650" i="1"/>
  <c r="B2651" i="1"/>
  <c r="B2652" i="1"/>
  <c r="B2653" i="1"/>
  <c r="B2654" i="1"/>
  <c r="B2655" i="1"/>
  <c r="B2656" i="1"/>
  <c r="B2657" i="1"/>
  <c r="B2658" i="1"/>
  <c r="B2659" i="1"/>
  <c r="B2660" i="1"/>
  <c r="B2661" i="1"/>
  <c r="B2662" i="1"/>
  <c r="B2663" i="1"/>
  <c r="B2664" i="1"/>
  <c r="B2665" i="1"/>
  <c r="B2666" i="1"/>
  <c r="B2667" i="1"/>
  <c r="B2668" i="1"/>
  <c r="B2669" i="1"/>
  <c r="B2670" i="1"/>
  <c r="B2671" i="1"/>
  <c r="B2672" i="1"/>
  <c r="B2673" i="1"/>
  <c r="B2674" i="1"/>
  <c r="B2675" i="1"/>
  <c r="B2676" i="1"/>
  <c r="B2677" i="1"/>
  <c r="B2678" i="1"/>
  <c r="B2679" i="1"/>
  <c r="B2680" i="1"/>
  <c r="B2681" i="1"/>
  <c r="B2682" i="1"/>
  <c r="B2683" i="1"/>
  <c r="B2684" i="1"/>
  <c r="B2685" i="1"/>
  <c r="B2686" i="1"/>
  <c r="B2687" i="1"/>
  <c r="B2688" i="1"/>
  <c r="B2689" i="1"/>
  <c r="B2690" i="1"/>
  <c r="B2691" i="1"/>
  <c r="B2692" i="1"/>
  <c r="B2693" i="1"/>
  <c r="B2694" i="1"/>
  <c r="B2695" i="1"/>
  <c r="B2696" i="1"/>
  <c r="B2697" i="1"/>
  <c r="B2698" i="1"/>
  <c r="B2699" i="1"/>
  <c r="B2700" i="1"/>
  <c r="B2701" i="1"/>
  <c r="B2702" i="1"/>
  <c r="B2703" i="1"/>
  <c r="B2704" i="1"/>
  <c r="B2705" i="1"/>
  <c r="B2706" i="1"/>
  <c r="B2707" i="1"/>
  <c r="B2708" i="1"/>
  <c r="B2709" i="1"/>
  <c r="B2710" i="1"/>
  <c r="B2711" i="1"/>
  <c r="B2712" i="1"/>
  <c r="B2713" i="1"/>
  <c r="B2714" i="1"/>
  <c r="B2715" i="1"/>
  <c r="B2716" i="1"/>
  <c r="B2717" i="1"/>
  <c r="B2718" i="1"/>
  <c r="B2719" i="1"/>
  <c r="B2720" i="1"/>
  <c r="B2721" i="1"/>
  <c r="B2722" i="1"/>
  <c r="B2723" i="1"/>
  <c r="B2724" i="1"/>
  <c r="B2725" i="1"/>
  <c r="B2726" i="1"/>
  <c r="B2727" i="1"/>
  <c r="B2728" i="1"/>
  <c r="B2729" i="1"/>
  <c r="B2730" i="1"/>
  <c r="B2731" i="1"/>
  <c r="B2732" i="1"/>
  <c r="B2733" i="1"/>
  <c r="B2734" i="1"/>
  <c r="B2735" i="1"/>
  <c r="B2736" i="1"/>
  <c r="B2737" i="1"/>
  <c r="B2738" i="1"/>
  <c r="B2739" i="1"/>
  <c r="B2740" i="1"/>
  <c r="B2741" i="1"/>
  <c r="B2742" i="1"/>
  <c r="B2743" i="1"/>
  <c r="B2744" i="1"/>
  <c r="B2745" i="1"/>
  <c r="B2746" i="1"/>
  <c r="B2747" i="1"/>
  <c r="B2748" i="1"/>
  <c r="B2749" i="1"/>
  <c r="B2750" i="1"/>
  <c r="B2751" i="1"/>
  <c r="B2752" i="1"/>
  <c r="B2753" i="1"/>
  <c r="B2754" i="1"/>
  <c r="B2755" i="1"/>
  <c r="B2756" i="1"/>
  <c r="B2757" i="1"/>
  <c r="B2758" i="1"/>
  <c r="B2759" i="1"/>
  <c r="B2760" i="1"/>
  <c r="B2761" i="1"/>
  <c r="B2762" i="1"/>
  <c r="B2763" i="1"/>
  <c r="B2764" i="1"/>
  <c r="B2765" i="1"/>
  <c r="B2766" i="1"/>
  <c r="B2767" i="1"/>
  <c r="B2768" i="1"/>
  <c r="B2769" i="1"/>
  <c r="B2770" i="1"/>
  <c r="B2771" i="1"/>
  <c r="B2772" i="1"/>
  <c r="B2773" i="1"/>
  <c r="B2774" i="1"/>
  <c r="B2775" i="1"/>
  <c r="B2776" i="1"/>
  <c r="B2777" i="1"/>
  <c r="B2778" i="1"/>
  <c r="B2779" i="1"/>
  <c r="B2780" i="1"/>
  <c r="B2781" i="1"/>
  <c r="B2782" i="1"/>
  <c r="B2783" i="1"/>
  <c r="B2784" i="1"/>
  <c r="B2785" i="1"/>
  <c r="B2786" i="1"/>
  <c r="B2787" i="1"/>
  <c r="B2788" i="1"/>
  <c r="B2789" i="1"/>
  <c r="B2790" i="1"/>
  <c r="B2791" i="1"/>
  <c r="B2792" i="1"/>
  <c r="B2793" i="1"/>
  <c r="B2794" i="1"/>
  <c r="B2795" i="1"/>
  <c r="B2796" i="1"/>
  <c r="B2797" i="1"/>
  <c r="B2798" i="1"/>
  <c r="B2799" i="1"/>
  <c r="B2800" i="1"/>
  <c r="B2801" i="1"/>
  <c r="B2802" i="1"/>
  <c r="B2803" i="1"/>
  <c r="B2804" i="1"/>
  <c r="B2805" i="1"/>
  <c r="B2806" i="1"/>
  <c r="B2807" i="1"/>
  <c r="B2808" i="1"/>
  <c r="B2809" i="1"/>
  <c r="B2810" i="1"/>
  <c r="B2811" i="1"/>
  <c r="B2812" i="1"/>
  <c r="B2813" i="1"/>
  <c r="B2814" i="1"/>
  <c r="B2815" i="1"/>
  <c r="B2816" i="1"/>
  <c r="B2817" i="1"/>
  <c r="B2818" i="1"/>
  <c r="B2819" i="1"/>
  <c r="B2820" i="1"/>
  <c r="B2821" i="1"/>
  <c r="B2822" i="1"/>
  <c r="B2823" i="1"/>
  <c r="B2824" i="1"/>
  <c r="B2825" i="1"/>
  <c r="B2826" i="1"/>
  <c r="B2827" i="1"/>
  <c r="B2828" i="1"/>
  <c r="B2829" i="1"/>
  <c r="B2830" i="1"/>
  <c r="B2831" i="1"/>
  <c r="B2832" i="1"/>
  <c r="B2833" i="1"/>
  <c r="B2834" i="1"/>
  <c r="B2835" i="1"/>
  <c r="B2836" i="1"/>
  <c r="B2837" i="1"/>
  <c r="B2838" i="1"/>
  <c r="B2839" i="1"/>
  <c r="B2840" i="1"/>
  <c r="B2841" i="1"/>
  <c r="B2842" i="1"/>
  <c r="B2843" i="1"/>
  <c r="B2844" i="1"/>
  <c r="B2845" i="1"/>
  <c r="B2846" i="1"/>
  <c r="B2847" i="1"/>
  <c r="B2848" i="1"/>
  <c r="B2849" i="1"/>
  <c r="B2850" i="1"/>
  <c r="B2851" i="1"/>
  <c r="B2852" i="1"/>
  <c r="B2853" i="1"/>
  <c r="B2854" i="1"/>
  <c r="B2855" i="1"/>
  <c r="B2856" i="1"/>
  <c r="B2857" i="1"/>
  <c r="B2858" i="1"/>
  <c r="B2859" i="1"/>
  <c r="B2860" i="1"/>
  <c r="B2861" i="1"/>
  <c r="B2862" i="1"/>
  <c r="B2863" i="1"/>
  <c r="B2864" i="1"/>
  <c r="B2865" i="1"/>
  <c r="B2866" i="1"/>
  <c r="B2867" i="1"/>
  <c r="B2868" i="1"/>
  <c r="B2869" i="1"/>
  <c r="B2870" i="1"/>
  <c r="B2871" i="1"/>
  <c r="B2872" i="1"/>
  <c r="B2873" i="1"/>
  <c r="B2874" i="1"/>
  <c r="B2875" i="1"/>
  <c r="B2876" i="1"/>
  <c r="B2877" i="1"/>
  <c r="B2878" i="1"/>
  <c r="B2879" i="1"/>
  <c r="B2880" i="1"/>
  <c r="B2881" i="1"/>
  <c r="B2882" i="1"/>
  <c r="B2883" i="1"/>
  <c r="B2884" i="1"/>
  <c r="B2885" i="1"/>
  <c r="B2886" i="1"/>
  <c r="B2887" i="1"/>
  <c r="B2888" i="1"/>
  <c r="B2889" i="1"/>
  <c r="B2890" i="1"/>
  <c r="B2891" i="1"/>
  <c r="B2892" i="1"/>
  <c r="B2893" i="1"/>
  <c r="B2894" i="1"/>
  <c r="B2895" i="1"/>
  <c r="B2896" i="1"/>
  <c r="B2897" i="1"/>
  <c r="B2898" i="1"/>
  <c r="B2899" i="1"/>
  <c r="B2900" i="1"/>
  <c r="B2901" i="1"/>
  <c r="B2902" i="1"/>
  <c r="B2903" i="1"/>
  <c r="B2904" i="1"/>
  <c r="B2905" i="1"/>
  <c r="B2906" i="1"/>
  <c r="B2907" i="1"/>
  <c r="B2908" i="1"/>
  <c r="B2909" i="1"/>
  <c r="B2910" i="1"/>
  <c r="B2911" i="1"/>
  <c r="B2912" i="1"/>
  <c r="B2913" i="1"/>
  <c r="B2914" i="1"/>
  <c r="B2915" i="1"/>
  <c r="B2916" i="1"/>
  <c r="B2917" i="1"/>
  <c r="B2918" i="1"/>
  <c r="B2919" i="1"/>
  <c r="B2920" i="1"/>
  <c r="B2921" i="1"/>
  <c r="B2922" i="1"/>
  <c r="B2923" i="1"/>
  <c r="B2924" i="1"/>
  <c r="B2925" i="1"/>
  <c r="B2926" i="1"/>
  <c r="B2927" i="1"/>
  <c r="B2928" i="1"/>
  <c r="B2929" i="1"/>
  <c r="B2930" i="1"/>
  <c r="B2931" i="1"/>
  <c r="B2932" i="1"/>
  <c r="B2933" i="1"/>
  <c r="B2934" i="1"/>
  <c r="B2935" i="1"/>
  <c r="B2936" i="1"/>
  <c r="B2937" i="1"/>
  <c r="B2938" i="1"/>
  <c r="B2939" i="1"/>
  <c r="B2940" i="1"/>
  <c r="B2941" i="1"/>
  <c r="B2942" i="1"/>
  <c r="B2943" i="1"/>
  <c r="B2944" i="1"/>
  <c r="B2945" i="1"/>
  <c r="B2946" i="1"/>
  <c r="B2947" i="1"/>
  <c r="B2948" i="1"/>
  <c r="B2949" i="1"/>
  <c r="B2950" i="1"/>
  <c r="B2951" i="1"/>
  <c r="B2952" i="1"/>
  <c r="B2953" i="1"/>
  <c r="B2954" i="1"/>
  <c r="B2955" i="1"/>
  <c r="B2956" i="1"/>
  <c r="B2957" i="1"/>
  <c r="B2958" i="1"/>
  <c r="B2959" i="1"/>
  <c r="B2960" i="1"/>
  <c r="B2961" i="1"/>
  <c r="B2962" i="1"/>
  <c r="B2963" i="1"/>
  <c r="B2964" i="1"/>
  <c r="B2965" i="1"/>
  <c r="B2966" i="1"/>
  <c r="B2967" i="1"/>
  <c r="B2968" i="1"/>
  <c r="B2969" i="1"/>
  <c r="B2970" i="1"/>
  <c r="B2971" i="1"/>
  <c r="B2972" i="1"/>
  <c r="B2973" i="1"/>
  <c r="B2974" i="1"/>
  <c r="B2975" i="1"/>
  <c r="B2976" i="1"/>
  <c r="B2977" i="1"/>
  <c r="B2978" i="1"/>
  <c r="B2979" i="1"/>
  <c r="B2980" i="1"/>
  <c r="B2981" i="1"/>
  <c r="B2982" i="1"/>
  <c r="B2983" i="1"/>
  <c r="B2984" i="1"/>
  <c r="B2985" i="1"/>
  <c r="B2986" i="1"/>
  <c r="B2987" i="1"/>
  <c r="B2988" i="1"/>
  <c r="B2989" i="1"/>
  <c r="B2990" i="1"/>
  <c r="B2991" i="1"/>
  <c r="B2992" i="1"/>
  <c r="B2993" i="1"/>
  <c r="B2994" i="1"/>
  <c r="B2995" i="1"/>
  <c r="B2996" i="1"/>
  <c r="B2997" i="1"/>
  <c r="B2998" i="1"/>
  <c r="B2999" i="1"/>
  <c r="B3000" i="1"/>
  <c r="B3001" i="1"/>
  <c r="B3002" i="1"/>
  <c r="B3003" i="1"/>
  <c r="B3004" i="1"/>
  <c r="B3005" i="1"/>
  <c r="B3006" i="1"/>
  <c r="B3007" i="1"/>
  <c r="B3008" i="1"/>
  <c r="B3009" i="1"/>
  <c r="B3010" i="1"/>
  <c r="B3011" i="1"/>
  <c r="B3012" i="1"/>
  <c r="B3013" i="1"/>
  <c r="B3014" i="1"/>
  <c r="B3015" i="1"/>
  <c r="B3016" i="1"/>
  <c r="B3017" i="1"/>
  <c r="B3018" i="1"/>
  <c r="B3019" i="1"/>
  <c r="B3020" i="1"/>
  <c r="B3021" i="1"/>
  <c r="B3022" i="1"/>
  <c r="B3023" i="1"/>
  <c r="B3024" i="1"/>
  <c r="B3025" i="1"/>
  <c r="B3026" i="1"/>
  <c r="B3027" i="1"/>
  <c r="B3028" i="1"/>
  <c r="B3029" i="1"/>
  <c r="B3030" i="1"/>
  <c r="B3031" i="1"/>
  <c r="B3032" i="1"/>
  <c r="B3033" i="1"/>
  <c r="B3034" i="1"/>
  <c r="B3035" i="1"/>
  <c r="B3036" i="1"/>
  <c r="B3037" i="1"/>
  <c r="B3038" i="1"/>
  <c r="B3039" i="1"/>
  <c r="B3040" i="1"/>
  <c r="B3041" i="1"/>
  <c r="B3042" i="1"/>
  <c r="B3043" i="1"/>
  <c r="B3044" i="1"/>
  <c r="B3045" i="1"/>
  <c r="B3046" i="1"/>
  <c r="B3047" i="1"/>
  <c r="B3048" i="1"/>
  <c r="B3049" i="1"/>
  <c r="B3050" i="1"/>
  <c r="B3051" i="1"/>
  <c r="B3052" i="1"/>
  <c r="B3053" i="1"/>
  <c r="B3054" i="1"/>
  <c r="B3055" i="1"/>
  <c r="B3056" i="1"/>
  <c r="B3057" i="1"/>
  <c r="B3058" i="1"/>
  <c r="B3059" i="1"/>
  <c r="B3060" i="1"/>
  <c r="B3061" i="1"/>
  <c r="B3062" i="1"/>
  <c r="B3063" i="1"/>
  <c r="B3064" i="1"/>
  <c r="B3065" i="1"/>
  <c r="B3066" i="1"/>
  <c r="B3067" i="1"/>
  <c r="B3068" i="1"/>
  <c r="B3069" i="1"/>
  <c r="B3070" i="1"/>
  <c r="B3071" i="1"/>
  <c r="B3072" i="1"/>
  <c r="B3073" i="1"/>
  <c r="B3074" i="1"/>
  <c r="B3075" i="1"/>
  <c r="B3076" i="1"/>
  <c r="B3077" i="1"/>
  <c r="B3078" i="1"/>
  <c r="B3079" i="1"/>
  <c r="B3080" i="1"/>
  <c r="B3081" i="1"/>
  <c r="B3082" i="1"/>
  <c r="B3083" i="1"/>
  <c r="B3084" i="1"/>
  <c r="B3085" i="1"/>
  <c r="B3086" i="1"/>
  <c r="B3087" i="1"/>
  <c r="B3088" i="1"/>
  <c r="B3089" i="1"/>
  <c r="B3090" i="1"/>
  <c r="B3091" i="1"/>
  <c r="B3092" i="1"/>
  <c r="B3093" i="1"/>
  <c r="B3094" i="1"/>
  <c r="B3095" i="1"/>
  <c r="B3096" i="1"/>
  <c r="B3097" i="1"/>
  <c r="B3098" i="1"/>
  <c r="B3099" i="1"/>
  <c r="B3100" i="1"/>
  <c r="B3101" i="1"/>
  <c r="B3102" i="1"/>
  <c r="B3103" i="1"/>
  <c r="B3104" i="1"/>
  <c r="B3105" i="1"/>
  <c r="B3106" i="1"/>
  <c r="B3107" i="1"/>
  <c r="B3108" i="1"/>
  <c r="B3109" i="1"/>
  <c r="B3110" i="1"/>
  <c r="B3111" i="1"/>
  <c r="B3112" i="1"/>
  <c r="B3113" i="1"/>
  <c r="B3114" i="1"/>
  <c r="B3115" i="1"/>
  <c r="B3116" i="1"/>
  <c r="B3117" i="1"/>
  <c r="B3118" i="1"/>
  <c r="B3119" i="1"/>
  <c r="B3120" i="1"/>
  <c r="B3121" i="1"/>
  <c r="B3122" i="1"/>
  <c r="B3123" i="1"/>
  <c r="B3124" i="1"/>
  <c r="B3125" i="1"/>
  <c r="B3126" i="1"/>
  <c r="B3127" i="1"/>
  <c r="B3128" i="1"/>
  <c r="B3129" i="1"/>
  <c r="B3130" i="1"/>
  <c r="B3131" i="1"/>
  <c r="B3132" i="1"/>
  <c r="B3133" i="1"/>
  <c r="B3134" i="1"/>
  <c r="B3135" i="1"/>
  <c r="B3136" i="1"/>
  <c r="B3137" i="1"/>
  <c r="B3138" i="1"/>
  <c r="B3139" i="1"/>
  <c r="B3140" i="1"/>
  <c r="B3141" i="1"/>
  <c r="B3142" i="1"/>
  <c r="B3143" i="1"/>
  <c r="B3144" i="1"/>
  <c r="B3145" i="1"/>
  <c r="B3146" i="1"/>
  <c r="B3147" i="1"/>
  <c r="B3148" i="1"/>
  <c r="B3149" i="1"/>
  <c r="B3150" i="1"/>
  <c r="B3151" i="1"/>
  <c r="B3152" i="1"/>
  <c r="B3153" i="1"/>
  <c r="B3154" i="1"/>
  <c r="B3155" i="1"/>
  <c r="B3156" i="1"/>
  <c r="B3157" i="1"/>
  <c r="B3158" i="1"/>
  <c r="B3159" i="1"/>
  <c r="B3160" i="1"/>
  <c r="B3161" i="1"/>
  <c r="B3162" i="1"/>
  <c r="B3163" i="1"/>
  <c r="B3164" i="1"/>
  <c r="B3165" i="1"/>
  <c r="B3166" i="1"/>
  <c r="B3167" i="1"/>
  <c r="B3168" i="1"/>
  <c r="B3169" i="1"/>
  <c r="B3170" i="1"/>
  <c r="B3171" i="1"/>
  <c r="B3172" i="1"/>
  <c r="B3173" i="1"/>
  <c r="B3174" i="1"/>
  <c r="B3175" i="1"/>
  <c r="B3176" i="1"/>
  <c r="B3177" i="1"/>
  <c r="B3178" i="1"/>
  <c r="B3179" i="1"/>
  <c r="B3180" i="1"/>
  <c r="B3181" i="1"/>
  <c r="B3182" i="1"/>
  <c r="B3183" i="1"/>
  <c r="B3184" i="1"/>
  <c r="B3185" i="1"/>
  <c r="B3186" i="1"/>
  <c r="B3187" i="1"/>
  <c r="B3188" i="1"/>
  <c r="B3189" i="1"/>
  <c r="B3190" i="1"/>
  <c r="B3191" i="1"/>
  <c r="B3192" i="1"/>
  <c r="B3193" i="1"/>
  <c r="B3194" i="1"/>
  <c r="B3195" i="1"/>
  <c r="B3196" i="1"/>
  <c r="B3197" i="1"/>
  <c r="B3198" i="1"/>
  <c r="B3199" i="1"/>
  <c r="B3200" i="1"/>
  <c r="B3201" i="1"/>
  <c r="B3202" i="1"/>
  <c r="B3203" i="1"/>
  <c r="B3204" i="1"/>
  <c r="B3205" i="1"/>
  <c r="B3206" i="1"/>
  <c r="B3207" i="1"/>
  <c r="B3208" i="1"/>
  <c r="B3209" i="1"/>
  <c r="B3210" i="1"/>
  <c r="B3211" i="1"/>
  <c r="B3212" i="1"/>
  <c r="B3213" i="1"/>
  <c r="B3214" i="1"/>
  <c r="B3215" i="1"/>
  <c r="B3216" i="1"/>
  <c r="B3217" i="1"/>
  <c r="B3218" i="1"/>
  <c r="B3219" i="1"/>
  <c r="B3220" i="1"/>
  <c r="B3221" i="1"/>
  <c r="B3222" i="1"/>
  <c r="B3223" i="1"/>
  <c r="B3224" i="1"/>
  <c r="B3225" i="1"/>
  <c r="B3226" i="1"/>
  <c r="B3227" i="1"/>
  <c r="B3228" i="1"/>
  <c r="B3229" i="1"/>
  <c r="B3230" i="1"/>
  <c r="B3231" i="1"/>
  <c r="B3232" i="1"/>
  <c r="B3233" i="1"/>
  <c r="B3234" i="1"/>
  <c r="B3235" i="1"/>
  <c r="B3236" i="1"/>
  <c r="B3237" i="1"/>
  <c r="B3238" i="1"/>
  <c r="B3239" i="1"/>
  <c r="B3240" i="1"/>
  <c r="B3241" i="1"/>
  <c r="B3242" i="1"/>
  <c r="B3243" i="1"/>
  <c r="B3244" i="1"/>
  <c r="B3245" i="1"/>
  <c r="B3246" i="1"/>
  <c r="B3247" i="1"/>
  <c r="B3248" i="1"/>
  <c r="B3249" i="1"/>
  <c r="B3250" i="1"/>
  <c r="B3251" i="1"/>
  <c r="B3252" i="1"/>
  <c r="B3253" i="1"/>
  <c r="B3254" i="1"/>
  <c r="B3255" i="1"/>
  <c r="B3256" i="1"/>
  <c r="B3257" i="1"/>
  <c r="B3258" i="1"/>
  <c r="B3259" i="1"/>
  <c r="B3260" i="1"/>
  <c r="B3261" i="1"/>
  <c r="B3262" i="1"/>
  <c r="B3263" i="1"/>
  <c r="B3264" i="1"/>
  <c r="B3265" i="1"/>
  <c r="B3266" i="1"/>
  <c r="B3267" i="1"/>
  <c r="B3268" i="1"/>
  <c r="B3269" i="1"/>
  <c r="B3270" i="1"/>
  <c r="B3271" i="1"/>
  <c r="B3272" i="1"/>
  <c r="B3273" i="1"/>
  <c r="B3274" i="1"/>
  <c r="B3275" i="1"/>
  <c r="B3276" i="1"/>
  <c r="B3277" i="1"/>
  <c r="B3278" i="1"/>
  <c r="B3279" i="1"/>
  <c r="B3280" i="1"/>
  <c r="B3281" i="1"/>
  <c r="B3282" i="1"/>
  <c r="B3283" i="1"/>
  <c r="B3284" i="1"/>
  <c r="B3285" i="1"/>
  <c r="B3286" i="1"/>
  <c r="B3287" i="1"/>
  <c r="B3288" i="1"/>
  <c r="B3289" i="1"/>
  <c r="B3290" i="1"/>
  <c r="B3291" i="1"/>
  <c r="B3292" i="1"/>
  <c r="B3293" i="1"/>
  <c r="B3294" i="1"/>
  <c r="B3295" i="1"/>
  <c r="B3296" i="1"/>
  <c r="B3297" i="1"/>
  <c r="B3298" i="1"/>
  <c r="B3299" i="1"/>
  <c r="B3300" i="1"/>
  <c r="B3301" i="1"/>
  <c r="B3302" i="1"/>
  <c r="B3303" i="1"/>
  <c r="B3304" i="1"/>
  <c r="B3305" i="1"/>
  <c r="B3306" i="1"/>
  <c r="B3307" i="1"/>
  <c r="B3308" i="1"/>
  <c r="B3309" i="1"/>
  <c r="B3310" i="1"/>
  <c r="B3311" i="1"/>
  <c r="B3312" i="1"/>
  <c r="B3313" i="1"/>
  <c r="B3314" i="1"/>
  <c r="B3315" i="1"/>
  <c r="B3316" i="1"/>
  <c r="B3317" i="1"/>
  <c r="B3318" i="1"/>
  <c r="B3319" i="1"/>
  <c r="B3320" i="1"/>
  <c r="B3321" i="1"/>
  <c r="B3322" i="1"/>
  <c r="B3323" i="1"/>
  <c r="B3324" i="1"/>
  <c r="B3325" i="1"/>
  <c r="B3326" i="1"/>
  <c r="B3327" i="1"/>
  <c r="B3328" i="1"/>
  <c r="B3329" i="1"/>
  <c r="B3330" i="1"/>
  <c r="B3331" i="1"/>
  <c r="B3332" i="1"/>
  <c r="B3333" i="1"/>
  <c r="B3334" i="1"/>
  <c r="B3335" i="1"/>
  <c r="B3336" i="1"/>
  <c r="B3337" i="1"/>
  <c r="B3338" i="1"/>
  <c r="B3339" i="1"/>
  <c r="B3340" i="1"/>
  <c r="B3341" i="1"/>
  <c r="B3342" i="1"/>
  <c r="B3343" i="1"/>
  <c r="B3344" i="1"/>
  <c r="B3345" i="1"/>
  <c r="B3346" i="1"/>
  <c r="B3347" i="1"/>
  <c r="B3348" i="1"/>
  <c r="B3349" i="1"/>
  <c r="B3350" i="1"/>
  <c r="B3351" i="1"/>
  <c r="B3352" i="1"/>
  <c r="B3353" i="1"/>
  <c r="B3354" i="1"/>
  <c r="B3355" i="1"/>
  <c r="B3356" i="1"/>
  <c r="B3357" i="1"/>
  <c r="B3358" i="1"/>
  <c r="B3359" i="1"/>
  <c r="B3360" i="1"/>
  <c r="B3361" i="1"/>
  <c r="B3362" i="1"/>
  <c r="B3363" i="1"/>
  <c r="B3364" i="1"/>
  <c r="B3365" i="1"/>
  <c r="B3366" i="1"/>
  <c r="B3367" i="1"/>
  <c r="B3368" i="1"/>
  <c r="B3369" i="1"/>
  <c r="B3370" i="1"/>
  <c r="B3371" i="1"/>
  <c r="B3372" i="1"/>
  <c r="B3373" i="1"/>
  <c r="B3374" i="1"/>
  <c r="B3375" i="1"/>
  <c r="B3376" i="1"/>
  <c r="B3377" i="1"/>
  <c r="B3378" i="1"/>
  <c r="B3379" i="1"/>
  <c r="B3380" i="1"/>
  <c r="B3381" i="1"/>
  <c r="B3382" i="1"/>
  <c r="B3383" i="1"/>
  <c r="B3384" i="1"/>
  <c r="B3385" i="1"/>
  <c r="B3386" i="1"/>
  <c r="B3387" i="1"/>
  <c r="B3388" i="1"/>
  <c r="B3389" i="1"/>
  <c r="B3390" i="1"/>
  <c r="B3391" i="1"/>
  <c r="B3392" i="1"/>
  <c r="B3393" i="1"/>
  <c r="B3394" i="1"/>
  <c r="B3395" i="1"/>
  <c r="B3396" i="1"/>
  <c r="B3397" i="1"/>
  <c r="B3398" i="1"/>
  <c r="B3399" i="1"/>
  <c r="B3400" i="1"/>
  <c r="B3401" i="1"/>
  <c r="B3402" i="1"/>
  <c r="B3403" i="1"/>
  <c r="B3404" i="1"/>
  <c r="B3405" i="1"/>
  <c r="B3406" i="1"/>
  <c r="B3407" i="1"/>
  <c r="B3408" i="1"/>
  <c r="B3409" i="1"/>
  <c r="B3410" i="1"/>
  <c r="B3411" i="1"/>
  <c r="B3412" i="1"/>
  <c r="B3413" i="1"/>
  <c r="B3414" i="1"/>
  <c r="B3415" i="1"/>
  <c r="B3416" i="1"/>
  <c r="B3417" i="1"/>
  <c r="B3418" i="1"/>
  <c r="B3419" i="1"/>
  <c r="B3420" i="1"/>
  <c r="B3421" i="1"/>
  <c r="B3422" i="1"/>
  <c r="B3423" i="1"/>
  <c r="B3424" i="1"/>
  <c r="B3425" i="1"/>
  <c r="B3426" i="1"/>
  <c r="B3427" i="1"/>
  <c r="B3428" i="1"/>
  <c r="B3429" i="1"/>
  <c r="B3430" i="1"/>
  <c r="B3431" i="1"/>
  <c r="B3432" i="1"/>
  <c r="B3433" i="1"/>
  <c r="B3434" i="1"/>
  <c r="B3435" i="1"/>
  <c r="B3436" i="1"/>
  <c r="B3437" i="1"/>
  <c r="B3438" i="1"/>
  <c r="B3439" i="1"/>
  <c r="B3440" i="1"/>
  <c r="B3441" i="1"/>
  <c r="B3442" i="1"/>
  <c r="B3443" i="1"/>
  <c r="B3444" i="1"/>
  <c r="B3445" i="1"/>
  <c r="B3446" i="1"/>
  <c r="B3447" i="1"/>
  <c r="B3448" i="1"/>
  <c r="B3449" i="1"/>
  <c r="B3450" i="1"/>
  <c r="B3451" i="1"/>
  <c r="B3452" i="1"/>
  <c r="B3453" i="1"/>
  <c r="B3454" i="1"/>
  <c r="B3455" i="1"/>
  <c r="B3456" i="1"/>
  <c r="B3457" i="1"/>
  <c r="B3458" i="1"/>
  <c r="B3459" i="1"/>
  <c r="B3460" i="1"/>
  <c r="B3461" i="1"/>
  <c r="B3462" i="1"/>
  <c r="B3463" i="1"/>
  <c r="B3464" i="1"/>
  <c r="B3465" i="1"/>
  <c r="B3466" i="1"/>
  <c r="B3467" i="1"/>
  <c r="B3468" i="1"/>
  <c r="B3469" i="1"/>
  <c r="B3470" i="1"/>
  <c r="B3471" i="1"/>
  <c r="B3472" i="1"/>
  <c r="B3473" i="1"/>
  <c r="B3474" i="1"/>
  <c r="B3475" i="1"/>
  <c r="B3476" i="1"/>
  <c r="B3477" i="1"/>
  <c r="B3478" i="1"/>
  <c r="B3479" i="1"/>
  <c r="B3480" i="1"/>
  <c r="B3481" i="1"/>
  <c r="B3482" i="1"/>
  <c r="B3483" i="1"/>
  <c r="B3484" i="1"/>
  <c r="B3485" i="1"/>
  <c r="B3486" i="1"/>
  <c r="B3487" i="1"/>
  <c r="B3488" i="1"/>
  <c r="B3489" i="1"/>
  <c r="B3490" i="1"/>
  <c r="B3491" i="1"/>
  <c r="B3492" i="1"/>
  <c r="B3493" i="1"/>
  <c r="B3494" i="1"/>
  <c r="B3495" i="1"/>
  <c r="B3496" i="1"/>
  <c r="B3497" i="1"/>
  <c r="B3498" i="1"/>
  <c r="B3499" i="1"/>
  <c r="B3500" i="1"/>
  <c r="B3501" i="1"/>
  <c r="B3502" i="1"/>
  <c r="B3503" i="1"/>
  <c r="B3504" i="1"/>
  <c r="B3505" i="1"/>
  <c r="B3506" i="1"/>
  <c r="B3507" i="1"/>
  <c r="B3508" i="1"/>
  <c r="B3509" i="1"/>
  <c r="B3510" i="1"/>
  <c r="B3511" i="1"/>
  <c r="B3512" i="1"/>
  <c r="B3513" i="1"/>
  <c r="B3514" i="1"/>
  <c r="B3515" i="1"/>
  <c r="B3516" i="1"/>
  <c r="B3517" i="1"/>
  <c r="B3518" i="1"/>
  <c r="B3519" i="1"/>
  <c r="B3520" i="1"/>
  <c r="B3521" i="1"/>
  <c r="B3522" i="1"/>
  <c r="B3523" i="1"/>
  <c r="B3524" i="1"/>
  <c r="B3525" i="1"/>
  <c r="B3526" i="1"/>
  <c r="B3527" i="1"/>
  <c r="B3528" i="1"/>
  <c r="B3529" i="1"/>
  <c r="B3530" i="1"/>
  <c r="B3531" i="1"/>
  <c r="B3532" i="1"/>
  <c r="B3533" i="1"/>
  <c r="B3534" i="1"/>
  <c r="B3535" i="1"/>
  <c r="B3536" i="1"/>
  <c r="B3537" i="1"/>
  <c r="B3538" i="1"/>
  <c r="B3539" i="1"/>
  <c r="B3540" i="1"/>
  <c r="B3541" i="1"/>
  <c r="B3542" i="1"/>
  <c r="B3543" i="1"/>
  <c r="B3544" i="1"/>
  <c r="B3545" i="1"/>
  <c r="B3546" i="1"/>
  <c r="B3547" i="1"/>
  <c r="B3548" i="1"/>
  <c r="B3549" i="1"/>
  <c r="B3550" i="1"/>
  <c r="B3551" i="1"/>
  <c r="B3552" i="1"/>
  <c r="B3553" i="1"/>
  <c r="B3554" i="1"/>
  <c r="B3555" i="1"/>
  <c r="B3556" i="1"/>
  <c r="B3557" i="1"/>
  <c r="B3558" i="1"/>
  <c r="B3559" i="1"/>
  <c r="B3560" i="1"/>
  <c r="B3561" i="1"/>
  <c r="B3562" i="1"/>
  <c r="B3563" i="1"/>
  <c r="B3564" i="1"/>
  <c r="B3565" i="1"/>
  <c r="B3566" i="1"/>
  <c r="B3567" i="1"/>
  <c r="B3568" i="1"/>
  <c r="B3569" i="1"/>
  <c r="B3570" i="1"/>
  <c r="B3571" i="1"/>
  <c r="B3572" i="1"/>
  <c r="B3573" i="1"/>
  <c r="B3574" i="1"/>
  <c r="B3575" i="1"/>
  <c r="B3576" i="1"/>
  <c r="B3577" i="1"/>
  <c r="B3578" i="1"/>
  <c r="B3579" i="1"/>
  <c r="B3580" i="1"/>
  <c r="B3581" i="1"/>
  <c r="B3582" i="1"/>
  <c r="B3583" i="1"/>
  <c r="B3584" i="1"/>
  <c r="B3585" i="1"/>
  <c r="B3586" i="1"/>
  <c r="B3587" i="1"/>
  <c r="B3588" i="1"/>
  <c r="B3589" i="1"/>
  <c r="B3590" i="1"/>
  <c r="B3591" i="1"/>
  <c r="B3592" i="1"/>
  <c r="B3593" i="1"/>
  <c r="B3594" i="1"/>
  <c r="B3595" i="1"/>
  <c r="B3596" i="1"/>
  <c r="B3597" i="1"/>
  <c r="B3598" i="1"/>
  <c r="B3599" i="1"/>
  <c r="B3600" i="1"/>
  <c r="B3601" i="1"/>
  <c r="B3602" i="1"/>
  <c r="B3603" i="1"/>
  <c r="B3604" i="1"/>
  <c r="B3605" i="1"/>
  <c r="B3606" i="1"/>
  <c r="B3607" i="1"/>
  <c r="B3608" i="1"/>
  <c r="B3609" i="1"/>
  <c r="B3610" i="1"/>
  <c r="B3611" i="1"/>
  <c r="B3612" i="1"/>
  <c r="B3613" i="1"/>
  <c r="B3614" i="1"/>
  <c r="B3615" i="1"/>
  <c r="B3616" i="1"/>
  <c r="B3617" i="1"/>
  <c r="B3618" i="1"/>
  <c r="B3619" i="1"/>
  <c r="B3620" i="1"/>
  <c r="B3621" i="1"/>
  <c r="B3622" i="1"/>
  <c r="B3623" i="1"/>
  <c r="B3624" i="1"/>
  <c r="B3625" i="1"/>
  <c r="B3626" i="1"/>
  <c r="B3627" i="1"/>
  <c r="B3628" i="1"/>
  <c r="B3629" i="1"/>
  <c r="B3630" i="1"/>
  <c r="B3631" i="1"/>
  <c r="B3632" i="1"/>
  <c r="B3633" i="1"/>
  <c r="B3634" i="1"/>
  <c r="B3635" i="1"/>
  <c r="B3636" i="1"/>
  <c r="B3637" i="1"/>
  <c r="B3638" i="1"/>
  <c r="B3639" i="1"/>
  <c r="B3640" i="1"/>
  <c r="B3641" i="1"/>
  <c r="B3642" i="1"/>
  <c r="B3643" i="1"/>
  <c r="B3644" i="1"/>
  <c r="B3645" i="1"/>
  <c r="B3646" i="1"/>
  <c r="B3647" i="1"/>
  <c r="B3648" i="1"/>
  <c r="B3649" i="1"/>
  <c r="B3650" i="1"/>
  <c r="B3651" i="1"/>
  <c r="B3652" i="1"/>
  <c r="B3653" i="1"/>
  <c r="B3654" i="1"/>
  <c r="B3655" i="1"/>
  <c r="B3656" i="1"/>
  <c r="B3657" i="1"/>
  <c r="B3658" i="1"/>
  <c r="B3659" i="1"/>
  <c r="B3660" i="1"/>
  <c r="B3661" i="1"/>
  <c r="B3662" i="1"/>
  <c r="B3663" i="1"/>
  <c r="B3664" i="1"/>
  <c r="B3665" i="1"/>
  <c r="B3666" i="1"/>
  <c r="B3667" i="1"/>
  <c r="B3668" i="1"/>
  <c r="B3669" i="1"/>
  <c r="B3670" i="1"/>
  <c r="B3671" i="1"/>
  <c r="B3672" i="1"/>
  <c r="B3673" i="1"/>
  <c r="B3674" i="1"/>
  <c r="B3675" i="1"/>
  <c r="B3676" i="1"/>
  <c r="B3677" i="1"/>
  <c r="B3678" i="1"/>
  <c r="B3679" i="1"/>
  <c r="B3680" i="1"/>
  <c r="B3681" i="1"/>
  <c r="B3682" i="1"/>
  <c r="B3683" i="1"/>
  <c r="B3684" i="1"/>
  <c r="B3685" i="1"/>
  <c r="B3686" i="1"/>
  <c r="B3687" i="1"/>
  <c r="B3688" i="1"/>
  <c r="B3689" i="1"/>
  <c r="B3690" i="1"/>
  <c r="B3691" i="1"/>
  <c r="B3692" i="1"/>
  <c r="B3693" i="1"/>
  <c r="B3694" i="1"/>
  <c r="B3695" i="1"/>
  <c r="B3696" i="1"/>
  <c r="B3697" i="1"/>
  <c r="B3698" i="1"/>
  <c r="B3699" i="1"/>
  <c r="B3700" i="1"/>
  <c r="B3701" i="1"/>
  <c r="B3702" i="1"/>
  <c r="B3703" i="1"/>
  <c r="B3704" i="1"/>
  <c r="B3705" i="1"/>
  <c r="B3706" i="1"/>
  <c r="B3707" i="1"/>
  <c r="B3708" i="1"/>
  <c r="B3709" i="1"/>
  <c r="B3710" i="1"/>
  <c r="B3711" i="1"/>
  <c r="B3712" i="1"/>
  <c r="B3713" i="1"/>
  <c r="B3714" i="1"/>
  <c r="B3715" i="1"/>
  <c r="B3716" i="1"/>
  <c r="B3717" i="1"/>
  <c r="B3718" i="1"/>
  <c r="B3719" i="1"/>
  <c r="B3720" i="1"/>
  <c r="B3721" i="1"/>
  <c r="B3722" i="1"/>
  <c r="B3723" i="1"/>
  <c r="B3724" i="1"/>
  <c r="B3725" i="1"/>
  <c r="B3726" i="1"/>
  <c r="B3727" i="1"/>
  <c r="B3728" i="1"/>
  <c r="B3729" i="1"/>
  <c r="B3730" i="1"/>
  <c r="B3731" i="1"/>
  <c r="B3732" i="1"/>
  <c r="B3733" i="1"/>
  <c r="B3734" i="1"/>
  <c r="B3735" i="1"/>
  <c r="B3736" i="1"/>
  <c r="B3737" i="1"/>
  <c r="B3738" i="1"/>
  <c r="B3739" i="1"/>
  <c r="B3740" i="1"/>
  <c r="B3741" i="1"/>
  <c r="B3742" i="1"/>
  <c r="B3743" i="1"/>
  <c r="B3744" i="1"/>
  <c r="B3745" i="1"/>
  <c r="B3746" i="1"/>
  <c r="B3747" i="1"/>
  <c r="B3748" i="1"/>
  <c r="B3749" i="1"/>
  <c r="B3750" i="1"/>
  <c r="B3751" i="1"/>
  <c r="B3752" i="1"/>
  <c r="B3753" i="1"/>
  <c r="B3754" i="1"/>
  <c r="B3755" i="1"/>
  <c r="B3756" i="1"/>
  <c r="B3757" i="1"/>
  <c r="B3758" i="1"/>
  <c r="B3759" i="1"/>
  <c r="B3760" i="1"/>
  <c r="B3761" i="1"/>
  <c r="B3762" i="1"/>
  <c r="B3763" i="1"/>
  <c r="B3764" i="1"/>
  <c r="B3765" i="1"/>
  <c r="B3766" i="1"/>
  <c r="B3767" i="1"/>
  <c r="B3768" i="1"/>
  <c r="B3769" i="1"/>
  <c r="B3770" i="1"/>
  <c r="B3771" i="1"/>
  <c r="B3772" i="1"/>
  <c r="B3773" i="1"/>
  <c r="B3774" i="1"/>
  <c r="B3775" i="1"/>
  <c r="B3776" i="1"/>
  <c r="B3777" i="1"/>
  <c r="B3778" i="1"/>
  <c r="B3779" i="1"/>
  <c r="B3780" i="1"/>
  <c r="B3781" i="1"/>
  <c r="B3782" i="1"/>
  <c r="B3783" i="1"/>
  <c r="B3784" i="1"/>
  <c r="B3785" i="1"/>
  <c r="B3786" i="1"/>
  <c r="B3787" i="1"/>
  <c r="B3788" i="1"/>
  <c r="B3789" i="1"/>
  <c r="B3790" i="1"/>
  <c r="B3791" i="1"/>
  <c r="B3792" i="1"/>
  <c r="B3793" i="1"/>
  <c r="B3794" i="1"/>
  <c r="B3795" i="1"/>
  <c r="B3796" i="1"/>
  <c r="B3797" i="1"/>
  <c r="B3798" i="1"/>
  <c r="B3799" i="1"/>
  <c r="B3800" i="1"/>
  <c r="B3801" i="1"/>
  <c r="B3802" i="1"/>
  <c r="B3803" i="1"/>
  <c r="B47" i="1"/>
  <c r="L140" i="2" s="1"/>
  <c r="L5" i="2" l="1"/>
  <c r="I179" i="2"/>
  <c r="K178" i="2"/>
  <c r="M177" i="2"/>
  <c r="E177" i="2"/>
  <c r="F176" i="4" s="1"/>
  <c r="G176" i="2"/>
  <c r="I175" i="2"/>
  <c r="K174" i="2"/>
  <c r="M173" i="2"/>
  <c r="E173" i="2"/>
  <c r="G172" i="2"/>
  <c r="I171" i="2"/>
  <c r="K170" i="2"/>
  <c r="L169" i="2"/>
  <c r="M168" i="2"/>
  <c r="D168" i="2"/>
  <c r="E167" i="2"/>
  <c r="E166" i="2"/>
  <c r="M164" i="2"/>
  <c r="G163" i="2"/>
  <c r="J161" i="2"/>
  <c r="H158" i="2"/>
  <c r="F155" i="2"/>
  <c r="D152" i="2"/>
  <c r="L148" i="2"/>
  <c r="D144" i="2"/>
  <c r="K5" i="2"/>
  <c r="H179" i="2"/>
  <c r="I178" i="4" s="1"/>
  <c r="J178" i="2"/>
  <c r="L177" i="2"/>
  <c r="D177" i="2"/>
  <c r="F176" i="2"/>
  <c r="H175" i="2"/>
  <c r="J174" i="2"/>
  <c r="L173" i="2"/>
  <c r="D173" i="2"/>
  <c r="F172" i="2"/>
  <c r="H171" i="2"/>
  <c r="J170" i="2"/>
  <c r="K169" i="2"/>
  <c r="L168" i="2"/>
  <c r="M167" i="2"/>
  <c r="D167" i="2"/>
  <c r="D166" i="2"/>
  <c r="L164" i="2"/>
  <c r="F163" i="2"/>
  <c r="G161" i="2"/>
  <c r="E158" i="2"/>
  <c r="M154" i="2"/>
  <c r="K151" i="2"/>
  <c r="I148" i="2"/>
  <c r="F143" i="2"/>
  <c r="D5" i="2"/>
  <c r="J5" i="2"/>
  <c r="G179" i="2"/>
  <c r="H178" i="4" s="1"/>
  <c r="I178" i="2"/>
  <c r="K177" i="2"/>
  <c r="M176" i="2"/>
  <c r="E176" i="2"/>
  <c r="G175" i="2"/>
  <c r="I174" i="2"/>
  <c r="K173" i="2"/>
  <c r="M172" i="2"/>
  <c r="E172" i="2"/>
  <c r="G171" i="2"/>
  <c r="I170" i="2"/>
  <c r="J169" i="2"/>
  <c r="K168" i="2"/>
  <c r="L167" i="2"/>
  <c r="M166" i="2"/>
  <c r="K165" i="2"/>
  <c r="K164" i="2"/>
  <c r="E163" i="2"/>
  <c r="L160" i="2"/>
  <c r="J157" i="2"/>
  <c r="H154" i="2"/>
  <c r="F151" i="2"/>
  <c r="D148" i="2"/>
  <c r="H142" i="2"/>
  <c r="H5" i="2"/>
  <c r="I5" i="2"/>
  <c r="F179" i="2"/>
  <c r="G178" i="4" s="1"/>
  <c r="H178" i="2"/>
  <c r="I177" i="4" s="1"/>
  <c r="J177" i="2"/>
  <c r="L176" i="2"/>
  <c r="D176" i="2"/>
  <c r="F175" i="2"/>
  <c r="G174" i="4" s="1"/>
  <c r="H174" i="2"/>
  <c r="I173" i="4" s="1"/>
  <c r="J173" i="2"/>
  <c r="L172" i="2"/>
  <c r="D172" i="2"/>
  <c r="F171" i="2"/>
  <c r="H170" i="2"/>
  <c r="I169" i="4" s="1"/>
  <c r="I169" i="2"/>
  <c r="J168" i="2"/>
  <c r="K167" i="2"/>
  <c r="L166" i="2"/>
  <c r="J165" i="2"/>
  <c r="I164" i="2"/>
  <c r="M162" i="2"/>
  <c r="I160" i="2"/>
  <c r="G157" i="2"/>
  <c r="E154" i="2"/>
  <c r="M150" i="2"/>
  <c r="K147" i="2"/>
  <c r="J141" i="2"/>
  <c r="I168" i="2"/>
  <c r="J167" i="2"/>
  <c r="I166" i="2"/>
  <c r="I165" i="2"/>
  <c r="E164" i="2"/>
  <c r="I162" i="2"/>
  <c r="D160" i="2"/>
  <c r="L156" i="2"/>
  <c r="J153" i="2"/>
  <c r="H150" i="2"/>
  <c r="F147" i="2"/>
  <c r="G5" i="2"/>
  <c r="M179" i="2"/>
  <c r="E179" i="2"/>
  <c r="F178" i="4" s="1"/>
  <c r="G178" i="2"/>
  <c r="I177" i="2"/>
  <c r="K176" i="2"/>
  <c r="M175" i="2"/>
  <c r="E175" i="2"/>
  <c r="G174" i="2"/>
  <c r="K172" i="2"/>
  <c r="M171" i="2"/>
  <c r="E171" i="2"/>
  <c r="G170" i="2"/>
  <c r="C13" i="2"/>
  <c r="C21" i="2"/>
  <c r="C29" i="2"/>
  <c r="C37" i="2"/>
  <c r="C45" i="2"/>
  <c r="C53" i="2"/>
  <c r="C61" i="2"/>
  <c r="C69" i="2"/>
  <c r="C77" i="2"/>
  <c r="C85" i="2"/>
  <c r="C93" i="2"/>
  <c r="C101" i="2"/>
  <c r="C109" i="2"/>
  <c r="C117" i="2"/>
  <c r="C125" i="2"/>
  <c r="C133" i="2"/>
  <c r="C141" i="2"/>
  <c r="C149" i="2"/>
  <c r="C157" i="2"/>
  <c r="C165" i="2"/>
  <c r="C173" i="2"/>
  <c r="D6" i="2"/>
  <c r="L6" i="2"/>
  <c r="J7" i="2"/>
  <c r="H8" i="2"/>
  <c r="F9" i="2"/>
  <c r="D10" i="2"/>
  <c r="L10" i="2"/>
  <c r="J11" i="2"/>
  <c r="H12" i="2"/>
  <c r="F13" i="2"/>
  <c r="D14" i="2"/>
  <c r="L14" i="2"/>
  <c r="J15" i="2"/>
  <c r="H16" i="2"/>
  <c r="F17" i="2"/>
  <c r="D18" i="2"/>
  <c r="L18" i="2"/>
  <c r="J19" i="2"/>
  <c r="H20" i="2"/>
  <c r="F21" i="2"/>
  <c r="D22" i="2"/>
  <c r="L22" i="2"/>
  <c r="J23" i="2"/>
  <c r="H24" i="2"/>
  <c r="F25" i="2"/>
  <c r="D26" i="2"/>
  <c r="L26" i="2"/>
  <c r="J27" i="2"/>
  <c r="H28" i="2"/>
  <c r="F29" i="2"/>
  <c r="D30" i="2"/>
  <c r="L30" i="2"/>
  <c r="J31" i="2"/>
  <c r="C6" i="2"/>
  <c r="C14" i="2"/>
  <c r="C22" i="2"/>
  <c r="C30" i="2"/>
  <c r="C38" i="2"/>
  <c r="C46" i="2"/>
  <c r="C54" i="2"/>
  <c r="C62" i="2"/>
  <c r="C70" i="2"/>
  <c r="C78" i="2"/>
  <c r="C86" i="2"/>
  <c r="C94" i="2"/>
  <c r="C102" i="2"/>
  <c r="C110" i="2"/>
  <c r="C118" i="2"/>
  <c r="C126" i="2"/>
  <c r="C134" i="2"/>
  <c r="C142" i="2"/>
  <c r="C150" i="2"/>
  <c r="C158" i="2"/>
  <c r="C166" i="2"/>
  <c r="C174" i="2"/>
  <c r="E6" i="2"/>
  <c r="M6" i="2"/>
  <c r="K7" i="2"/>
  <c r="I8" i="2"/>
  <c r="G9" i="2"/>
  <c r="E10" i="2"/>
  <c r="M10" i="2"/>
  <c r="K11" i="2"/>
  <c r="I12" i="2"/>
  <c r="G13" i="2"/>
  <c r="E14" i="2"/>
  <c r="M14" i="2"/>
  <c r="K15" i="2"/>
  <c r="I16" i="2"/>
  <c r="G17" i="2"/>
  <c r="E18" i="2"/>
  <c r="M18" i="2"/>
  <c r="K19" i="2"/>
  <c r="I20" i="2"/>
  <c r="G21" i="2"/>
  <c r="E22" i="2"/>
  <c r="M22" i="2"/>
  <c r="K23" i="2"/>
  <c r="I24" i="2"/>
  <c r="G25" i="2"/>
  <c r="E26" i="2"/>
  <c r="M26" i="2"/>
  <c r="K27" i="2"/>
  <c r="I28" i="2"/>
  <c r="G29" i="2"/>
  <c r="E30" i="2"/>
  <c r="M30" i="2"/>
  <c r="K31" i="2"/>
  <c r="I32" i="2"/>
  <c r="G33" i="2"/>
  <c r="E34" i="2"/>
  <c r="M34" i="2"/>
  <c r="K35" i="2"/>
  <c r="I36" i="2"/>
  <c r="G37" i="2"/>
  <c r="E38" i="2"/>
  <c r="M38" i="2"/>
  <c r="K39" i="2"/>
  <c r="I40" i="2"/>
  <c r="G41" i="2"/>
  <c r="C7" i="2"/>
  <c r="C15" i="2"/>
  <c r="C23" i="2"/>
  <c r="C31" i="2"/>
  <c r="C39" i="2"/>
  <c r="C47" i="2"/>
  <c r="C55" i="2"/>
  <c r="C63" i="2"/>
  <c r="D62" i="4" s="1"/>
  <c r="C71" i="2"/>
  <c r="C79" i="2"/>
  <c r="D78" i="4" s="1"/>
  <c r="C87" i="2"/>
  <c r="D86" i="4" s="1"/>
  <c r="C95" i="2"/>
  <c r="C103" i="2"/>
  <c r="C111" i="2"/>
  <c r="C119" i="2"/>
  <c r="C127" i="2"/>
  <c r="D126" i="4" s="1"/>
  <c r="C135" i="2"/>
  <c r="C143" i="2"/>
  <c r="C151" i="2"/>
  <c r="C159" i="2"/>
  <c r="C167" i="2"/>
  <c r="C175" i="2"/>
  <c r="F6" i="2"/>
  <c r="D7" i="2"/>
  <c r="L7" i="2"/>
  <c r="J8" i="2"/>
  <c r="H9" i="2"/>
  <c r="F10" i="2"/>
  <c r="D11" i="2"/>
  <c r="L11" i="2"/>
  <c r="J12" i="2"/>
  <c r="H13" i="2"/>
  <c r="F14" i="2"/>
  <c r="D15" i="2"/>
  <c r="L15" i="2"/>
  <c r="J16" i="2"/>
  <c r="H17" i="2"/>
  <c r="F18" i="2"/>
  <c r="D19" i="2"/>
  <c r="L19" i="2"/>
  <c r="J20" i="2"/>
  <c r="H21" i="2"/>
  <c r="F22" i="2"/>
  <c r="D23" i="2"/>
  <c r="L23" i="2"/>
  <c r="J24" i="2"/>
  <c r="H25" i="2"/>
  <c r="F26" i="2"/>
  <c r="D27" i="2"/>
  <c r="L27" i="2"/>
  <c r="J28" i="2"/>
  <c r="H29" i="2"/>
  <c r="F30" i="2"/>
  <c r="D31" i="2"/>
  <c r="C8" i="2"/>
  <c r="C16" i="2"/>
  <c r="D15" i="4" s="1"/>
  <c r="C24" i="2"/>
  <c r="C32" i="2"/>
  <c r="D31" i="4" s="1"/>
  <c r="C40" i="2"/>
  <c r="D39" i="4" s="1"/>
  <c r="C48" i="2"/>
  <c r="C56" i="2"/>
  <c r="C64" i="2"/>
  <c r="C72" i="2"/>
  <c r="C80" i="2"/>
  <c r="D79" i="4" s="1"/>
  <c r="C88" i="2"/>
  <c r="C96" i="2"/>
  <c r="C104" i="2"/>
  <c r="C112" i="2"/>
  <c r="C120" i="2"/>
  <c r="C128" i="2"/>
  <c r="C136" i="2"/>
  <c r="C144" i="2"/>
  <c r="C152" i="2"/>
  <c r="C160" i="2"/>
  <c r="C168" i="2"/>
  <c r="C176" i="2"/>
  <c r="G6" i="2"/>
  <c r="E7" i="2"/>
  <c r="M7" i="2"/>
  <c r="K8" i="2"/>
  <c r="I9" i="2"/>
  <c r="G10" i="2"/>
  <c r="E11" i="2"/>
  <c r="M11" i="2"/>
  <c r="K12" i="2"/>
  <c r="I13" i="2"/>
  <c r="G14" i="2"/>
  <c r="E15" i="2"/>
  <c r="M15" i="2"/>
  <c r="K16" i="2"/>
  <c r="I17" i="2"/>
  <c r="G18" i="2"/>
  <c r="E19" i="2"/>
  <c r="M19" i="2"/>
  <c r="K20" i="2"/>
  <c r="I21" i="2"/>
  <c r="G22" i="2"/>
  <c r="E23" i="2"/>
  <c r="M23" i="2"/>
  <c r="K24" i="2"/>
  <c r="I25" i="2"/>
  <c r="G26" i="2"/>
  <c r="E27" i="2"/>
  <c r="M27" i="2"/>
  <c r="K28" i="2"/>
  <c r="I29" i="2"/>
  <c r="G30" i="2"/>
  <c r="E31" i="2"/>
  <c r="M31" i="2"/>
  <c r="K32" i="2"/>
  <c r="I33" i="2"/>
  <c r="G34" i="2"/>
  <c r="E35" i="2"/>
  <c r="M35" i="2"/>
  <c r="K36" i="2"/>
  <c r="I37" i="2"/>
  <c r="G38" i="2"/>
  <c r="E39" i="2"/>
  <c r="M39" i="2"/>
  <c r="K40" i="2"/>
  <c r="I41" i="2"/>
  <c r="G42" i="2"/>
  <c r="E43" i="2"/>
  <c r="M43" i="2"/>
  <c r="C9" i="2"/>
  <c r="C17" i="2"/>
  <c r="C25" i="2"/>
  <c r="C33" i="2"/>
  <c r="C41" i="2"/>
  <c r="C49" i="2"/>
  <c r="C57" i="2"/>
  <c r="C65" i="2"/>
  <c r="C73" i="2"/>
  <c r="C81" i="2"/>
  <c r="C89" i="2"/>
  <c r="C97" i="2"/>
  <c r="C105" i="2"/>
  <c r="C113" i="2"/>
  <c r="C121" i="2"/>
  <c r="C129" i="2"/>
  <c r="C137" i="2"/>
  <c r="C145" i="2"/>
  <c r="C153" i="2"/>
  <c r="C161" i="2"/>
  <c r="C169" i="2"/>
  <c r="C177" i="2"/>
  <c r="H6" i="2"/>
  <c r="I5" i="4" s="1"/>
  <c r="F7" i="2"/>
  <c r="D8" i="2"/>
  <c r="L8" i="2"/>
  <c r="J9" i="2"/>
  <c r="H10" i="2"/>
  <c r="F11" i="2"/>
  <c r="D12" i="2"/>
  <c r="L12" i="2"/>
  <c r="J13" i="2"/>
  <c r="H14" i="2"/>
  <c r="I13" i="4" s="1"/>
  <c r="F15" i="2"/>
  <c r="D16" i="2"/>
  <c r="L16" i="2"/>
  <c r="J17" i="2"/>
  <c r="H18" i="2"/>
  <c r="I17" i="4" s="1"/>
  <c r="F19" i="2"/>
  <c r="G18" i="4" s="1"/>
  <c r="D20" i="2"/>
  <c r="L20" i="2"/>
  <c r="J21" i="2"/>
  <c r="H22" i="2"/>
  <c r="F23" i="2"/>
  <c r="D24" i="2"/>
  <c r="L24" i="2"/>
  <c r="J25" i="2"/>
  <c r="H26" i="2"/>
  <c r="F27" i="2"/>
  <c r="G26" i="4" s="1"/>
  <c r="D28" i="2"/>
  <c r="L28" i="2"/>
  <c r="J29" i="2"/>
  <c r="H30" i="2"/>
  <c r="F31" i="2"/>
  <c r="G30" i="4" s="1"/>
  <c r="D32" i="2"/>
  <c r="L32" i="2"/>
  <c r="J33" i="2"/>
  <c r="H34" i="2"/>
  <c r="F35" i="2"/>
  <c r="D36" i="2"/>
  <c r="L36" i="2"/>
  <c r="J37" i="2"/>
  <c r="H38" i="2"/>
  <c r="F39" i="2"/>
  <c r="D40" i="2"/>
  <c r="L40" i="2"/>
  <c r="J41" i="2"/>
  <c r="H42" i="2"/>
  <c r="F43" i="2"/>
  <c r="D44" i="2"/>
  <c r="L44" i="2"/>
  <c r="J45" i="2"/>
  <c r="C10" i="2"/>
  <c r="C18" i="2"/>
  <c r="C26" i="2"/>
  <c r="C34" i="2"/>
  <c r="D33" i="4" s="1"/>
  <c r="C42" i="2"/>
  <c r="C50" i="2"/>
  <c r="D49" i="4" s="1"/>
  <c r="C58" i="2"/>
  <c r="D57" i="4" s="1"/>
  <c r="C66" i="2"/>
  <c r="C74" i="2"/>
  <c r="C82" i="2"/>
  <c r="C90" i="2"/>
  <c r="C98" i="2"/>
  <c r="D97" i="4" s="1"/>
  <c r="C106" i="2"/>
  <c r="C114" i="2"/>
  <c r="C122" i="2"/>
  <c r="D121" i="4" s="1"/>
  <c r="C130" i="2"/>
  <c r="D129" i="4" s="1"/>
  <c r="C138" i="2"/>
  <c r="C146" i="2"/>
  <c r="C154" i="2"/>
  <c r="C162" i="2"/>
  <c r="D161" i="4" s="1"/>
  <c r="C170" i="2"/>
  <c r="C178" i="2"/>
  <c r="I6" i="2"/>
  <c r="G7" i="2"/>
  <c r="H6" i="4" s="1"/>
  <c r="E8" i="2"/>
  <c r="M8" i="2"/>
  <c r="K9" i="2"/>
  <c r="I10" i="2"/>
  <c r="G11" i="2"/>
  <c r="E12" i="2"/>
  <c r="F11" i="4" s="1"/>
  <c r="M12" i="2"/>
  <c r="K13" i="2"/>
  <c r="I14" i="2"/>
  <c r="G15" i="2"/>
  <c r="E16" i="2"/>
  <c r="M16" i="2"/>
  <c r="K17" i="2"/>
  <c r="I18" i="2"/>
  <c r="G19" i="2"/>
  <c r="E20" i="2"/>
  <c r="F19" i="4" s="1"/>
  <c r="M20" i="2"/>
  <c r="K21" i="2"/>
  <c r="I22" i="2"/>
  <c r="G23" i="2"/>
  <c r="E24" i="2"/>
  <c r="M24" i="2"/>
  <c r="K25" i="2"/>
  <c r="I26" i="2"/>
  <c r="G27" i="2"/>
  <c r="E28" i="2"/>
  <c r="M28" i="2"/>
  <c r="K29" i="2"/>
  <c r="I30" i="2"/>
  <c r="G31" i="2"/>
  <c r="H30" i="4" s="1"/>
  <c r="E32" i="2"/>
  <c r="M32" i="2"/>
  <c r="K33" i="2"/>
  <c r="I34" i="2"/>
  <c r="G35" i="2"/>
  <c r="E36" i="2"/>
  <c r="M36" i="2"/>
  <c r="K37" i="2"/>
  <c r="I38" i="2"/>
  <c r="G39" i="2"/>
  <c r="H38" i="4" s="1"/>
  <c r="E40" i="2"/>
  <c r="M40" i="2"/>
  <c r="K41" i="2"/>
  <c r="C11" i="2"/>
  <c r="C19" i="2"/>
  <c r="C27" i="2"/>
  <c r="C35" i="2"/>
  <c r="C43" i="2"/>
  <c r="C51" i="2"/>
  <c r="C50" i="3" s="1"/>
  <c r="C59" i="2"/>
  <c r="C67" i="2"/>
  <c r="C75" i="2"/>
  <c r="C83" i="2"/>
  <c r="C91" i="2"/>
  <c r="C99" i="2"/>
  <c r="C107" i="2"/>
  <c r="C115" i="2"/>
  <c r="C123" i="2"/>
  <c r="C131" i="2"/>
  <c r="C139" i="2"/>
  <c r="C147" i="2"/>
  <c r="C155" i="2"/>
  <c r="C154" i="3" s="1"/>
  <c r="C163" i="2"/>
  <c r="C171" i="2"/>
  <c r="C179" i="2"/>
  <c r="D178" i="4" s="1"/>
  <c r="J6" i="2"/>
  <c r="H7" i="2"/>
  <c r="F8" i="2"/>
  <c r="D9" i="2"/>
  <c r="L9" i="2"/>
  <c r="J10" i="2"/>
  <c r="H11" i="2"/>
  <c r="F12" i="2"/>
  <c r="D13" i="2"/>
  <c r="L13" i="2"/>
  <c r="J14" i="2"/>
  <c r="H15" i="2"/>
  <c r="F16" i="2"/>
  <c r="D17" i="2"/>
  <c r="L17" i="2"/>
  <c r="J18" i="2"/>
  <c r="H19" i="2"/>
  <c r="F20" i="2"/>
  <c r="D21" i="2"/>
  <c r="L21" i="2"/>
  <c r="J22" i="2"/>
  <c r="H23" i="2"/>
  <c r="F24" i="2"/>
  <c r="D25" i="2"/>
  <c r="L25" i="2"/>
  <c r="J26" i="2"/>
  <c r="H27" i="2"/>
  <c r="F28" i="2"/>
  <c r="D29" i="2"/>
  <c r="L29" i="2"/>
  <c r="J30" i="2"/>
  <c r="H31" i="2"/>
  <c r="F32" i="2"/>
  <c r="D33" i="2"/>
  <c r="L33" i="2"/>
  <c r="J34" i="2"/>
  <c r="H35" i="2"/>
  <c r="F36" i="2"/>
  <c r="D37" i="2"/>
  <c r="L37" i="2"/>
  <c r="J38" i="2"/>
  <c r="H39" i="2"/>
  <c r="F40" i="2"/>
  <c r="D41" i="2"/>
  <c r="L41" i="2"/>
  <c r="J42" i="2"/>
  <c r="H43" i="2"/>
  <c r="F44" i="2"/>
  <c r="D45" i="2"/>
  <c r="L45" i="2"/>
  <c r="J46" i="2"/>
  <c r="C12" i="2"/>
  <c r="D11" i="4" s="1"/>
  <c r="C20" i="2"/>
  <c r="D19" i="4" s="1"/>
  <c r="C28" i="2"/>
  <c r="D27" i="4" s="1"/>
  <c r="C36" i="2"/>
  <c r="D35" i="4" s="1"/>
  <c r="C44" i="2"/>
  <c r="D43" i="4" s="1"/>
  <c r="C52" i="2"/>
  <c r="D51" i="4" s="1"/>
  <c r="C60" i="2"/>
  <c r="D59" i="4" s="1"/>
  <c r="C68" i="2"/>
  <c r="D67" i="4" s="1"/>
  <c r="C76" i="2"/>
  <c r="D75" i="4" s="1"/>
  <c r="C84" i="2"/>
  <c r="D83" i="4" s="1"/>
  <c r="C92" i="2"/>
  <c r="D91" i="4" s="1"/>
  <c r="C100" i="2"/>
  <c r="D99" i="4" s="1"/>
  <c r="C108" i="2"/>
  <c r="D107" i="4" s="1"/>
  <c r="C116" i="2"/>
  <c r="D115" i="4" s="1"/>
  <c r="C124" i="2"/>
  <c r="D123" i="4" s="1"/>
  <c r="C132" i="2"/>
  <c r="D131" i="4" s="1"/>
  <c r="C140" i="2"/>
  <c r="D139" i="4" s="1"/>
  <c r="C148" i="2"/>
  <c r="D147" i="4" s="1"/>
  <c r="C156" i="2"/>
  <c r="D155" i="4" s="1"/>
  <c r="C164" i="2"/>
  <c r="D163" i="4" s="1"/>
  <c r="C172" i="2"/>
  <c r="D171" i="4" s="1"/>
  <c r="C5" i="2"/>
  <c r="D4" i="4" s="1"/>
  <c r="K6" i="2"/>
  <c r="I7" i="2"/>
  <c r="G8" i="2"/>
  <c r="E9" i="2"/>
  <c r="M9" i="2"/>
  <c r="K10" i="2"/>
  <c r="I11" i="2"/>
  <c r="G12" i="2"/>
  <c r="H11" i="4" s="1"/>
  <c r="E13" i="2"/>
  <c r="F12" i="4" s="1"/>
  <c r="M13" i="2"/>
  <c r="K14" i="2"/>
  <c r="I15" i="2"/>
  <c r="G16" i="2"/>
  <c r="H15" i="4" s="1"/>
  <c r="E17" i="2"/>
  <c r="F16" i="4" s="1"/>
  <c r="M17" i="2"/>
  <c r="K18" i="2"/>
  <c r="I19" i="2"/>
  <c r="G20" i="2"/>
  <c r="H19" i="4" s="1"/>
  <c r="E21" i="2"/>
  <c r="F20" i="4" s="1"/>
  <c r="M21" i="2"/>
  <c r="K22" i="2"/>
  <c r="I23" i="2"/>
  <c r="G24" i="2"/>
  <c r="H23" i="4" s="1"/>
  <c r="E25" i="2"/>
  <c r="F24" i="4" s="1"/>
  <c r="M25" i="2"/>
  <c r="K26" i="2"/>
  <c r="I27" i="2"/>
  <c r="G28" i="2"/>
  <c r="H27" i="4" s="1"/>
  <c r="E29" i="2"/>
  <c r="F28" i="4" s="1"/>
  <c r="M29" i="2"/>
  <c r="K30" i="2"/>
  <c r="I31" i="2"/>
  <c r="G32" i="2"/>
  <c r="H31" i="4" s="1"/>
  <c r="E33" i="2"/>
  <c r="F32" i="4" s="1"/>
  <c r="M33" i="2"/>
  <c r="K34" i="2"/>
  <c r="I35" i="2"/>
  <c r="G36" i="2"/>
  <c r="H35" i="4" s="1"/>
  <c r="E37" i="2"/>
  <c r="F36" i="4" s="1"/>
  <c r="M37" i="2"/>
  <c r="K38" i="2"/>
  <c r="I39" i="2"/>
  <c r="G40" i="2"/>
  <c r="H39" i="4" s="1"/>
  <c r="E41" i="2"/>
  <c r="M41" i="2"/>
  <c r="K42" i="2"/>
  <c r="I43" i="2"/>
  <c r="G44" i="2"/>
  <c r="E45" i="2"/>
  <c r="M45" i="2"/>
  <c r="K46" i="2"/>
  <c r="I47" i="2"/>
  <c r="G48" i="2"/>
  <c r="E49" i="2"/>
  <c r="M49" i="2"/>
  <c r="K50" i="2"/>
  <c r="I51" i="2"/>
  <c r="G52" i="2"/>
  <c r="E53" i="2"/>
  <c r="M53" i="2"/>
  <c r="K54" i="2"/>
  <c r="I55" i="2"/>
  <c r="G56" i="2"/>
  <c r="H55" i="4" s="1"/>
  <c r="L34" i="2"/>
  <c r="D38" i="2"/>
  <c r="F41" i="2"/>
  <c r="D43" i="2"/>
  <c r="J44" i="2"/>
  <c r="D46" i="2"/>
  <c r="D47" i="2"/>
  <c r="M47" i="2"/>
  <c r="L48" i="2"/>
  <c r="K49" i="2"/>
  <c r="J50" i="2"/>
  <c r="J51" i="2"/>
  <c r="I52" i="2"/>
  <c r="H53" i="2"/>
  <c r="G54" i="2"/>
  <c r="F55" i="2"/>
  <c r="E56" i="2"/>
  <c r="D57" i="2"/>
  <c r="L57" i="2"/>
  <c r="J58" i="2"/>
  <c r="H59" i="2"/>
  <c r="F60" i="2"/>
  <c r="D61" i="2"/>
  <c r="L61" i="2"/>
  <c r="J62" i="2"/>
  <c r="H63" i="2"/>
  <c r="F64" i="2"/>
  <c r="D65" i="2"/>
  <c r="L65" i="2"/>
  <c r="J66" i="2"/>
  <c r="H67" i="2"/>
  <c r="F68" i="2"/>
  <c r="D69" i="2"/>
  <c r="L69" i="2"/>
  <c r="J70" i="2"/>
  <c r="H71" i="2"/>
  <c r="F72" i="2"/>
  <c r="D73" i="2"/>
  <c r="L73" i="2"/>
  <c r="J74" i="2"/>
  <c r="H75" i="2"/>
  <c r="F76" i="2"/>
  <c r="D77" i="2"/>
  <c r="L77" i="2"/>
  <c r="J78" i="2"/>
  <c r="H79" i="2"/>
  <c r="F80" i="2"/>
  <c r="D81" i="2"/>
  <c r="L81" i="2"/>
  <c r="J82" i="2"/>
  <c r="H83" i="2"/>
  <c r="F84" i="2"/>
  <c r="D85" i="2"/>
  <c r="L85" i="2"/>
  <c r="J86" i="2"/>
  <c r="H87" i="2"/>
  <c r="F88" i="2"/>
  <c r="D89" i="2"/>
  <c r="L89" i="2"/>
  <c r="J90" i="2"/>
  <c r="H91" i="2"/>
  <c r="F92" i="2"/>
  <c r="L31" i="2"/>
  <c r="D35" i="2"/>
  <c r="F38" i="2"/>
  <c r="H41" i="2"/>
  <c r="G43" i="2"/>
  <c r="H42" i="4" s="1"/>
  <c r="K44" i="2"/>
  <c r="E46" i="2"/>
  <c r="E47" i="2"/>
  <c r="D48" i="2"/>
  <c r="M48" i="2"/>
  <c r="L49" i="2"/>
  <c r="L50" i="2"/>
  <c r="K51" i="2"/>
  <c r="J52" i="2"/>
  <c r="I53" i="2"/>
  <c r="H54" i="2"/>
  <c r="G55" i="2"/>
  <c r="F56" i="2"/>
  <c r="E57" i="2"/>
  <c r="M57" i="2"/>
  <c r="K58" i="2"/>
  <c r="I59" i="2"/>
  <c r="G60" i="2"/>
  <c r="H59" i="4" s="1"/>
  <c r="E61" i="2"/>
  <c r="M61" i="2"/>
  <c r="K62" i="2"/>
  <c r="I63" i="2"/>
  <c r="G64" i="2"/>
  <c r="E65" i="2"/>
  <c r="M65" i="2"/>
  <c r="K66" i="2"/>
  <c r="I67" i="2"/>
  <c r="G68" i="2"/>
  <c r="H67" i="4" s="1"/>
  <c r="E69" i="2"/>
  <c r="F68" i="4" s="1"/>
  <c r="M69" i="2"/>
  <c r="K70" i="2"/>
  <c r="I71" i="2"/>
  <c r="G72" i="2"/>
  <c r="E73" i="2"/>
  <c r="F72" i="4" s="1"/>
  <c r="M73" i="2"/>
  <c r="K74" i="2"/>
  <c r="I75" i="2"/>
  <c r="G76" i="2"/>
  <c r="E77" i="2"/>
  <c r="M77" i="2"/>
  <c r="K78" i="2"/>
  <c r="I79" i="2"/>
  <c r="G80" i="2"/>
  <c r="E81" i="2"/>
  <c r="F80" i="4" s="1"/>
  <c r="M81" i="2"/>
  <c r="K82" i="2"/>
  <c r="I83" i="2"/>
  <c r="G84" i="2"/>
  <c r="E85" i="2"/>
  <c r="M85" i="2"/>
  <c r="K86" i="2"/>
  <c r="I87" i="2"/>
  <c r="H32" i="2"/>
  <c r="J35" i="2"/>
  <c r="L38" i="2"/>
  <c r="D42" i="2"/>
  <c r="J43" i="2"/>
  <c r="M44" i="2"/>
  <c r="F46" i="2"/>
  <c r="F47" i="2"/>
  <c r="E48" i="2"/>
  <c r="F47" i="4" s="1"/>
  <c r="D49" i="2"/>
  <c r="D50" i="2"/>
  <c r="M50" i="2"/>
  <c r="L51" i="2"/>
  <c r="K52" i="2"/>
  <c r="J53" i="2"/>
  <c r="I54" i="2"/>
  <c r="H55" i="2"/>
  <c r="H56" i="2"/>
  <c r="F57" i="2"/>
  <c r="D58" i="2"/>
  <c r="L58" i="2"/>
  <c r="J59" i="2"/>
  <c r="H60" i="2"/>
  <c r="F61" i="2"/>
  <c r="D62" i="2"/>
  <c r="L62" i="2"/>
  <c r="J63" i="2"/>
  <c r="H64" i="2"/>
  <c r="F65" i="2"/>
  <c r="D66" i="2"/>
  <c r="L66" i="2"/>
  <c r="J67" i="2"/>
  <c r="H68" i="2"/>
  <c r="F69" i="2"/>
  <c r="D70" i="2"/>
  <c r="L70" i="2"/>
  <c r="J71" i="2"/>
  <c r="H72" i="2"/>
  <c r="F73" i="2"/>
  <c r="D74" i="2"/>
  <c r="L74" i="2"/>
  <c r="J75" i="2"/>
  <c r="H76" i="2"/>
  <c r="F77" i="2"/>
  <c r="D78" i="2"/>
  <c r="L78" i="2"/>
  <c r="J79" i="2"/>
  <c r="H80" i="2"/>
  <c r="F81" i="2"/>
  <c r="D82" i="2"/>
  <c r="L82" i="2"/>
  <c r="J83" i="2"/>
  <c r="H84" i="2"/>
  <c r="F85" i="2"/>
  <c r="D86" i="2"/>
  <c r="L86" i="2"/>
  <c r="J87" i="2"/>
  <c r="H88" i="2"/>
  <c r="F89" i="2"/>
  <c r="D90" i="2"/>
  <c r="D89" i="3" s="1"/>
  <c r="L90" i="2"/>
  <c r="J91" i="2"/>
  <c r="H92" i="2"/>
  <c r="F93" i="2"/>
  <c r="D94" i="2"/>
  <c r="D93" i="3" s="1"/>
  <c r="L94" i="2"/>
  <c r="J95" i="2"/>
  <c r="H96" i="2"/>
  <c r="F97" i="2"/>
  <c r="D98" i="2"/>
  <c r="L98" i="2"/>
  <c r="J99" i="2"/>
  <c r="H100" i="2"/>
  <c r="F101" i="2"/>
  <c r="D102" i="2"/>
  <c r="L102" i="2"/>
  <c r="J103" i="2"/>
  <c r="H104" i="2"/>
  <c r="F105" i="2"/>
  <c r="D106" i="2"/>
  <c r="J32" i="2"/>
  <c r="L35" i="2"/>
  <c r="D39" i="2"/>
  <c r="E42" i="2"/>
  <c r="K43" i="2"/>
  <c r="F45" i="2"/>
  <c r="G46" i="2"/>
  <c r="G47" i="2"/>
  <c r="H46" i="4" s="1"/>
  <c r="F48" i="2"/>
  <c r="F49" i="2"/>
  <c r="E50" i="2"/>
  <c r="D51" i="2"/>
  <c r="M51" i="2"/>
  <c r="L52" i="2"/>
  <c r="K53" i="2"/>
  <c r="J54" i="2"/>
  <c r="J55" i="2"/>
  <c r="I56" i="2"/>
  <c r="G57" i="2"/>
  <c r="E58" i="2"/>
  <c r="M58" i="2"/>
  <c r="K59" i="2"/>
  <c r="I60" i="2"/>
  <c r="G61" i="2"/>
  <c r="E62" i="2"/>
  <c r="M62" i="2"/>
  <c r="K63" i="2"/>
  <c r="I64" i="2"/>
  <c r="G65" i="2"/>
  <c r="E66" i="2"/>
  <c r="M66" i="2"/>
  <c r="K67" i="2"/>
  <c r="I68" i="2"/>
  <c r="G69" i="2"/>
  <c r="E70" i="2"/>
  <c r="M70" i="2"/>
  <c r="K71" i="2"/>
  <c r="I72" i="2"/>
  <c r="J70" i="4" s="1"/>
  <c r="G73" i="2"/>
  <c r="E74" i="2"/>
  <c r="M74" i="2"/>
  <c r="K75" i="2"/>
  <c r="I76" i="2"/>
  <c r="G77" i="2"/>
  <c r="E78" i="2"/>
  <c r="M78" i="2"/>
  <c r="K79" i="2"/>
  <c r="I80" i="2"/>
  <c r="G81" i="2"/>
  <c r="E82" i="2"/>
  <c r="M82" i="2"/>
  <c r="K83" i="2"/>
  <c r="I84" i="2"/>
  <c r="G85" i="2"/>
  <c r="G84" i="3" s="1"/>
  <c r="E86" i="2"/>
  <c r="M86" i="2"/>
  <c r="K87" i="2"/>
  <c r="I88" i="2"/>
  <c r="G89" i="2"/>
  <c r="E90" i="2"/>
  <c r="M90" i="2"/>
  <c r="K91" i="2"/>
  <c r="I92" i="2"/>
  <c r="G93" i="2"/>
  <c r="E94" i="2"/>
  <c r="M94" i="2"/>
  <c r="K95" i="2"/>
  <c r="I96" i="2"/>
  <c r="G97" i="2"/>
  <c r="E98" i="2"/>
  <c r="M98" i="2"/>
  <c r="K99" i="2"/>
  <c r="I100" i="2"/>
  <c r="G101" i="2"/>
  <c r="E102" i="2"/>
  <c r="M102" i="2"/>
  <c r="K103" i="2"/>
  <c r="I104" i="2"/>
  <c r="J103" i="4" s="1"/>
  <c r="G105" i="2"/>
  <c r="E106" i="2"/>
  <c r="M106" i="2"/>
  <c r="K107" i="2"/>
  <c r="I108" i="2"/>
  <c r="F33" i="2"/>
  <c r="H36" i="2"/>
  <c r="J39" i="2"/>
  <c r="N39" i="2" s="1"/>
  <c r="F42" i="2"/>
  <c r="L43" i="2"/>
  <c r="G45" i="2"/>
  <c r="H46" i="2"/>
  <c r="H47" i="2"/>
  <c r="H48" i="2"/>
  <c r="G49" i="2"/>
  <c r="F50" i="2"/>
  <c r="E51" i="2"/>
  <c r="D52" i="2"/>
  <c r="M52" i="2"/>
  <c r="L53" i="2"/>
  <c r="L54" i="2"/>
  <c r="K55" i="2"/>
  <c r="J56" i="2"/>
  <c r="H57" i="2"/>
  <c r="I56" i="4" s="1"/>
  <c r="F58" i="2"/>
  <c r="D59" i="2"/>
  <c r="L59" i="2"/>
  <c r="J60" i="2"/>
  <c r="H61" i="2"/>
  <c r="F62" i="2"/>
  <c r="D63" i="2"/>
  <c r="L63" i="2"/>
  <c r="N63" i="2" s="1"/>
  <c r="J64" i="2"/>
  <c r="H65" i="2"/>
  <c r="F66" i="2"/>
  <c r="D67" i="2"/>
  <c r="L67" i="2"/>
  <c r="J68" i="2"/>
  <c r="H69" i="2"/>
  <c r="F70" i="2"/>
  <c r="G68" i="4" s="1"/>
  <c r="D71" i="2"/>
  <c r="L71" i="2"/>
  <c r="J72" i="2"/>
  <c r="H73" i="2"/>
  <c r="F74" i="2"/>
  <c r="D75" i="2"/>
  <c r="L75" i="2"/>
  <c r="J76" i="2"/>
  <c r="H77" i="2"/>
  <c r="F78" i="2"/>
  <c r="D79" i="2"/>
  <c r="L79" i="2"/>
  <c r="J80" i="2"/>
  <c r="H81" i="2"/>
  <c r="F82" i="2"/>
  <c r="D83" i="2"/>
  <c r="E82" i="4" s="1"/>
  <c r="L83" i="2"/>
  <c r="J84" i="2"/>
  <c r="H85" i="2"/>
  <c r="F86" i="2"/>
  <c r="D87" i="2"/>
  <c r="L87" i="2"/>
  <c r="J88" i="2"/>
  <c r="H89" i="2"/>
  <c r="H87" i="3" s="1"/>
  <c r="F90" i="2"/>
  <c r="D91" i="2"/>
  <c r="L91" i="2"/>
  <c r="J92" i="2"/>
  <c r="H93" i="2"/>
  <c r="F94" i="2"/>
  <c r="G92" i="4" s="1"/>
  <c r="D95" i="2"/>
  <c r="L95" i="2"/>
  <c r="J96" i="2"/>
  <c r="H97" i="2"/>
  <c r="F98" i="2"/>
  <c r="D99" i="2"/>
  <c r="L99" i="2"/>
  <c r="J100" i="2"/>
  <c r="H101" i="2"/>
  <c r="F102" i="2"/>
  <c r="G100" i="4" s="1"/>
  <c r="D103" i="2"/>
  <c r="L103" i="2"/>
  <c r="J104" i="2"/>
  <c r="H105" i="2"/>
  <c r="F106" i="2"/>
  <c r="D107" i="2"/>
  <c r="E105" i="4" s="1"/>
  <c r="L107" i="2"/>
  <c r="J108" i="2"/>
  <c r="H109" i="2"/>
  <c r="F110" i="2"/>
  <c r="H33" i="2"/>
  <c r="J36" i="2"/>
  <c r="L39" i="2"/>
  <c r="I42" i="2"/>
  <c r="J40" i="4" s="1"/>
  <c r="E44" i="2"/>
  <c r="F43" i="4" s="1"/>
  <c r="H45" i="2"/>
  <c r="H44" i="3" s="1"/>
  <c r="I46" i="2"/>
  <c r="J47" i="2"/>
  <c r="I48" i="2"/>
  <c r="H49" i="2"/>
  <c r="G50" i="2"/>
  <c r="F51" i="2"/>
  <c r="E52" i="2"/>
  <c r="F51" i="4" s="1"/>
  <c r="D53" i="2"/>
  <c r="E51" i="4" s="1"/>
  <c r="D54" i="2"/>
  <c r="M54" i="2"/>
  <c r="L55" i="2"/>
  <c r="K56" i="2"/>
  <c r="I57" i="2"/>
  <c r="G58" i="2"/>
  <c r="H56" i="4" s="1"/>
  <c r="E59" i="2"/>
  <c r="M59" i="2"/>
  <c r="N59" i="2" s="1"/>
  <c r="O59" i="2" s="1"/>
  <c r="K60" i="2"/>
  <c r="I61" i="2"/>
  <c r="G62" i="2"/>
  <c r="E63" i="2"/>
  <c r="M63" i="2"/>
  <c r="K64" i="2"/>
  <c r="I65" i="2"/>
  <c r="G66" i="2"/>
  <c r="H65" i="4" s="1"/>
  <c r="E67" i="2"/>
  <c r="M67" i="2"/>
  <c r="K68" i="2"/>
  <c r="I69" i="2"/>
  <c r="G70" i="2"/>
  <c r="E71" i="2"/>
  <c r="M71" i="2"/>
  <c r="K72" i="2"/>
  <c r="I73" i="2"/>
  <c r="G74" i="2"/>
  <c r="H73" i="4" s="1"/>
  <c r="E75" i="2"/>
  <c r="M75" i="2"/>
  <c r="K76" i="2"/>
  <c r="I77" i="2"/>
  <c r="N77" i="2" s="1"/>
  <c r="G78" i="2"/>
  <c r="E79" i="2"/>
  <c r="F78" i="4" s="1"/>
  <c r="M79" i="2"/>
  <c r="K80" i="2"/>
  <c r="I81" i="2"/>
  <c r="G82" i="2"/>
  <c r="E83" i="2"/>
  <c r="M83" i="2"/>
  <c r="N83" i="2" s="1"/>
  <c r="K84" i="2"/>
  <c r="I85" i="2"/>
  <c r="G86" i="2"/>
  <c r="E87" i="2"/>
  <c r="F86" i="4" s="1"/>
  <c r="M87" i="2"/>
  <c r="K88" i="2"/>
  <c r="I89" i="2"/>
  <c r="G90" i="2"/>
  <c r="E91" i="2"/>
  <c r="M91" i="2"/>
  <c r="K92" i="2"/>
  <c r="I93" i="2"/>
  <c r="G94" i="2"/>
  <c r="E95" i="2"/>
  <c r="M95" i="2"/>
  <c r="K96" i="2"/>
  <c r="N96" i="2" s="1"/>
  <c r="O96" i="2" s="1"/>
  <c r="I97" i="2"/>
  <c r="G98" i="2"/>
  <c r="H97" i="4" s="1"/>
  <c r="E99" i="2"/>
  <c r="M99" i="2"/>
  <c r="K100" i="2"/>
  <c r="D34" i="2"/>
  <c r="F37" i="2"/>
  <c r="H40" i="2"/>
  <c r="L42" i="2"/>
  <c r="H44" i="2"/>
  <c r="I45" i="2"/>
  <c r="L46" i="2"/>
  <c r="K47" i="2"/>
  <c r="J48" i="2"/>
  <c r="I49" i="2"/>
  <c r="H50" i="2"/>
  <c r="I48" i="4" s="1"/>
  <c r="G51" i="2"/>
  <c r="F52" i="2"/>
  <c r="G51" i="4" s="1"/>
  <c r="F53" i="2"/>
  <c r="E54" i="2"/>
  <c r="D55" i="2"/>
  <c r="E53" i="4" s="1"/>
  <c r="M55" i="2"/>
  <c r="L56" i="2"/>
  <c r="J57" i="2"/>
  <c r="N57" i="2" s="1"/>
  <c r="O57" i="2" s="1"/>
  <c r="H58" i="2"/>
  <c r="F59" i="2"/>
  <c r="G58" i="4" s="1"/>
  <c r="D60" i="2"/>
  <c r="L60" i="2"/>
  <c r="J61" i="2"/>
  <c r="N61" i="2" s="1"/>
  <c r="O61" i="2" s="1"/>
  <c r="H62" i="2"/>
  <c r="I61" i="4" s="1"/>
  <c r="F63" i="2"/>
  <c r="G62" i="4" s="1"/>
  <c r="D64" i="2"/>
  <c r="L64" i="2"/>
  <c r="J65" i="2"/>
  <c r="H66" i="2"/>
  <c r="I65" i="4" s="1"/>
  <c r="F67" i="2"/>
  <c r="G66" i="4" s="1"/>
  <c r="D68" i="2"/>
  <c r="E66" i="4" s="1"/>
  <c r="L68" i="2"/>
  <c r="J69" i="2"/>
  <c r="H70" i="2"/>
  <c r="I69" i="4" s="1"/>
  <c r="F71" i="2"/>
  <c r="D72" i="2"/>
  <c r="E71" i="4" s="1"/>
  <c r="L72" i="2"/>
  <c r="J73" i="2"/>
  <c r="H74" i="2"/>
  <c r="I73" i="4" s="1"/>
  <c r="F75" i="2"/>
  <c r="G74" i="4" s="1"/>
  <c r="D76" i="2"/>
  <c r="L76" i="2"/>
  <c r="J77" i="2"/>
  <c r="H78" i="2"/>
  <c r="I77" i="4" s="1"/>
  <c r="F79" i="2"/>
  <c r="G78" i="4" s="1"/>
  <c r="D80" i="2"/>
  <c r="L80" i="2"/>
  <c r="N80" i="2" s="1"/>
  <c r="O80" i="2" s="1"/>
  <c r="J81" i="2"/>
  <c r="H82" i="2"/>
  <c r="I81" i="4" s="1"/>
  <c r="F83" i="2"/>
  <c r="G82" i="4" s="1"/>
  <c r="D84" i="2"/>
  <c r="L84" i="2"/>
  <c r="J85" i="2"/>
  <c r="H86" i="2"/>
  <c r="I85" i="4" s="1"/>
  <c r="F87" i="2"/>
  <c r="G86" i="4" s="1"/>
  <c r="D88" i="2"/>
  <c r="L88" i="2"/>
  <c r="J89" i="2"/>
  <c r="N89" i="2" s="1"/>
  <c r="O89" i="2" s="1"/>
  <c r="F34" i="2"/>
  <c r="H37" i="2"/>
  <c r="I35" i="4" s="1"/>
  <c r="J40" i="2"/>
  <c r="M42" i="2"/>
  <c r="I44" i="2"/>
  <c r="K45" i="2"/>
  <c r="M46" i="2"/>
  <c r="L47" i="2"/>
  <c r="K48" i="2"/>
  <c r="J49" i="2"/>
  <c r="N49" i="2" s="1"/>
  <c r="O49" i="2" s="1"/>
  <c r="I50" i="2"/>
  <c r="H51" i="2"/>
  <c r="H52" i="2"/>
  <c r="I51" i="4" s="1"/>
  <c r="G53" i="2"/>
  <c r="F54" i="2"/>
  <c r="E55" i="2"/>
  <c r="F54" i="4" s="1"/>
  <c r="D56" i="2"/>
  <c r="M56" i="2"/>
  <c r="N56" i="2" s="1"/>
  <c r="O56" i="2" s="1"/>
  <c r="K57" i="2"/>
  <c r="I58" i="2"/>
  <c r="G59" i="2"/>
  <c r="H58" i="4" s="1"/>
  <c r="E60" i="2"/>
  <c r="M60" i="2"/>
  <c r="K61" i="2"/>
  <c r="I62" i="2"/>
  <c r="G63" i="2"/>
  <c r="H61" i="4" s="1"/>
  <c r="E64" i="2"/>
  <c r="M64" i="2"/>
  <c r="K65" i="2"/>
  <c r="I66" i="2"/>
  <c r="G67" i="2"/>
  <c r="E68" i="2"/>
  <c r="F66" i="4" s="1"/>
  <c r="M68" i="2"/>
  <c r="K69" i="2"/>
  <c r="I70" i="2"/>
  <c r="G71" i="2"/>
  <c r="E72" i="2"/>
  <c r="M72" i="2"/>
  <c r="K73" i="2"/>
  <c r="I74" i="2"/>
  <c r="N74" i="2" s="1"/>
  <c r="G75" i="2"/>
  <c r="E76" i="2"/>
  <c r="E74" i="3" s="1"/>
  <c r="M76" i="2"/>
  <c r="K77" i="2"/>
  <c r="I78" i="2"/>
  <c r="J77" i="4" s="1"/>
  <c r="G79" i="2"/>
  <c r="E80" i="2"/>
  <c r="M80" i="2"/>
  <c r="K81" i="2"/>
  <c r="I82" i="2"/>
  <c r="J81" i="4" s="1"/>
  <c r="G83" i="2"/>
  <c r="E84" i="2"/>
  <c r="M84" i="2"/>
  <c r="K85" i="2"/>
  <c r="I86" i="2"/>
  <c r="G87" i="2"/>
  <c r="G86" i="3" s="1"/>
  <c r="E88" i="2"/>
  <c r="M88" i="2"/>
  <c r="N88" i="2" s="1"/>
  <c r="O88" i="2" s="1"/>
  <c r="K89" i="2"/>
  <c r="I90" i="2"/>
  <c r="G91" i="2"/>
  <c r="H90" i="4" s="1"/>
  <c r="E92" i="2"/>
  <c r="M92" i="2"/>
  <c r="K93" i="2"/>
  <c r="I94" i="2"/>
  <c r="G95" i="2"/>
  <c r="H94" i="4" s="1"/>
  <c r="E96" i="2"/>
  <c r="M96" i="2"/>
  <c r="K97" i="2"/>
  <c r="I98" i="2"/>
  <c r="G99" i="2"/>
  <c r="E100" i="2"/>
  <c r="F99" i="4" s="1"/>
  <c r="M100" i="2"/>
  <c r="K101" i="2"/>
  <c r="I102" i="2"/>
  <c r="G103" i="2"/>
  <c r="E104" i="2"/>
  <c r="E103" i="3" s="1"/>
  <c r="M104" i="2"/>
  <c r="K105" i="2"/>
  <c r="I106" i="2"/>
  <c r="J104" i="4" s="1"/>
  <c r="G107" i="2"/>
  <c r="E108" i="2"/>
  <c r="M108" i="2"/>
  <c r="K109" i="2"/>
  <c r="I110" i="2"/>
  <c r="G111" i="2"/>
  <c r="E112" i="2"/>
  <c r="M112" i="2"/>
  <c r="K113" i="2"/>
  <c r="I114" i="2"/>
  <c r="J113" i="4" s="1"/>
  <c r="G115" i="2"/>
  <c r="E116" i="2"/>
  <c r="M116" i="2"/>
  <c r="K117" i="2"/>
  <c r="I118" i="2"/>
  <c r="G119" i="2"/>
  <c r="H118" i="4" s="1"/>
  <c r="D92" i="2"/>
  <c r="H94" i="2"/>
  <c r="I93" i="4" s="1"/>
  <c r="G96" i="2"/>
  <c r="H95" i="4" s="1"/>
  <c r="J98" i="2"/>
  <c r="L100" i="2"/>
  <c r="H102" i="2"/>
  <c r="D104" i="2"/>
  <c r="J105" i="2"/>
  <c r="E107" i="2"/>
  <c r="G108" i="2"/>
  <c r="I109" i="2"/>
  <c r="J110" i="2"/>
  <c r="I111" i="2"/>
  <c r="J110" i="4" s="1"/>
  <c r="H112" i="2"/>
  <c r="G113" i="2"/>
  <c r="F114" i="2"/>
  <c r="E115" i="2"/>
  <c r="D116" i="2"/>
  <c r="E115" i="4" s="1"/>
  <c r="D117" i="2"/>
  <c r="M117" i="2"/>
  <c r="L118" i="2"/>
  <c r="K119" i="2"/>
  <c r="I120" i="2"/>
  <c r="G121" i="2"/>
  <c r="G120" i="3" s="1"/>
  <c r="E122" i="2"/>
  <c r="M122" i="2"/>
  <c r="K123" i="2"/>
  <c r="I124" i="2"/>
  <c r="G125" i="2"/>
  <c r="E126" i="2"/>
  <c r="M126" i="2"/>
  <c r="K127" i="2"/>
  <c r="I128" i="2"/>
  <c r="G129" i="2"/>
  <c r="H128" i="4" s="1"/>
  <c r="E130" i="2"/>
  <c r="M130" i="2"/>
  <c r="K131" i="2"/>
  <c r="N131" i="2" s="1"/>
  <c r="O131" i="2" s="1"/>
  <c r="I132" i="2"/>
  <c r="G133" i="2"/>
  <c r="E134" i="2"/>
  <c r="M134" i="2"/>
  <c r="K135" i="2"/>
  <c r="I136" i="2"/>
  <c r="G137" i="2"/>
  <c r="E138" i="2"/>
  <c r="F137" i="4" s="1"/>
  <c r="M138" i="2"/>
  <c r="K139" i="2"/>
  <c r="I140" i="2"/>
  <c r="J139" i="4" s="1"/>
  <c r="G141" i="2"/>
  <c r="E142" i="2"/>
  <c r="M142" i="2"/>
  <c r="K143" i="2"/>
  <c r="I144" i="2"/>
  <c r="G145" i="2"/>
  <c r="E146" i="2"/>
  <c r="M146" i="2"/>
  <c r="G88" i="2"/>
  <c r="H87" i="4" s="1"/>
  <c r="G92" i="2"/>
  <c r="H91" i="4" s="1"/>
  <c r="J94" i="2"/>
  <c r="L96" i="2"/>
  <c r="K98" i="2"/>
  <c r="D101" i="2"/>
  <c r="J102" i="2"/>
  <c r="F104" i="2"/>
  <c r="G103" i="4" s="1"/>
  <c r="L105" i="2"/>
  <c r="F107" i="2"/>
  <c r="H108" i="2"/>
  <c r="J109" i="2"/>
  <c r="K110" i="2"/>
  <c r="J111" i="2"/>
  <c r="I112" i="2"/>
  <c r="H113" i="2"/>
  <c r="G114" i="2"/>
  <c r="F115" i="2"/>
  <c r="G114" i="4" s="1"/>
  <c r="F116" i="2"/>
  <c r="E117" i="2"/>
  <c r="D118" i="2"/>
  <c r="M118" i="2"/>
  <c r="L119" i="2"/>
  <c r="J120" i="2"/>
  <c r="H121" i="2"/>
  <c r="F122" i="2"/>
  <c r="D123" i="2"/>
  <c r="L123" i="2"/>
  <c r="J124" i="2"/>
  <c r="H125" i="2"/>
  <c r="F126" i="2"/>
  <c r="G124" i="4" s="1"/>
  <c r="D127" i="2"/>
  <c r="L127" i="2"/>
  <c r="J128" i="2"/>
  <c r="N128" i="2" s="1"/>
  <c r="O128" i="2" s="1"/>
  <c r="H129" i="2"/>
  <c r="F130" i="2"/>
  <c r="D131" i="2"/>
  <c r="E130" i="4" s="1"/>
  <c r="L131" i="2"/>
  <c r="J132" i="2"/>
  <c r="H133" i="2"/>
  <c r="H132" i="3" s="1"/>
  <c r="F134" i="2"/>
  <c r="D135" i="2"/>
  <c r="E133" i="4" s="1"/>
  <c r="L135" i="2"/>
  <c r="J136" i="2"/>
  <c r="H137" i="2"/>
  <c r="I136" i="4" s="1"/>
  <c r="F138" i="2"/>
  <c r="D139" i="2"/>
  <c r="L139" i="2"/>
  <c r="J140" i="2"/>
  <c r="H141" i="2"/>
  <c r="H140" i="3" s="1"/>
  <c r="F142" i="2"/>
  <c r="D143" i="2"/>
  <c r="L143" i="2"/>
  <c r="J144" i="2"/>
  <c r="H145" i="2"/>
  <c r="F146" i="2"/>
  <c r="G145" i="4" s="1"/>
  <c r="D147" i="2"/>
  <c r="L147" i="2"/>
  <c r="J148" i="2"/>
  <c r="H149" i="2"/>
  <c r="F150" i="2"/>
  <c r="G149" i="4" s="1"/>
  <c r="D151" i="2"/>
  <c r="L151" i="2"/>
  <c r="J152" i="2"/>
  <c r="H153" i="2"/>
  <c r="F154" i="2"/>
  <c r="G152" i="4" s="1"/>
  <c r="D155" i="2"/>
  <c r="L155" i="2"/>
  <c r="J156" i="2"/>
  <c r="N156" i="2" s="1"/>
  <c r="O156" i="2" s="1"/>
  <c r="H157" i="2"/>
  <c r="F158" i="2"/>
  <c r="D159" i="2"/>
  <c r="D158" i="3" s="1"/>
  <c r="L159" i="2"/>
  <c r="J160" i="2"/>
  <c r="N160" i="2" s="1"/>
  <c r="O160" i="2" s="1"/>
  <c r="H161" i="2"/>
  <c r="F162" i="2"/>
  <c r="D163" i="2"/>
  <c r="E162" i="4" s="1"/>
  <c r="L163" i="2"/>
  <c r="J164" i="2"/>
  <c r="E89" i="2"/>
  <c r="F88" i="4" s="1"/>
  <c r="L92" i="2"/>
  <c r="K94" i="2"/>
  <c r="D97" i="2"/>
  <c r="F99" i="2"/>
  <c r="G98" i="4" s="1"/>
  <c r="E101" i="2"/>
  <c r="F100" i="4" s="1"/>
  <c r="K102" i="2"/>
  <c r="G104" i="2"/>
  <c r="M105" i="2"/>
  <c r="H107" i="2"/>
  <c r="K108" i="2"/>
  <c r="L109" i="2"/>
  <c r="L110" i="2"/>
  <c r="K111" i="2"/>
  <c r="J112" i="2"/>
  <c r="I113" i="2"/>
  <c r="N113" i="2" s="1"/>
  <c r="H114" i="2"/>
  <c r="I113" i="4" s="1"/>
  <c r="H115" i="2"/>
  <c r="G116" i="2"/>
  <c r="F117" i="2"/>
  <c r="E118" i="2"/>
  <c r="D119" i="2"/>
  <c r="E118" i="4" s="1"/>
  <c r="M119" i="2"/>
  <c r="K120" i="2"/>
  <c r="I121" i="2"/>
  <c r="J120" i="4" s="1"/>
  <c r="G122" i="2"/>
  <c r="E123" i="2"/>
  <c r="M123" i="2"/>
  <c r="K124" i="2"/>
  <c r="I125" i="2"/>
  <c r="J124" i="4" s="1"/>
  <c r="G126" i="2"/>
  <c r="E127" i="2"/>
  <c r="M127" i="2"/>
  <c r="K128" i="2"/>
  <c r="I129" i="2"/>
  <c r="G130" i="2"/>
  <c r="E131" i="2"/>
  <c r="M131" i="2"/>
  <c r="K132" i="2"/>
  <c r="I133" i="2"/>
  <c r="G134" i="2"/>
  <c r="H133" i="4" s="1"/>
  <c r="E135" i="2"/>
  <c r="M135" i="2"/>
  <c r="K136" i="2"/>
  <c r="I137" i="2"/>
  <c r="G138" i="2"/>
  <c r="H136" i="4" s="1"/>
  <c r="E139" i="2"/>
  <c r="M139" i="2"/>
  <c r="K140" i="2"/>
  <c r="I141" i="2"/>
  <c r="G142" i="2"/>
  <c r="G140" i="3" s="1"/>
  <c r="E143" i="2"/>
  <c r="M143" i="2"/>
  <c r="K144" i="2"/>
  <c r="I145" i="2"/>
  <c r="G146" i="2"/>
  <c r="E147" i="2"/>
  <c r="F145" i="4" s="1"/>
  <c r="M147" i="2"/>
  <c r="K148" i="2"/>
  <c r="N148" i="2" s="1"/>
  <c r="O148" i="2" s="1"/>
  <c r="I149" i="2"/>
  <c r="G150" i="2"/>
  <c r="E151" i="2"/>
  <c r="F150" i="4" s="1"/>
  <c r="M151" i="2"/>
  <c r="K152" i="2"/>
  <c r="I153" i="2"/>
  <c r="J152" i="4" s="1"/>
  <c r="G154" i="2"/>
  <c r="E155" i="2"/>
  <c r="F153" i="4" s="1"/>
  <c r="M155" i="2"/>
  <c r="K156" i="2"/>
  <c r="I157" i="2"/>
  <c r="N157" i="2" s="1"/>
  <c r="O157" i="2" s="1"/>
  <c r="G158" i="2"/>
  <c r="E159" i="2"/>
  <c r="M159" i="2"/>
  <c r="K160" i="2"/>
  <c r="I161" i="2"/>
  <c r="J159" i="4" s="1"/>
  <c r="G162" i="2"/>
  <c r="M89" i="2"/>
  <c r="D93" i="2"/>
  <c r="E92" i="4" s="1"/>
  <c r="F95" i="2"/>
  <c r="E97" i="2"/>
  <c r="F96" i="4" s="1"/>
  <c r="H99" i="2"/>
  <c r="I98" i="4" s="1"/>
  <c r="I101" i="2"/>
  <c r="E103" i="2"/>
  <c r="K104" i="2"/>
  <c r="G106" i="2"/>
  <c r="H105" i="4" s="1"/>
  <c r="I107" i="2"/>
  <c r="J106" i="4" s="1"/>
  <c r="L108" i="2"/>
  <c r="M109" i="2"/>
  <c r="M110" i="2"/>
  <c r="L111" i="2"/>
  <c r="K112" i="2"/>
  <c r="J113" i="2"/>
  <c r="J114" i="2"/>
  <c r="I115" i="2"/>
  <c r="H116" i="2"/>
  <c r="G117" i="2"/>
  <c r="F118" i="2"/>
  <c r="F116" i="3" s="1"/>
  <c r="E119" i="2"/>
  <c r="D120" i="2"/>
  <c r="E119" i="4" s="1"/>
  <c r="L120" i="2"/>
  <c r="J121" i="2"/>
  <c r="H122" i="2"/>
  <c r="I121" i="4" s="1"/>
  <c r="F123" i="2"/>
  <c r="D124" i="2"/>
  <c r="L124" i="2"/>
  <c r="J125" i="2"/>
  <c r="H126" i="2"/>
  <c r="I125" i="4" s="1"/>
  <c r="F127" i="2"/>
  <c r="D128" i="2"/>
  <c r="L128" i="2"/>
  <c r="J129" i="2"/>
  <c r="H130" i="2"/>
  <c r="F131" i="2"/>
  <c r="G130" i="4" s="1"/>
  <c r="D132" i="2"/>
  <c r="L132" i="2"/>
  <c r="J133" i="2"/>
  <c r="H134" i="2"/>
  <c r="F135" i="2"/>
  <c r="G134" i="4" s="1"/>
  <c r="D136" i="2"/>
  <c r="L136" i="2"/>
  <c r="J137" i="2"/>
  <c r="N137" i="2" s="1"/>
  <c r="O137" i="2" s="1"/>
  <c r="H138" i="2"/>
  <c r="H90" i="2"/>
  <c r="H88" i="3" s="1"/>
  <c r="E93" i="2"/>
  <c r="F92" i="4" s="1"/>
  <c r="H95" i="2"/>
  <c r="I94" i="4" s="1"/>
  <c r="J97" i="2"/>
  <c r="N97" i="2" s="1"/>
  <c r="O97" i="2" s="1"/>
  <c r="I99" i="2"/>
  <c r="J101" i="2"/>
  <c r="F103" i="2"/>
  <c r="G102" i="4" s="1"/>
  <c r="L104" i="2"/>
  <c r="H106" i="2"/>
  <c r="I105" i="4" s="1"/>
  <c r="J107" i="2"/>
  <c r="D109" i="2"/>
  <c r="D110" i="2"/>
  <c r="D108" i="3" s="1"/>
  <c r="D111" i="2"/>
  <c r="M111" i="2"/>
  <c r="L112" i="2"/>
  <c r="L113" i="2"/>
  <c r="K114" i="2"/>
  <c r="N114" i="2" s="1"/>
  <c r="O114" i="2" s="1"/>
  <c r="J115" i="2"/>
  <c r="I116" i="2"/>
  <c r="H117" i="2"/>
  <c r="I115" i="4" s="1"/>
  <c r="G118" i="2"/>
  <c r="F119" i="2"/>
  <c r="E120" i="2"/>
  <c r="E118" i="3" s="1"/>
  <c r="M120" i="2"/>
  <c r="K121" i="2"/>
  <c r="I122" i="2"/>
  <c r="G123" i="2"/>
  <c r="E124" i="2"/>
  <c r="F123" i="4" s="1"/>
  <c r="M124" i="2"/>
  <c r="K125" i="2"/>
  <c r="I126" i="2"/>
  <c r="J125" i="4" s="1"/>
  <c r="G127" i="2"/>
  <c r="E128" i="2"/>
  <c r="E127" i="3" s="1"/>
  <c r="M128" i="2"/>
  <c r="K129" i="2"/>
  <c r="I130" i="2"/>
  <c r="J129" i="4" s="1"/>
  <c r="G131" i="2"/>
  <c r="E132" i="2"/>
  <c r="E130" i="3" s="1"/>
  <c r="M132" i="2"/>
  <c r="K133" i="2"/>
  <c r="I134" i="2"/>
  <c r="J133" i="4" s="1"/>
  <c r="G135" i="2"/>
  <c r="E136" i="2"/>
  <c r="M136" i="2"/>
  <c r="N136" i="2" s="1"/>
  <c r="O136" i="2" s="1"/>
  <c r="K137" i="2"/>
  <c r="I138" i="2"/>
  <c r="N138" i="2" s="1"/>
  <c r="O138" i="2" s="1"/>
  <c r="G139" i="2"/>
  <c r="H138" i="4" s="1"/>
  <c r="E140" i="2"/>
  <c r="M140" i="2"/>
  <c r="K141" i="2"/>
  <c r="I142" i="2"/>
  <c r="G143" i="2"/>
  <c r="G141" i="3" s="1"/>
  <c r="E144" i="2"/>
  <c r="M144" i="2"/>
  <c r="K145" i="2"/>
  <c r="I146" i="2"/>
  <c r="G147" i="2"/>
  <c r="H146" i="4" s="1"/>
  <c r="E148" i="2"/>
  <c r="M148" i="2"/>
  <c r="K149" i="2"/>
  <c r="N149" i="2" s="1"/>
  <c r="O149" i="2" s="1"/>
  <c r="I150" i="2"/>
  <c r="G151" i="2"/>
  <c r="G150" i="3" s="1"/>
  <c r="E152" i="2"/>
  <c r="F151" i="4" s="1"/>
  <c r="M152" i="2"/>
  <c r="K153" i="2"/>
  <c r="I154" i="2"/>
  <c r="G155" i="2"/>
  <c r="E156" i="2"/>
  <c r="F155" i="4" s="1"/>
  <c r="M156" i="2"/>
  <c r="K157" i="2"/>
  <c r="I158" i="2"/>
  <c r="J157" i="4" s="1"/>
  <c r="G159" i="2"/>
  <c r="E160" i="2"/>
  <c r="F159" i="4" s="1"/>
  <c r="M160" i="2"/>
  <c r="K90" i="2"/>
  <c r="J93" i="2"/>
  <c r="I95" i="2"/>
  <c r="L97" i="2"/>
  <c r="D100" i="2"/>
  <c r="E99" i="4" s="1"/>
  <c r="L101" i="2"/>
  <c r="H103" i="2"/>
  <c r="I102" i="4" s="1"/>
  <c r="D105" i="2"/>
  <c r="J106" i="2"/>
  <c r="M107" i="2"/>
  <c r="E109" i="2"/>
  <c r="E110" i="2"/>
  <c r="E111" i="2"/>
  <c r="F110" i="4" s="1"/>
  <c r="D112" i="2"/>
  <c r="D113" i="2"/>
  <c r="M113" i="2"/>
  <c r="L114" i="2"/>
  <c r="K115" i="2"/>
  <c r="J116" i="2"/>
  <c r="I117" i="2"/>
  <c r="H118" i="2"/>
  <c r="I117" i="4" s="1"/>
  <c r="H119" i="2"/>
  <c r="F120" i="2"/>
  <c r="G119" i="4" s="1"/>
  <c r="D121" i="2"/>
  <c r="L121" i="2"/>
  <c r="J122" i="2"/>
  <c r="N122" i="2" s="1"/>
  <c r="H123" i="2"/>
  <c r="F124" i="2"/>
  <c r="D125" i="2"/>
  <c r="E124" i="4" s="1"/>
  <c r="L125" i="2"/>
  <c r="J126" i="2"/>
  <c r="H127" i="2"/>
  <c r="F128" i="2"/>
  <c r="D129" i="2"/>
  <c r="E128" i="4" s="1"/>
  <c r="L129" i="2"/>
  <c r="J130" i="2"/>
  <c r="H131" i="2"/>
  <c r="I130" i="4" s="1"/>
  <c r="F132" i="2"/>
  <c r="D133" i="2"/>
  <c r="D131" i="3" s="1"/>
  <c r="L133" i="2"/>
  <c r="J134" i="2"/>
  <c r="H135" i="2"/>
  <c r="I134" i="4" s="1"/>
  <c r="F136" i="2"/>
  <c r="D137" i="2"/>
  <c r="E136" i="4" s="1"/>
  <c r="L137" i="2"/>
  <c r="J138" i="2"/>
  <c r="H139" i="2"/>
  <c r="I138" i="4" s="1"/>
  <c r="F140" i="2"/>
  <c r="D141" i="2"/>
  <c r="L141" i="2"/>
  <c r="N141" i="2" s="1"/>
  <c r="O141" i="2" s="1"/>
  <c r="J142" i="2"/>
  <c r="H143" i="2"/>
  <c r="I142" i="4" s="1"/>
  <c r="F144" i="2"/>
  <c r="G143" i="4" s="1"/>
  <c r="D145" i="2"/>
  <c r="L145" i="2"/>
  <c r="J146" i="2"/>
  <c r="H147" i="2"/>
  <c r="F148" i="2"/>
  <c r="G147" i="4" s="1"/>
  <c r="D149" i="2"/>
  <c r="L149" i="2"/>
  <c r="J150" i="2"/>
  <c r="N150" i="2" s="1"/>
  <c r="H151" i="2"/>
  <c r="F152" i="2"/>
  <c r="G151" i="4" s="1"/>
  <c r="D153" i="2"/>
  <c r="L153" i="2"/>
  <c r="J154" i="2"/>
  <c r="H155" i="2"/>
  <c r="F156" i="2"/>
  <c r="G155" i="4" s="1"/>
  <c r="D157" i="2"/>
  <c r="E156" i="4" s="1"/>
  <c r="L157" i="2"/>
  <c r="J158" i="2"/>
  <c r="H159" i="2"/>
  <c r="F160" i="2"/>
  <c r="D161" i="2"/>
  <c r="O161" i="2" s="1"/>
  <c r="L161" i="2"/>
  <c r="J162" i="2"/>
  <c r="H163" i="2"/>
  <c r="F164" i="2"/>
  <c r="D165" i="2"/>
  <c r="D163" i="3" s="1"/>
  <c r="L165" i="2"/>
  <c r="J166" i="2"/>
  <c r="N166" i="2" s="1"/>
  <c r="O166" i="2" s="1"/>
  <c r="F91" i="2"/>
  <c r="G90" i="4" s="1"/>
  <c r="L93" i="2"/>
  <c r="D96" i="2"/>
  <c r="E94" i="4" s="1"/>
  <c r="M97" i="2"/>
  <c r="F100" i="2"/>
  <c r="G99" i="4" s="1"/>
  <c r="M101" i="2"/>
  <c r="I103" i="2"/>
  <c r="E105" i="2"/>
  <c r="F104" i="4" s="1"/>
  <c r="K106" i="2"/>
  <c r="N106" i="2" s="1"/>
  <c r="O106" i="2" s="1"/>
  <c r="D108" i="2"/>
  <c r="F109" i="2"/>
  <c r="G108" i="4" s="1"/>
  <c r="G110" i="2"/>
  <c r="H109" i="4" s="1"/>
  <c r="F111" i="2"/>
  <c r="F112" i="2"/>
  <c r="G111" i="4" s="1"/>
  <c r="E113" i="2"/>
  <c r="F112" i="4" s="1"/>
  <c r="D114" i="2"/>
  <c r="M114" i="2"/>
  <c r="L115" i="2"/>
  <c r="K116" i="2"/>
  <c r="J117" i="2"/>
  <c r="N117" i="2" s="1"/>
  <c r="O117" i="2" s="1"/>
  <c r="J118" i="2"/>
  <c r="I119" i="2"/>
  <c r="G120" i="2"/>
  <c r="E121" i="2"/>
  <c r="F120" i="4" s="1"/>
  <c r="M121" i="2"/>
  <c r="K122" i="2"/>
  <c r="I123" i="2"/>
  <c r="J121" i="4" s="1"/>
  <c r="G124" i="2"/>
  <c r="G123" i="3" s="1"/>
  <c r="E125" i="2"/>
  <c r="F124" i="4" s="1"/>
  <c r="M125" i="2"/>
  <c r="K126" i="2"/>
  <c r="I127" i="2"/>
  <c r="G128" i="2"/>
  <c r="H127" i="4" s="1"/>
  <c r="E129" i="2"/>
  <c r="F128" i="4" s="1"/>
  <c r="M129" i="2"/>
  <c r="K130" i="2"/>
  <c r="I131" i="2"/>
  <c r="G132" i="2"/>
  <c r="G130" i="3" s="1"/>
  <c r="E133" i="2"/>
  <c r="M133" i="2"/>
  <c r="K134" i="2"/>
  <c r="N134" i="2" s="1"/>
  <c r="O134" i="2" s="1"/>
  <c r="I135" i="2"/>
  <c r="G136" i="2"/>
  <c r="H135" i="4" s="1"/>
  <c r="E137" i="2"/>
  <c r="M137" i="2"/>
  <c r="K138" i="2"/>
  <c r="I139" i="2"/>
  <c r="G140" i="2"/>
  <c r="H139" i="4" s="1"/>
  <c r="E141" i="2"/>
  <c r="M141" i="2"/>
  <c r="K142" i="2"/>
  <c r="I143" i="2"/>
  <c r="G144" i="2"/>
  <c r="H143" i="4" s="1"/>
  <c r="E145" i="2"/>
  <c r="F144" i="4" s="1"/>
  <c r="M145" i="2"/>
  <c r="K146" i="2"/>
  <c r="I147" i="2"/>
  <c r="J145" i="4" s="1"/>
  <c r="G148" i="2"/>
  <c r="E149" i="2"/>
  <c r="M149" i="2"/>
  <c r="K150" i="2"/>
  <c r="I151" i="2"/>
  <c r="J149" i="4" s="1"/>
  <c r="G152" i="2"/>
  <c r="E153" i="2"/>
  <c r="F152" i="4" s="1"/>
  <c r="M153" i="2"/>
  <c r="K154" i="2"/>
  <c r="I155" i="2"/>
  <c r="G156" i="2"/>
  <c r="H155" i="4" s="1"/>
  <c r="E157" i="2"/>
  <c r="F156" i="4" s="1"/>
  <c r="M157" i="2"/>
  <c r="K158" i="2"/>
  <c r="I159" i="2"/>
  <c r="G160" i="2"/>
  <c r="G159" i="3" s="1"/>
  <c r="E161" i="2"/>
  <c r="M161" i="2"/>
  <c r="K162" i="2"/>
  <c r="N162" i="2" s="1"/>
  <c r="I163" i="2"/>
  <c r="G164" i="2"/>
  <c r="H163" i="4" s="1"/>
  <c r="E165" i="2"/>
  <c r="M165" i="2"/>
  <c r="N165" i="2" s="1"/>
  <c r="K166" i="2"/>
  <c r="I167" i="2"/>
  <c r="G168" i="2"/>
  <c r="H167" i="4" s="1"/>
  <c r="E169" i="2"/>
  <c r="M169" i="2"/>
  <c r="I91" i="2"/>
  <c r="M93" i="2"/>
  <c r="F96" i="2"/>
  <c r="G95" i="4" s="1"/>
  <c r="H98" i="2"/>
  <c r="I97" i="4" s="1"/>
  <c r="G100" i="2"/>
  <c r="H99" i="4" s="1"/>
  <c r="G102" i="2"/>
  <c r="H101" i="4" s="1"/>
  <c r="M103" i="2"/>
  <c r="N103" i="2" s="1"/>
  <c r="O103" i="2" s="1"/>
  <c r="I105" i="2"/>
  <c r="L106" i="2"/>
  <c r="F108" i="2"/>
  <c r="G109" i="2"/>
  <c r="H108" i="4" s="1"/>
  <c r="H110" i="2"/>
  <c r="H111" i="2"/>
  <c r="I110" i="4" s="1"/>
  <c r="G112" i="2"/>
  <c r="H111" i="4" s="1"/>
  <c r="F113" i="2"/>
  <c r="F112" i="3" s="1"/>
  <c r="E114" i="2"/>
  <c r="D115" i="2"/>
  <c r="E114" i="4" s="1"/>
  <c r="M115" i="2"/>
  <c r="L116" i="2"/>
  <c r="L117" i="2"/>
  <c r="K118" i="2"/>
  <c r="J119" i="2"/>
  <c r="H120" i="2"/>
  <c r="H119" i="3" s="1"/>
  <c r="F121" i="2"/>
  <c r="D122" i="2"/>
  <c r="E120" i="4" s="1"/>
  <c r="L122" i="2"/>
  <c r="J123" i="2"/>
  <c r="H124" i="2"/>
  <c r="F125" i="2"/>
  <c r="D126" i="2"/>
  <c r="L126" i="2"/>
  <c r="J127" i="2"/>
  <c r="H128" i="2"/>
  <c r="H126" i="3" s="1"/>
  <c r="F129" i="2"/>
  <c r="F128" i="3" s="1"/>
  <c r="D130" i="2"/>
  <c r="L130" i="2"/>
  <c r="J131" i="2"/>
  <c r="H132" i="2"/>
  <c r="H131" i="3" s="1"/>
  <c r="F133" i="2"/>
  <c r="G132" i="4" s="1"/>
  <c r="D134" i="2"/>
  <c r="L134" i="2"/>
  <c r="J135" i="2"/>
  <c r="H136" i="2"/>
  <c r="I135" i="4" s="1"/>
  <c r="F137" i="2"/>
  <c r="G136" i="4" s="1"/>
  <c r="D138" i="2"/>
  <c r="L138" i="2"/>
  <c r="J139" i="2"/>
  <c r="H140" i="2"/>
  <c r="F141" i="2"/>
  <c r="G140" i="4" s="1"/>
  <c r="D142" i="2"/>
  <c r="L142" i="2"/>
  <c r="J143" i="2"/>
  <c r="H144" i="2"/>
  <c r="F145" i="2"/>
  <c r="D146" i="2"/>
  <c r="O146" i="2" s="1"/>
  <c r="L146" i="2"/>
  <c r="J147" i="2"/>
  <c r="H148" i="2"/>
  <c r="I147" i="4" s="1"/>
  <c r="F149" i="2"/>
  <c r="F148" i="3" s="1"/>
  <c r="D150" i="2"/>
  <c r="L150" i="2"/>
  <c r="J151" i="2"/>
  <c r="H152" i="2"/>
  <c r="I151" i="4" s="1"/>
  <c r="F153" i="2"/>
  <c r="D154" i="2"/>
  <c r="E152" i="4" s="1"/>
  <c r="L154" i="2"/>
  <c r="J155" i="2"/>
  <c r="H156" i="2"/>
  <c r="I155" i="4" s="1"/>
  <c r="F157" i="2"/>
  <c r="D158" i="2"/>
  <c r="L158" i="2"/>
  <c r="J159" i="2"/>
  <c r="H160" i="2"/>
  <c r="I159" i="4" s="1"/>
  <c r="F161" i="2"/>
  <c r="D162" i="2"/>
  <c r="E161" i="4" s="1"/>
  <c r="L162" i="2"/>
  <c r="J163" i="2"/>
  <c r="H164" i="2"/>
  <c r="F5" i="2"/>
  <c r="G4" i="4" s="1"/>
  <c r="L179" i="2"/>
  <c r="D179" i="2"/>
  <c r="F178" i="2"/>
  <c r="F177" i="3" s="1"/>
  <c r="H177" i="2"/>
  <c r="I175" i="4" s="1"/>
  <c r="J176" i="2"/>
  <c r="N176" i="2" s="1"/>
  <c r="O176" i="2" s="1"/>
  <c r="L175" i="2"/>
  <c r="D175" i="2"/>
  <c r="E174" i="4" s="1"/>
  <c r="F174" i="2"/>
  <c r="G173" i="4" s="1"/>
  <c r="H173" i="2"/>
  <c r="J172" i="2"/>
  <c r="N172" i="2" s="1"/>
  <c r="O172" i="2" s="1"/>
  <c r="L171" i="2"/>
  <c r="D171" i="2"/>
  <c r="F170" i="2"/>
  <c r="G169" i="4" s="1"/>
  <c r="G169" i="2"/>
  <c r="H168" i="2"/>
  <c r="I167" i="4" s="1"/>
  <c r="H167" i="2"/>
  <c r="I166" i="4" s="1"/>
  <c r="H166" i="2"/>
  <c r="H165" i="2"/>
  <c r="H163" i="3" s="1"/>
  <c r="D164" i="2"/>
  <c r="H162" i="2"/>
  <c r="K159" i="2"/>
  <c r="I156" i="2"/>
  <c r="G153" i="2"/>
  <c r="G152" i="3" s="1"/>
  <c r="E150" i="2"/>
  <c r="H146" i="2"/>
  <c r="D140" i="2"/>
  <c r="D138" i="3" s="1"/>
  <c r="G177" i="2"/>
  <c r="I176" i="2"/>
  <c r="J174" i="4" s="1"/>
  <c r="K175" i="2"/>
  <c r="M174" i="2"/>
  <c r="E174" i="2"/>
  <c r="E172" i="3" s="1"/>
  <c r="G173" i="2"/>
  <c r="G172" i="3" s="1"/>
  <c r="I172" i="2"/>
  <c r="K171" i="2"/>
  <c r="M170" i="2"/>
  <c r="E170" i="2"/>
  <c r="F169" i="2"/>
  <c r="F168" i="3" s="1"/>
  <c r="F168" i="2"/>
  <c r="G167" i="2"/>
  <c r="H166" i="4" s="1"/>
  <c r="G166" i="2"/>
  <c r="H165" i="4" s="1"/>
  <c r="G165" i="2"/>
  <c r="M163" i="2"/>
  <c r="E162" i="2"/>
  <c r="F161" i="4" s="1"/>
  <c r="F159" i="2"/>
  <c r="G158" i="4" s="1"/>
  <c r="D156" i="2"/>
  <c r="D154" i="3" s="1"/>
  <c r="L152" i="2"/>
  <c r="J149" i="2"/>
  <c r="J145" i="2"/>
  <c r="F139" i="2"/>
  <c r="G138" i="4" s="1"/>
  <c r="E5" i="2"/>
  <c r="F4" i="4" s="1"/>
  <c r="K179" i="2"/>
  <c r="M5" i="2"/>
  <c r="N5" i="2" s="1"/>
  <c r="O5" i="2" s="1"/>
  <c r="J179" i="2"/>
  <c r="N179" i="2" s="1"/>
  <c r="O179" i="2" s="1"/>
  <c r="L178" i="2"/>
  <c r="D178" i="2"/>
  <c r="E176" i="4" s="1"/>
  <c r="F177" i="2"/>
  <c r="H176" i="2"/>
  <c r="J175" i="2"/>
  <c r="N175" i="2" s="1"/>
  <c r="O175" i="2" s="1"/>
  <c r="L174" i="2"/>
  <c r="N174" i="2" s="1"/>
  <c r="D174" i="2"/>
  <c r="D173" i="3" s="1"/>
  <c r="F173" i="2"/>
  <c r="G172" i="4" s="1"/>
  <c r="H172" i="2"/>
  <c r="J171" i="2"/>
  <c r="L170" i="2"/>
  <c r="D170" i="2"/>
  <c r="D169" i="2"/>
  <c r="D168" i="3" s="1"/>
  <c r="E168" i="2"/>
  <c r="E166" i="3" s="1"/>
  <c r="F167" i="2"/>
  <c r="G166" i="4" s="1"/>
  <c r="F166" i="2"/>
  <c r="G165" i="4" s="1"/>
  <c r="F165" i="2"/>
  <c r="K163" i="2"/>
  <c r="K161" i="2"/>
  <c r="M158" i="2"/>
  <c r="K155" i="2"/>
  <c r="I152" i="2"/>
  <c r="J151" i="4" s="1"/>
  <c r="G149" i="2"/>
  <c r="G147" i="3" s="1"/>
  <c r="L144" i="2"/>
  <c r="F62" i="4"/>
  <c r="F58" i="4"/>
  <c r="G176" i="4"/>
  <c r="I171" i="4"/>
  <c r="I163" i="4"/>
  <c r="G160" i="4"/>
  <c r="I143" i="4"/>
  <c r="I139" i="4"/>
  <c r="F8" i="4"/>
  <c r="H7" i="4"/>
  <c r="H53" i="4"/>
  <c r="F50" i="4"/>
  <c r="H49" i="4"/>
  <c r="F46" i="4"/>
  <c r="H45" i="4"/>
  <c r="F42" i="4"/>
  <c r="H41" i="4"/>
  <c r="F38" i="4"/>
  <c r="H37" i="4"/>
  <c r="F34" i="4"/>
  <c r="H33" i="4"/>
  <c r="D175" i="4"/>
  <c r="D167" i="4"/>
  <c r="D159" i="4"/>
  <c r="D151" i="4"/>
  <c r="D143" i="4"/>
  <c r="D135" i="4"/>
  <c r="D127" i="4"/>
  <c r="D119" i="4"/>
  <c r="D111" i="4"/>
  <c r="D103" i="4"/>
  <c r="D95" i="4"/>
  <c r="D87" i="4"/>
  <c r="D22" i="4"/>
  <c r="G128" i="4"/>
  <c r="G120" i="4"/>
  <c r="G116" i="4"/>
  <c r="G112" i="4"/>
  <c r="I107" i="4"/>
  <c r="G104" i="4"/>
  <c r="I103" i="4"/>
  <c r="I99" i="4"/>
  <c r="G96" i="4"/>
  <c r="I95" i="4"/>
  <c r="I91" i="4"/>
  <c r="G88" i="4"/>
  <c r="I87" i="4"/>
  <c r="G84" i="4"/>
  <c r="I83" i="4"/>
  <c r="G80" i="4"/>
  <c r="I79" i="4"/>
  <c r="G76" i="4"/>
  <c r="I75" i="4"/>
  <c r="G72" i="4"/>
  <c r="I71" i="4"/>
  <c r="I67" i="4"/>
  <c r="G64" i="4"/>
  <c r="I63" i="4"/>
  <c r="G60" i="4"/>
  <c r="I59" i="4"/>
  <c r="G56" i="4"/>
  <c r="G52" i="4"/>
  <c r="G48" i="4"/>
  <c r="I47" i="4"/>
  <c r="G44" i="4"/>
  <c r="I43" i="4"/>
  <c r="G40" i="4"/>
  <c r="I39" i="4"/>
  <c r="G36" i="4"/>
  <c r="G32" i="4"/>
  <c r="I31" i="4"/>
  <c r="G28" i="4"/>
  <c r="I27" i="4"/>
  <c r="G24" i="4"/>
  <c r="I23" i="4"/>
  <c r="G20" i="4"/>
  <c r="I19" i="4"/>
  <c r="G16" i="4"/>
  <c r="I15" i="4"/>
  <c r="G12" i="4"/>
  <c r="I11" i="4"/>
  <c r="G8" i="4"/>
  <c r="I7" i="4"/>
  <c r="D172" i="4"/>
  <c r="D164" i="4"/>
  <c r="D156" i="4"/>
  <c r="D148" i="4"/>
  <c r="D140" i="4"/>
  <c r="D132" i="4"/>
  <c r="D124" i="4"/>
  <c r="D116" i="4"/>
  <c r="D108" i="4"/>
  <c r="D100" i="4"/>
  <c r="D92" i="4"/>
  <c r="D84" i="4"/>
  <c r="D76" i="4"/>
  <c r="D68" i="4"/>
  <c r="D60" i="4"/>
  <c r="D52" i="4"/>
  <c r="D44" i="4"/>
  <c r="D36" i="4"/>
  <c r="D28" i="4"/>
  <c r="D20" i="4"/>
  <c r="J170" i="4"/>
  <c r="N171" i="2"/>
  <c r="J158" i="4"/>
  <c r="J126" i="4"/>
  <c r="J114" i="4"/>
  <c r="J102" i="4"/>
  <c r="J98" i="4"/>
  <c r="N99" i="2"/>
  <c r="J94" i="4"/>
  <c r="N95" i="2"/>
  <c r="O95" i="2" s="1"/>
  <c r="J86" i="4"/>
  <c r="N87" i="2"/>
  <c r="J82" i="4"/>
  <c r="N79" i="2"/>
  <c r="O79" i="2" s="1"/>
  <c r="J78" i="4"/>
  <c r="J74" i="4"/>
  <c r="N75" i="2"/>
  <c r="N71" i="2"/>
  <c r="O71" i="2" s="1"/>
  <c r="J66" i="4"/>
  <c r="N67" i="2"/>
  <c r="O67" i="2" s="1"/>
  <c r="J62" i="4"/>
  <c r="J58" i="4"/>
  <c r="J54" i="4"/>
  <c r="N55" i="2"/>
  <c r="J50" i="4"/>
  <c r="N51" i="2"/>
  <c r="J46" i="4"/>
  <c r="N43" i="2"/>
  <c r="J38" i="4"/>
  <c r="J162" i="4"/>
  <c r="J134" i="4"/>
  <c r="N135" i="2"/>
  <c r="N123" i="2"/>
  <c r="N119" i="2"/>
  <c r="O119" i="2" s="1"/>
  <c r="E144" i="4"/>
  <c r="E132" i="4"/>
  <c r="E104" i="4"/>
  <c r="E100" i="4"/>
  <c r="E96" i="4"/>
  <c r="G91" i="4"/>
  <c r="I90" i="4"/>
  <c r="E88" i="4"/>
  <c r="G87" i="4"/>
  <c r="I86" i="4"/>
  <c r="E84" i="4"/>
  <c r="G83" i="4"/>
  <c r="I82" i="4"/>
  <c r="E80" i="4"/>
  <c r="G79" i="4"/>
  <c r="I78" i="4"/>
  <c r="J154" i="4"/>
  <c r="N139" i="2"/>
  <c r="O139" i="2" s="1"/>
  <c r="J177" i="4"/>
  <c r="N178" i="2"/>
  <c r="H174" i="4"/>
  <c r="F171" i="4"/>
  <c r="J161" i="4"/>
  <c r="J153" i="4"/>
  <c r="N154" i="2"/>
  <c r="O154" i="2" s="1"/>
  <c r="F147" i="4"/>
  <c r="N146" i="2"/>
  <c r="N142" i="2"/>
  <c r="O142" i="2" s="1"/>
  <c r="J137" i="4"/>
  <c r="F135" i="4"/>
  <c r="F131" i="4"/>
  <c r="F127" i="4"/>
  <c r="F119" i="4"/>
  <c r="N118" i="2"/>
  <c r="F115" i="4"/>
  <c r="F111" i="4"/>
  <c r="N110" i="2"/>
  <c r="F103" i="4"/>
  <c r="J101" i="4"/>
  <c r="N102" i="2"/>
  <c r="H98" i="4"/>
  <c r="J97" i="4"/>
  <c r="N98" i="2"/>
  <c r="F95" i="4"/>
  <c r="J93" i="4"/>
  <c r="N94" i="2"/>
  <c r="O94" i="2" s="1"/>
  <c r="F91" i="4"/>
  <c r="N90" i="2"/>
  <c r="O90" i="2" s="1"/>
  <c r="F87" i="4"/>
  <c r="H86" i="4"/>
  <c r="J85" i="4"/>
  <c r="N86" i="2"/>
  <c r="F83" i="4"/>
  <c r="H82" i="4"/>
  <c r="F79" i="4"/>
  <c r="H78" i="4"/>
  <c r="N78" i="2"/>
  <c r="F75" i="4"/>
  <c r="H74" i="4"/>
  <c r="J73" i="4"/>
  <c r="F71" i="4"/>
  <c r="H70" i="4"/>
  <c r="J69" i="4"/>
  <c r="N70" i="2"/>
  <c r="F67" i="4"/>
  <c r="H66" i="4"/>
  <c r="J65" i="4"/>
  <c r="N66" i="2"/>
  <c r="F63" i="4"/>
  <c r="J61" i="4"/>
  <c r="N62" i="2"/>
  <c r="O62" i="2" s="1"/>
  <c r="F59" i="4"/>
  <c r="J57" i="4"/>
  <c r="N58" i="2"/>
  <c r="J53" i="4"/>
  <c r="N54" i="2"/>
  <c r="J49" i="4"/>
  <c r="N50" i="2"/>
  <c r="J45" i="4"/>
  <c r="N46" i="2"/>
  <c r="O46" i="2" s="1"/>
  <c r="J41" i="4"/>
  <c r="J37" i="4"/>
  <c r="N38" i="2"/>
  <c r="J33" i="4"/>
  <c r="N34" i="2"/>
  <c r="J29" i="4"/>
  <c r="N30" i="2"/>
  <c r="O30" i="2" s="1"/>
  <c r="J25" i="4"/>
  <c r="N26" i="2"/>
  <c r="J21" i="4"/>
  <c r="N22" i="2"/>
  <c r="O22" i="2" s="1"/>
  <c r="J17" i="4"/>
  <c r="N18" i="2"/>
  <c r="O18" i="2" s="1"/>
  <c r="J13" i="4"/>
  <c r="N14" i="2"/>
  <c r="J9" i="4"/>
  <c r="N10" i="2"/>
  <c r="J5" i="4"/>
  <c r="N6" i="2"/>
  <c r="O6" i="2" s="1"/>
  <c r="C177" i="3"/>
  <c r="D177" i="4"/>
  <c r="J173" i="4"/>
  <c r="E175" i="4"/>
  <c r="E155" i="4"/>
  <c r="E107" i="4"/>
  <c r="E83" i="4"/>
  <c r="E79" i="4"/>
  <c r="E75" i="4"/>
  <c r="E67" i="4"/>
  <c r="E63" i="4"/>
  <c r="E59" i="4"/>
  <c r="E55" i="4"/>
  <c r="E47" i="4"/>
  <c r="E43" i="4"/>
  <c r="E39" i="4"/>
  <c r="E35" i="4"/>
  <c r="E31" i="4"/>
  <c r="E27" i="4"/>
  <c r="H170" i="4"/>
  <c r="E147" i="4"/>
  <c r="E95" i="4"/>
  <c r="H173" i="4"/>
  <c r="F170" i="4"/>
  <c r="J164" i="4"/>
  <c r="N161" i="2"/>
  <c r="J156" i="4"/>
  <c r="H145" i="4"/>
  <c r="F138" i="4"/>
  <c r="F134" i="4"/>
  <c r="F130" i="4"/>
  <c r="N129" i="2"/>
  <c r="O129" i="2" s="1"/>
  <c r="J112" i="4"/>
  <c r="J108" i="4"/>
  <c r="N109" i="2"/>
  <c r="O109" i="2" s="1"/>
  <c r="J100" i="4"/>
  <c r="J88" i="4"/>
  <c r="J84" i="4"/>
  <c r="N85" i="2"/>
  <c r="O85" i="2" s="1"/>
  <c r="N81" i="2"/>
  <c r="O81" i="2" s="1"/>
  <c r="J72" i="4"/>
  <c r="N73" i="2"/>
  <c r="O73" i="2" s="1"/>
  <c r="J68" i="4"/>
  <c r="N69" i="2"/>
  <c r="J64" i="4"/>
  <c r="N65" i="2"/>
  <c r="J60" i="4"/>
  <c r="J56" i="4"/>
  <c r="J52" i="4"/>
  <c r="N53" i="2"/>
  <c r="J48" i="4"/>
  <c r="J44" i="4"/>
  <c r="N45" i="2"/>
  <c r="N41" i="2"/>
  <c r="O41" i="2" s="1"/>
  <c r="J36" i="4"/>
  <c r="N37" i="2"/>
  <c r="J32" i="4"/>
  <c r="N33" i="2"/>
  <c r="F30" i="4"/>
  <c r="H29" i="4"/>
  <c r="J28" i="4"/>
  <c r="N29" i="2"/>
  <c r="F26" i="4"/>
  <c r="H25" i="4"/>
  <c r="J24" i="4"/>
  <c r="N25" i="2"/>
  <c r="F22" i="4"/>
  <c r="H21" i="4"/>
  <c r="J20" i="4"/>
  <c r="N17" i="2"/>
  <c r="O17" i="2" s="1"/>
  <c r="J178" i="4"/>
  <c r="J166" i="4"/>
  <c r="N167" i="2"/>
  <c r="F175" i="4"/>
  <c r="F167" i="4"/>
  <c r="E131" i="4"/>
  <c r="H153" i="4"/>
  <c r="F146" i="4"/>
  <c r="F142" i="4"/>
  <c r="N133" i="2"/>
  <c r="J96" i="4"/>
  <c r="G177" i="4"/>
  <c r="I176" i="4"/>
  <c r="I172" i="4"/>
  <c r="I168" i="4"/>
  <c r="E166" i="4"/>
  <c r="I164" i="4"/>
  <c r="G161" i="4"/>
  <c r="E158" i="4"/>
  <c r="I156" i="4"/>
  <c r="G153" i="4"/>
  <c r="I152" i="4"/>
  <c r="E150" i="4"/>
  <c r="I148" i="4"/>
  <c r="E146" i="4"/>
  <c r="I144" i="4"/>
  <c r="E142" i="4"/>
  <c r="G141" i="4"/>
  <c r="I140" i="4"/>
  <c r="G137" i="4"/>
  <c r="E134" i="4"/>
  <c r="I132" i="4"/>
  <c r="G129" i="4"/>
  <c r="I128" i="4"/>
  <c r="G125" i="4"/>
  <c r="E122" i="4"/>
  <c r="G121" i="4"/>
  <c r="G117" i="4"/>
  <c r="G113" i="4"/>
  <c r="E110" i="4"/>
  <c r="G109" i="4"/>
  <c r="E106" i="4"/>
  <c r="I104" i="4"/>
  <c r="E102" i="4"/>
  <c r="G101" i="4"/>
  <c r="I100" i="4"/>
  <c r="E98" i="4"/>
  <c r="G97" i="4"/>
  <c r="G93" i="4"/>
  <c r="I92" i="4"/>
  <c r="E90" i="4"/>
  <c r="I88" i="4"/>
  <c r="E86" i="4"/>
  <c r="G85" i="4"/>
  <c r="I84" i="4"/>
  <c r="G81" i="4"/>
  <c r="I80" i="4"/>
  <c r="E78" i="4"/>
  <c r="G77" i="4"/>
  <c r="I76" i="4"/>
  <c r="E74" i="4"/>
  <c r="O75" i="2"/>
  <c r="G73" i="4"/>
  <c r="I72" i="4"/>
  <c r="E70" i="4"/>
  <c r="G69" i="4"/>
  <c r="I68" i="4"/>
  <c r="G65" i="4"/>
  <c r="I64" i="4"/>
  <c r="N151" i="2"/>
  <c r="J165" i="4"/>
  <c r="H154" i="4"/>
  <c r="E171" i="4"/>
  <c r="E163" i="4"/>
  <c r="E151" i="4"/>
  <c r="E143" i="4"/>
  <c r="E135" i="4"/>
  <c r="H177" i="4"/>
  <c r="J172" i="4"/>
  <c r="N173" i="2"/>
  <c r="H169" i="4"/>
  <c r="F162" i="4"/>
  <c r="H157" i="4"/>
  <c r="F154" i="4"/>
  <c r="J148" i="4"/>
  <c r="J144" i="4"/>
  <c r="N145" i="2"/>
  <c r="O145" i="2" s="1"/>
  <c r="J140" i="4"/>
  <c r="H137" i="4"/>
  <c r="H129" i="4"/>
  <c r="H125" i="4"/>
  <c r="J116" i="4"/>
  <c r="J92" i="4"/>
  <c r="N93" i="2"/>
  <c r="O93" i="2" s="1"/>
  <c r="F177" i="4"/>
  <c r="H176" i="4"/>
  <c r="F173" i="4"/>
  <c r="H172" i="4"/>
  <c r="J171" i="4"/>
  <c r="H168" i="4"/>
  <c r="J167" i="4"/>
  <c r="N168" i="2"/>
  <c r="O168" i="2" s="1"/>
  <c r="F165" i="4"/>
  <c r="H164" i="4"/>
  <c r="J163" i="4"/>
  <c r="N164" i="2"/>
  <c r="O164" i="2" s="1"/>
  <c r="H160" i="4"/>
  <c r="F157" i="4"/>
  <c r="H156" i="4"/>
  <c r="H152" i="4"/>
  <c r="N152" i="2"/>
  <c r="O152" i="2" s="1"/>
  <c r="J147" i="4"/>
  <c r="H144" i="4"/>
  <c r="F141" i="4"/>
  <c r="H140" i="4"/>
  <c r="J135" i="4"/>
  <c r="H132" i="4"/>
  <c r="J131" i="4"/>
  <c r="N132" i="2"/>
  <c r="O132" i="2" s="1"/>
  <c r="F129" i="4"/>
  <c r="J127" i="4"/>
  <c r="H124" i="4"/>
  <c r="N124" i="2"/>
  <c r="F121" i="4"/>
  <c r="N120" i="2"/>
  <c r="O120" i="2" s="1"/>
  <c r="F117" i="4"/>
  <c r="H116" i="4"/>
  <c r="J115" i="4"/>
  <c r="N116" i="2"/>
  <c r="O116" i="2" s="1"/>
  <c r="F113" i="4"/>
  <c r="H112" i="4"/>
  <c r="J111" i="4"/>
  <c r="N112" i="2"/>
  <c r="J107" i="4"/>
  <c r="N108" i="2"/>
  <c r="O108" i="2" s="1"/>
  <c r="F105" i="4"/>
  <c r="H104" i="4"/>
  <c r="N104" i="2"/>
  <c r="H100" i="4"/>
  <c r="J99" i="4"/>
  <c r="N100" i="2"/>
  <c r="F97" i="4"/>
  <c r="H96" i="4"/>
  <c r="J95" i="4"/>
  <c r="F93" i="4"/>
  <c r="H92" i="4"/>
  <c r="J91" i="4"/>
  <c r="N92" i="2"/>
  <c r="O92" i="2" s="1"/>
  <c r="F89" i="4"/>
  <c r="H88" i="4"/>
  <c r="J87" i="4"/>
  <c r="J130" i="4"/>
  <c r="E4" i="4"/>
  <c r="J169" i="4"/>
  <c r="N170" i="2"/>
  <c r="O170" i="2" s="1"/>
  <c r="J4" i="4"/>
  <c r="E139" i="4"/>
  <c r="E103" i="4"/>
  <c r="E87" i="4"/>
  <c r="J176" i="4"/>
  <c r="N177" i="2"/>
  <c r="F174" i="4"/>
  <c r="J168" i="4"/>
  <c r="N169" i="2"/>
  <c r="H161" i="4"/>
  <c r="O178" i="2"/>
  <c r="E165" i="4"/>
  <c r="E157" i="4"/>
  <c r="D145" i="3"/>
  <c r="E145" i="4"/>
  <c r="E141" i="4"/>
  <c r="E137" i="4"/>
  <c r="E125" i="4"/>
  <c r="E113" i="4"/>
  <c r="O110" i="2"/>
  <c r="D101" i="3"/>
  <c r="E101" i="4"/>
  <c r="O102" i="2"/>
  <c r="E97" i="4"/>
  <c r="E93" i="4"/>
  <c r="E89" i="4"/>
  <c r="E85" i="4"/>
  <c r="O86" i="2"/>
  <c r="D81" i="3"/>
  <c r="E81" i="4"/>
  <c r="E77" i="4"/>
  <c r="E73" i="4"/>
  <c r="O74" i="2"/>
  <c r="E69" i="4"/>
  <c r="O70" i="2"/>
  <c r="E65" i="4"/>
  <c r="O66" i="2"/>
  <c r="E61" i="4"/>
  <c r="E57" i="4"/>
  <c r="O58" i="2"/>
  <c r="O54" i="2"/>
  <c r="E49" i="4"/>
  <c r="O50" i="2"/>
  <c r="E45" i="4"/>
  <c r="E41" i="4"/>
  <c r="E37" i="4"/>
  <c r="O38" i="2"/>
  <c r="E33" i="4"/>
  <c r="O34" i="2"/>
  <c r="E29" i="4"/>
  <c r="E25" i="4"/>
  <c r="O26" i="2"/>
  <c r="E21" i="4"/>
  <c r="F85" i="4"/>
  <c r="J83" i="4"/>
  <c r="N84" i="2"/>
  <c r="O84" i="2" s="1"/>
  <c r="F81" i="4"/>
  <c r="H80" i="4"/>
  <c r="J79" i="4"/>
  <c r="F77" i="4"/>
  <c r="H76" i="4"/>
  <c r="N76" i="2"/>
  <c r="O76" i="2" s="1"/>
  <c r="F73" i="4"/>
  <c r="H72" i="4"/>
  <c r="J71" i="4"/>
  <c r="H68" i="4"/>
  <c r="J67" i="4"/>
  <c r="N68" i="2"/>
  <c r="O68" i="2" s="1"/>
  <c r="F65" i="4"/>
  <c r="H64" i="4"/>
  <c r="J63" i="4"/>
  <c r="F61" i="4"/>
  <c r="H60" i="4"/>
  <c r="J59" i="4"/>
  <c r="N60" i="2"/>
  <c r="O60" i="2" s="1"/>
  <c r="F57" i="4"/>
  <c r="J55" i="4"/>
  <c r="F53" i="4"/>
  <c r="H52" i="4"/>
  <c r="J51" i="4"/>
  <c r="N52" i="2"/>
  <c r="F49" i="4"/>
  <c r="H48" i="4"/>
  <c r="J47" i="4"/>
  <c r="F45" i="4"/>
  <c r="H44" i="4"/>
  <c r="J43" i="4"/>
  <c r="F41" i="4"/>
  <c r="H40" i="4"/>
  <c r="J39" i="4"/>
  <c r="F37" i="4"/>
  <c r="H36" i="4"/>
  <c r="J35" i="4"/>
  <c r="N36" i="2"/>
  <c r="O36" i="2" s="1"/>
  <c r="F33" i="4"/>
  <c r="H32" i="4"/>
  <c r="J31" i="4"/>
  <c r="F29" i="4"/>
  <c r="H28" i="4"/>
  <c r="J27" i="4"/>
  <c r="N28" i="2"/>
  <c r="O28" i="2" s="1"/>
  <c r="F25" i="4"/>
  <c r="H24" i="4"/>
  <c r="J23" i="4"/>
  <c r="F21" i="4"/>
  <c r="H20" i="4"/>
  <c r="J19" i="4"/>
  <c r="N20" i="2"/>
  <c r="O20" i="2" s="1"/>
  <c r="F17" i="4"/>
  <c r="H16" i="4"/>
  <c r="J15" i="4"/>
  <c r="F13" i="4"/>
  <c r="H12" i="4"/>
  <c r="J11" i="4"/>
  <c r="N12" i="2"/>
  <c r="O12" i="2" s="1"/>
  <c r="F9" i="4"/>
  <c r="H8" i="4"/>
  <c r="J7" i="4"/>
  <c r="N8" i="2"/>
  <c r="O8" i="2" s="1"/>
  <c r="F5" i="4"/>
  <c r="D173" i="4"/>
  <c r="D165" i="4"/>
  <c r="C157" i="3"/>
  <c r="D157" i="4"/>
  <c r="D149" i="4"/>
  <c r="D141" i="4"/>
  <c r="D133" i="4"/>
  <c r="D125" i="4"/>
  <c r="D117" i="4"/>
  <c r="D109" i="4"/>
  <c r="D101" i="4"/>
  <c r="D93" i="4"/>
  <c r="D85" i="4"/>
  <c r="D77" i="4"/>
  <c r="D69" i="4"/>
  <c r="D61" i="4"/>
  <c r="D53" i="4"/>
  <c r="D45" i="4"/>
  <c r="D37" i="4"/>
  <c r="D29" i="4"/>
  <c r="D21" i="4"/>
  <c r="D13" i="4"/>
  <c r="N32" i="2"/>
  <c r="O32" i="2" s="1"/>
  <c r="E17" i="4"/>
  <c r="E13" i="4"/>
  <c r="O14" i="2"/>
  <c r="E9" i="4"/>
  <c r="O10" i="2"/>
  <c r="E5" i="4"/>
  <c r="D12" i="4"/>
  <c r="J34" i="4"/>
  <c r="N35" i="2"/>
  <c r="O35" i="2" s="1"/>
  <c r="J30" i="4"/>
  <c r="N31" i="2"/>
  <c r="O31" i="2" s="1"/>
  <c r="J26" i="4"/>
  <c r="N27" i="2"/>
  <c r="J22" i="4"/>
  <c r="N23" i="2"/>
  <c r="O23" i="2" s="1"/>
  <c r="J18" i="4"/>
  <c r="N19" i="2"/>
  <c r="O19" i="2" s="1"/>
  <c r="J14" i="4"/>
  <c r="N15" i="2"/>
  <c r="O15" i="2" s="1"/>
  <c r="J10" i="4"/>
  <c r="N11" i="2"/>
  <c r="O11" i="2" s="1"/>
  <c r="J6" i="4"/>
  <c r="N7" i="2"/>
  <c r="O7" i="2" s="1"/>
  <c r="N48" i="2"/>
  <c r="O48" i="2" s="1"/>
  <c r="E76" i="4"/>
  <c r="O77" i="2"/>
  <c r="G75" i="4"/>
  <c r="I74" i="4"/>
  <c r="E72" i="4"/>
  <c r="G71" i="4"/>
  <c r="I70" i="4"/>
  <c r="O69" i="2"/>
  <c r="E68" i="4"/>
  <c r="G67" i="4"/>
  <c r="I66" i="4"/>
  <c r="E64" i="4"/>
  <c r="O65" i="2"/>
  <c r="G63" i="4"/>
  <c r="I62" i="4"/>
  <c r="E60" i="4"/>
  <c r="G59" i="4"/>
  <c r="I58" i="4"/>
  <c r="E56" i="4"/>
  <c r="G55" i="4"/>
  <c r="I54" i="4"/>
  <c r="E52" i="4"/>
  <c r="O53" i="2"/>
  <c r="I50" i="4"/>
  <c r="E48" i="4"/>
  <c r="G47" i="4"/>
  <c r="I46" i="4"/>
  <c r="E44" i="4"/>
  <c r="O45" i="2"/>
  <c r="G43" i="4"/>
  <c r="I42" i="4"/>
  <c r="E40" i="4"/>
  <c r="G39" i="4"/>
  <c r="I38" i="4"/>
  <c r="E36" i="4"/>
  <c r="O37" i="2"/>
  <c r="G35" i="4"/>
  <c r="I34" i="4"/>
  <c r="E32" i="4"/>
  <c r="O33" i="2"/>
  <c r="G31" i="4"/>
  <c r="I30" i="4"/>
  <c r="E28" i="4"/>
  <c r="O29" i="2"/>
  <c r="G27" i="4"/>
  <c r="I26" i="4"/>
  <c r="E24" i="4"/>
  <c r="O25" i="2"/>
  <c r="G23" i="4"/>
  <c r="I22" i="4"/>
  <c r="E20" i="4"/>
  <c r="O21" i="2"/>
  <c r="G19" i="4"/>
  <c r="I18" i="4"/>
  <c r="E16" i="4"/>
  <c r="G15" i="4"/>
  <c r="I14" i="4"/>
  <c r="E12" i="4"/>
  <c r="G11" i="4"/>
  <c r="I10" i="4"/>
  <c r="E8" i="4"/>
  <c r="G7" i="4"/>
  <c r="I6" i="4"/>
  <c r="D170" i="4"/>
  <c r="D162" i="4"/>
  <c r="D154" i="4"/>
  <c r="D146" i="4"/>
  <c r="D138" i="4"/>
  <c r="D130" i="4"/>
  <c r="D122" i="4"/>
  <c r="D114" i="4"/>
  <c r="D106" i="4"/>
  <c r="D98" i="4"/>
  <c r="D90" i="4"/>
  <c r="D82" i="4"/>
  <c r="D74" i="4"/>
  <c r="D66" i="4"/>
  <c r="D58" i="4"/>
  <c r="D50" i="4"/>
  <c r="D42" i="4"/>
  <c r="D34" i="4"/>
  <c r="D26" i="4"/>
  <c r="D18" i="4"/>
  <c r="D10" i="4"/>
  <c r="N64" i="2"/>
  <c r="O64" i="2" s="1"/>
  <c r="N24" i="2"/>
  <c r="O24" i="2" s="1"/>
  <c r="N21" i="2"/>
  <c r="E23" i="4"/>
  <c r="E19" i="4"/>
  <c r="E15" i="4"/>
  <c r="E11" i="4"/>
  <c r="E7" i="4"/>
  <c r="D176" i="4"/>
  <c r="D168" i="4"/>
  <c r="D160" i="4"/>
  <c r="D152" i="4"/>
  <c r="D144" i="4"/>
  <c r="D136" i="4"/>
  <c r="D128" i="4"/>
  <c r="D120" i="4"/>
  <c r="D112" i="4"/>
  <c r="D104" i="4"/>
  <c r="D96" i="4"/>
  <c r="D88" i="4"/>
  <c r="D80" i="4"/>
  <c r="D72" i="4"/>
  <c r="D64" i="4"/>
  <c r="D56" i="4"/>
  <c r="D48" i="4"/>
  <c r="D40" i="4"/>
  <c r="D32" i="4"/>
  <c r="D24" i="4"/>
  <c r="D16" i="4"/>
  <c r="D8" i="4"/>
  <c r="N40" i="2"/>
  <c r="O40" i="2" s="1"/>
  <c r="F18" i="4"/>
  <c r="H17" i="4"/>
  <c r="J16" i="4"/>
  <c r="F14" i="4"/>
  <c r="H13" i="4"/>
  <c r="J12" i="4"/>
  <c r="N13" i="2"/>
  <c r="O13" i="2" s="1"/>
  <c r="F10" i="4"/>
  <c r="H9" i="4"/>
  <c r="J8" i="4"/>
  <c r="N9" i="2"/>
  <c r="O9" i="2" s="1"/>
  <c r="F6" i="4"/>
  <c r="H5" i="4"/>
  <c r="N16" i="2"/>
  <c r="O16" i="2" s="1"/>
  <c r="E62" i="4"/>
  <c r="O63" i="2"/>
  <c r="G61" i="4"/>
  <c r="I60" i="4"/>
  <c r="E58" i="4"/>
  <c r="G57" i="4"/>
  <c r="O55" i="2"/>
  <c r="E54" i="4"/>
  <c r="G53" i="4"/>
  <c r="I52" i="4"/>
  <c r="E50" i="4"/>
  <c r="G49" i="4"/>
  <c r="E46" i="4"/>
  <c r="G45" i="4"/>
  <c r="I44" i="4"/>
  <c r="E42" i="4"/>
  <c r="O43" i="2"/>
  <c r="G41" i="4"/>
  <c r="I40" i="4"/>
  <c r="E38" i="4"/>
  <c r="O39" i="2"/>
  <c r="G37" i="4"/>
  <c r="I36" i="4"/>
  <c r="E34" i="4"/>
  <c r="G33" i="4"/>
  <c r="I32" i="4"/>
  <c r="E30" i="4"/>
  <c r="G29" i="4"/>
  <c r="I28" i="4"/>
  <c r="E26" i="4"/>
  <c r="O27" i="2"/>
  <c r="G25" i="4"/>
  <c r="I24" i="4"/>
  <c r="E22" i="4"/>
  <c r="G21" i="4"/>
  <c r="I20" i="4"/>
  <c r="E18" i="4"/>
  <c r="G17" i="4"/>
  <c r="I16" i="4"/>
  <c r="E14" i="4"/>
  <c r="G13" i="4"/>
  <c r="I12" i="4"/>
  <c r="E10" i="4"/>
  <c r="G9" i="4"/>
  <c r="I8" i="4"/>
  <c r="E6" i="4"/>
  <c r="G5" i="4"/>
  <c r="D174" i="4"/>
  <c r="D166" i="4"/>
  <c r="D158" i="4"/>
  <c r="D150" i="4"/>
  <c r="D142" i="4"/>
  <c r="D14" i="4"/>
  <c r="D6" i="4"/>
  <c r="N72" i="2"/>
  <c r="O72" i="2" s="1"/>
  <c r="G112" i="3"/>
  <c r="G30" i="3"/>
  <c r="E132" i="3"/>
  <c r="E148" i="3"/>
  <c r="C6" i="3"/>
  <c r="G36" i="3"/>
  <c r="C111" i="3"/>
  <c r="C135" i="3"/>
  <c r="C143" i="3"/>
  <c r="C159" i="3"/>
  <c r="C175" i="3"/>
  <c r="H53" i="3"/>
  <c r="H65" i="3"/>
  <c r="F170" i="3"/>
  <c r="C75" i="3"/>
  <c r="C83" i="3"/>
  <c r="C91" i="3"/>
  <c r="C107" i="3"/>
  <c r="C115" i="3"/>
  <c r="C147" i="3"/>
  <c r="G4" i="3"/>
  <c r="D42" i="3"/>
  <c r="C171" i="3"/>
  <c r="C123" i="3"/>
  <c r="C81" i="3"/>
  <c r="C66" i="3"/>
  <c r="C121" i="3"/>
  <c r="C166" i="3"/>
  <c r="C145" i="3"/>
  <c r="D54" i="3"/>
  <c r="H78" i="3"/>
  <c r="C12" i="3"/>
  <c r="E89" i="3"/>
  <c r="D4" i="3"/>
  <c r="G178" i="3"/>
  <c r="F162" i="3"/>
  <c r="F138" i="3"/>
  <c r="C105" i="3"/>
  <c r="D136" i="3"/>
  <c r="D176" i="3"/>
  <c r="C178" i="3"/>
  <c r="C97" i="3"/>
  <c r="G113" i="3"/>
  <c r="G145" i="3"/>
  <c r="G164" i="3"/>
  <c r="G170" i="3"/>
  <c r="G173" i="3"/>
  <c r="C136" i="3"/>
  <c r="C160" i="3"/>
  <c r="C167" i="3"/>
  <c r="C129" i="3"/>
  <c r="C89" i="3"/>
  <c r="H137" i="3"/>
  <c r="H139" i="3"/>
  <c r="H143" i="3"/>
  <c r="H147" i="3"/>
  <c r="H149" i="3"/>
  <c r="H151" i="3"/>
  <c r="H153" i="3"/>
  <c r="H157" i="3"/>
  <c r="H165" i="3"/>
  <c r="H169" i="3"/>
  <c r="H171" i="3"/>
  <c r="H173" i="3"/>
  <c r="H175" i="3"/>
  <c r="H177" i="3"/>
  <c r="C9" i="3"/>
  <c r="C17" i="3"/>
  <c r="C25" i="3"/>
  <c r="G124" i="3"/>
  <c r="F62" i="3"/>
  <c r="D66" i="3"/>
  <c r="D106" i="3"/>
  <c r="D146" i="3"/>
  <c r="H9" i="3"/>
  <c r="H21" i="3"/>
  <c r="H31" i="3"/>
  <c r="H41" i="3"/>
  <c r="H75" i="3"/>
  <c r="H85" i="3"/>
  <c r="H97" i="3"/>
  <c r="D51" i="3"/>
  <c r="E6" i="3"/>
  <c r="E16" i="3"/>
  <c r="E22" i="3"/>
  <c r="E28" i="3"/>
  <c r="E36" i="3"/>
  <c r="E48" i="3"/>
  <c r="E54" i="3"/>
  <c r="E68" i="3"/>
  <c r="E70" i="3"/>
  <c r="E72" i="3"/>
  <c r="E76" i="3"/>
  <c r="E80" i="3"/>
  <c r="E82" i="3"/>
  <c r="E84" i="3"/>
  <c r="E86" i="3"/>
  <c r="E88" i="3"/>
  <c r="E90" i="3"/>
  <c r="E92" i="3"/>
  <c r="E94" i="3"/>
  <c r="E96" i="3"/>
  <c r="E98" i="3"/>
  <c r="E102" i="3"/>
  <c r="E104" i="3"/>
  <c r="E108" i="3"/>
  <c r="E110" i="3"/>
  <c r="E112" i="3"/>
  <c r="E114" i="3"/>
  <c r="E116" i="3"/>
  <c r="E120" i="3"/>
  <c r="E124" i="3"/>
  <c r="E126" i="3"/>
  <c r="E128" i="3"/>
  <c r="E138" i="3"/>
  <c r="E152" i="3"/>
  <c r="E62" i="3"/>
  <c r="H11" i="3"/>
  <c r="D74" i="3"/>
  <c r="D90" i="3"/>
  <c r="H7" i="3"/>
  <c r="H13" i="3"/>
  <c r="H17" i="3"/>
  <c r="H23" i="3"/>
  <c r="H27" i="3"/>
  <c r="H33" i="3"/>
  <c r="H43" i="3"/>
  <c r="H47" i="3"/>
  <c r="H57" i="3"/>
  <c r="H61" i="3"/>
  <c r="H67" i="3"/>
  <c r="H71" i="3"/>
  <c r="H81" i="3"/>
  <c r="H91" i="3"/>
  <c r="H95" i="3"/>
  <c r="H101" i="3"/>
  <c r="H111" i="3"/>
  <c r="H115" i="3"/>
  <c r="D35" i="3"/>
  <c r="D59" i="3"/>
  <c r="D75" i="3"/>
  <c r="D99" i="3"/>
  <c r="D115" i="3"/>
  <c r="D139" i="3"/>
  <c r="D155" i="3"/>
  <c r="D171" i="3"/>
  <c r="E10" i="3"/>
  <c r="E14" i="3"/>
  <c r="E20" i="3"/>
  <c r="E26" i="3"/>
  <c r="E32" i="3"/>
  <c r="E34" i="3"/>
  <c r="E38" i="3"/>
  <c r="E40" i="3"/>
  <c r="E44" i="3"/>
  <c r="E46" i="3"/>
  <c r="E50" i="3"/>
  <c r="E52" i="3"/>
  <c r="E58" i="3"/>
  <c r="E60" i="3"/>
  <c r="E64" i="3"/>
  <c r="D12" i="3"/>
  <c r="D20" i="3"/>
  <c r="D28" i="3"/>
  <c r="D36" i="3"/>
  <c r="D44" i="3"/>
  <c r="D52" i="3"/>
  <c r="D60" i="3"/>
  <c r="D68" i="3"/>
  <c r="D76" i="3"/>
  <c r="D84" i="3"/>
  <c r="D100" i="3"/>
  <c r="D124" i="3"/>
  <c r="D132" i="3"/>
  <c r="F6" i="3"/>
  <c r="F8" i="3"/>
  <c r="F10" i="3"/>
  <c r="F12" i="3"/>
  <c r="F14" i="3"/>
  <c r="F16" i="3"/>
  <c r="F18" i="3"/>
  <c r="F20" i="3"/>
  <c r="F22" i="3"/>
  <c r="F26" i="3"/>
  <c r="F28" i="3"/>
  <c r="F32" i="3"/>
  <c r="F34" i="3"/>
  <c r="F36" i="3"/>
  <c r="F38" i="3"/>
  <c r="F40" i="3"/>
  <c r="F42" i="3"/>
  <c r="F44" i="3"/>
  <c r="F46" i="3"/>
  <c r="F48" i="3"/>
  <c r="F52" i="3"/>
  <c r="F54" i="3"/>
  <c r="F58" i="3"/>
  <c r="F60" i="3"/>
  <c r="F64" i="3"/>
  <c r="F66" i="3"/>
  <c r="F70" i="3"/>
  <c r="F72" i="3"/>
  <c r="F74" i="3"/>
  <c r="F76" i="3"/>
  <c r="F78" i="3"/>
  <c r="F80" i="3"/>
  <c r="F82" i="3"/>
  <c r="F84" i="3"/>
  <c r="F86" i="3"/>
  <c r="F88" i="3"/>
  <c r="F92" i="3"/>
  <c r="F94" i="3"/>
  <c r="F96" i="3"/>
  <c r="F98" i="3"/>
  <c r="F100" i="3"/>
  <c r="F104" i="3"/>
  <c r="F108" i="3"/>
  <c r="F114" i="3"/>
  <c r="F118" i="3"/>
  <c r="F120" i="3"/>
  <c r="F124" i="3"/>
  <c r="F126" i="3"/>
  <c r="E173" i="3"/>
  <c r="H156" i="3"/>
  <c r="C109" i="3"/>
  <c r="F56" i="3"/>
  <c r="D10" i="3"/>
  <c r="D58" i="3"/>
  <c r="D122" i="3"/>
  <c r="H15" i="3"/>
  <c r="H19" i="3"/>
  <c r="H25" i="3"/>
  <c r="H29" i="3"/>
  <c r="H35" i="3"/>
  <c r="H39" i="3"/>
  <c r="H45" i="3"/>
  <c r="H55" i="3"/>
  <c r="H59" i="3"/>
  <c r="H63" i="3"/>
  <c r="H69" i="3"/>
  <c r="H79" i="3"/>
  <c r="H83" i="3"/>
  <c r="H99" i="3"/>
  <c r="H103" i="3"/>
  <c r="H107" i="3"/>
  <c r="H113" i="3"/>
  <c r="D11" i="3"/>
  <c r="D27" i="3"/>
  <c r="D43" i="3"/>
  <c r="D67" i="3"/>
  <c r="D83" i="3"/>
  <c r="D107" i="3"/>
  <c r="D123" i="3"/>
  <c r="D147" i="3"/>
  <c r="E8" i="3"/>
  <c r="E12" i="3"/>
  <c r="D13" i="3"/>
  <c r="D21" i="3"/>
  <c r="D29" i="3"/>
  <c r="D37" i="3"/>
  <c r="D45" i="3"/>
  <c r="D53" i="3"/>
  <c r="D61" i="3"/>
  <c r="D69" i="3"/>
  <c r="D85" i="3"/>
  <c r="D125" i="3"/>
  <c r="D141" i="3"/>
  <c r="D157" i="3"/>
  <c r="D165" i="3"/>
  <c r="G6" i="3"/>
  <c r="G8" i="3"/>
  <c r="G10" i="3"/>
  <c r="G12" i="3"/>
  <c r="G14" i="3"/>
  <c r="G16" i="3"/>
  <c r="G18" i="3"/>
  <c r="G20" i="3"/>
  <c r="G22" i="3"/>
  <c r="G24" i="3"/>
  <c r="G26" i="3"/>
  <c r="G28" i="3"/>
  <c r="G32" i="3"/>
  <c r="G34" i="3"/>
  <c r="G38" i="3"/>
  <c r="G40" i="3"/>
  <c r="G42" i="3"/>
  <c r="G44" i="3"/>
  <c r="G46" i="3"/>
  <c r="G48" i="3"/>
  <c r="G50" i="3"/>
  <c r="G52" i="3"/>
  <c r="G54" i="3"/>
  <c r="G58" i="3"/>
  <c r="G60" i="3"/>
  <c r="G62" i="3"/>
  <c r="G64" i="3"/>
  <c r="G66" i="3"/>
  <c r="G70" i="3"/>
  <c r="G72" i="3"/>
  <c r="G74" i="3"/>
  <c r="G76" i="3"/>
  <c r="G78" i="3"/>
  <c r="G80" i="3"/>
  <c r="G82" i="3"/>
  <c r="G88" i="3"/>
  <c r="G90" i="3"/>
  <c r="G94" i="3"/>
  <c r="G96" i="3"/>
  <c r="G98" i="3"/>
  <c r="G100" i="3"/>
  <c r="G104" i="3"/>
  <c r="G106" i="3"/>
  <c r="G108" i="3"/>
  <c r="G114" i="3"/>
  <c r="G116" i="3"/>
  <c r="G118" i="3"/>
  <c r="G122" i="3"/>
  <c r="G132" i="3"/>
  <c r="G138" i="3"/>
  <c r="G144" i="3"/>
  <c r="G146" i="3"/>
  <c r="G160" i="3"/>
  <c r="G174" i="3"/>
  <c r="C52" i="3"/>
  <c r="C132" i="3"/>
  <c r="C140" i="3"/>
  <c r="C156" i="3"/>
  <c r="C164" i="3"/>
  <c r="H92" i="3"/>
  <c r="C77" i="3"/>
  <c r="E56" i="3"/>
  <c r="F30" i="3"/>
  <c r="D26" i="3"/>
  <c r="D38" i="3"/>
  <c r="D94" i="3"/>
  <c r="H10" i="3"/>
  <c r="H26" i="3"/>
  <c r="H38" i="3"/>
  <c r="H52" i="3"/>
  <c r="H64" i="3"/>
  <c r="H90" i="3"/>
  <c r="H118" i="3"/>
  <c r="H142" i="3"/>
  <c r="H144" i="3"/>
  <c r="H146" i="3"/>
  <c r="H148" i="3"/>
  <c r="H152" i="3"/>
  <c r="H160" i="3"/>
  <c r="H166" i="3"/>
  <c r="H168" i="3"/>
  <c r="H170" i="3"/>
  <c r="H172" i="3"/>
  <c r="H174" i="3"/>
  <c r="H178" i="3"/>
  <c r="C13" i="3"/>
  <c r="C21" i="3"/>
  <c r="C29" i="3"/>
  <c r="C37" i="3"/>
  <c r="C45" i="3"/>
  <c r="C53" i="3"/>
  <c r="C61" i="3"/>
  <c r="C60" i="3"/>
  <c r="C69" i="3"/>
  <c r="C93" i="3"/>
  <c r="C101" i="3"/>
  <c r="C125" i="3"/>
  <c r="C133" i="3"/>
  <c r="C141" i="3"/>
  <c r="C149" i="3"/>
  <c r="C165" i="3"/>
  <c r="C173" i="3"/>
  <c r="E4" i="3"/>
  <c r="G153" i="3"/>
  <c r="E73" i="3"/>
  <c r="D50" i="3"/>
  <c r="F24" i="3"/>
  <c r="D34" i="3"/>
  <c r="D46" i="3"/>
  <c r="D102" i="3"/>
  <c r="D150" i="3"/>
  <c r="H12" i="3"/>
  <c r="H22" i="3"/>
  <c r="H36" i="3"/>
  <c r="H48" i="3"/>
  <c r="H62" i="3"/>
  <c r="H74" i="3"/>
  <c r="H114" i="3"/>
  <c r="H128" i="3"/>
  <c r="D31" i="3"/>
  <c r="D71" i="3"/>
  <c r="D119" i="3"/>
  <c r="D151" i="3"/>
  <c r="E7" i="3"/>
  <c r="E13" i="3"/>
  <c r="E19" i="3"/>
  <c r="E25" i="3"/>
  <c r="E31" i="3"/>
  <c r="E39" i="3"/>
  <c r="E45" i="3"/>
  <c r="E51" i="3"/>
  <c r="E59" i="3"/>
  <c r="E65" i="3"/>
  <c r="E71" i="3"/>
  <c r="E107" i="3"/>
  <c r="E111" i="3"/>
  <c r="E113" i="3"/>
  <c r="E115" i="3"/>
  <c r="E117" i="3"/>
  <c r="E119" i="3"/>
  <c r="E121" i="3"/>
  <c r="E123" i="3"/>
  <c r="E129" i="3"/>
  <c r="E135" i="3"/>
  <c r="E141" i="3"/>
  <c r="E147" i="3"/>
  <c r="E157" i="3"/>
  <c r="E161" i="3"/>
  <c r="E165" i="3"/>
  <c r="E171" i="3"/>
  <c r="E175" i="3"/>
  <c r="E177" i="3"/>
  <c r="C14" i="3"/>
  <c r="C22" i="3"/>
  <c r="C30" i="3"/>
  <c r="C38" i="3"/>
  <c r="C46" i="3"/>
  <c r="C54" i="3"/>
  <c r="C62" i="3"/>
  <c r="C70" i="3"/>
  <c r="C78" i="3"/>
  <c r="C86" i="3"/>
  <c r="C94" i="3"/>
  <c r="C102" i="3"/>
  <c r="C110" i="3"/>
  <c r="C118" i="3"/>
  <c r="C126" i="3"/>
  <c r="C134" i="3"/>
  <c r="C142" i="3"/>
  <c r="C150" i="3"/>
  <c r="E162" i="3"/>
  <c r="E142" i="3"/>
  <c r="C117" i="3"/>
  <c r="H72" i="3"/>
  <c r="E24" i="3"/>
  <c r="D6" i="3"/>
  <c r="D22" i="3"/>
  <c r="D86" i="3"/>
  <c r="D166" i="3"/>
  <c r="H6" i="3"/>
  <c r="H5" i="3"/>
  <c r="H14" i="3"/>
  <c r="H18" i="3"/>
  <c r="H24" i="3"/>
  <c r="H30" i="3"/>
  <c r="H34" i="3"/>
  <c r="H42" i="3"/>
  <c r="H46" i="3"/>
  <c r="H54" i="3"/>
  <c r="H58" i="3"/>
  <c r="H66" i="3"/>
  <c r="H70" i="3"/>
  <c r="H76" i="3"/>
  <c r="H82" i="3"/>
  <c r="H86" i="3"/>
  <c r="H94" i="3"/>
  <c r="H98" i="3"/>
  <c r="H106" i="3"/>
  <c r="H110" i="3"/>
  <c r="D7" i="3"/>
  <c r="D23" i="3"/>
  <c r="D47" i="3"/>
  <c r="D63" i="3"/>
  <c r="D87" i="3"/>
  <c r="D103" i="3"/>
  <c r="D143" i="3"/>
  <c r="D175" i="3"/>
  <c r="E9" i="3"/>
  <c r="E11" i="3"/>
  <c r="E15" i="3"/>
  <c r="E17" i="3"/>
  <c r="E21" i="3"/>
  <c r="E23" i="3"/>
  <c r="E27" i="3"/>
  <c r="E29" i="3"/>
  <c r="E33" i="3"/>
  <c r="E35" i="3"/>
  <c r="E37" i="3"/>
  <c r="E41" i="3"/>
  <c r="E43" i="3"/>
  <c r="E47" i="3"/>
  <c r="E49" i="3"/>
  <c r="E53" i="3"/>
  <c r="E55" i="3"/>
  <c r="E57" i="3"/>
  <c r="E61" i="3"/>
  <c r="E63" i="3"/>
  <c r="E67" i="3"/>
  <c r="E69" i="3"/>
  <c r="E77" i="3"/>
  <c r="E79" i="3"/>
  <c r="E81" i="3"/>
  <c r="E83" i="3"/>
  <c r="E85" i="3"/>
  <c r="E91" i="3"/>
  <c r="E93" i="3"/>
  <c r="E95" i="3"/>
  <c r="E97" i="3"/>
  <c r="E101" i="3"/>
  <c r="E105" i="3"/>
  <c r="D8" i="3"/>
  <c r="D16" i="3"/>
  <c r="D24" i="3"/>
  <c r="D32" i="3"/>
  <c r="D40" i="3"/>
  <c r="D48" i="3"/>
  <c r="D56" i="3"/>
  <c r="D64" i="3"/>
  <c r="D72" i="3"/>
  <c r="D80" i="3"/>
  <c r="D88" i="3"/>
  <c r="D96" i="3"/>
  <c r="D104" i="3"/>
  <c r="D112" i="3"/>
  <c r="D144" i="3"/>
  <c r="F7" i="3"/>
  <c r="F9" i="3"/>
  <c r="F11" i="3"/>
  <c r="F13" i="3"/>
  <c r="F15" i="3"/>
  <c r="F17" i="3"/>
  <c r="F19" i="3"/>
  <c r="F21" i="3"/>
  <c r="F23" i="3"/>
  <c r="F25" i="3"/>
  <c r="F27" i="3"/>
  <c r="F29" i="3"/>
  <c r="F31" i="3"/>
  <c r="F33" i="3"/>
  <c r="F35" i="3"/>
  <c r="F37" i="3"/>
  <c r="F39" i="3"/>
  <c r="F41" i="3"/>
  <c r="F45" i="3"/>
  <c r="F47" i="3"/>
  <c r="F49" i="3"/>
  <c r="F53" i="3"/>
  <c r="F55" i="3"/>
  <c r="F57" i="3"/>
  <c r="F59" i="3"/>
  <c r="F61" i="3"/>
  <c r="F63" i="3"/>
  <c r="F65" i="3"/>
  <c r="F67" i="3"/>
  <c r="F69" i="3"/>
  <c r="F71" i="3"/>
  <c r="F73" i="3"/>
  <c r="F75" i="3"/>
  <c r="F77" i="3"/>
  <c r="F79" i="3"/>
  <c r="F81" i="3"/>
  <c r="F83" i="3"/>
  <c r="F85" i="3"/>
  <c r="F87" i="3"/>
  <c r="F91" i="3"/>
  <c r="F93" i="3"/>
  <c r="F97" i="3"/>
  <c r="F99" i="3"/>
  <c r="F101" i="3"/>
  <c r="F103" i="3"/>
  <c r="F105" i="3"/>
  <c r="F107" i="3"/>
  <c r="F109" i="3"/>
  <c r="F113" i="3"/>
  <c r="F115" i="3"/>
  <c r="F117" i="3"/>
  <c r="F121" i="3"/>
  <c r="F123" i="3"/>
  <c r="F125" i="3"/>
  <c r="F127" i="3"/>
  <c r="F129" i="3"/>
  <c r="D142" i="3"/>
  <c r="G128" i="3"/>
  <c r="C85" i="3"/>
  <c r="G68" i="3"/>
  <c r="C44" i="3"/>
  <c r="E18" i="3"/>
  <c r="D14" i="3"/>
  <c r="D30" i="3"/>
  <c r="D62" i="3"/>
  <c r="D78" i="3"/>
  <c r="D110" i="3"/>
  <c r="D174" i="3"/>
  <c r="H8" i="3"/>
  <c r="H16" i="3"/>
  <c r="H20" i="3"/>
  <c r="H28" i="3"/>
  <c r="H32" i="3"/>
  <c r="H40" i="3"/>
  <c r="H50" i="3"/>
  <c r="H56" i="3"/>
  <c r="H60" i="3"/>
  <c r="H68" i="3"/>
  <c r="H80" i="3"/>
  <c r="H102" i="3"/>
  <c r="H112" i="3"/>
  <c r="D15" i="3"/>
  <c r="D39" i="3"/>
  <c r="D55" i="3"/>
  <c r="D79" i="3"/>
  <c r="D95" i="3"/>
  <c r="D111" i="3"/>
  <c r="D9" i="3"/>
  <c r="D17" i="3"/>
  <c r="D25" i="3"/>
  <c r="D33" i="3"/>
  <c r="D41" i="3"/>
  <c r="D49" i="3"/>
  <c r="D57" i="3"/>
  <c r="D65" i="3"/>
  <c r="D73" i="3"/>
  <c r="D97" i="3"/>
  <c r="D113" i="3"/>
  <c r="D129" i="3"/>
  <c r="D137" i="3"/>
  <c r="G7" i="3"/>
  <c r="G9" i="3"/>
  <c r="G11" i="3"/>
  <c r="G13" i="3"/>
  <c r="G15" i="3"/>
  <c r="G17" i="3"/>
  <c r="G19" i="3"/>
  <c r="G21" i="3"/>
  <c r="G23" i="3"/>
  <c r="G25" i="3"/>
  <c r="G27" i="3"/>
  <c r="G29" i="3"/>
  <c r="G31" i="3"/>
  <c r="G33" i="3"/>
  <c r="G35" i="3"/>
  <c r="G37" i="3"/>
  <c r="G39" i="3"/>
  <c r="G41" i="3"/>
  <c r="G43" i="3"/>
  <c r="G45" i="3"/>
  <c r="G47" i="3"/>
  <c r="G49" i="3"/>
  <c r="G51" i="3"/>
  <c r="G53" i="3"/>
  <c r="G55" i="3"/>
  <c r="G57" i="3"/>
  <c r="G59" i="3"/>
  <c r="G61" i="3"/>
  <c r="G63" i="3"/>
  <c r="G65" i="3"/>
  <c r="G67" i="3"/>
  <c r="G69" i="3"/>
  <c r="G71" i="3"/>
  <c r="G73" i="3"/>
  <c r="G75" i="3"/>
  <c r="G77" i="3"/>
  <c r="G79" i="3"/>
  <c r="G81" i="3"/>
  <c r="G83" i="3"/>
  <c r="G87" i="3"/>
  <c r="G89" i="3"/>
  <c r="G91" i="3"/>
  <c r="G93" i="3"/>
  <c r="G95" i="3"/>
  <c r="G97" i="3"/>
  <c r="G99" i="3"/>
  <c r="G103" i="3"/>
  <c r="G105" i="3"/>
  <c r="G107" i="3"/>
  <c r="G109" i="3"/>
  <c r="G117" i="3"/>
  <c r="G121" i="3"/>
  <c r="G125" i="3"/>
  <c r="G127" i="3"/>
  <c r="G129" i="3"/>
  <c r="G133" i="3"/>
  <c r="G139" i="3"/>
  <c r="G143" i="3"/>
  <c r="G149" i="3"/>
  <c r="G155" i="3"/>
  <c r="G157" i="3"/>
  <c r="G161" i="3"/>
  <c r="G163" i="3"/>
  <c r="G165" i="3"/>
  <c r="G169" i="3"/>
  <c r="G175" i="3"/>
  <c r="G177" i="3"/>
  <c r="C8" i="3"/>
  <c r="C16" i="3"/>
  <c r="C15" i="3"/>
  <c r="C24" i="3"/>
  <c r="C32" i="3"/>
  <c r="C39" i="3"/>
  <c r="C40" i="3"/>
  <c r="C47" i="3"/>
  <c r="C48" i="3"/>
  <c r="C56" i="3"/>
  <c r="C55" i="3"/>
  <c r="C63" i="3"/>
  <c r="C64" i="3"/>
  <c r="C72" i="3"/>
  <c r="C71" i="3"/>
  <c r="C80" i="3"/>
  <c r="C79" i="3"/>
  <c r="C87" i="3"/>
  <c r="C88" i="3"/>
  <c r="C96" i="3"/>
  <c r="C95" i="3"/>
  <c r="E176" i="3"/>
  <c r="E159" i="3"/>
  <c r="H138" i="3"/>
  <c r="H124" i="3"/>
  <c r="H100" i="3"/>
  <c r="H84" i="3"/>
  <c r="F43" i="3"/>
  <c r="D18" i="3"/>
  <c r="F137" i="3"/>
  <c r="F139" i="3"/>
  <c r="F141" i="3"/>
  <c r="F145" i="3"/>
  <c r="F161" i="3"/>
  <c r="F163" i="3"/>
  <c r="E178" i="3"/>
  <c r="C176" i="3"/>
  <c r="F150" i="3"/>
  <c r="C104" i="3"/>
  <c r="C33" i="3"/>
  <c r="C41" i="3"/>
  <c r="C49" i="3"/>
  <c r="C57" i="3"/>
  <c r="C73" i="3"/>
  <c r="F5" i="3"/>
  <c r="C161" i="3"/>
  <c r="F155" i="3"/>
  <c r="C144" i="3"/>
  <c r="C137" i="3"/>
  <c r="C103" i="3"/>
  <c r="E144" i="3"/>
  <c r="E146" i="3"/>
  <c r="E156" i="3"/>
  <c r="E158" i="3"/>
  <c r="E170" i="3"/>
  <c r="C10" i="3"/>
  <c r="C18" i="3"/>
  <c r="C26" i="3"/>
  <c r="C42" i="3"/>
  <c r="C58" i="3"/>
  <c r="C74" i="3"/>
  <c r="C82" i="3"/>
  <c r="C90" i="3"/>
  <c r="C98" i="3"/>
  <c r="C106" i="3"/>
  <c r="C114" i="3"/>
  <c r="C122" i="3"/>
  <c r="C130" i="3"/>
  <c r="C138" i="3"/>
  <c r="C162" i="3"/>
  <c r="E5" i="3"/>
  <c r="E134" i="3"/>
  <c r="C34" i="3"/>
  <c r="F132" i="3"/>
  <c r="F144" i="3"/>
  <c r="F152" i="3"/>
  <c r="F154" i="3"/>
  <c r="F160" i="3"/>
  <c r="F176" i="3"/>
  <c r="F178" i="3"/>
  <c r="C11" i="3"/>
  <c r="C19" i="3"/>
  <c r="C27" i="3"/>
  <c r="C35" i="3"/>
  <c r="C43" i="3"/>
  <c r="C51" i="3"/>
  <c r="C59" i="3"/>
  <c r="C67" i="3"/>
  <c r="C99" i="3"/>
  <c r="C131" i="3"/>
  <c r="C163" i="3"/>
  <c r="D5" i="3"/>
  <c r="F174" i="3"/>
  <c r="C169" i="3"/>
  <c r="C155" i="3"/>
  <c r="C152" i="3"/>
  <c r="G142" i="3"/>
  <c r="G156" i="3"/>
  <c r="G166" i="3"/>
  <c r="G168" i="3"/>
  <c r="C20" i="3"/>
  <c r="C28" i="3"/>
  <c r="C36" i="3"/>
  <c r="C68" i="3"/>
  <c r="C76" i="3"/>
  <c r="C84" i="3"/>
  <c r="C92" i="3"/>
  <c r="C100" i="3"/>
  <c r="C108" i="3"/>
  <c r="C116" i="3"/>
  <c r="C124" i="3"/>
  <c r="C148" i="3"/>
  <c r="C172" i="3"/>
  <c r="C5" i="3"/>
  <c r="G176" i="3"/>
  <c r="E174" i="3"/>
  <c r="G162" i="3"/>
  <c r="C146" i="3"/>
  <c r="F142" i="3"/>
  <c r="C139" i="3"/>
  <c r="E136" i="3"/>
  <c r="C174" i="3"/>
  <c r="C112" i="3"/>
  <c r="F175" i="3"/>
  <c r="C7" i="3"/>
  <c r="C23" i="3"/>
  <c r="C31" i="3"/>
  <c r="C120" i="3"/>
  <c r="C128" i="3"/>
  <c r="C127" i="3"/>
  <c r="C151" i="3"/>
  <c r="G5" i="3"/>
  <c r="C158" i="3"/>
  <c r="H4" i="3"/>
  <c r="C4" i="3"/>
  <c r="C164" i="6"/>
  <c r="C149" i="6"/>
  <c r="C125" i="6"/>
  <c r="C93" i="6"/>
  <c r="C61" i="6"/>
  <c r="C21" i="6"/>
  <c r="C173" i="6"/>
  <c r="C141" i="6"/>
  <c r="C109" i="6"/>
  <c r="C77" i="6"/>
  <c r="C45" i="6"/>
  <c r="C13" i="6"/>
  <c r="C165" i="6"/>
  <c r="C133" i="6"/>
  <c r="C101" i="6"/>
  <c r="C69" i="6"/>
  <c r="C37" i="6"/>
  <c r="C5" i="6"/>
  <c r="C132" i="6"/>
  <c r="C157" i="6"/>
  <c r="C117" i="6"/>
  <c r="C85" i="6"/>
  <c r="C53" i="6"/>
  <c r="C29" i="6"/>
  <c r="C8" i="6"/>
  <c r="C146" i="6"/>
  <c r="C98" i="6"/>
  <c r="C58" i="6"/>
  <c r="C26" i="6"/>
  <c r="C177" i="6"/>
  <c r="C154" i="6"/>
  <c r="C122" i="6"/>
  <c r="C82" i="6"/>
  <c r="C42" i="6"/>
  <c r="C10" i="6"/>
  <c r="C169" i="6"/>
  <c r="C172" i="6"/>
  <c r="C156" i="6"/>
  <c r="C148" i="6"/>
  <c r="C140" i="6"/>
  <c r="C124" i="6"/>
  <c r="C116" i="6"/>
  <c r="C108" i="6"/>
  <c r="C92" i="6"/>
  <c r="C84" i="6"/>
  <c r="C76" i="6"/>
  <c r="C60" i="6"/>
  <c r="C52" i="6"/>
  <c r="C44" i="6"/>
  <c r="C28" i="6"/>
  <c r="C20" i="6"/>
  <c r="C12" i="6"/>
  <c r="C162" i="6"/>
  <c r="C130" i="6"/>
  <c r="C74" i="6"/>
  <c r="C153" i="6"/>
  <c r="C137" i="6"/>
  <c r="C129" i="6"/>
  <c r="C113" i="6"/>
  <c r="C89" i="6"/>
  <c r="C73" i="6"/>
  <c r="C57" i="6"/>
  <c r="C41" i="6"/>
  <c r="C25" i="6"/>
  <c r="C9" i="6"/>
  <c r="C176" i="6"/>
  <c r="C160" i="6"/>
  <c r="C144" i="6"/>
  <c r="C128" i="6"/>
  <c r="C112" i="6"/>
  <c r="C96" i="6"/>
  <c r="C80" i="6"/>
  <c r="C64" i="6"/>
  <c r="C48" i="6"/>
  <c r="C40" i="6"/>
  <c r="C24" i="6"/>
  <c r="C103" i="6"/>
  <c r="C95" i="6"/>
  <c r="C87" i="6"/>
  <c r="C79" i="6"/>
  <c r="C71" i="6"/>
  <c r="C55" i="6"/>
  <c r="C47" i="6"/>
  <c r="C39" i="6"/>
  <c r="C31" i="6"/>
  <c r="C23" i="6"/>
  <c r="C15" i="6"/>
  <c r="C7" i="6"/>
  <c r="C170" i="6"/>
  <c r="C138" i="6"/>
  <c r="C114" i="6"/>
  <c r="C106" i="6"/>
  <c r="C90" i="6"/>
  <c r="C66" i="6"/>
  <c r="C50" i="6"/>
  <c r="C34" i="6"/>
  <c r="C18" i="6"/>
  <c r="C161" i="6"/>
  <c r="C145" i="6"/>
  <c r="C121" i="6"/>
  <c r="C105" i="6"/>
  <c r="C97" i="6"/>
  <c r="C81" i="6"/>
  <c r="C65" i="6"/>
  <c r="C49" i="6"/>
  <c r="C33" i="6"/>
  <c r="C17" i="6"/>
  <c r="C168" i="6"/>
  <c r="C152" i="6"/>
  <c r="C136" i="6"/>
  <c r="C120" i="6"/>
  <c r="C104" i="6"/>
  <c r="C88" i="6"/>
  <c r="C72" i="6"/>
  <c r="C56" i="6"/>
  <c r="C32" i="6"/>
  <c r="C16" i="6"/>
  <c r="C100" i="6"/>
  <c r="C171" i="6"/>
  <c r="C163" i="6"/>
  <c r="C155" i="6"/>
  <c r="C147" i="6"/>
  <c r="C139" i="6"/>
  <c r="C131" i="6"/>
  <c r="C123" i="6"/>
  <c r="C115" i="6"/>
  <c r="C107" i="6"/>
  <c r="C99" i="6"/>
  <c r="C91" i="6"/>
  <c r="C83" i="6"/>
  <c r="C75" i="6"/>
  <c r="C67" i="6"/>
  <c r="C59" i="6"/>
  <c r="C51" i="6"/>
  <c r="C43" i="6"/>
  <c r="C35" i="6"/>
  <c r="C27" i="6"/>
  <c r="C19" i="6"/>
  <c r="C11" i="6"/>
  <c r="C36" i="6"/>
  <c r="C175" i="6"/>
  <c r="C167" i="6"/>
  <c r="C159" i="6"/>
  <c r="C151" i="6"/>
  <c r="C143" i="6"/>
  <c r="C135" i="6"/>
  <c r="C127" i="6"/>
  <c r="C119" i="6"/>
  <c r="C111" i="6"/>
  <c r="C63" i="6"/>
  <c r="C68" i="6"/>
  <c r="C174" i="6"/>
  <c r="C166" i="6"/>
  <c r="C158" i="6"/>
  <c r="C150" i="6"/>
  <c r="C142" i="6"/>
  <c r="C134" i="6"/>
  <c r="C126" i="6"/>
  <c r="C118" i="6"/>
  <c r="C110" i="6"/>
  <c r="C102" i="6"/>
  <c r="C94" i="6"/>
  <c r="C86" i="6"/>
  <c r="C78" i="6"/>
  <c r="C70" i="6"/>
  <c r="C62" i="6"/>
  <c r="C54" i="6"/>
  <c r="C46" i="6"/>
  <c r="C38" i="6"/>
  <c r="C30" i="6"/>
  <c r="C22" i="6"/>
  <c r="C14" i="6"/>
  <c r="C6" i="6"/>
  <c r="E117" i="4" l="1"/>
  <c r="N144" i="2"/>
  <c r="O144" i="2" s="1"/>
  <c r="J109" i="4"/>
  <c r="J42" i="4"/>
  <c r="N44" i="2"/>
  <c r="O44" i="2" s="1"/>
  <c r="N47" i="2"/>
  <c r="O47" i="2" s="1"/>
  <c r="H93" i="4"/>
  <c r="E149" i="4"/>
  <c r="D148" i="3"/>
  <c r="D149" i="3"/>
  <c r="F89" i="3"/>
  <c r="O151" i="2"/>
  <c r="H142" i="4"/>
  <c r="N147" i="2"/>
  <c r="O147" i="2" s="1"/>
  <c r="O165" i="2"/>
  <c r="N159" i="2"/>
  <c r="N127" i="2"/>
  <c r="O127" i="2" s="1"/>
  <c r="G159" i="4"/>
  <c r="F159" i="3"/>
  <c r="I146" i="4"/>
  <c r="H145" i="3"/>
  <c r="E140" i="4"/>
  <c r="F140" i="4"/>
  <c r="F139" i="4"/>
  <c r="D117" i="3"/>
  <c r="F169" i="4"/>
  <c r="E169" i="3"/>
  <c r="I161" i="4"/>
  <c r="I160" i="4"/>
  <c r="H161" i="3"/>
  <c r="E170" i="4"/>
  <c r="E169" i="4"/>
  <c r="D170" i="3"/>
  <c r="F166" i="3"/>
  <c r="F151" i="3"/>
  <c r="F135" i="3"/>
  <c r="D121" i="3"/>
  <c r="F119" i="3"/>
  <c r="E155" i="3"/>
  <c r="E137" i="3"/>
  <c r="H164" i="3"/>
  <c r="D109" i="3"/>
  <c r="D116" i="3"/>
  <c r="H105" i="3"/>
  <c r="H135" i="3"/>
  <c r="F167" i="3"/>
  <c r="E129" i="4"/>
  <c r="O150" i="2"/>
  <c r="E173" i="4"/>
  <c r="O177" i="2"/>
  <c r="J123" i="4"/>
  <c r="J143" i="4"/>
  <c r="J150" i="4"/>
  <c r="I116" i="4"/>
  <c r="E154" i="4"/>
  <c r="O167" i="2"/>
  <c r="J160" i="4"/>
  <c r="J105" i="4"/>
  <c r="F143" i="4"/>
  <c r="J146" i="4"/>
  <c r="E148" i="4"/>
  <c r="O135" i="2"/>
  <c r="I119" i="4"/>
  <c r="G168" i="4"/>
  <c r="O174" i="2"/>
  <c r="G107" i="4"/>
  <c r="F164" i="4"/>
  <c r="E164" i="3"/>
  <c r="H151" i="4"/>
  <c r="F165" i="3"/>
  <c r="G164" i="4"/>
  <c r="N115" i="2"/>
  <c r="O115" i="2" s="1"/>
  <c r="E167" i="4"/>
  <c r="E168" i="4"/>
  <c r="H115" i="4"/>
  <c r="H114" i="4"/>
  <c r="I109" i="4"/>
  <c r="I108" i="4"/>
  <c r="H109" i="3"/>
  <c r="H155" i="3"/>
  <c r="E109" i="4"/>
  <c r="G137" i="3"/>
  <c r="O113" i="2"/>
  <c r="E112" i="4"/>
  <c r="E111" i="4"/>
  <c r="I89" i="4"/>
  <c r="H89" i="3"/>
  <c r="F102" i="4"/>
  <c r="F101" i="4"/>
  <c r="J128" i="4"/>
  <c r="F122" i="4"/>
  <c r="E122" i="3"/>
  <c r="G106" i="4"/>
  <c r="F106" i="3"/>
  <c r="H107" i="4"/>
  <c r="H106" i="4"/>
  <c r="F107" i="4"/>
  <c r="E106" i="3"/>
  <c r="F4" i="3"/>
  <c r="G158" i="3"/>
  <c r="F157" i="3"/>
  <c r="F153" i="3"/>
  <c r="F147" i="3"/>
  <c r="F131" i="3"/>
  <c r="G148" i="3"/>
  <c r="G135" i="3"/>
  <c r="G119" i="3"/>
  <c r="G101" i="3"/>
  <c r="G85" i="3"/>
  <c r="D177" i="3"/>
  <c r="D105" i="3"/>
  <c r="F51" i="3"/>
  <c r="D152" i="3"/>
  <c r="E75" i="3"/>
  <c r="D159" i="3"/>
  <c r="D134" i="3"/>
  <c r="H104" i="3"/>
  <c r="E151" i="3"/>
  <c r="E131" i="3"/>
  <c r="H176" i="3"/>
  <c r="H158" i="3"/>
  <c r="H108" i="3"/>
  <c r="G134" i="3"/>
  <c r="G110" i="3"/>
  <c r="G92" i="3"/>
  <c r="G56" i="3"/>
  <c r="H93" i="3"/>
  <c r="D172" i="3"/>
  <c r="H51" i="3"/>
  <c r="E160" i="3"/>
  <c r="E100" i="3"/>
  <c r="E66" i="3"/>
  <c r="H167" i="3"/>
  <c r="F102" i="3"/>
  <c r="J75" i="4"/>
  <c r="H84" i="4"/>
  <c r="O118" i="2"/>
  <c r="E153" i="4"/>
  <c r="E177" i="4"/>
  <c r="J175" i="4"/>
  <c r="N121" i="2"/>
  <c r="O121" i="2" s="1"/>
  <c r="G105" i="4"/>
  <c r="I120" i="4"/>
  <c r="G133" i="4"/>
  <c r="G157" i="4"/>
  <c r="H141" i="4"/>
  <c r="H62" i="4"/>
  <c r="N82" i="2"/>
  <c r="O82" i="2" s="1"/>
  <c r="H110" i="4"/>
  <c r="H134" i="4"/>
  <c r="E108" i="4"/>
  <c r="E160" i="4"/>
  <c r="I127" i="4"/>
  <c r="N130" i="2"/>
  <c r="O130" i="2" s="1"/>
  <c r="E139" i="3"/>
  <c r="O98" i="2"/>
  <c r="E140" i="3"/>
  <c r="F169" i="3"/>
  <c r="F149" i="3"/>
  <c r="D160" i="3"/>
  <c r="G136" i="3"/>
  <c r="D162" i="3"/>
  <c r="E159" i="4"/>
  <c r="J155" i="4"/>
  <c r="I96" i="4"/>
  <c r="J90" i="4"/>
  <c r="J89" i="4"/>
  <c r="N91" i="2"/>
  <c r="O91" i="2" s="1"/>
  <c r="H127" i="3"/>
  <c r="D167" i="3"/>
  <c r="E149" i="3"/>
  <c r="F136" i="4"/>
  <c r="I162" i="4"/>
  <c r="H162" i="3"/>
  <c r="I112" i="4"/>
  <c r="I111" i="4"/>
  <c r="N105" i="2"/>
  <c r="O105" i="2" s="1"/>
  <c r="I49" i="4"/>
  <c r="H49" i="3"/>
  <c r="H89" i="4"/>
  <c r="O83" i="2"/>
  <c r="F70" i="4"/>
  <c r="F69" i="4"/>
  <c r="H57" i="4"/>
  <c r="G50" i="4"/>
  <c r="F50" i="3"/>
  <c r="O42" i="2"/>
  <c r="H122" i="3"/>
  <c r="I123" i="4"/>
  <c r="H159" i="4"/>
  <c r="H158" i="4"/>
  <c r="E99" i="3"/>
  <c r="E178" i="4"/>
  <c r="D178" i="3"/>
  <c r="J117" i="4"/>
  <c r="J118" i="4"/>
  <c r="F134" i="3"/>
  <c r="D169" i="3"/>
  <c r="H154" i="3"/>
  <c r="H120" i="3"/>
  <c r="D164" i="3"/>
  <c r="O122" i="2"/>
  <c r="O112" i="2"/>
  <c r="O107" i="2"/>
  <c r="O171" i="2"/>
  <c r="O133" i="2"/>
  <c r="E116" i="4"/>
  <c r="E164" i="4"/>
  <c r="G148" i="4"/>
  <c r="J141" i="4"/>
  <c r="J142" i="4"/>
  <c r="H123" i="4"/>
  <c r="H122" i="4"/>
  <c r="O159" i="2"/>
  <c r="G154" i="3"/>
  <c r="F172" i="3"/>
  <c r="F143" i="3"/>
  <c r="G171" i="3"/>
  <c r="G115" i="3"/>
  <c r="D161" i="3"/>
  <c r="H136" i="3"/>
  <c r="F95" i="3"/>
  <c r="D128" i="3"/>
  <c r="E87" i="3"/>
  <c r="D127" i="3"/>
  <c r="E145" i="3"/>
  <c r="D98" i="3"/>
  <c r="F130" i="3"/>
  <c r="D156" i="3"/>
  <c r="D130" i="3"/>
  <c r="H125" i="3"/>
  <c r="O99" i="2"/>
  <c r="N163" i="2"/>
  <c r="O163" i="2" s="1"/>
  <c r="G144" i="4"/>
  <c r="I131" i="4"/>
  <c r="F148" i="4"/>
  <c r="O123" i="2"/>
  <c r="J122" i="4"/>
  <c r="G123" i="4"/>
  <c r="F122" i="3"/>
  <c r="F109" i="4"/>
  <c r="G118" i="4"/>
  <c r="N101" i="2"/>
  <c r="O101" i="2" s="1"/>
  <c r="I129" i="4"/>
  <c r="H129" i="3"/>
  <c r="F126" i="4"/>
  <c r="F125" i="4"/>
  <c r="H103" i="4"/>
  <c r="G102" i="3"/>
  <c r="G156" i="4"/>
  <c r="F156" i="3"/>
  <c r="E138" i="4"/>
  <c r="F164" i="3"/>
  <c r="F146" i="3"/>
  <c r="H116" i="3"/>
  <c r="O124" i="2"/>
  <c r="F133" i="3"/>
  <c r="E150" i="3"/>
  <c r="H133" i="3"/>
  <c r="F158" i="3"/>
  <c r="H131" i="4"/>
  <c r="H130" i="4"/>
  <c r="H134" i="3"/>
  <c r="D118" i="3"/>
  <c r="D92" i="3"/>
  <c r="D91" i="3"/>
  <c r="E91" i="4"/>
  <c r="F168" i="4"/>
  <c r="N158" i="2"/>
  <c r="O158" i="2" s="1"/>
  <c r="E126" i="4"/>
  <c r="F133" i="4"/>
  <c r="E133" i="3"/>
  <c r="F171" i="3"/>
  <c r="F140" i="3"/>
  <c r="E168" i="3"/>
  <c r="G131" i="3"/>
  <c r="F111" i="3"/>
  <c r="E167" i="3"/>
  <c r="E121" i="4"/>
  <c r="O162" i="2"/>
  <c r="F166" i="4"/>
  <c r="O100" i="2"/>
  <c r="N143" i="2"/>
  <c r="O143" i="2" s="1"/>
  <c r="O104" i="2"/>
  <c r="J119" i="4"/>
  <c r="N140" i="2"/>
  <c r="O140" i="2" s="1"/>
  <c r="H148" i="4"/>
  <c r="H162" i="4"/>
  <c r="G89" i="4"/>
  <c r="N125" i="2"/>
  <c r="O125" i="2" s="1"/>
  <c r="N153" i="2"/>
  <c r="O153" i="2" s="1"/>
  <c r="N126" i="2"/>
  <c r="O126" i="2" s="1"/>
  <c r="E172" i="4"/>
  <c r="N155" i="2"/>
  <c r="O155" i="2" s="1"/>
  <c r="H149" i="4"/>
  <c r="H150" i="4"/>
  <c r="E123" i="4"/>
  <c r="F158" i="4"/>
  <c r="J132" i="4"/>
  <c r="F173" i="3"/>
  <c r="E154" i="3"/>
  <c r="F136" i="3"/>
  <c r="F68" i="3"/>
  <c r="G111" i="3"/>
  <c r="D153" i="3"/>
  <c r="D135" i="3"/>
  <c r="H130" i="3"/>
  <c r="D126" i="3"/>
  <c r="D120" i="3"/>
  <c r="D70" i="3"/>
  <c r="G151" i="3"/>
  <c r="E163" i="3"/>
  <c r="E143" i="3"/>
  <c r="E125" i="3"/>
  <c r="E109" i="3"/>
  <c r="H150" i="3"/>
  <c r="G126" i="3"/>
  <c r="D133" i="3"/>
  <c r="H117" i="3"/>
  <c r="H73" i="3"/>
  <c r="D82" i="3"/>
  <c r="F110" i="3"/>
  <c r="F90" i="3"/>
  <c r="D140" i="3"/>
  <c r="H121" i="3"/>
  <c r="H77" i="3"/>
  <c r="D114" i="3"/>
  <c r="E78" i="3"/>
  <c r="H159" i="3"/>
  <c r="H141" i="3"/>
  <c r="H123" i="3"/>
  <c r="G167" i="3"/>
  <c r="H96" i="3"/>
  <c r="E153" i="3"/>
  <c r="O52" i="2"/>
  <c r="O78" i="2"/>
  <c r="O169" i="2"/>
  <c r="F163" i="4"/>
  <c r="H120" i="4"/>
  <c r="F149" i="4"/>
  <c r="J76" i="4"/>
  <c r="E127" i="4"/>
  <c r="I124" i="4"/>
  <c r="J136" i="4"/>
  <c r="N42" i="2"/>
  <c r="H102" i="4"/>
  <c r="H126" i="4"/>
  <c r="N111" i="2"/>
  <c r="O111" i="2" s="1"/>
  <c r="O87" i="2"/>
  <c r="N107" i="2"/>
  <c r="I55" i="4"/>
  <c r="J80" i="4"/>
  <c r="J138" i="4"/>
  <c r="F74" i="4"/>
  <c r="G54" i="4"/>
  <c r="F39" i="4"/>
  <c r="H26" i="4"/>
  <c r="F7" i="4"/>
  <c r="D137" i="4"/>
  <c r="D73" i="4"/>
  <c r="D9" i="4"/>
  <c r="C119" i="3"/>
  <c r="D55" i="4"/>
  <c r="D102" i="4"/>
  <c r="D38" i="4"/>
  <c r="I4" i="4"/>
  <c r="G175" i="4"/>
  <c r="G127" i="4"/>
  <c r="I133" i="4"/>
  <c r="F116" i="4"/>
  <c r="G46" i="4"/>
  <c r="H54" i="4"/>
  <c r="F48" i="4"/>
  <c r="C170" i="3"/>
  <c r="D65" i="4"/>
  <c r="C65" i="3"/>
  <c r="G38" i="4"/>
  <c r="I25" i="4"/>
  <c r="D19" i="3"/>
  <c r="G6" i="4"/>
  <c r="E30" i="3"/>
  <c r="D47" i="4"/>
  <c r="D94" i="4"/>
  <c r="D30" i="4"/>
  <c r="I141" i="4"/>
  <c r="G154" i="4"/>
  <c r="F132" i="4"/>
  <c r="H119" i="4"/>
  <c r="I158" i="4"/>
  <c r="G139" i="4"/>
  <c r="I126" i="4"/>
  <c r="G126" i="4"/>
  <c r="G115" i="4"/>
  <c r="F98" i="4"/>
  <c r="H85" i="4"/>
  <c r="H79" i="4"/>
  <c r="F60" i="4"/>
  <c r="I53" i="4"/>
  <c r="H47" i="4"/>
  <c r="F31" i="4"/>
  <c r="H18" i="4"/>
  <c r="I37" i="4"/>
  <c r="H37" i="3"/>
  <c r="E42" i="3"/>
  <c r="H4" i="4"/>
  <c r="G162" i="4"/>
  <c r="I170" i="4"/>
  <c r="I157" i="4"/>
  <c r="H175" i="4"/>
  <c r="F40" i="4"/>
  <c r="D113" i="4"/>
  <c r="C113" i="3"/>
  <c r="G146" i="4"/>
  <c r="G150" i="4"/>
  <c r="G171" i="4"/>
  <c r="O173" i="2"/>
  <c r="I145" i="4"/>
  <c r="I165" i="4"/>
  <c r="G110" i="4"/>
  <c r="G163" i="4"/>
  <c r="I150" i="4"/>
  <c r="G131" i="4"/>
  <c r="I118" i="4"/>
  <c r="I137" i="4"/>
  <c r="F118" i="4"/>
  <c r="H121" i="4"/>
  <c r="I114" i="4"/>
  <c r="I106" i="4"/>
  <c r="H113" i="4"/>
  <c r="F114" i="4"/>
  <c r="F106" i="4"/>
  <c r="G70" i="4"/>
  <c r="I57" i="4"/>
  <c r="H50" i="4"/>
  <c r="F90" i="4"/>
  <c r="H77" i="4"/>
  <c r="D77" i="3"/>
  <c r="F84" i="4"/>
  <c r="H71" i="4"/>
  <c r="F52" i="4"/>
  <c r="F23" i="4"/>
  <c r="H10" i="4"/>
  <c r="D169" i="4"/>
  <c r="D105" i="4"/>
  <c r="D41" i="4"/>
  <c r="G42" i="4"/>
  <c r="I29" i="4"/>
  <c r="G10" i="4"/>
  <c r="C168" i="3"/>
  <c r="D23" i="4"/>
  <c r="D134" i="4"/>
  <c r="D70" i="4"/>
  <c r="I149" i="4"/>
  <c r="G170" i="4"/>
  <c r="I153" i="4"/>
  <c r="G142" i="4"/>
  <c r="H83" i="4"/>
  <c r="F64" i="4"/>
  <c r="H51" i="4"/>
  <c r="F35" i="4"/>
  <c r="H22" i="4"/>
  <c r="I41" i="4"/>
  <c r="G22" i="4"/>
  <c r="I9" i="4"/>
  <c r="H171" i="4"/>
  <c r="F82" i="4"/>
  <c r="H69" i="4"/>
  <c r="F76" i="4"/>
  <c r="H63" i="4"/>
  <c r="F44" i="4"/>
  <c r="H34" i="4"/>
  <c r="F15" i="4"/>
  <c r="D153" i="4"/>
  <c r="C153" i="3"/>
  <c r="D89" i="4"/>
  <c r="D25" i="4"/>
  <c r="G34" i="4"/>
  <c r="I21" i="4"/>
  <c r="D71" i="4"/>
  <c r="D7" i="4"/>
  <c r="D118" i="4"/>
  <c r="D54" i="4"/>
  <c r="F172" i="4"/>
  <c r="O51" i="2"/>
  <c r="G167" i="4"/>
  <c r="F160" i="4"/>
  <c r="H147" i="4"/>
  <c r="I154" i="4"/>
  <c r="G135" i="4"/>
  <c r="I122" i="4"/>
  <c r="F108" i="4"/>
  <c r="H117" i="4"/>
  <c r="G122" i="4"/>
  <c r="G94" i="4"/>
  <c r="I101" i="4"/>
  <c r="F94" i="4"/>
  <c r="H81" i="4"/>
  <c r="I45" i="4"/>
  <c r="H75" i="4"/>
  <c r="F56" i="4"/>
  <c r="F55" i="4"/>
  <c r="H43" i="4"/>
  <c r="F27" i="4"/>
  <c r="H14" i="4"/>
  <c r="D145" i="4"/>
  <c r="D81" i="4"/>
  <c r="D17" i="4"/>
  <c r="I33" i="4"/>
  <c r="G14" i="4"/>
  <c r="D63" i="4"/>
  <c r="D110" i="4"/>
  <c r="D46" i="4"/>
  <c r="D5" i="4"/>
  <c r="I174" i="4"/>
</calcChain>
</file>

<file path=xl/sharedStrings.xml><?xml version="1.0" encoding="utf-8"?>
<sst xmlns="http://schemas.openxmlformats.org/spreadsheetml/2006/main" count="14636" uniqueCount="1343">
  <si>
    <t/>
  </si>
  <si>
    <t>Entities: FTSE EPRA/NAREIT Europe (EUR) Index, alstria office REIT-AG, Deutsche Industrie REIT-AG, Deutsche Konsum REIT-AG, Fair Value REIT-AG, Hamborner REIT AG</t>
  </si>
  <si>
    <t>Metrics: Index Value, Total Return</t>
  </si>
  <si>
    <t>系列名称</t>
  </si>
  <si>
    <t>类别：</t>
  </si>
  <si>
    <t>最高</t>
  </si>
  <si>
    <t>最低</t>
  </si>
  <si>
    <t>平均</t>
  </si>
  <si>
    <t>变动</t>
  </si>
  <si>
    <t>FTSE EPRA/NAREIT Europe (EUR) Index-Index Value (Daily)</t>
  </si>
  <si>
    <t>Market Data</t>
  </si>
  <si>
    <t>2.192,35</t>
  </si>
  <si>
    <t>590,95</t>
  </si>
  <si>
    <t>1.481,36</t>
  </si>
  <si>
    <t>941,82 | 92,75%</t>
  </si>
  <si>
    <t>AOX-Total Return (Daily)</t>
  </si>
  <si>
    <t>107,82</t>
  </si>
  <si>
    <t>-84,13</t>
  </si>
  <si>
    <t>-2,02</t>
  </si>
  <si>
    <t>85,41</t>
  </si>
  <si>
    <t>JB7-Total Return (Daily)</t>
  </si>
  <si>
    <t>281,77</t>
  </si>
  <si>
    <t>0,00</t>
  </si>
  <si>
    <t>149,55</t>
  </si>
  <si>
    <t>200,10</t>
  </si>
  <si>
    <t>DKG-Total Return (Daily)</t>
  </si>
  <si>
    <t>374,25</t>
  </si>
  <si>
    <t>203,13</t>
  </si>
  <si>
    <t>306,75</t>
  </si>
  <si>
    <t>FVI-Total Return (Daily)</t>
  </si>
  <si>
    <t>18,60</t>
  </si>
  <si>
    <t>-70,30</t>
  </si>
  <si>
    <t>-28,80</t>
  </si>
  <si>
    <t>-3,41</t>
  </si>
  <si>
    <t>HABA-Total Return (Daily)</t>
  </si>
  <si>
    <t>78,73</t>
  </si>
  <si>
    <t>-48,83</t>
  </si>
  <si>
    <t>12,45</t>
  </si>
  <si>
    <t>68,10</t>
  </si>
  <si>
    <t>Pricing Date</t>
  </si>
  <si>
    <t>AOX-Total Return (Daily)(%)</t>
  </si>
  <si>
    <t>JB7-Total Return (Daily)(%)</t>
  </si>
  <si>
    <t>DKG-Total Return (Daily)(%)</t>
  </si>
  <si>
    <t>FVI-Total Return (Daily)(%)</t>
  </si>
  <si>
    <t>HABA-Total Return (Daily)(%)</t>
  </si>
  <si>
    <t>NA</t>
  </si>
  <si>
    <t>XTRA:AOX (MI  Key: 4160242; SPCIQ  Key: 32994675)</t>
  </si>
  <si>
    <t>alstria office REIT-AG | Stock Chart</t>
  </si>
  <si>
    <t>alstria office REIT-Aktiengesellschaft</t>
  </si>
  <si>
    <t>Deutsche Industrie REIT-AG</t>
  </si>
  <si>
    <t>Deutsche Konsum REIT-AG</t>
  </si>
  <si>
    <t>Fair Value REIT-AG</t>
  </si>
  <si>
    <t>Hamborner REIT</t>
  </si>
  <si>
    <t>Pricing Month</t>
  </si>
  <si>
    <t>yearmonth</t>
  </si>
  <si>
    <t>20216</t>
  </si>
  <si>
    <t>20215</t>
  </si>
  <si>
    <t>20214</t>
  </si>
  <si>
    <t>20213</t>
  </si>
  <si>
    <t>20212</t>
  </si>
  <si>
    <t>20211</t>
  </si>
  <si>
    <t>202012</t>
  </si>
  <si>
    <t>202011</t>
  </si>
  <si>
    <t>202010</t>
  </si>
  <si>
    <t>20209</t>
  </si>
  <si>
    <t>20208</t>
  </si>
  <si>
    <t>20207</t>
  </si>
  <si>
    <t>20206</t>
  </si>
  <si>
    <t>20205</t>
  </si>
  <si>
    <t>20204</t>
  </si>
  <si>
    <t>20203</t>
  </si>
  <si>
    <t>20202</t>
  </si>
  <si>
    <t>20201</t>
  </si>
  <si>
    <t>201912</t>
  </si>
  <si>
    <t>201911</t>
  </si>
  <si>
    <t>201910</t>
  </si>
  <si>
    <t>20199</t>
  </si>
  <si>
    <t>20198</t>
  </si>
  <si>
    <t>20197</t>
  </si>
  <si>
    <t>20196</t>
  </si>
  <si>
    <t>20195</t>
  </si>
  <si>
    <t>20194</t>
  </si>
  <si>
    <t>20193</t>
  </si>
  <si>
    <t>20192</t>
  </si>
  <si>
    <t>20191</t>
  </si>
  <si>
    <t>201812</t>
  </si>
  <si>
    <t>201811</t>
  </si>
  <si>
    <t>201810</t>
  </si>
  <si>
    <t>20189</t>
  </si>
  <si>
    <t>20188</t>
  </si>
  <si>
    <t>20187</t>
  </si>
  <si>
    <t>20186</t>
  </si>
  <si>
    <t>20185</t>
  </si>
  <si>
    <t>20184</t>
  </si>
  <si>
    <t>20183</t>
  </si>
  <si>
    <t>20182</t>
  </si>
  <si>
    <t>20181</t>
  </si>
  <si>
    <t>201712</t>
  </si>
  <si>
    <t>201711</t>
  </si>
  <si>
    <t>201710</t>
  </si>
  <si>
    <t>20179</t>
  </si>
  <si>
    <t>20178</t>
  </si>
  <si>
    <t>20177</t>
  </si>
  <si>
    <t>20176</t>
  </si>
  <si>
    <t>20175</t>
  </si>
  <si>
    <t>20174</t>
  </si>
  <si>
    <t>20173</t>
  </si>
  <si>
    <t>20172</t>
  </si>
  <si>
    <t>20171</t>
  </si>
  <si>
    <t>201612</t>
  </si>
  <si>
    <t>201611</t>
  </si>
  <si>
    <t>201610</t>
  </si>
  <si>
    <t>20169</t>
  </si>
  <si>
    <t>20168</t>
  </si>
  <si>
    <t>20167</t>
  </si>
  <si>
    <t>20166</t>
  </si>
  <si>
    <t>20165</t>
  </si>
  <si>
    <t>20164</t>
  </si>
  <si>
    <t>20163</t>
  </si>
  <si>
    <t>20162</t>
  </si>
  <si>
    <t>20161</t>
  </si>
  <si>
    <t>201512</t>
  </si>
  <si>
    <t>201511</t>
  </si>
  <si>
    <t>201510</t>
  </si>
  <si>
    <t>20159</t>
  </si>
  <si>
    <t>20158</t>
  </si>
  <si>
    <t>20157</t>
  </si>
  <si>
    <t>20156</t>
  </si>
  <si>
    <t>20155</t>
  </si>
  <si>
    <t>20154</t>
  </si>
  <si>
    <t>20153</t>
  </si>
  <si>
    <t>20152</t>
  </si>
  <si>
    <t>20151</t>
  </si>
  <si>
    <t>201412</t>
  </si>
  <si>
    <t>201411</t>
  </si>
  <si>
    <t>201410</t>
  </si>
  <si>
    <t>20149</t>
  </si>
  <si>
    <t>20148</t>
  </si>
  <si>
    <t>20147</t>
  </si>
  <si>
    <t>20146</t>
  </si>
  <si>
    <t>20145</t>
  </si>
  <si>
    <t>20144</t>
  </si>
  <si>
    <t>20143</t>
  </si>
  <si>
    <t>20142</t>
  </si>
  <si>
    <t>20141</t>
  </si>
  <si>
    <t>201312</t>
  </si>
  <si>
    <t>201311</t>
  </si>
  <si>
    <t>201310</t>
  </si>
  <si>
    <t>20139</t>
  </si>
  <si>
    <t>20138</t>
  </si>
  <si>
    <t>20137</t>
  </si>
  <si>
    <t>20136</t>
  </si>
  <si>
    <t>20135</t>
  </si>
  <si>
    <t>20134</t>
  </si>
  <si>
    <t>20133</t>
  </si>
  <si>
    <t>20132</t>
  </si>
  <si>
    <t>20131</t>
  </si>
  <si>
    <t>201212</t>
  </si>
  <si>
    <t>201211</t>
  </si>
  <si>
    <t>201210</t>
  </si>
  <si>
    <t>20129</t>
  </si>
  <si>
    <t>20128</t>
  </si>
  <si>
    <t>20127</t>
  </si>
  <si>
    <t>20126</t>
  </si>
  <si>
    <t>20125</t>
  </si>
  <si>
    <t>20124</t>
  </si>
  <si>
    <t>20123</t>
  </si>
  <si>
    <t>20122</t>
  </si>
  <si>
    <t>20121</t>
  </si>
  <si>
    <t>201112</t>
  </si>
  <si>
    <t>201111</t>
  </si>
  <si>
    <t>201110</t>
  </si>
  <si>
    <t>20119</t>
  </si>
  <si>
    <t>20118</t>
  </si>
  <si>
    <t>20117</t>
  </si>
  <si>
    <t>20116</t>
  </si>
  <si>
    <t>20115</t>
  </si>
  <si>
    <t>20114</t>
  </si>
  <si>
    <t>20113</t>
  </si>
  <si>
    <t>20112</t>
  </si>
  <si>
    <t>20111</t>
  </si>
  <si>
    <t>201012</t>
  </si>
  <si>
    <t>201011</t>
  </si>
  <si>
    <t>201010</t>
  </si>
  <si>
    <t>20109</t>
  </si>
  <si>
    <t>20108</t>
  </si>
  <si>
    <t>20107</t>
  </si>
  <si>
    <t>20106</t>
  </si>
  <si>
    <t>20105</t>
  </si>
  <si>
    <t>20104</t>
  </si>
  <si>
    <t>20103</t>
  </si>
  <si>
    <t>20102</t>
  </si>
  <si>
    <t>20101</t>
  </si>
  <si>
    <t>200912</t>
  </si>
  <si>
    <t>200911</t>
  </si>
  <si>
    <t>200910</t>
  </si>
  <si>
    <t>20099</t>
  </si>
  <si>
    <t>20098</t>
  </si>
  <si>
    <t>20097</t>
  </si>
  <si>
    <t>20096</t>
  </si>
  <si>
    <t>20095</t>
  </si>
  <si>
    <t>20094</t>
  </si>
  <si>
    <t>20093</t>
  </si>
  <si>
    <t>20092</t>
  </si>
  <si>
    <t>20091</t>
  </si>
  <si>
    <t>200812</t>
  </si>
  <si>
    <t>200811</t>
  </si>
  <si>
    <t>200810</t>
  </si>
  <si>
    <t>20089</t>
  </si>
  <si>
    <t>20088</t>
  </si>
  <si>
    <t>20087</t>
  </si>
  <si>
    <t>20086</t>
  </si>
  <si>
    <t>20085</t>
  </si>
  <si>
    <t>20084</t>
  </si>
  <si>
    <t>20083</t>
  </si>
  <si>
    <t>20082</t>
  </si>
  <si>
    <t>20081</t>
  </si>
  <si>
    <t>200712</t>
  </si>
  <si>
    <t>200711</t>
  </si>
  <si>
    <t>200710</t>
  </si>
  <si>
    <t>20079</t>
  </si>
  <si>
    <t>20078</t>
  </si>
  <si>
    <t>20077</t>
  </si>
  <si>
    <t>20076</t>
  </si>
  <si>
    <t>20075</t>
  </si>
  <si>
    <t>20074</t>
  </si>
  <si>
    <t>20073</t>
  </si>
  <si>
    <t>20072</t>
  </si>
  <si>
    <t>20071</t>
  </si>
  <si>
    <t>200612</t>
  </si>
  <si>
    <t>FTSE EPRA/NAREIT Europe (EUR) Index-Index Value (Monthly)</t>
  </si>
  <si>
    <t>Data Source in SDW: https://sdw.ecb.europa.eu/quickview.do?SERIES_KEY=122.ICP.M.U2.N.000000.4.ANR</t>
  </si>
  <si>
    <t>ICP.M.U2.N.000000.4.ANR</t>
  </si>
  <si>
    <t>Euro area (changing composition) - HICP - Overall index, Annual rate of change, Eurostat, Neither seasonally nor working day adjusted</t>
  </si>
  <si>
    <t>Collection:</t>
  </si>
  <si>
    <t>Average of observations through period (A)</t>
  </si>
  <si>
    <t>Period\Unit:</t>
  </si>
  <si>
    <t>[Percentage change ]</t>
  </si>
  <si>
    <t>2021May</t>
  </si>
  <si>
    <t>2021Apr</t>
  </si>
  <si>
    <t>2021Mar</t>
  </si>
  <si>
    <t>2021Feb</t>
  </si>
  <si>
    <t>2021Jan</t>
  </si>
  <si>
    <t>2020Dec</t>
  </si>
  <si>
    <t>2020Nov</t>
  </si>
  <si>
    <t>2020Oct</t>
  </si>
  <si>
    <t>2020Sep</t>
  </si>
  <si>
    <t>2020Aug</t>
  </si>
  <si>
    <t>2020Jul</t>
  </si>
  <si>
    <t>2020Jun</t>
  </si>
  <si>
    <t>2020May</t>
  </si>
  <si>
    <t>2020Apr</t>
  </si>
  <si>
    <t>2020Mar</t>
  </si>
  <si>
    <t>2020Feb</t>
  </si>
  <si>
    <t>2020Jan</t>
  </si>
  <si>
    <t>2019Dec</t>
  </si>
  <si>
    <t>2019Nov</t>
  </si>
  <si>
    <t>2019Oct</t>
  </si>
  <si>
    <t>2019Sep</t>
  </si>
  <si>
    <t>2019Aug</t>
  </si>
  <si>
    <t>2019Jul</t>
  </si>
  <si>
    <t>2019Jun</t>
  </si>
  <si>
    <t>2019May</t>
  </si>
  <si>
    <t>2019Apr</t>
  </si>
  <si>
    <t>2019Mar</t>
  </si>
  <si>
    <t>2019Feb</t>
  </si>
  <si>
    <t>2019Jan</t>
  </si>
  <si>
    <t>2018Dec</t>
  </si>
  <si>
    <t>2018Nov</t>
  </si>
  <si>
    <t>2018Oct</t>
  </si>
  <si>
    <t>2018Sep</t>
  </si>
  <si>
    <t>2018Aug</t>
  </si>
  <si>
    <t>2018Jul</t>
  </si>
  <si>
    <t>2018Jun</t>
  </si>
  <si>
    <t>2018May</t>
  </si>
  <si>
    <t>2018Apr</t>
  </si>
  <si>
    <t>2018Mar</t>
  </si>
  <si>
    <t>2018Feb</t>
  </si>
  <si>
    <t>2018Jan</t>
  </si>
  <si>
    <t>2017Dec</t>
  </si>
  <si>
    <t>2017Nov</t>
  </si>
  <si>
    <t>2017Oct</t>
  </si>
  <si>
    <t>2017Sep</t>
  </si>
  <si>
    <t>2017Aug</t>
  </si>
  <si>
    <t>2017Jul</t>
  </si>
  <si>
    <t>2017Jun</t>
  </si>
  <si>
    <t>2017May</t>
  </si>
  <si>
    <t>2017Apr</t>
  </si>
  <si>
    <t>2017Mar</t>
  </si>
  <si>
    <t>2017Feb</t>
  </si>
  <si>
    <t>2017Jan</t>
  </si>
  <si>
    <t>2016Dec</t>
  </si>
  <si>
    <t>2016Nov</t>
  </si>
  <si>
    <t>2016Oct</t>
  </si>
  <si>
    <t>2016Sep</t>
  </si>
  <si>
    <t>2016Aug</t>
  </si>
  <si>
    <t>2016Jul</t>
  </si>
  <si>
    <t>2016Jun</t>
  </si>
  <si>
    <t>2016May</t>
  </si>
  <si>
    <t>2016Apr</t>
  </si>
  <si>
    <t>2016Mar</t>
  </si>
  <si>
    <t>2016Feb</t>
  </si>
  <si>
    <t>2016Jan</t>
  </si>
  <si>
    <t>2015Dec</t>
  </si>
  <si>
    <t>2015Nov</t>
  </si>
  <si>
    <t>2015Oct</t>
  </si>
  <si>
    <t>2015Sep</t>
  </si>
  <si>
    <t>2015Aug</t>
  </si>
  <si>
    <t>2015Jul</t>
  </si>
  <si>
    <t>2015Jun</t>
  </si>
  <si>
    <t>2015May</t>
  </si>
  <si>
    <t>2015Apr</t>
  </si>
  <si>
    <t>2015Mar</t>
  </si>
  <si>
    <t>2015Feb</t>
  </si>
  <si>
    <t>2015Jan</t>
  </si>
  <si>
    <t>2014Dec</t>
  </si>
  <si>
    <t>2014Nov</t>
  </si>
  <si>
    <t>2014Oct</t>
  </si>
  <si>
    <t>2014Sep</t>
  </si>
  <si>
    <t>2014Aug</t>
  </si>
  <si>
    <t>2014Jul</t>
  </si>
  <si>
    <t>2014Jun</t>
  </si>
  <si>
    <t>2014May</t>
  </si>
  <si>
    <t>2014Apr</t>
  </si>
  <si>
    <t>2014Mar</t>
  </si>
  <si>
    <t>2014Feb</t>
  </si>
  <si>
    <t>2014Jan</t>
  </si>
  <si>
    <t>2013Dec</t>
  </si>
  <si>
    <t>2013Nov</t>
  </si>
  <si>
    <t>2013Oct</t>
  </si>
  <si>
    <t>2013Sep</t>
  </si>
  <si>
    <t>2013Aug</t>
  </si>
  <si>
    <t>2013Jul</t>
  </si>
  <si>
    <t>2013Jun</t>
  </si>
  <si>
    <t>2013May</t>
  </si>
  <si>
    <t>2013Apr</t>
  </si>
  <si>
    <t>2013Mar</t>
  </si>
  <si>
    <t>2013Feb</t>
  </si>
  <si>
    <t>2013Jan</t>
  </si>
  <si>
    <t>2012Dec</t>
  </si>
  <si>
    <t>2012Nov</t>
  </si>
  <si>
    <t>2012Oct</t>
  </si>
  <si>
    <t>2012Sep</t>
  </si>
  <si>
    <t>2012Aug</t>
  </si>
  <si>
    <t>2012Jul</t>
  </si>
  <si>
    <t>2012Jun</t>
  </si>
  <si>
    <t>2012May</t>
  </si>
  <si>
    <t>2012Apr</t>
  </si>
  <si>
    <t>2012Mar</t>
  </si>
  <si>
    <t>2012Feb</t>
  </si>
  <si>
    <t>2012Jan</t>
  </si>
  <si>
    <t>2011Dec</t>
  </si>
  <si>
    <t>2011Nov</t>
  </si>
  <si>
    <t>2011Oct</t>
  </si>
  <si>
    <t>2011Sep</t>
  </si>
  <si>
    <t>2011Aug</t>
  </si>
  <si>
    <t>2011Jul</t>
  </si>
  <si>
    <t>2011Jun</t>
  </si>
  <si>
    <t>2011May</t>
  </si>
  <si>
    <t>2011Apr</t>
  </si>
  <si>
    <t>2011Mar</t>
  </si>
  <si>
    <t>2011Feb</t>
  </si>
  <si>
    <t>2011Jan</t>
  </si>
  <si>
    <t>2010Dec</t>
  </si>
  <si>
    <t>2010Nov</t>
  </si>
  <si>
    <t>2010Oct</t>
  </si>
  <si>
    <t>2010Sep</t>
  </si>
  <si>
    <t>2010Aug</t>
  </si>
  <si>
    <t>2010Jul</t>
  </si>
  <si>
    <t>2010Jun</t>
  </si>
  <si>
    <t>2010May</t>
  </si>
  <si>
    <t>2010Apr</t>
  </si>
  <si>
    <t>2010Mar</t>
  </si>
  <si>
    <t>2010Feb</t>
  </si>
  <si>
    <t>2010Jan</t>
  </si>
  <si>
    <t>2009Dec</t>
  </si>
  <si>
    <t>2009Nov</t>
  </si>
  <si>
    <t>2009Oct</t>
  </si>
  <si>
    <t>2009Sep</t>
  </si>
  <si>
    <t>2009Aug</t>
  </si>
  <si>
    <t>2009Jul</t>
  </si>
  <si>
    <t>2009Jun</t>
  </si>
  <si>
    <t>2009May</t>
  </si>
  <si>
    <t>2009Apr</t>
  </si>
  <si>
    <t>2009Mar</t>
  </si>
  <si>
    <t>2009Feb</t>
  </si>
  <si>
    <t>2009Jan</t>
  </si>
  <si>
    <t>2008Dec</t>
  </si>
  <si>
    <t>2008Nov</t>
  </si>
  <si>
    <t>2008Oct</t>
  </si>
  <si>
    <t>2008Sep</t>
  </si>
  <si>
    <t>2008Aug</t>
  </si>
  <si>
    <t>2008Jul</t>
  </si>
  <si>
    <t>2008Jun</t>
  </si>
  <si>
    <t>2008May</t>
  </si>
  <si>
    <t>2008Apr</t>
  </si>
  <si>
    <t>2008Mar</t>
  </si>
  <si>
    <t>2008Feb</t>
  </si>
  <si>
    <t>2008Jan</t>
  </si>
  <si>
    <t>2007Dec</t>
  </si>
  <si>
    <t>2007Nov</t>
  </si>
  <si>
    <t>2007Oct</t>
  </si>
  <si>
    <t>2007Sep</t>
  </si>
  <si>
    <t>2007Aug</t>
  </si>
  <si>
    <t>2007Jul</t>
  </si>
  <si>
    <t>2007Jun</t>
  </si>
  <si>
    <t>2007May</t>
  </si>
  <si>
    <t>2007Apr</t>
  </si>
  <si>
    <t>2007Mar</t>
  </si>
  <si>
    <t>2007Feb</t>
  </si>
  <si>
    <t>2007Jan</t>
  </si>
  <si>
    <t>2006Dec</t>
  </si>
  <si>
    <t>2006Nov</t>
  </si>
  <si>
    <t>2006Oct</t>
  </si>
  <si>
    <t>Introduction of regulation (EC) No 701/2006 on the temporal coverage of price collection in the HICP in Italy. Collection after October 2006 took place between the 1st and the 21st of the reference month. Until September 2006 the collection period was between the 16th of the previous month and the 15th of the reference month.</t>
  </si>
  <si>
    <t>2006Sep</t>
  </si>
  <si>
    <t>2006Aug</t>
  </si>
  <si>
    <t>2006Jul</t>
  </si>
  <si>
    <t>2006Jun</t>
  </si>
  <si>
    <t>2006May</t>
  </si>
  <si>
    <t>2006Apr</t>
  </si>
  <si>
    <t>2006Mar</t>
  </si>
  <si>
    <t>2006Feb</t>
  </si>
  <si>
    <t>2006Jan</t>
  </si>
  <si>
    <t>2005Dec</t>
  </si>
  <si>
    <t>2005Nov</t>
  </si>
  <si>
    <t>2005Oct</t>
  </si>
  <si>
    <t>2005Sep</t>
  </si>
  <si>
    <t>2005Aug</t>
  </si>
  <si>
    <t>2005Jul</t>
  </si>
  <si>
    <t>2005Jun</t>
  </si>
  <si>
    <t>2005May</t>
  </si>
  <si>
    <t>2005Apr</t>
  </si>
  <si>
    <t>2005Mar</t>
  </si>
  <si>
    <t>2005Feb</t>
  </si>
  <si>
    <t>2005Jan</t>
  </si>
  <si>
    <t>2004Dec</t>
  </si>
  <si>
    <t>2004Nov</t>
  </si>
  <si>
    <t>2004Oct</t>
  </si>
  <si>
    <t>2004Sep</t>
  </si>
  <si>
    <t>2004Aug</t>
  </si>
  <si>
    <t>2004Jul</t>
  </si>
  <si>
    <t>2004Jun</t>
  </si>
  <si>
    <t>2004May</t>
  </si>
  <si>
    <t>2004Apr</t>
  </si>
  <si>
    <t>2004Mar</t>
  </si>
  <si>
    <t>2004Feb</t>
  </si>
  <si>
    <t>2004Jan</t>
  </si>
  <si>
    <t>2003Dec</t>
  </si>
  <si>
    <t>2003Nov</t>
  </si>
  <si>
    <t>2003Oct</t>
  </si>
  <si>
    <t>2003Sep</t>
  </si>
  <si>
    <t>2003Aug</t>
  </si>
  <si>
    <t>2003Jul</t>
  </si>
  <si>
    <t>2003Jun</t>
  </si>
  <si>
    <t>2003May</t>
  </si>
  <si>
    <t>2003Apr</t>
  </si>
  <si>
    <t>2003Mar</t>
  </si>
  <si>
    <t>2003Feb</t>
  </si>
  <si>
    <t>2003Jan</t>
  </si>
  <si>
    <t>2002Dec</t>
  </si>
  <si>
    <t>2002Nov</t>
  </si>
  <si>
    <t>2002Oct</t>
  </si>
  <si>
    <t>2002Sep</t>
  </si>
  <si>
    <t>2002Aug</t>
  </si>
  <si>
    <t>2002Jul</t>
  </si>
  <si>
    <t>2002Jun</t>
  </si>
  <si>
    <t>2002May</t>
  </si>
  <si>
    <t>2002Apr</t>
  </si>
  <si>
    <t>2002Mar</t>
  </si>
  <si>
    <t>2002Feb</t>
  </si>
  <si>
    <t>2002Jan</t>
  </si>
  <si>
    <t>2001Dec</t>
  </si>
  <si>
    <t>2001Nov</t>
  </si>
  <si>
    <t>2001Oct</t>
  </si>
  <si>
    <t>2001Sep</t>
  </si>
  <si>
    <t>2001Aug</t>
  </si>
  <si>
    <t>2001Jul</t>
  </si>
  <si>
    <t>2001Jun</t>
  </si>
  <si>
    <t>2001May</t>
  </si>
  <si>
    <t>2001Apr</t>
  </si>
  <si>
    <t>2001Mar</t>
  </si>
  <si>
    <t>2001Feb</t>
  </si>
  <si>
    <t>2001Jan</t>
  </si>
  <si>
    <t>Introduction of harmonised treatment of price reductions in Spain and Italy as of Jan01</t>
  </si>
  <si>
    <t>2000Dec</t>
  </si>
  <si>
    <t>2000Nov</t>
  </si>
  <si>
    <t>2000Oct</t>
  </si>
  <si>
    <t>2000Sep</t>
  </si>
  <si>
    <t>2000Aug</t>
  </si>
  <si>
    <t>2000Jul</t>
  </si>
  <si>
    <t>2000Jun</t>
  </si>
  <si>
    <t>2000May</t>
  </si>
  <si>
    <t>2000Apr</t>
  </si>
  <si>
    <t>2000Mar</t>
  </si>
  <si>
    <t>2000Feb</t>
  </si>
  <si>
    <t>2000Jan</t>
  </si>
  <si>
    <t>Introduction of harmonised treatment of price reductions in Belgium as of Jan00</t>
  </si>
  <si>
    <t>1999Dec</t>
  </si>
  <si>
    <t>1999Nov</t>
  </si>
  <si>
    <t>1999Oct</t>
  </si>
  <si>
    <t>1999Sep</t>
  </si>
  <si>
    <t>1999Aug</t>
  </si>
  <si>
    <t>1999Jul</t>
  </si>
  <si>
    <t>1999Jun</t>
  </si>
  <si>
    <t>1999May</t>
  </si>
  <si>
    <t>1999Apr</t>
  </si>
  <si>
    <t>1999Mar</t>
  </si>
  <si>
    <t>1999Feb</t>
  </si>
  <si>
    <t>1999Jan</t>
  </si>
  <si>
    <t>Introduction of harmonised treatment of price reductions in Luxembourg as of Jan99</t>
  </si>
  <si>
    <t>1998Dec</t>
  </si>
  <si>
    <t>1998Nov</t>
  </si>
  <si>
    <t>1998Oct</t>
  </si>
  <si>
    <t>1998Sep</t>
  </si>
  <si>
    <t>1998Aug</t>
  </si>
  <si>
    <t>1998Jul</t>
  </si>
  <si>
    <t>1998Jun</t>
  </si>
  <si>
    <t>1998May</t>
  </si>
  <si>
    <t>1998Apr</t>
  </si>
  <si>
    <t>1998Mar</t>
  </si>
  <si>
    <t>1998Feb</t>
  </si>
  <si>
    <t>1998Jan</t>
  </si>
  <si>
    <t>Introduction of harmonised treatment of price reductions in Portugal as of Jan98</t>
  </si>
  <si>
    <t>1997Dec</t>
  </si>
  <si>
    <t>1997Nov</t>
  </si>
  <si>
    <t>1997Oct</t>
  </si>
  <si>
    <t>1997Sep</t>
  </si>
  <si>
    <t>1997Aug</t>
  </si>
  <si>
    <t>1997Jul</t>
  </si>
  <si>
    <t>1997Jun</t>
  </si>
  <si>
    <t>1997May</t>
  </si>
  <si>
    <t>1997Apr</t>
  </si>
  <si>
    <t>1997Mar</t>
  </si>
  <si>
    <t>1997Feb</t>
  </si>
  <si>
    <t>1997Jan</t>
  </si>
  <si>
    <t>Year
Months</t>
  </si>
  <si>
    <t>Consumer price index</t>
  </si>
  <si>
    <t>Change on previous year's month</t>
  </si>
  <si>
    <t>Change on previous month</t>
  </si>
  <si>
    <t>2015=100</t>
  </si>
  <si>
    <t>in (%)</t>
  </si>
  <si>
    <t>2006</t>
  </si>
  <si>
    <t>January</t>
  </si>
  <si>
    <t>February</t>
  </si>
  <si>
    <t>March</t>
  </si>
  <si>
    <t>-</t>
  </si>
  <si>
    <t>April</t>
  </si>
  <si>
    <t>May</t>
  </si>
  <si>
    <t>June</t>
  </si>
  <si>
    <t>July</t>
  </si>
  <si>
    <t>August</t>
  </si>
  <si>
    <t>September</t>
  </si>
  <si>
    <t>October</t>
  </si>
  <si>
    <t>November</t>
  </si>
  <si>
    <t>December</t>
  </si>
  <si>
    <t>2007</t>
  </si>
  <si>
    <t>2008</t>
  </si>
  <si>
    <t>2009</t>
  </si>
  <si>
    <t>2010</t>
  </si>
  <si>
    <t>2011</t>
  </si>
  <si>
    <t>2012</t>
  </si>
  <si>
    <t>2013</t>
  </si>
  <si>
    <t>2014</t>
  </si>
  <si>
    <t>2015</t>
  </si>
  <si>
    <t>2016</t>
  </si>
  <si>
    <t>2017</t>
  </si>
  <si>
    <t>2018</t>
  </si>
  <si>
    <t>2019</t>
  </si>
  <si>
    <t>2020</t>
  </si>
  <si>
    <t>2021</t>
  </si>
  <si>
    <t>...</t>
  </si>
  <si>
    <t>Calculation</t>
  </si>
  <si>
    <t>AOX-Market Capitalization (Daily)(€)</t>
  </si>
  <si>
    <t>JB7-Market Capitalization (Daily)(€)</t>
  </si>
  <si>
    <t>DKG-Market Capitalization (Daily)(€)</t>
  </si>
  <si>
    <t>FVI-Market Capitalization (Daily)(€)</t>
  </si>
  <si>
    <t>HABA-Market Capitalization (Daily)(€)</t>
  </si>
  <si>
    <t>Total Return</t>
  </si>
  <si>
    <t>Market Cap</t>
  </si>
  <si>
    <t>Weighted Daily Return</t>
  </si>
  <si>
    <t>Total Market Cap</t>
  </si>
  <si>
    <t>Date</t>
  </si>
  <si>
    <t>2021.6</t>
  </si>
  <si>
    <t>2021.5</t>
  </si>
  <si>
    <t>2021.4</t>
  </si>
  <si>
    <t>2021.3</t>
  </si>
  <si>
    <t>2021.2</t>
  </si>
  <si>
    <t>2021.1</t>
  </si>
  <si>
    <t>2020.12</t>
  </si>
  <si>
    <t>2020.11</t>
  </si>
  <si>
    <t>2020.10</t>
  </si>
  <si>
    <t>2020.9</t>
  </si>
  <si>
    <t>2020.8</t>
  </si>
  <si>
    <t>2020.7</t>
  </si>
  <si>
    <t>2020.6</t>
  </si>
  <si>
    <t>2020.5</t>
  </si>
  <si>
    <t>2020.4</t>
  </si>
  <si>
    <t>2020.3</t>
  </si>
  <si>
    <t>2020.2</t>
  </si>
  <si>
    <t>2020.1</t>
  </si>
  <si>
    <t>2019.12</t>
  </si>
  <si>
    <t>2019.11</t>
  </si>
  <si>
    <t>2019.10</t>
  </si>
  <si>
    <t>2019.9</t>
  </si>
  <si>
    <t>2019.8</t>
  </si>
  <si>
    <t>2019.7</t>
  </si>
  <si>
    <t>2019.6</t>
  </si>
  <si>
    <t>2019.5</t>
  </si>
  <si>
    <t>2019.4</t>
  </si>
  <si>
    <t>2019.3</t>
  </si>
  <si>
    <t>2019.2</t>
  </si>
  <si>
    <t>2019.1</t>
  </si>
  <si>
    <t>2018.12</t>
  </si>
  <si>
    <t>2018.11</t>
  </si>
  <si>
    <t>2018.10</t>
  </si>
  <si>
    <t>2018.9</t>
  </si>
  <si>
    <t>2018.8</t>
  </si>
  <si>
    <t>2018.7</t>
  </si>
  <si>
    <t>2018.6</t>
  </si>
  <si>
    <t>2018.5</t>
  </si>
  <si>
    <t>2018.4</t>
  </si>
  <si>
    <t>2018.3</t>
  </si>
  <si>
    <t>2018.2</t>
  </si>
  <si>
    <t>2018.1</t>
  </si>
  <si>
    <t>2017.12</t>
  </si>
  <si>
    <t>2017.11</t>
  </si>
  <si>
    <t>2017.10</t>
  </si>
  <si>
    <t>2017.9</t>
  </si>
  <si>
    <t>2017.8</t>
  </si>
  <si>
    <t>2017.7</t>
  </si>
  <si>
    <t>2017.6</t>
  </si>
  <si>
    <t>2017.5</t>
  </si>
  <si>
    <t>2017.4</t>
  </si>
  <si>
    <t>2017.3</t>
  </si>
  <si>
    <t>2017.2</t>
  </si>
  <si>
    <t>2017.1</t>
  </si>
  <si>
    <t>2016.12</t>
  </si>
  <si>
    <t>2016.11</t>
  </si>
  <si>
    <t>2016.10</t>
  </si>
  <si>
    <t>2016.9</t>
  </si>
  <si>
    <t>2016.8</t>
  </si>
  <si>
    <t>2016.7</t>
  </si>
  <si>
    <t>2016.6</t>
  </si>
  <si>
    <t>2016.5</t>
  </si>
  <si>
    <t>2016.4</t>
  </si>
  <si>
    <t>2016.3</t>
  </si>
  <si>
    <t>2016.2</t>
  </si>
  <si>
    <t>2016.1</t>
  </si>
  <si>
    <t>2015.12</t>
  </si>
  <si>
    <t>2015.11</t>
  </si>
  <si>
    <t>2015.10</t>
  </si>
  <si>
    <t>2015.9</t>
  </si>
  <si>
    <t>2015.8</t>
  </si>
  <si>
    <t>2015.7</t>
  </si>
  <si>
    <t>2015.6</t>
  </si>
  <si>
    <t>2015.5</t>
  </si>
  <si>
    <t>2015.4</t>
  </si>
  <si>
    <t>2015.3</t>
  </si>
  <si>
    <t>2015.2</t>
  </si>
  <si>
    <t>2015.1</t>
  </si>
  <si>
    <t>2014.12</t>
  </si>
  <si>
    <t>2014.11</t>
  </si>
  <si>
    <t>2014.10</t>
  </si>
  <si>
    <t>2014.9</t>
  </si>
  <si>
    <t>2014.8</t>
  </si>
  <si>
    <t>2014.7</t>
  </si>
  <si>
    <t>2014.6</t>
  </si>
  <si>
    <t>2014.5</t>
  </si>
  <si>
    <t>2014.4</t>
  </si>
  <si>
    <t>2014.3</t>
  </si>
  <si>
    <t>2014.2</t>
  </si>
  <si>
    <t>2014.1</t>
  </si>
  <si>
    <t>2013.12</t>
  </si>
  <si>
    <t>2013.11</t>
  </si>
  <si>
    <t>2013.10</t>
  </si>
  <si>
    <t>2013.9</t>
  </si>
  <si>
    <t>2013.8</t>
  </si>
  <si>
    <t>2013.7</t>
  </si>
  <si>
    <t>2013.6</t>
  </si>
  <si>
    <t>2013.5</t>
  </si>
  <si>
    <t>2013.4</t>
  </si>
  <si>
    <t>2013.3</t>
  </si>
  <si>
    <t>2013.2</t>
  </si>
  <si>
    <t>2013.1</t>
  </si>
  <si>
    <t>2012.12</t>
  </si>
  <si>
    <t>2012.11</t>
  </si>
  <si>
    <t>2012.10</t>
  </si>
  <si>
    <t>2012.9</t>
  </si>
  <si>
    <t>2012.8</t>
  </si>
  <si>
    <t>2012.7</t>
  </si>
  <si>
    <t>2012.6</t>
  </si>
  <si>
    <t>2012.5</t>
  </si>
  <si>
    <t>2012.4</t>
  </si>
  <si>
    <t>2012.3</t>
  </si>
  <si>
    <t>2012.2</t>
  </si>
  <si>
    <t>2012.1</t>
  </si>
  <si>
    <t>2011.12</t>
  </si>
  <si>
    <t>2011.11</t>
  </si>
  <si>
    <t>2011.10</t>
  </si>
  <si>
    <t>2011.9</t>
  </si>
  <si>
    <t>2011.8</t>
  </si>
  <si>
    <t>2011.7</t>
  </si>
  <si>
    <t>2011.6</t>
  </si>
  <si>
    <t>2011.5</t>
  </si>
  <si>
    <t>2011.4</t>
  </si>
  <si>
    <t>2011.3</t>
  </si>
  <si>
    <t>2011.2</t>
  </si>
  <si>
    <t>2011.1</t>
  </si>
  <si>
    <t>2010.12</t>
  </si>
  <si>
    <t>2010.11</t>
  </si>
  <si>
    <t>2010.10</t>
  </si>
  <si>
    <t>2010.9</t>
  </si>
  <si>
    <t>2010.8</t>
  </si>
  <si>
    <t>2010.7</t>
  </si>
  <si>
    <t>2010.6</t>
  </si>
  <si>
    <t>2010.5</t>
  </si>
  <si>
    <t>2010.4</t>
  </si>
  <si>
    <t>2010.3</t>
  </si>
  <si>
    <t>2010.2</t>
  </si>
  <si>
    <t>2010.1</t>
  </si>
  <si>
    <t>2009.12</t>
  </si>
  <si>
    <t>2009.11</t>
  </si>
  <si>
    <t>2009.10</t>
  </si>
  <si>
    <t>2009.9</t>
  </si>
  <si>
    <t>2009.8</t>
  </si>
  <si>
    <t>2009.7</t>
  </si>
  <si>
    <t>2009.6</t>
  </si>
  <si>
    <t>2009.5</t>
  </si>
  <si>
    <t>2009.4</t>
  </si>
  <si>
    <t>2009.3</t>
  </si>
  <si>
    <t>2009.2</t>
  </si>
  <si>
    <t>2009.1</t>
  </si>
  <si>
    <t>2008.12</t>
  </si>
  <si>
    <t>2008.11</t>
  </si>
  <si>
    <t>2008.10</t>
  </si>
  <si>
    <t>2008.9</t>
  </si>
  <si>
    <t>2008.8</t>
  </si>
  <si>
    <t>2008.7</t>
  </si>
  <si>
    <t>2008.6</t>
  </si>
  <si>
    <t>2008.5</t>
  </si>
  <si>
    <t>2008.4</t>
  </si>
  <si>
    <t>2008.3</t>
  </si>
  <si>
    <t>2008.2</t>
  </si>
  <si>
    <t>2008.1</t>
  </si>
  <si>
    <t>2007.12</t>
  </si>
  <si>
    <t>2007.11</t>
  </si>
  <si>
    <t>2007.10</t>
  </si>
  <si>
    <t>2007.9</t>
  </si>
  <si>
    <t>2007.8</t>
  </si>
  <si>
    <t>2007.7</t>
  </si>
  <si>
    <t>2007.6</t>
  </si>
  <si>
    <t>2007.5</t>
  </si>
  <si>
    <t>Pricing Year</t>
  </si>
  <si>
    <t>Inflation</t>
  </si>
  <si>
    <t>EURIBOR</t>
  </si>
  <si>
    <t>Europe Return</t>
  </si>
  <si>
    <t>G-REIT Return</t>
  </si>
  <si>
    <t>Output Gap</t>
  </si>
  <si>
    <t>M3</t>
  </si>
  <si>
    <t>FRED Graph Observations</t>
  </si>
  <si>
    <t>Federal Reserve Economic Data</t>
  </si>
  <si>
    <t>Link: https://fred.stlouisfed.org</t>
  </si>
  <si>
    <t>Help: https://fredhelp.stlouisfed.org</t>
  </si>
  <si>
    <t>Economic Research Division</t>
  </si>
  <si>
    <t>Federal Reserve Bank of St. Louis</t>
  </si>
  <si>
    <t>CPMNACSCAB1GQDE</t>
  </si>
  <si>
    <t>Gross Domestic Product for Germany, Millions of Euros, Quarterly, Seasonally Adjusted</t>
  </si>
  <si>
    <t>Frequency: Quarterly</t>
  </si>
  <si>
    <t>observation_date</t>
  </si>
  <si>
    <t>https://fred.stlouisfed.org/series/CPMNACSCAB1GQDE</t>
  </si>
  <si>
    <t>BBK01.TSD303O</t>
  </si>
  <si>
    <t>BBK01.TSD303O_FLAGS</t>
  </si>
  <si>
    <t>Monetary aggregate M3 (from January 2002, excluding currency in circulation; from June 2010, excluding repos with central counterparties) / German contribution / Outstanding amounts at the end of the month (stocks) / Seasonally adjusted</t>
  </si>
  <si>
    <t>unit</t>
  </si>
  <si>
    <t>Euro</t>
  </si>
  <si>
    <t>unit multiplier</t>
  </si>
  <si>
    <t>billion</t>
  </si>
  <si>
    <t>last update</t>
  </si>
  <si>
    <t>2021-06-25 15:05:59</t>
  </si>
  <si>
    <t>1999-01</t>
  </si>
  <si>
    <t>1999-02</t>
  </si>
  <si>
    <t>1999-03</t>
  </si>
  <si>
    <t>1999-04</t>
  </si>
  <si>
    <t>1999-05</t>
  </si>
  <si>
    <t>1999-06</t>
  </si>
  <si>
    <t>1999-07</t>
  </si>
  <si>
    <t>1999-08</t>
  </si>
  <si>
    <t>1999-09</t>
  </si>
  <si>
    <t>1999-10</t>
  </si>
  <si>
    <t>1999-11</t>
  </si>
  <si>
    <t>1999-12</t>
  </si>
  <si>
    <t>2000-01</t>
  </si>
  <si>
    <t>2000-02</t>
  </si>
  <si>
    <t>2000-03</t>
  </si>
  <si>
    <t>2000-04</t>
  </si>
  <si>
    <t>2000-05</t>
  </si>
  <si>
    <t>2000-06</t>
  </si>
  <si>
    <t>2000-07</t>
  </si>
  <si>
    <t>2000-08</t>
  </si>
  <si>
    <t>2000-09</t>
  </si>
  <si>
    <t>2000-10</t>
  </si>
  <si>
    <t>2000-11</t>
  </si>
  <si>
    <t>2000-12</t>
  </si>
  <si>
    <t>2001-01</t>
  </si>
  <si>
    <t>2001-02</t>
  </si>
  <si>
    <t>2001-03</t>
  </si>
  <si>
    <t>2001-04</t>
  </si>
  <si>
    <t>2001-05</t>
  </si>
  <si>
    <t>2001-06</t>
  </si>
  <si>
    <t>2001-07</t>
  </si>
  <si>
    <t>2001-08</t>
  </si>
  <si>
    <t>2001-09</t>
  </si>
  <si>
    <t>2001-10</t>
  </si>
  <si>
    <t>2001-11</t>
  </si>
  <si>
    <t>2001-12</t>
  </si>
  <si>
    <t>2002-01</t>
  </si>
  <si>
    <t>2002-02</t>
  </si>
  <si>
    <t>2002-03</t>
  </si>
  <si>
    <t>2002-04</t>
  </si>
  <si>
    <t>2002-05</t>
  </si>
  <si>
    <t>2002-06</t>
  </si>
  <si>
    <t>2002-07</t>
  </si>
  <si>
    <t>2002-08</t>
  </si>
  <si>
    <t>2002-09</t>
  </si>
  <si>
    <t>2002-10</t>
  </si>
  <si>
    <t>2002-11</t>
  </si>
  <si>
    <t>2002-12</t>
  </si>
  <si>
    <t>2003-01</t>
  </si>
  <si>
    <t>2003-02</t>
  </si>
  <si>
    <t>2003-03</t>
  </si>
  <si>
    <t>2003-04</t>
  </si>
  <si>
    <t>2003-05</t>
  </si>
  <si>
    <t>2003-06</t>
  </si>
  <si>
    <t>2003-07</t>
  </si>
  <si>
    <t>2003-08</t>
  </si>
  <si>
    <t>2003-09</t>
  </si>
  <si>
    <t>2003-10</t>
  </si>
  <si>
    <t>2003-11</t>
  </si>
  <si>
    <t>2003-12</t>
  </si>
  <si>
    <t>2004-01</t>
  </si>
  <si>
    <t>2004-02</t>
  </si>
  <si>
    <t>2004-03</t>
  </si>
  <si>
    <t>2004-04</t>
  </si>
  <si>
    <t>2004-05</t>
  </si>
  <si>
    <t>2004-06</t>
  </si>
  <si>
    <t>2004-07</t>
  </si>
  <si>
    <t>2004-08</t>
  </si>
  <si>
    <t>2004-09</t>
  </si>
  <si>
    <t>2004-10</t>
  </si>
  <si>
    <t>2004-11</t>
  </si>
  <si>
    <t>2004-12</t>
  </si>
  <si>
    <t>2005-01</t>
  </si>
  <si>
    <t>2005-02</t>
  </si>
  <si>
    <t>2005-03</t>
  </si>
  <si>
    <t>2005-04</t>
  </si>
  <si>
    <t>2005-05</t>
  </si>
  <si>
    <t>2005-06</t>
  </si>
  <si>
    <t>2005-07</t>
  </si>
  <si>
    <t>2005-08</t>
  </si>
  <si>
    <t>2005-09</t>
  </si>
  <si>
    <t>2005-10</t>
  </si>
  <si>
    <t>2005-11</t>
  </si>
  <si>
    <t>2005-12</t>
  </si>
  <si>
    <t>2006-01</t>
  </si>
  <si>
    <t>2006-02</t>
  </si>
  <si>
    <t>2006-03</t>
  </si>
  <si>
    <t>2006-04</t>
  </si>
  <si>
    <t>2006-05</t>
  </si>
  <si>
    <t>2006-06</t>
  </si>
  <si>
    <t>2006-07</t>
  </si>
  <si>
    <t>2006-08</t>
  </si>
  <si>
    <t>2006-09</t>
  </si>
  <si>
    <t>2006-10</t>
  </si>
  <si>
    <t>2006-11</t>
  </si>
  <si>
    <t>2006-12</t>
  </si>
  <si>
    <t>2007-01</t>
  </si>
  <si>
    <t>2007-02</t>
  </si>
  <si>
    <t>2007-03</t>
  </si>
  <si>
    <t>2007-04</t>
  </si>
  <si>
    <t>2007-05</t>
  </si>
  <si>
    <t>2007-06</t>
  </si>
  <si>
    <t>2007-07</t>
  </si>
  <si>
    <t>2007-08</t>
  </si>
  <si>
    <t>2007-09</t>
  </si>
  <si>
    <t>2007-10</t>
  </si>
  <si>
    <t>2007-11</t>
  </si>
  <si>
    <t>2007-12</t>
  </si>
  <si>
    <t>2008-01</t>
  </si>
  <si>
    <t>2008-02</t>
  </si>
  <si>
    <t>2008-03</t>
  </si>
  <si>
    <t>2008-04</t>
  </si>
  <si>
    <t>2008-05</t>
  </si>
  <si>
    <t>2008-06</t>
  </si>
  <si>
    <t>2008-07</t>
  </si>
  <si>
    <t>2008-08</t>
  </si>
  <si>
    <t>2008-09</t>
  </si>
  <si>
    <t>2008-10</t>
  </si>
  <si>
    <t>2008-11</t>
  </si>
  <si>
    <t>2008-12</t>
  </si>
  <si>
    <t>2009-01</t>
  </si>
  <si>
    <t>2009-02</t>
  </si>
  <si>
    <t>2009-03</t>
  </si>
  <si>
    <t>2009-04</t>
  </si>
  <si>
    <t>2009-05</t>
  </si>
  <si>
    <t>2009-06</t>
  </si>
  <si>
    <t>2009-07</t>
  </si>
  <si>
    <t>2009-08</t>
  </si>
  <si>
    <t>2009-09</t>
  </si>
  <si>
    <t>2009-10</t>
  </si>
  <si>
    <t>2009-11</t>
  </si>
  <si>
    <t>2009-12</t>
  </si>
  <si>
    <t>2010-01</t>
  </si>
  <si>
    <t>2010-02</t>
  </si>
  <si>
    <t>2010-03</t>
  </si>
  <si>
    <t>2010-04</t>
  </si>
  <si>
    <t>2010-05</t>
  </si>
  <si>
    <t>2010-06</t>
  </si>
  <si>
    <t>2010-07</t>
  </si>
  <si>
    <t>2010-08</t>
  </si>
  <si>
    <t>2010-09</t>
  </si>
  <si>
    <t>2010-10</t>
  </si>
  <si>
    <t>2010-11</t>
  </si>
  <si>
    <t>2010-12</t>
  </si>
  <si>
    <t>2011-01</t>
  </si>
  <si>
    <t>2011-02</t>
  </si>
  <si>
    <t>2011-03</t>
  </si>
  <si>
    <t>2011-04</t>
  </si>
  <si>
    <t>2011-05</t>
  </si>
  <si>
    <t>2011-06</t>
  </si>
  <si>
    <t>2011-07</t>
  </si>
  <si>
    <t>2011-08</t>
  </si>
  <si>
    <t>2011-09</t>
  </si>
  <si>
    <t>2011-10</t>
  </si>
  <si>
    <t>2011-11</t>
  </si>
  <si>
    <t>2011-12</t>
  </si>
  <si>
    <t>2012-01</t>
  </si>
  <si>
    <t>2012-02</t>
  </si>
  <si>
    <t>2012-03</t>
  </si>
  <si>
    <t>2012-04</t>
  </si>
  <si>
    <t>2012-05</t>
  </si>
  <si>
    <t>2012-06</t>
  </si>
  <si>
    <t>2012-07</t>
  </si>
  <si>
    <t>2012-08</t>
  </si>
  <si>
    <t>2012-09</t>
  </si>
  <si>
    <t>2012-10</t>
  </si>
  <si>
    <t>2012-11</t>
  </si>
  <si>
    <t>2012-12</t>
  </si>
  <si>
    <t>2013-01</t>
  </si>
  <si>
    <t>2013-02</t>
  </si>
  <si>
    <t>2013-03</t>
  </si>
  <si>
    <t>2013-04</t>
  </si>
  <si>
    <t>2013-05</t>
  </si>
  <si>
    <t>2013-06</t>
  </si>
  <si>
    <t>2013-07</t>
  </si>
  <si>
    <t>2013-08</t>
  </si>
  <si>
    <t>2013-09</t>
  </si>
  <si>
    <t>2013-10</t>
  </si>
  <si>
    <t>2013-11</t>
  </si>
  <si>
    <t>2013-12</t>
  </si>
  <si>
    <t>2014-01</t>
  </si>
  <si>
    <t>2014-02</t>
  </si>
  <si>
    <t>2014-03</t>
  </si>
  <si>
    <t>2014-04</t>
  </si>
  <si>
    <t>2014-05</t>
  </si>
  <si>
    <t>2014-06</t>
  </si>
  <si>
    <t>2014-07</t>
  </si>
  <si>
    <t>2014-08</t>
  </si>
  <si>
    <t>2014-09</t>
  </si>
  <si>
    <t>2014-10</t>
  </si>
  <si>
    <t>2014-11</t>
  </si>
  <si>
    <t>2014-12</t>
  </si>
  <si>
    <t>2015-01</t>
  </si>
  <si>
    <t>2015-02</t>
  </si>
  <si>
    <t>2015-03</t>
  </si>
  <si>
    <t>2015-04</t>
  </si>
  <si>
    <t>2015-05</t>
  </si>
  <si>
    <t>2015-06</t>
  </si>
  <si>
    <t>2015-07</t>
  </si>
  <si>
    <t>2015-08</t>
  </si>
  <si>
    <t>2015-09</t>
  </si>
  <si>
    <t>2015-10</t>
  </si>
  <si>
    <t>2015-11</t>
  </si>
  <si>
    <t>2015-12</t>
  </si>
  <si>
    <t>2016-01</t>
  </si>
  <si>
    <t>2016-02</t>
  </si>
  <si>
    <t>2016-03</t>
  </si>
  <si>
    <t>2016-04</t>
  </si>
  <si>
    <t>2016-05</t>
  </si>
  <si>
    <t>2016-06</t>
  </si>
  <si>
    <t>2016-07</t>
  </si>
  <si>
    <t>2016-08</t>
  </si>
  <si>
    <t>2016-09</t>
  </si>
  <si>
    <t>2016-10</t>
  </si>
  <si>
    <t>2016-11</t>
  </si>
  <si>
    <t>2016-12</t>
  </si>
  <si>
    <t>2017-01</t>
  </si>
  <si>
    <t>2017-02</t>
  </si>
  <si>
    <t>2017-03</t>
  </si>
  <si>
    <t>2017-04</t>
  </si>
  <si>
    <t>2017-05</t>
  </si>
  <si>
    <t>2017-06</t>
  </si>
  <si>
    <t>2017-07</t>
  </si>
  <si>
    <t>2017-08</t>
  </si>
  <si>
    <t>2017-09</t>
  </si>
  <si>
    <t>2017-10</t>
  </si>
  <si>
    <t>2017-11</t>
  </si>
  <si>
    <t>2017-12</t>
  </si>
  <si>
    <t>2018-01</t>
  </si>
  <si>
    <t>2018-02</t>
  </si>
  <si>
    <t>2018-03</t>
  </si>
  <si>
    <t>2018-04</t>
  </si>
  <si>
    <t>2018-05</t>
  </si>
  <si>
    <t>2018-06</t>
  </si>
  <si>
    <t>2018-07</t>
  </si>
  <si>
    <t>2018-08</t>
  </si>
  <si>
    <t>2018-09</t>
  </si>
  <si>
    <t>2018-10</t>
  </si>
  <si>
    <t>2018-11</t>
  </si>
  <si>
    <t>2018-12</t>
  </si>
  <si>
    <t>2019-01</t>
  </si>
  <si>
    <t>2019-02</t>
  </si>
  <si>
    <t>2019-03</t>
  </si>
  <si>
    <t>2019-04</t>
  </si>
  <si>
    <t>2019-05</t>
  </si>
  <si>
    <t>2019-06</t>
  </si>
  <si>
    <t>2019-07</t>
  </si>
  <si>
    <t>2019-08</t>
  </si>
  <si>
    <t>2019-09</t>
  </si>
  <si>
    <t>2019-10</t>
  </si>
  <si>
    <t>2019-11</t>
  </si>
  <si>
    <t>2019-12</t>
  </si>
  <si>
    <t>2020-01</t>
  </si>
  <si>
    <t>2020-02</t>
  </si>
  <si>
    <t>2020-03</t>
  </si>
  <si>
    <t>2020-04</t>
  </si>
  <si>
    <t>2020-05</t>
  </si>
  <si>
    <t>2020-06</t>
  </si>
  <si>
    <t>2020-07</t>
  </si>
  <si>
    <t>2020-08</t>
  </si>
  <si>
    <t>2020-09</t>
  </si>
  <si>
    <t>2020-10</t>
  </si>
  <si>
    <t>2020-11</t>
  </si>
  <si>
    <t>2020-12</t>
  </si>
  <si>
    <t>2021-01</t>
  </si>
  <si>
    <t>2021-02</t>
  </si>
  <si>
    <t>2021-03</t>
  </si>
  <si>
    <t>2021-04</t>
  </si>
  <si>
    <t>2021-05</t>
  </si>
  <si>
    <t>Year</t>
  </si>
  <si>
    <t>Month</t>
  </si>
  <si>
    <t>-0.570 %</t>
  </si>
  <si>
    <t>-0.560 %</t>
  </si>
  <si>
    <t>-0.545 %</t>
  </si>
  <si>
    <t>-0.517 %</t>
  </si>
  <si>
    <t>-0.487 %</t>
  </si>
  <si>
    <t>-0.568 %</t>
  </si>
  <si>
    <t>-0.535 %</t>
  </si>
  <si>
    <t>-0.518 %</t>
  </si>
  <si>
    <t>-0.486 %</t>
  </si>
  <si>
    <t>-0.555 %</t>
  </si>
  <si>
    <t>-0.538 %</t>
  </si>
  <si>
    <t>-0.512 %</t>
  </si>
  <si>
    <t>-0.488 %</t>
  </si>
  <si>
    <t>-0.566 %</t>
  </si>
  <si>
    <t>-0.533 %</t>
  </si>
  <si>
    <t>-0.508 %</t>
  </si>
  <si>
    <t>-0.478 %</t>
  </si>
  <si>
    <t>-0.543 %</t>
  </si>
  <si>
    <t>-0.528 %</t>
  </si>
  <si>
    <t>-0.511 %</t>
  </si>
  <si>
    <t>-0.579 %</t>
  </si>
  <si>
    <t>-0.546 %</t>
  </si>
  <si>
    <t>-0.532 %</t>
  </si>
  <si>
    <t>-0.502 %</t>
  </si>
  <si>
    <t>-0.552 %</t>
  </si>
  <si>
    <t>-0.526 %</t>
  </si>
  <si>
    <t>-0.520 %</t>
  </si>
  <si>
    <t>-0.513 %</t>
  </si>
  <si>
    <t>-0.498 %</t>
  </si>
  <si>
    <t>-0.481 %</t>
  </si>
  <si>
    <t>-0.442 %</t>
  </si>
  <si>
    <t>-0.529 %</t>
  </si>
  <si>
    <t>-0.510 %</t>
  </si>
  <si>
    <t>-0.441 %</t>
  </si>
  <si>
    <t>-0.373 %</t>
  </si>
  <si>
    <t>-0.537 %</t>
  </si>
  <si>
    <t>-0.516 %</t>
  </si>
  <si>
    <t>-0.469 %</t>
  </si>
  <si>
    <t>-0.417 %</t>
  </si>
  <si>
    <t>-0.336 %</t>
  </si>
  <si>
    <t>-0.524 %</t>
  </si>
  <si>
    <t>-0.295 %</t>
  </si>
  <si>
    <t>-0.233 %</t>
  </si>
  <si>
    <t>-0.325 %</t>
  </si>
  <si>
    <t>-0.163 %</t>
  </si>
  <si>
    <t>-0.103 %</t>
  </si>
  <si>
    <t>-0.500 %</t>
  </si>
  <si>
    <t>-0.286 %</t>
  </si>
  <si>
    <t>-0.157 %</t>
  </si>
  <si>
    <t>-0.108 %</t>
  </si>
  <si>
    <t>-0.343 %</t>
  </si>
  <si>
    <t>-0.276 %</t>
  </si>
  <si>
    <t>-0.168 %</t>
  </si>
  <si>
    <t>-0.434 %</t>
  </si>
  <si>
    <t>-0.400 %</t>
  </si>
  <si>
    <t>-0.327 %</t>
  </si>
  <si>
    <t>-0.393 %</t>
  </si>
  <si>
    <t>-0.338 %</t>
  </si>
  <si>
    <t>-0.290 %</t>
  </si>
  <si>
    <t>-0.491 %</t>
  </si>
  <si>
    <t>-0.436 %</t>
  </si>
  <si>
    <t>-0.379 %</t>
  </si>
  <si>
    <t>-0.323 %</t>
  </si>
  <si>
    <t>-0.248 %</t>
  </si>
  <si>
    <t>-0.472 %</t>
  </si>
  <si>
    <t>-0.439 %</t>
  </si>
  <si>
    <t>-0.345 %</t>
  </si>
  <si>
    <t>-0.270 %</t>
  </si>
  <si>
    <t>-0.399 %</t>
  </si>
  <si>
    <t>-0.348 %</t>
  </si>
  <si>
    <t>-0.281 %</t>
  </si>
  <si>
    <t>-0.497 %</t>
  </si>
  <si>
    <t>-0.428 %</t>
  </si>
  <si>
    <t>-0.387 %</t>
  </si>
  <si>
    <t>-0.330 %</t>
  </si>
  <si>
    <t>-0.413 %</t>
  </si>
  <si>
    <t>-0.384 %</t>
  </si>
  <si>
    <t>-0.414 %</t>
  </si>
  <si>
    <t>-0.377 %</t>
  </si>
  <si>
    <t>-0.363 %</t>
  </si>
  <si>
    <t>-0.300 %</t>
  </si>
  <si>
    <t>-0.398 %</t>
  </si>
  <si>
    <t>-0.346 %</t>
  </si>
  <si>
    <t>-0.313 %</t>
  </si>
  <si>
    <t>-0.217 %</t>
  </si>
  <si>
    <t>-0.391 %</t>
  </si>
  <si>
    <t>-0.254 %</t>
  </si>
  <si>
    <t>-0.175 %</t>
  </si>
  <si>
    <t>-0.309 %</t>
  </si>
  <si>
    <t>-0.232 %</t>
  </si>
  <si>
    <t>-0.114 %</t>
  </si>
  <si>
    <t>-0.310 %</t>
  </si>
  <si>
    <t>-0.228 %</t>
  </si>
  <si>
    <t>-0.112 %</t>
  </si>
  <si>
    <t>-0.230 %</t>
  </si>
  <si>
    <t>-0.375 %</t>
  </si>
  <si>
    <t>-0.308 %</t>
  </si>
  <si>
    <t>-0.235 %</t>
  </si>
  <si>
    <t>-0.110 %</t>
  </si>
  <si>
    <t>-0.372 %</t>
  </si>
  <si>
    <t>-0.238 %</t>
  </si>
  <si>
    <t>-0.121 %</t>
  </si>
  <si>
    <t>Euribor 1 week</t>
  </si>
  <si>
    <t>Euribor 1 month</t>
  </si>
  <si>
    <t>Euribor 3 months</t>
  </si>
  <si>
    <t>Euribor 6 months</t>
  </si>
  <si>
    <t>Euribor 12 months</t>
  </si>
  <si>
    <t>4/2021</t>
  </si>
  <si>
    <t>3/2021</t>
  </si>
  <si>
    <t>2/2021</t>
  </si>
  <si>
    <t>1/2021</t>
  </si>
  <si>
    <t>12/2020</t>
  </si>
  <si>
    <t>11/2020</t>
  </si>
  <si>
    <t>10/2020</t>
  </si>
  <si>
    <t>9/2020</t>
  </si>
  <si>
    <t>8/2020</t>
  </si>
  <si>
    <t>7/2020</t>
  </si>
  <si>
    <t>6/2020</t>
  </si>
  <si>
    <t>5/2020</t>
  </si>
  <si>
    <t>4/2020</t>
  </si>
  <si>
    <t>3/2020</t>
  </si>
  <si>
    <t>2/2020</t>
  </si>
  <si>
    <t>1/2020</t>
  </si>
  <si>
    <t>12/2019</t>
  </si>
  <si>
    <t>11/2019</t>
  </si>
  <si>
    <t>10/2019</t>
  </si>
  <si>
    <t>9/2019</t>
  </si>
  <si>
    <t>8/2019</t>
  </si>
  <si>
    <t>7/2019</t>
  </si>
  <si>
    <t>6/2019</t>
  </si>
  <si>
    <t>5/2019</t>
  </si>
  <si>
    <t>4/2019</t>
  </si>
  <si>
    <t>3/2019</t>
  </si>
  <si>
    <t>2/2019</t>
  </si>
  <si>
    <t>1/2019</t>
  </si>
  <si>
    <t>12/2018</t>
  </si>
  <si>
    <t>11/2018</t>
  </si>
  <si>
    <t>10/2018</t>
  </si>
  <si>
    <t>9/2018</t>
  </si>
  <si>
    <t>8/2018</t>
  </si>
  <si>
    <t>7/2018</t>
  </si>
  <si>
    <t>6/2018</t>
  </si>
  <si>
    <t>5/2018</t>
  </si>
  <si>
    <t>4/2018</t>
  </si>
  <si>
    <t>3/2018</t>
  </si>
  <si>
    <t>2/2018</t>
  </si>
  <si>
    <t>1/2018</t>
  </si>
  <si>
    <t>12/2017</t>
  </si>
  <si>
    <t>11/2017</t>
  </si>
  <si>
    <t>10/2017</t>
  </si>
  <si>
    <t>9/2017</t>
  </si>
  <si>
    <t>8/2017</t>
  </si>
  <si>
    <t>7/2017</t>
  </si>
  <si>
    <t>6/2017</t>
  </si>
  <si>
    <t>5/2017</t>
  </si>
  <si>
    <t>4/2017</t>
  </si>
  <si>
    <t>3/2017</t>
  </si>
  <si>
    <t>2/2017</t>
  </si>
  <si>
    <t>1/2017</t>
  </si>
  <si>
    <t>12/2016</t>
  </si>
  <si>
    <t>11/2016</t>
  </si>
  <si>
    <t>10/2016</t>
  </si>
  <si>
    <t>9/2016</t>
  </si>
  <si>
    <t>8/2016</t>
  </si>
  <si>
    <t>7/2016</t>
  </si>
  <si>
    <t>6/2016</t>
  </si>
  <si>
    <t>5/2016</t>
  </si>
  <si>
    <t>4/2016</t>
  </si>
  <si>
    <t>3/2016</t>
  </si>
  <si>
    <t>2/2016</t>
  </si>
  <si>
    <t>1/2016</t>
  </si>
  <si>
    <t>12/2015</t>
  </si>
  <si>
    <t>11/2015</t>
  </si>
  <si>
    <t>10/2015</t>
  </si>
  <si>
    <t>9/2015</t>
  </si>
  <si>
    <t>8/2015</t>
  </si>
  <si>
    <t>7/2015</t>
  </si>
  <si>
    <t>6/2015</t>
  </si>
  <si>
    <t>5/2015</t>
  </si>
  <si>
    <t>4/2015</t>
  </si>
  <si>
    <t>3/2015</t>
  </si>
  <si>
    <t>2/2015</t>
  </si>
  <si>
    <t>1/2015</t>
  </si>
  <si>
    <t>12/2014</t>
  </si>
  <si>
    <t>11/2014</t>
  </si>
  <si>
    <t>10/2014</t>
  </si>
  <si>
    <t>9/2014</t>
  </si>
  <si>
    <t>8/2014</t>
  </si>
  <si>
    <t>7/2014</t>
  </si>
  <si>
    <t>6/2014</t>
  </si>
  <si>
    <t>5/2014</t>
  </si>
  <si>
    <t>4/2014</t>
  </si>
  <si>
    <t>3/2014</t>
  </si>
  <si>
    <t>2/2014</t>
  </si>
  <si>
    <t>1/2014</t>
  </si>
  <si>
    <t>12/2013</t>
  </si>
  <si>
    <t>11/2013</t>
  </si>
  <si>
    <t>10/2013</t>
  </si>
  <si>
    <t>9/2013</t>
  </si>
  <si>
    <t>8/2013</t>
  </si>
  <si>
    <t>7/2013</t>
  </si>
  <si>
    <t>6/2013</t>
  </si>
  <si>
    <t>5/2013</t>
  </si>
  <si>
    <t>4/2013</t>
  </si>
  <si>
    <t>3/2013</t>
  </si>
  <si>
    <t>2/2013</t>
  </si>
  <si>
    <t>1/2013</t>
  </si>
  <si>
    <t>12/2012</t>
  </si>
  <si>
    <t>11/2012</t>
  </si>
  <si>
    <t>10/2012</t>
  </si>
  <si>
    <t>9/2012</t>
  </si>
  <si>
    <t>8/2012</t>
  </si>
  <si>
    <t>7/2012</t>
  </si>
  <si>
    <t>6/2012</t>
  </si>
  <si>
    <t>5/2012</t>
  </si>
  <si>
    <t>4/2012</t>
  </si>
  <si>
    <t>3/2012</t>
  </si>
  <si>
    <t>2/2012</t>
  </si>
  <si>
    <t>1/2012</t>
  </si>
  <si>
    <t>12/2011</t>
  </si>
  <si>
    <t>11/2011</t>
  </si>
  <si>
    <t>10/2011</t>
  </si>
  <si>
    <t>9/2011</t>
  </si>
  <si>
    <t>8/2011</t>
  </si>
  <si>
    <t>7/2011</t>
  </si>
  <si>
    <t>6/2011</t>
  </si>
  <si>
    <t>5/2011</t>
  </si>
  <si>
    <t>4/2011</t>
  </si>
  <si>
    <t>3/2011</t>
  </si>
  <si>
    <t>2/2011</t>
  </si>
  <si>
    <t>1/2011</t>
  </si>
  <si>
    <t>12/2010</t>
  </si>
  <si>
    <t>11/2010</t>
  </si>
  <si>
    <t>10/2010</t>
  </si>
  <si>
    <t>9/2010</t>
  </si>
  <si>
    <t>8/2010</t>
  </si>
  <si>
    <t>7/2010</t>
  </si>
  <si>
    <t>6/2010</t>
  </si>
  <si>
    <t>5/2010</t>
  </si>
  <si>
    <t>4/2010</t>
  </si>
  <si>
    <t>3/2010</t>
  </si>
  <si>
    <t>2/2010</t>
  </si>
  <si>
    <t>1/2010</t>
  </si>
  <si>
    <t>12/2009</t>
  </si>
  <si>
    <t>11/2009</t>
  </si>
  <si>
    <t>10/2009</t>
  </si>
  <si>
    <t>9/2009</t>
  </si>
  <si>
    <t>8/2009</t>
  </si>
  <si>
    <t>7/2009</t>
  </si>
  <si>
    <t>6/2009</t>
  </si>
  <si>
    <t>5/2009</t>
  </si>
  <si>
    <t>4/2009</t>
  </si>
  <si>
    <t>3/2009</t>
  </si>
  <si>
    <t>2/2009</t>
  </si>
  <si>
    <t>1/2009</t>
  </si>
  <si>
    <t>12/2008</t>
  </si>
  <si>
    <t>11/2008</t>
  </si>
  <si>
    <t>10/2008</t>
  </si>
  <si>
    <t>9/2008</t>
  </si>
  <si>
    <t>8/2008</t>
  </si>
  <si>
    <t>7/2008</t>
  </si>
  <si>
    <t>6/2008</t>
  </si>
  <si>
    <t>5/2008</t>
  </si>
  <si>
    <t>4/2008</t>
  </si>
  <si>
    <t>3/2008</t>
  </si>
  <si>
    <t>2/2008</t>
  </si>
  <si>
    <t>1/2008</t>
  </si>
  <si>
    <t>12/2007</t>
  </si>
  <si>
    <t>11/2007</t>
  </si>
  <si>
    <t>10/2007</t>
  </si>
  <si>
    <t>9/2007</t>
  </si>
  <si>
    <t>8/2007</t>
  </si>
  <si>
    <t>7/2007</t>
  </si>
  <si>
    <t>6/2007</t>
  </si>
  <si>
    <t>5/2007</t>
  </si>
  <si>
    <t>EURIBOR Lagged</t>
  </si>
  <si>
    <t>Data Cleaning - 3 Std, no outlier detected</t>
  </si>
  <si>
    <t>Data Cleaning - 2 Std, unlogical outlier detected</t>
  </si>
  <si>
    <t>DEULORSGPNOSTSAM</t>
  </si>
  <si>
    <t>Leading Indicators OECD: Reference series: Gross Domestic Product (GDP): Normalised for Germany, Index, Monthly, Seasonally Adjusted</t>
  </si>
  <si>
    <t>Frequency: Monthly</t>
  </si>
  <si>
    <t>https://fred.stlouisfed.org/series/DEUCPIALLMINMEI</t>
  </si>
  <si>
    <t>https://fred.stlouisfed.org/series/DEULORSGPNOSTSAM</t>
  </si>
  <si>
    <t>Outlier Percentage</t>
  </si>
  <si>
    <t>Mean</t>
  </si>
  <si>
    <t>SD</t>
  </si>
  <si>
    <t xml:space="preserve">Min </t>
  </si>
  <si>
    <t>Max</t>
  </si>
  <si>
    <t>Inflation*100</t>
  </si>
  <si>
    <t>EURIBOR Lagged*100</t>
  </si>
  <si>
    <t>Output Gap*100</t>
  </si>
  <si>
    <t>M3*100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</si>
</sst>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0\)"/>
    <numFmt numFmtId="165" formatCode="yyyy\-mm\-dd"/>
    <numFmt numFmtId="166" formatCode="[$-F800]dddd\,\ mmmm\ dd\,\ yyyy"/>
    <numFmt numFmtId="167" formatCode="0.000%"/>
    <numFmt numFmtId="168" formatCode="0.0000000000000"/>
  </numFmts>
  <fonts count="10" x14ac:knownFonts="1">
    <font>
      <sz val="11"/>
      <color theme="1"/>
      <name val="Calibri"/>
      <family val="2"/>
      <scheme val="minor"/>
    </font>
    <font>
      <b/>
      <sz val="14"/>
      <name val="Calibri"/>
      <family val="2"/>
    </font>
    <font>
      <b/>
      <sz val="11"/>
      <name val="Calibri"/>
      <family val="2"/>
    </font>
    <font>
      <sz val="8"/>
      <name val="Calibri"/>
      <family val="2"/>
      <scheme val="minor"/>
    </font>
    <font>
      <sz val="11"/>
      <color rgb="FF000000"/>
      <name val="Calibri"/>
      <family val="2"/>
      <scheme val="minor"/>
    </font>
    <font>
      <b/>
      <sz val="11"/>
      <name val="Calibri"/>
      <family val="2"/>
      <scheme val="minor"/>
    </font>
    <font>
      <sz val="10"/>
      <name val="Arial"/>
    </font>
    <font>
      <sz val="11"/>
      <color theme="1"/>
      <name val="Calibri"/>
      <family val="2"/>
      <scheme val="minor"/>
    </font>
    <font>
      <sz val="11"/>
      <color rgb="FF000000"/>
      <name val="Calibri"/>
      <scheme val="minor"/>
    </font>
    <font>
      <sz val="15"/>
      <color rgb="FF1C304B"/>
      <name val="Arial"/>
      <family val="2"/>
    </font>
  </fonts>
  <fills count="9">
    <fill>
      <patternFill patternType="none"/>
    </fill>
    <fill>
      <patternFill patternType="gray125"/>
    </fill>
    <fill>
      <patternFill patternType="solid">
        <fgColor rgb="FFCCCCCC"/>
        <bgColor indexed="64"/>
      </patternFill>
    </fill>
    <fill>
      <patternFill patternType="solid">
        <fgColor rgb="FFFFFF00"/>
        <bgColor indexed="64"/>
      </patternFill>
    </fill>
    <fill>
      <patternFill patternType="solid">
        <fgColor rgb="FFFFFF00"/>
        <bgColor rgb="FF000000"/>
      </patternFill>
    </fill>
    <fill>
      <patternFill patternType="solid">
        <fgColor rgb="FFCCCCCC"/>
        <bgColor rgb="FF000000"/>
      </patternFill>
    </fill>
    <fill>
      <patternFill patternType="solid">
        <fgColor theme="0" tint="-0.14999847407452621"/>
        <bgColor indexed="64"/>
      </patternFill>
    </fill>
    <fill>
      <patternFill patternType="solid">
        <fgColor rgb="FF92D050"/>
        <bgColor indexed="64"/>
      </patternFill>
    </fill>
    <fill>
      <patternFill patternType="solid">
        <fgColor theme="3" tint="0.79998168889431442"/>
        <bgColor indexed="64"/>
      </patternFill>
    </fill>
  </fills>
  <borders count="13">
    <border>
      <left/>
      <right/>
      <top/>
      <bottom/>
      <diagonal/>
    </border>
    <border>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top style="thin">
        <color indexed="8"/>
      </top>
      <bottom style="medium">
        <color indexed="8"/>
      </bottom>
      <diagonal/>
    </border>
    <border>
      <left/>
      <right style="medium">
        <color auto="1"/>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diagonal/>
    </border>
    <border>
      <left style="medium">
        <color indexed="64"/>
      </left>
      <right/>
      <top/>
      <bottom/>
      <diagonal/>
    </border>
  </borders>
  <cellStyleXfs count="2">
    <xf numFmtId="0" fontId="0" fillId="0" borderId="0"/>
    <xf numFmtId="9" fontId="7" fillId="0" borderId="0" applyFont="0" applyFill="0" applyBorder="0" applyAlignment="0" applyProtection="0"/>
  </cellStyleXfs>
  <cellXfs count="77">
    <xf numFmtId="0" fontId="0" fillId="0" borderId="0" xfId="0" applyFont="1" applyFill="1"/>
    <xf numFmtId="0" fontId="1" fillId="0" borderId="0" xfId="0" applyFont="1" applyAlignment="1">
      <alignment horizontal="left"/>
    </xf>
    <xf numFmtId="0" fontId="1" fillId="0" borderId="0" xfId="0" applyFont="1"/>
    <xf numFmtId="0" fontId="0" fillId="0" borderId="0" xfId="0" applyNumberFormat="1" applyFont="1" applyFill="1" applyAlignment="1">
      <alignment horizontal="left" vertical="top"/>
    </xf>
    <xf numFmtId="0" fontId="2" fillId="2" borderId="0" xfId="0" applyNumberFormat="1" applyFont="1" applyFill="1" applyAlignment="1">
      <alignment horizontal="left" vertical="top"/>
    </xf>
    <xf numFmtId="164" fontId="0" fillId="0" borderId="0" xfId="0" applyNumberFormat="1" applyFont="1" applyFill="1" applyAlignment="1">
      <alignment horizontal="right" vertical="top" wrapText="1"/>
    </xf>
    <xf numFmtId="0" fontId="0" fillId="0" borderId="0" xfId="0" applyNumberFormat="1" applyFont="1" applyFill="1" applyAlignment="1">
      <alignment horizontal="right" vertical="top" wrapText="1"/>
    </xf>
    <xf numFmtId="0" fontId="0" fillId="0" borderId="0" xfId="0" applyNumberFormat="1" applyFont="1" applyFill="1" applyBorder="1" applyAlignment="1">
      <alignment vertical="top"/>
    </xf>
    <xf numFmtId="0" fontId="0" fillId="3" borderId="0" xfId="0" applyFill="1"/>
    <xf numFmtId="0" fontId="0" fillId="0" borderId="0" xfId="0" applyFill="1"/>
    <xf numFmtId="14" fontId="0" fillId="0" borderId="0" xfId="0" applyNumberFormat="1" applyFont="1" applyFill="1" applyAlignment="1">
      <alignment horizontal="left" vertical="top" wrapText="1"/>
    </xf>
    <xf numFmtId="0" fontId="0" fillId="0" borderId="0" xfId="0" applyNumberFormat="1" applyFont="1" applyFill="1" applyAlignment="1">
      <alignment horizontal="left" vertical="top" wrapText="1"/>
    </xf>
    <xf numFmtId="2" fontId="0" fillId="0" borderId="0" xfId="0" applyNumberFormat="1" applyFont="1" applyFill="1" applyAlignment="1">
      <alignment horizontal="left" vertical="top" wrapText="1"/>
    </xf>
    <xf numFmtId="0" fontId="4" fillId="0" borderId="0" xfId="0" applyFont="1" applyFill="1"/>
    <xf numFmtId="0" fontId="4" fillId="4" borderId="0" xfId="0" applyFont="1" applyFill="1"/>
    <xf numFmtId="0" fontId="5" fillId="5" borderId="0" xfId="0" applyFont="1" applyFill="1" applyAlignment="1">
      <alignment horizontal="left" vertical="top"/>
    </xf>
    <xf numFmtId="0" fontId="0" fillId="0" borderId="0" xfId="0"/>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6" fillId="0" borderId="5" xfId="0" applyFont="1" applyBorder="1" applyAlignment="1">
      <alignment horizontal="center" vertical="center" wrapText="1"/>
    </xf>
    <xf numFmtId="0" fontId="6" fillId="0" borderId="6" xfId="0" applyFont="1" applyBorder="1" applyAlignment="1">
      <alignment horizontal="center" vertical="center" wrapText="1"/>
    </xf>
    <xf numFmtId="49" fontId="6" fillId="0" borderId="0" xfId="0" applyNumberFormat="1" applyFont="1" applyAlignment="1">
      <alignment horizontal="left"/>
    </xf>
    <xf numFmtId="49" fontId="6" fillId="0" borderId="7" xfId="0" applyNumberFormat="1" applyFont="1" applyBorder="1" applyAlignment="1">
      <alignment horizontal="left"/>
    </xf>
    <xf numFmtId="0" fontId="6" fillId="0" borderId="0" xfId="0" applyFont="1" applyAlignment="1">
      <alignment horizontal="right"/>
    </xf>
    <xf numFmtId="0" fontId="6" fillId="0" borderId="0" xfId="0" applyFont="1"/>
    <xf numFmtId="0" fontId="6" fillId="0" borderId="0" xfId="0" applyFont="1" applyFill="1" applyBorder="1" applyAlignment="1">
      <alignment horizontal="center" vertical="center" wrapText="1"/>
    </xf>
    <xf numFmtId="14" fontId="0" fillId="0" borderId="0" xfId="0" applyNumberFormat="1" applyFont="1" applyFill="1"/>
    <xf numFmtId="0" fontId="6" fillId="0" borderId="1" xfId="0" applyFont="1" applyBorder="1" applyAlignment="1">
      <alignment vertical="center" wrapText="1"/>
    </xf>
    <xf numFmtId="0" fontId="6" fillId="0" borderId="4" xfId="0" applyFont="1" applyBorder="1" applyAlignment="1">
      <alignment vertical="center" wrapText="1"/>
    </xf>
    <xf numFmtId="164" fontId="4" fillId="0" borderId="0" xfId="0" applyNumberFormat="1" applyFont="1" applyFill="1" applyAlignment="1">
      <alignment horizontal="right" vertical="top" wrapText="1"/>
    </xf>
    <xf numFmtId="0" fontId="4" fillId="0" borderId="0" xfId="0" applyFont="1" applyFill="1" applyAlignment="1">
      <alignment horizontal="right" vertical="top" wrapText="1"/>
    </xf>
    <xf numFmtId="0" fontId="0" fillId="0" borderId="11" xfId="0" applyFont="1" applyFill="1" applyBorder="1"/>
    <xf numFmtId="0" fontId="0" fillId="3" borderId="11" xfId="0" applyFill="1" applyBorder="1"/>
    <xf numFmtId="0" fontId="2" fillId="2" borderId="11" xfId="0" applyNumberFormat="1" applyFont="1" applyFill="1" applyBorder="1" applyAlignment="1">
      <alignment horizontal="left" vertical="top"/>
    </xf>
    <xf numFmtId="0" fontId="0" fillId="0" borderId="11" xfId="0" applyNumberFormat="1" applyFont="1" applyFill="1" applyBorder="1" applyAlignment="1">
      <alignment vertical="top"/>
    </xf>
    <xf numFmtId="0" fontId="2" fillId="2" borderId="0" xfId="0" applyNumberFormat="1" applyFont="1" applyFill="1" applyBorder="1" applyAlignment="1">
      <alignment horizontal="left" vertical="top"/>
    </xf>
    <xf numFmtId="0" fontId="8" fillId="0" borderId="0" xfId="0" applyFont="1" applyFill="1"/>
    <xf numFmtId="0" fontId="4" fillId="0" borderId="0" xfId="0" applyNumberFormat="1" applyFont="1" applyFill="1"/>
    <xf numFmtId="165" fontId="0" fillId="0" borderId="0" xfId="0" applyNumberFormat="1"/>
    <xf numFmtId="1" fontId="0" fillId="0" borderId="0" xfId="0" applyNumberFormat="1"/>
    <xf numFmtId="1" fontId="0" fillId="0" borderId="0" xfId="0" applyNumberFormat="1" applyFont="1" applyFill="1"/>
    <xf numFmtId="0" fontId="0" fillId="3" borderId="0" xfId="0" applyFont="1" applyFill="1"/>
    <xf numFmtId="49" fontId="0" fillId="0" borderId="0" xfId="0" applyNumberFormat="1" applyFont="1" applyFill="1"/>
    <xf numFmtId="166" fontId="0" fillId="0" borderId="0" xfId="1" applyNumberFormat="1" applyFont="1" applyFill="1"/>
    <xf numFmtId="0" fontId="9" fillId="0" borderId="0" xfId="0" applyFont="1" applyFill="1"/>
    <xf numFmtId="17" fontId="0" fillId="0" borderId="0" xfId="0" applyNumberFormat="1" applyFont="1" applyFill="1"/>
    <xf numFmtId="167" fontId="0" fillId="3" borderId="0" xfId="0" applyNumberFormat="1" applyFont="1" applyFill="1"/>
    <xf numFmtId="167" fontId="9" fillId="3" borderId="0" xfId="0" applyNumberFormat="1" applyFont="1" applyFill="1"/>
    <xf numFmtId="0" fontId="0" fillId="6" borderId="0" xfId="0" applyFont="1" applyFill="1"/>
    <xf numFmtId="0" fontId="4" fillId="6" borderId="0" xfId="0" applyFont="1" applyFill="1"/>
    <xf numFmtId="0" fontId="0" fillId="0" borderId="7" xfId="0" applyFont="1" applyFill="1" applyBorder="1"/>
    <xf numFmtId="0" fontId="0" fillId="3" borderId="7" xfId="0" applyFill="1" applyBorder="1"/>
    <xf numFmtId="0" fontId="5" fillId="5" borderId="7" xfId="0" applyFont="1" applyFill="1" applyBorder="1" applyAlignment="1">
      <alignment horizontal="left" vertical="top"/>
    </xf>
    <xf numFmtId="0" fontId="0" fillId="0" borderId="12" xfId="0" applyFont="1" applyFill="1" applyBorder="1"/>
    <xf numFmtId="0" fontId="0" fillId="3" borderId="12" xfId="0" applyFill="1" applyBorder="1"/>
    <xf numFmtId="0" fontId="5" fillId="5" borderId="12" xfId="0" applyFont="1" applyFill="1" applyBorder="1" applyAlignment="1">
      <alignment horizontal="left" vertical="top"/>
    </xf>
    <xf numFmtId="0" fontId="2" fillId="2" borderId="12" xfId="0" applyNumberFormat="1" applyFont="1" applyFill="1" applyBorder="1" applyAlignment="1">
      <alignment horizontal="left" vertical="top"/>
    </xf>
    <xf numFmtId="0" fontId="0" fillId="0" borderId="0" xfId="0" applyFont="1" applyFill="1" applyBorder="1"/>
    <xf numFmtId="0" fontId="1" fillId="0" borderId="0" xfId="0" applyFont="1" applyBorder="1"/>
    <xf numFmtId="167" fontId="0" fillId="0" borderId="0" xfId="1" applyNumberFormat="1" applyFont="1" applyFill="1"/>
    <xf numFmtId="167" fontId="8" fillId="0" borderId="0" xfId="1" applyNumberFormat="1" applyFont="1" applyFill="1"/>
    <xf numFmtId="168" fontId="0" fillId="0" borderId="0" xfId="0" applyNumberFormat="1"/>
    <xf numFmtId="2" fontId="0" fillId="0" borderId="0" xfId="0" applyNumberFormat="1"/>
    <xf numFmtId="9" fontId="0" fillId="0" borderId="0" xfId="1" applyFont="1" applyFill="1" applyBorder="1"/>
    <xf numFmtId="2" fontId="0" fillId="0" borderId="0" xfId="0" applyNumberFormat="1" applyFont="1" applyFill="1"/>
    <xf numFmtId="0" fontId="0" fillId="0" borderId="0" xfId="0" applyFont="1" applyFill="1" applyBorder="1" applyAlignment="1">
      <alignment horizontal="center"/>
    </xf>
    <xf numFmtId="0" fontId="0" fillId="0" borderId="0" xfId="0" applyNumberFormat="1" applyFont="1" applyFill="1" applyBorder="1" applyAlignment="1">
      <alignment horizontal="left" vertical="top"/>
    </xf>
    <xf numFmtId="0" fontId="0" fillId="7" borderId="0" xfId="0" applyFont="1" applyFill="1" applyAlignment="1">
      <alignment horizontal="center"/>
    </xf>
    <xf numFmtId="0" fontId="0" fillId="8" borderId="0" xfId="0" applyFont="1" applyFill="1" applyAlignment="1">
      <alignment horizontal="center"/>
    </xf>
    <xf numFmtId="0" fontId="0" fillId="6" borderId="0" xfId="0" applyFont="1" applyFill="1" applyAlignment="1">
      <alignment horizontal="center"/>
    </xf>
    <xf numFmtId="0" fontId="0" fillId="0" borderId="8" xfId="0" applyFont="1" applyFill="1" applyBorder="1" applyAlignment="1">
      <alignment horizontal="center"/>
    </xf>
    <xf numFmtId="0" fontId="0" fillId="0" borderId="9" xfId="0" applyFont="1" applyFill="1" applyBorder="1" applyAlignment="1">
      <alignment horizontal="center"/>
    </xf>
    <xf numFmtId="0" fontId="0" fillId="0" borderId="10" xfId="0" applyFont="1" applyFill="1" applyBorder="1" applyAlignment="1">
      <alignment horizontal="center"/>
    </xf>
    <xf numFmtId="0" fontId="6" fillId="0" borderId="1" xfId="0" applyFont="1" applyBorder="1" applyAlignment="1">
      <alignment horizontal="center"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5" xfId="0" applyFont="1" applyBorder="1" applyAlignment="1">
      <alignment horizontal="left" vertical="center" wrapText="1"/>
    </xf>
  </cellXfs>
  <cellStyles count="2">
    <cellStyle name="Normal" xfId="0" builtinId="0"/>
    <cellStyle name="Per 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G-REIT</a:t>
            </a:r>
            <a:r>
              <a:rPr lang="en-US" baseline="0"/>
              <a:t> Weighted Daily Average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lineChart>
        <c:grouping val="standard"/>
        <c:varyColors val="0"/>
        <c:ser>
          <c:idx val="0"/>
          <c:order val="0"/>
          <c:spPr>
            <a:ln w="28575" cap="rnd">
              <a:solidFill>
                <a:schemeClr val="accent1"/>
              </a:solidFill>
              <a:round/>
            </a:ln>
            <a:effectLst/>
          </c:spPr>
          <c:marker>
            <c:symbol val="none"/>
          </c:marker>
          <c:cat>
            <c:numRef>
              <c:f>Return!$C$4:$C$179</c:f>
              <c:numCache>
                <c:formatCode>General</c:formatCode>
                <c:ptCount val="176"/>
                <c:pt idx="5">
                  <c:v>2021</c:v>
                </c:pt>
                <c:pt idx="17">
                  <c:v>2020</c:v>
                </c:pt>
                <c:pt idx="29">
                  <c:v>2019</c:v>
                </c:pt>
                <c:pt idx="41">
                  <c:v>2018</c:v>
                </c:pt>
                <c:pt idx="53">
                  <c:v>2017</c:v>
                </c:pt>
                <c:pt idx="65">
                  <c:v>2016</c:v>
                </c:pt>
                <c:pt idx="77">
                  <c:v>2015</c:v>
                </c:pt>
                <c:pt idx="89">
                  <c:v>2014</c:v>
                </c:pt>
                <c:pt idx="101">
                  <c:v>2013</c:v>
                </c:pt>
                <c:pt idx="113">
                  <c:v>2012</c:v>
                </c:pt>
                <c:pt idx="125">
                  <c:v>2011</c:v>
                </c:pt>
                <c:pt idx="137">
                  <c:v>2010</c:v>
                </c:pt>
                <c:pt idx="149">
                  <c:v>2009</c:v>
                </c:pt>
                <c:pt idx="161">
                  <c:v>2008</c:v>
                </c:pt>
                <c:pt idx="173">
                  <c:v>2007</c:v>
                </c:pt>
              </c:numCache>
            </c:numRef>
          </c:cat>
          <c:val>
            <c:numRef>
              <c:f>Return!$J$4:$J$179</c:f>
              <c:numCache>
                <c:formatCode>General</c:formatCode>
                <c:ptCount val="176"/>
                <c:pt idx="0">
                  <c:v>5.3747874372686777</c:v>
                </c:pt>
                <c:pt idx="1">
                  <c:v>1.5769504584193683</c:v>
                </c:pt>
                <c:pt idx="2">
                  <c:v>2.5312198076573802</c:v>
                </c:pt>
                <c:pt idx="3">
                  <c:v>1.011630457528444</c:v>
                </c:pt>
                <c:pt idx="4">
                  <c:v>-3.2071596612649476</c:v>
                </c:pt>
                <c:pt idx="5">
                  <c:v>-0.27194854662408036</c:v>
                </c:pt>
                <c:pt idx="6">
                  <c:v>10.072446607470093</c:v>
                </c:pt>
                <c:pt idx="7">
                  <c:v>11.364866209281328</c:v>
                </c:pt>
                <c:pt idx="8">
                  <c:v>-5.9389606566745954</c:v>
                </c:pt>
                <c:pt idx="9">
                  <c:v>-3.1046895665953516</c:v>
                </c:pt>
                <c:pt idx="10">
                  <c:v>-0.97560802361300136</c:v>
                </c:pt>
                <c:pt idx="11">
                  <c:v>-5.9161999732144439</c:v>
                </c:pt>
                <c:pt idx="12">
                  <c:v>3.6300165353962139</c:v>
                </c:pt>
                <c:pt idx="13">
                  <c:v>-2.377174969630186</c:v>
                </c:pt>
                <c:pt idx="14">
                  <c:v>-4.8352123249792118</c:v>
                </c:pt>
                <c:pt idx="15">
                  <c:v>-25.821434315352715</c:v>
                </c:pt>
                <c:pt idx="16">
                  <c:v>6.3774269129379499</c:v>
                </c:pt>
                <c:pt idx="17">
                  <c:v>2.9935838842379914</c:v>
                </c:pt>
                <c:pt idx="18">
                  <c:v>-1.8091189164178807E-2</c:v>
                </c:pt>
                <c:pt idx="19">
                  <c:v>1.8968977252238721</c:v>
                </c:pt>
                <c:pt idx="20">
                  <c:v>7.0582488069251106</c:v>
                </c:pt>
                <c:pt idx="21">
                  <c:v>3.2520774858994193</c:v>
                </c:pt>
                <c:pt idx="22">
                  <c:v>0.68152164640945878</c:v>
                </c:pt>
                <c:pt idx="23">
                  <c:v>3.2369902412478244</c:v>
                </c:pt>
                <c:pt idx="24">
                  <c:v>1.3401009889425097</c:v>
                </c:pt>
                <c:pt idx="25">
                  <c:v>-1.4832209350914367</c:v>
                </c:pt>
                <c:pt idx="26">
                  <c:v>3.7673500711810277</c:v>
                </c:pt>
                <c:pt idx="27">
                  <c:v>3.0925231643948408</c:v>
                </c:pt>
                <c:pt idx="28">
                  <c:v>4.6163308415138573</c:v>
                </c:pt>
                <c:pt idx="29">
                  <c:v>1.7798829580700397</c:v>
                </c:pt>
                <c:pt idx="30">
                  <c:v>0.13079575715393812</c:v>
                </c:pt>
                <c:pt idx="31">
                  <c:v>-2.1433909910915436</c:v>
                </c:pt>
                <c:pt idx="32">
                  <c:v>-0.95204071668525247</c:v>
                </c:pt>
                <c:pt idx="33">
                  <c:v>-2.7578049034482746</c:v>
                </c:pt>
                <c:pt idx="34">
                  <c:v>1.3973521794511434</c:v>
                </c:pt>
                <c:pt idx="35">
                  <c:v>1.3993336407861283</c:v>
                </c:pt>
                <c:pt idx="36">
                  <c:v>2.2011050048356933</c:v>
                </c:pt>
                <c:pt idx="37">
                  <c:v>-0.97940405649667095</c:v>
                </c:pt>
                <c:pt idx="38">
                  <c:v>7.7150887491906683</c:v>
                </c:pt>
                <c:pt idx="39">
                  <c:v>-7.1866637092150534E-2</c:v>
                </c:pt>
                <c:pt idx="40">
                  <c:v>4.7004343371951922</c:v>
                </c:pt>
                <c:pt idx="41">
                  <c:v>0.40089884869218828</c:v>
                </c:pt>
                <c:pt idx="42">
                  <c:v>4.4064698817801062</c:v>
                </c:pt>
                <c:pt idx="43">
                  <c:v>1.0107588074111999</c:v>
                </c:pt>
                <c:pt idx="44">
                  <c:v>0.13689922993900125</c:v>
                </c:pt>
                <c:pt idx="45">
                  <c:v>-1.6547246520747909</c:v>
                </c:pt>
                <c:pt idx="46">
                  <c:v>3.5614712092223924</c:v>
                </c:pt>
                <c:pt idx="47">
                  <c:v>-3.1265071614051219</c:v>
                </c:pt>
                <c:pt idx="48">
                  <c:v>1.05041138692285</c:v>
                </c:pt>
                <c:pt idx="49">
                  <c:v>3.8796825654662097</c:v>
                </c:pt>
                <c:pt idx="50">
                  <c:v>2.9766921145147984</c:v>
                </c:pt>
                <c:pt idx="51">
                  <c:v>0.52032188006532509</c:v>
                </c:pt>
                <c:pt idx="52">
                  <c:v>-2.6172557779742389</c:v>
                </c:pt>
                <c:pt idx="53">
                  <c:v>1.7160693881819851</c:v>
                </c:pt>
                <c:pt idx="54">
                  <c:v>-9.2262233767447369E-2</c:v>
                </c:pt>
                <c:pt idx="55">
                  <c:v>-2.5912088092446504</c:v>
                </c:pt>
                <c:pt idx="56">
                  <c:v>-5.8661666351410728</c:v>
                </c:pt>
                <c:pt idx="57">
                  <c:v>-0.24823599814706937</c:v>
                </c:pt>
                <c:pt idx="58">
                  <c:v>1.4462939218710371</c:v>
                </c:pt>
                <c:pt idx="59">
                  <c:v>4.3324498927418125</c:v>
                </c:pt>
                <c:pt idx="60">
                  <c:v>-0.80935004780500697</c:v>
                </c:pt>
                <c:pt idx="61">
                  <c:v>-3.1499275121652159</c:v>
                </c:pt>
                <c:pt idx="62">
                  <c:v>1.8643900874126742</c:v>
                </c:pt>
                <c:pt idx="63">
                  <c:v>7.6312157515311769</c:v>
                </c:pt>
                <c:pt idx="64">
                  <c:v>-1.3312543625018725</c:v>
                </c:pt>
                <c:pt idx="65">
                  <c:v>-3.9461074042683641</c:v>
                </c:pt>
                <c:pt idx="66">
                  <c:v>-0.3304947713969828</c:v>
                </c:pt>
                <c:pt idx="67">
                  <c:v>39.651713582665685</c:v>
                </c:pt>
                <c:pt idx="68">
                  <c:v>19.517161200129006</c:v>
                </c:pt>
                <c:pt idx="69">
                  <c:v>-8.0949740832985384</c:v>
                </c:pt>
                <c:pt idx="70">
                  <c:v>4.2821883384479262</c:v>
                </c:pt>
                <c:pt idx="71">
                  <c:v>3.2040097480711189</c:v>
                </c:pt>
                <c:pt idx="72">
                  <c:v>-5.3123790877026265</c:v>
                </c:pt>
                <c:pt idx="73">
                  <c:v>1.2622372875498911</c:v>
                </c:pt>
                <c:pt idx="74">
                  <c:v>5.2219008384495389</c:v>
                </c:pt>
                <c:pt idx="75">
                  <c:v>4.7768509216766741</c:v>
                </c:pt>
                <c:pt idx="76">
                  <c:v>9.4494558990356392</c:v>
                </c:pt>
                <c:pt idx="77">
                  <c:v>5.1158159885504908</c:v>
                </c:pt>
                <c:pt idx="78">
                  <c:v>5.089883502100033</c:v>
                </c:pt>
                <c:pt idx="79">
                  <c:v>3.2998220196629902</c:v>
                </c:pt>
                <c:pt idx="80">
                  <c:v>-3.8897428594970451</c:v>
                </c:pt>
                <c:pt idx="81">
                  <c:v>-0.27628322122706372</c:v>
                </c:pt>
                <c:pt idx="82">
                  <c:v>1.03879167932453</c:v>
                </c:pt>
                <c:pt idx="83">
                  <c:v>1.8961489310032633</c:v>
                </c:pt>
                <c:pt idx="84">
                  <c:v>-1.58667504285834</c:v>
                </c:pt>
                <c:pt idx="85">
                  <c:v>-1.0356132691298798</c:v>
                </c:pt>
                <c:pt idx="86">
                  <c:v>2.6424245013484833</c:v>
                </c:pt>
                <c:pt idx="87">
                  <c:v>-1.0276690805303486</c:v>
                </c:pt>
                <c:pt idx="88">
                  <c:v>2.5588294188091965</c:v>
                </c:pt>
                <c:pt idx="89">
                  <c:v>5.9329751836606732</c:v>
                </c:pt>
                <c:pt idx="90">
                  <c:v>-3.5331244033229492</c:v>
                </c:pt>
                <c:pt idx="91">
                  <c:v>-1.3333236675482927</c:v>
                </c:pt>
                <c:pt idx="92">
                  <c:v>1.9893830155010968</c:v>
                </c:pt>
                <c:pt idx="93">
                  <c:v>2.5036458733477911</c:v>
                </c:pt>
                <c:pt idx="94">
                  <c:v>5.0241360020981771</c:v>
                </c:pt>
                <c:pt idx="95">
                  <c:v>-1.7915809072246875</c:v>
                </c:pt>
                <c:pt idx="96">
                  <c:v>-9.9625897348740153</c:v>
                </c:pt>
                <c:pt idx="97">
                  <c:v>6.8809965205148833</c:v>
                </c:pt>
                <c:pt idx="98">
                  <c:v>-3.9938374537513269E-2</c:v>
                </c:pt>
                <c:pt idx="99">
                  <c:v>-0.31375135371065543</c:v>
                </c:pt>
                <c:pt idx="100">
                  <c:v>-4.0768630975262932</c:v>
                </c:pt>
                <c:pt idx="101">
                  <c:v>0.46899815616819035</c:v>
                </c:pt>
                <c:pt idx="102">
                  <c:v>3.5095686279441138</c:v>
                </c:pt>
                <c:pt idx="103">
                  <c:v>-2.6895071264388322</c:v>
                </c:pt>
                <c:pt idx="104">
                  <c:v>2.2082472153704384</c:v>
                </c:pt>
                <c:pt idx="105">
                  <c:v>2.9308754070057854</c:v>
                </c:pt>
                <c:pt idx="106">
                  <c:v>4.8358830699648792</c:v>
                </c:pt>
                <c:pt idx="107">
                  <c:v>5.2119433755238553</c:v>
                </c:pt>
                <c:pt idx="108">
                  <c:v>0.38158244398033253</c:v>
                </c:pt>
                <c:pt idx="109">
                  <c:v>-2.7818294006380579</c:v>
                </c:pt>
                <c:pt idx="110">
                  <c:v>-3.7002857133536518</c:v>
                </c:pt>
                <c:pt idx="111">
                  <c:v>3.789869894302611</c:v>
                </c:pt>
                <c:pt idx="112">
                  <c:v>2.8425617612125853</c:v>
                </c:pt>
                <c:pt idx="113">
                  <c:v>2.3615513989512888</c:v>
                </c:pt>
                <c:pt idx="114">
                  <c:v>-0.20056767604834858</c:v>
                </c:pt>
                <c:pt idx="115">
                  <c:v>-5.4773913323636192</c:v>
                </c:pt>
                <c:pt idx="116">
                  <c:v>4.0627691904585035</c:v>
                </c:pt>
                <c:pt idx="117">
                  <c:v>-2.1299546011417045</c:v>
                </c:pt>
                <c:pt idx="118">
                  <c:v>-17.056852176291137</c:v>
                </c:pt>
                <c:pt idx="119">
                  <c:v>0.93218890022199319</c:v>
                </c:pt>
                <c:pt idx="120">
                  <c:v>-1.9523536922898761</c:v>
                </c:pt>
                <c:pt idx="121">
                  <c:v>2.9214310065204137</c:v>
                </c:pt>
                <c:pt idx="122">
                  <c:v>12.345674914640158</c:v>
                </c:pt>
                <c:pt idx="123">
                  <c:v>-1.7097955744872768</c:v>
                </c:pt>
                <c:pt idx="124">
                  <c:v>3.9604488070782864</c:v>
                </c:pt>
                <c:pt idx="125">
                  <c:v>4.2191227509877054</c:v>
                </c:pt>
                <c:pt idx="126">
                  <c:v>4.9367621635241488</c:v>
                </c:pt>
                <c:pt idx="127">
                  <c:v>3.6719170596832558</c:v>
                </c:pt>
                <c:pt idx="128">
                  <c:v>7.4953214099783478</c:v>
                </c:pt>
                <c:pt idx="129">
                  <c:v>5.7129746696439545</c:v>
                </c:pt>
                <c:pt idx="130">
                  <c:v>4.3443488708114808</c:v>
                </c:pt>
                <c:pt idx="131">
                  <c:v>4.4137528179807974</c:v>
                </c:pt>
                <c:pt idx="132">
                  <c:v>3.9523584261128701</c:v>
                </c:pt>
                <c:pt idx="133">
                  <c:v>-8.9217995976823552</c:v>
                </c:pt>
                <c:pt idx="134">
                  <c:v>3.9672027209615428</c:v>
                </c:pt>
                <c:pt idx="135">
                  <c:v>-0.39290773404354051</c:v>
                </c:pt>
                <c:pt idx="136">
                  <c:v>0.48567718076565242</c:v>
                </c:pt>
                <c:pt idx="137">
                  <c:v>2.5122466568796979</c:v>
                </c:pt>
                <c:pt idx="138">
                  <c:v>0.7895706881178296</c:v>
                </c:pt>
                <c:pt idx="139">
                  <c:v>4.6756521428803852</c:v>
                </c:pt>
                <c:pt idx="140">
                  <c:v>-0.62349475555452394</c:v>
                </c:pt>
                <c:pt idx="141">
                  <c:v>19.565538000651454</c:v>
                </c:pt>
                <c:pt idx="142">
                  <c:v>16.772665502816718</c:v>
                </c:pt>
                <c:pt idx="143">
                  <c:v>-9.6398227479265941</c:v>
                </c:pt>
                <c:pt idx="144">
                  <c:v>10.655964010994735</c:v>
                </c:pt>
                <c:pt idx="145">
                  <c:v>14.345139622948869</c:v>
                </c:pt>
                <c:pt idx="146">
                  <c:v>25.73650382464011</c:v>
                </c:pt>
                <c:pt idx="147">
                  <c:v>-29.366705029303009</c:v>
                </c:pt>
                <c:pt idx="148">
                  <c:v>1.1748892489083049</c:v>
                </c:pt>
                <c:pt idx="149">
                  <c:v>23.087912225326075</c:v>
                </c:pt>
                <c:pt idx="150">
                  <c:v>0.57718699952455654</c:v>
                </c:pt>
                <c:pt idx="151">
                  <c:v>-40.699977830535936</c:v>
                </c:pt>
                <c:pt idx="152">
                  <c:v>-58.244218807258555</c:v>
                </c:pt>
                <c:pt idx="153">
                  <c:v>-5.2482516000326633</c:v>
                </c:pt>
                <c:pt idx="154">
                  <c:v>2.3789984088628637</c:v>
                </c:pt>
                <c:pt idx="155">
                  <c:v>-2.5981396362665037</c:v>
                </c:pt>
                <c:pt idx="156">
                  <c:v>-13.141533025570851</c:v>
                </c:pt>
                <c:pt idx="157">
                  <c:v>-0.33281095114068182</c:v>
                </c:pt>
                <c:pt idx="158">
                  <c:v>-0.74353594776486764</c:v>
                </c:pt>
                <c:pt idx="159">
                  <c:v>3.6988137828547876</c:v>
                </c:pt>
                <c:pt idx="160">
                  <c:v>7.456805292610964</c:v>
                </c:pt>
                <c:pt idx="161">
                  <c:v>1.9826438115817024</c:v>
                </c:pt>
                <c:pt idx="162">
                  <c:v>-1.3556557688257866</c:v>
                </c:pt>
                <c:pt idx="163">
                  <c:v>-17.61213135040343</c:v>
                </c:pt>
                <c:pt idx="164">
                  <c:v>-4.96134353465572</c:v>
                </c:pt>
                <c:pt idx="165">
                  <c:v>2.6814239094168397</c:v>
                </c:pt>
                <c:pt idx="166">
                  <c:v>-10.048023910835573</c:v>
                </c:pt>
                <c:pt idx="167">
                  <c:v>-9.6562925064719494</c:v>
                </c:pt>
                <c:pt idx="168">
                  <c:v>1.0431923812631094</c:v>
                </c:pt>
                <c:pt idx="169">
                  <c:v>-3.9411415924832984</c:v>
                </c:pt>
                <c:pt idx="170">
                  <c:v>0</c:v>
                </c:pt>
                <c:pt idx="171">
                  <c:v>0</c:v>
                </c:pt>
                <c:pt idx="172">
                  <c:v>0</c:v>
                </c:pt>
                <c:pt idx="173">
                  <c:v>0</c:v>
                </c:pt>
                <c:pt idx="174">
                  <c:v>0</c:v>
                </c:pt>
              </c:numCache>
            </c:numRef>
          </c:val>
          <c:smooth val="0"/>
          <c:extLst>
            <c:ext xmlns:c16="http://schemas.microsoft.com/office/drawing/2014/chart" uri="{C3380CC4-5D6E-409C-BE32-E72D297353CC}">
              <c16:uniqueId val="{00000000-2570-7141-BC1E-578AEAD90610}"/>
            </c:ext>
          </c:extLst>
        </c:ser>
        <c:dLbls>
          <c:showLegendKey val="0"/>
          <c:showVal val="0"/>
          <c:showCatName val="0"/>
          <c:showSerName val="0"/>
          <c:showPercent val="0"/>
          <c:showBubbleSize val="0"/>
        </c:dLbls>
        <c:smooth val="0"/>
        <c:axId val="1917341375"/>
        <c:axId val="1917343023"/>
      </c:lineChart>
      <c:catAx>
        <c:axId val="1917341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917343023"/>
        <c:crosses val="autoZero"/>
        <c:auto val="1"/>
        <c:lblAlgn val="ctr"/>
        <c:lblOffset val="100"/>
        <c:noMultiLvlLbl val="0"/>
      </c:catAx>
      <c:valAx>
        <c:axId val="1917343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9173413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Germany</a:t>
            </a:r>
            <a:r>
              <a:rPr lang="en-GB" baseline="0"/>
              <a:t> Inflation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lineChart>
        <c:grouping val="standard"/>
        <c:varyColors val="0"/>
        <c:ser>
          <c:idx val="0"/>
          <c:order val="0"/>
          <c:spPr>
            <a:ln w="28575" cap="rnd">
              <a:solidFill>
                <a:schemeClr val="accent1"/>
              </a:solidFill>
              <a:round/>
            </a:ln>
            <a:effectLst/>
          </c:spPr>
          <c:marker>
            <c:symbol val="none"/>
          </c:marker>
          <c:cat>
            <c:strRef>
              <c:f>Inflation!$B$5:$B$177</c:f>
              <c:strCache>
                <c:ptCount val="173"/>
                <c:pt idx="0">
                  <c:v>20215</c:v>
                </c:pt>
                <c:pt idx="1">
                  <c:v>20214</c:v>
                </c:pt>
                <c:pt idx="2">
                  <c:v>20213</c:v>
                </c:pt>
                <c:pt idx="3">
                  <c:v>20212</c:v>
                </c:pt>
                <c:pt idx="4">
                  <c:v>20211</c:v>
                </c:pt>
                <c:pt idx="5">
                  <c:v>202012</c:v>
                </c:pt>
                <c:pt idx="6">
                  <c:v>202011</c:v>
                </c:pt>
                <c:pt idx="7">
                  <c:v>202010</c:v>
                </c:pt>
                <c:pt idx="8">
                  <c:v>20209</c:v>
                </c:pt>
                <c:pt idx="9">
                  <c:v>20208</c:v>
                </c:pt>
                <c:pt idx="10">
                  <c:v>20207</c:v>
                </c:pt>
                <c:pt idx="11">
                  <c:v>20206</c:v>
                </c:pt>
                <c:pt idx="12">
                  <c:v>20205</c:v>
                </c:pt>
                <c:pt idx="13">
                  <c:v>20204</c:v>
                </c:pt>
                <c:pt idx="14">
                  <c:v>20203</c:v>
                </c:pt>
                <c:pt idx="15">
                  <c:v>20202</c:v>
                </c:pt>
                <c:pt idx="16">
                  <c:v>20201</c:v>
                </c:pt>
                <c:pt idx="17">
                  <c:v>201912</c:v>
                </c:pt>
                <c:pt idx="18">
                  <c:v>201911</c:v>
                </c:pt>
                <c:pt idx="19">
                  <c:v>201910</c:v>
                </c:pt>
                <c:pt idx="20">
                  <c:v>20199</c:v>
                </c:pt>
                <c:pt idx="21">
                  <c:v>20198</c:v>
                </c:pt>
                <c:pt idx="22">
                  <c:v>20197</c:v>
                </c:pt>
                <c:pt idx="23">
                  <c:v>20196</c:v>
                </c:pt>
                <c:pt idx="24">
                  <c:v>20195</c:v>
                </c:pt>
                <c:pt idx="25">
                  <c:v>20194</c:v>
                </c:pt>
                <c:pt idx="26">
                  <c:v>20193</c:v>
                </c:pt>
                <c:pt idx="27">
                  <c:v>20192</c:v>
                </c:pt>
                <c:pt idx="28">
                  <c:v>20191</c:v>
                </c:pt>
                <c:pt idx="29">
                  <c:v>201812</c:v>
                </c:pt>
                <c:pt idx="30">
                  <c:v>201811</c:v>
                </c:pt>
                <c:pt idx="31">
                  <c:v>201810</c:v>
                </c:pt>
                <c:pt idx="32">
                  <c:v>20189</c:v>
                </c:pt>
                <c:pt idx="33">
                  <c:v>20188</c:v>
                </c:pt>
                <c:pt idx="34">
                  <c:v>20187</c:v>
                </c:pt>
                <c:pt idx="35">
                  <c:v>20186</c:v>
                </c:pt>
                <c:pt idx="36">
                  <c:v>20185</c:v>
                </c:pt>
                <c:pt idx="37">
                  <c:v>20184</c:v>
                </c:pt>
                <c:pt idx="38">
                  <c:v>20183</c:v>
                </c:pt>
                <c:pt idx="39">
                  <c:v>20182</c:v>
                </c:pt>
                <c:pt idx="40">
                  <c:v>20181</c:v>
                </c:pt>
                <c:pt idx="41">
                  <c:v>201712</c:v>
                </c:pt>
                <c:pt idx="42">
                  <c:v>201711</c:v>
                </c:pt>
                <c:pt idx="43">
                  <c:v>201710</c:v>
                </c:pt>
                <c:pt idx="44">
                  <c:v>20179</c:v>
                </c:pt>
                <c:pt idx="45">
                  <c:v>20178</c:v>
                </c:pt>
                <c:pt idx="46">
                  <c:v>20177</c:v>
                </c:pt>
                <c:pt idx="47">
                  <c:v>20176</c:v>
                </c:pt>
                <c:pt idx="48">
                  <c:v>20175</c:v>
                </c:pt>
                <c:pt idx="49">
                  <c:v>20174</c:v>
                </c:pt>
                <c:pt idx="50">
                  <c:v>20173</c:v>
                </c:pt>
                <c:pt idx="51">
                  <c:v>20172</c:v>
                </c:pt>
                <c:pt idx="52">
                  <c:v>20171</c:v>
                </c:pt>
                <c:pt idx="53">
                  <c:v>201612</c:v>
                </c:pt>
                <c:pt idx="54">
                  <c:v>201611</c:v>
                </c:pt>
                <c:pt idx="55">
                  <c:v>201610</c:v>
                </c:pt>
                <c:pt idx="56">
                  <c:v>20169</c:v>
                </c:pt>
                <c:pt idx="57">
                  <c:v>20168</c:v>
                </c:pt>
                <c:pt idx="58">
                  <c:v>20167</c:v>
                </c:pt>
                <c:pt idx="59">
                  <c:v>20166</c:v>
                </c:pt>
                <c:pt idx="60">
                  <c:v>20165</c:v>
                </c:pt>
                <c:pt idx="61">
                  <c:v>20164</c:v>
                </c:pt>
                <c:pt idx="62">
                  <c:v>20163</c:v>
                </c:pt>
                <c:pt idx="63">
                  <c:v>20162</c:v>
                </c:pt>
                <c:pt idx="64">
                  <c:v>20161</c:v>
                </c:pt>
                <c:pt idx="65">
                  <c:v>201512</c:v>
                </c:pt>
                <c:pt idx="66">
                  <c:v>201511</c:v>
                </c:pt>
                <c:pt idx="67">
                  <c:v>201510</c:v>
                </c:pt>
                <c:pt idx="68">
                  <c:v>20159</c:v>
                </c:pt>
                <c:pt idx="69">
                  <c:v>20158</c:v>
                </c:pt>
                <c:pt idx="70">
                  <c:v>20157</c:v>
                </c:pt>
                <c:pt idx="71">
                  <c:v>20156</c:v>
                </c:pt>
                <c:pt idx="72">
                  <c:v>20155</c:v>
                </c:pt>
                <c:pt idx="73">
                  <c:v>20154</c:v>
                </c:pt>
                <c:pt idx="74">
                  <c:v>20153</c:v>
                </c:pt>
                <c:pt idx="75">
                  <c:v>20152</c:v>
                </c:pt>
                <c:pt idx="76">
                  <c:v>20151</c:v>
                </c:pt>
                <c:pt idx="77">
                  <c:v>201412</c:v>
                </c:pt>
                <c:pt idx="78">
                  <c:v>201411</c:v>
                </c:pt>
                <c:pt idx="79">
                  <c:v>201410</c:v>
                </c:pt>
                <c:pt idx="80">
                  <c:v>20149</c:v>
                </c:pt>
                <c:pt idx="81">
                  <c:v>20148</c:v>
                </c:pt>
                <c:pt idx="82">
                  <c:v>20147</c:v>
                </c:pt>
                <c:pt idx="83">
                  <c:v>20146</c:v>
                </c:pt>
                <c:pt idx="84">
                  <c:v>20145</c:v>
                </c:pt>
                <c:pt idx="85">
                  <c:v>20144</c:v>
                </c:pt>
                <c:pt idx="86">
                  <c:v>20143</c:v>
                </c:pt>
                <c:pt idx="87">
                  <c:v>20142</c:v>
                </c:pt>
                <c:pt idx="88">
                  <c:v>20141</c:v>
                </c:pt>
                <c:pt idx="89">
                  <c:v>201312</c:v>
                </c:pt>
                <c:pt idx="90">
                  <c:v>201311</c:v>
                </c:pt>
                <c:pt idx="91">
                  <c:v>201310</c:v>
                </c:pt>
                <c:pt idx="92">
                  <c:v>20139</c:v>
                </c:pt>
                <c:pt idx="93">
                  <c:v>20138</c:v>
                </c:pt>
                <c:pt idx="94">
                  <c:v>20137</c:v>
                </c:pt>
                <c:pt idx="95">
                  <c:v>20136</c:v>
                </c:pt>
                <c:pt idx="96">
                  <c:v>20135</c:v>
                </c:pt>
                <c:pt idx="97">
                  <c:v>20134</c:v>
                </c:pt>
                <c:pt idx="98">
                  <c:v>20133</c:v>
                </c:pt>
                <c:pt idx="99">
                  <c:v>20132</c:v>
                </c:pt>
                <c:pt idx="100">
                  <c:v>20131</c:v>
                </c:pt>
                <c:pt idx="101">
                  <c:v>201212</c:v>
                </c:pt>
                <c:pt idx="102">
                  <c:v>201211</c:v>
                </c:pt>
                <c:pt idx="103">
                  <c:v>201210</c:v>
                </c:pt>
                <c:pt idx="104">
                  <c:v>20129</c:v>
                </c:pt>
                <c:pt idx="105">
                  <c:v>20128</c:v>
                </c:pt>
                <c:pt idx="106">
                  <c:v>20127</c:v>
                </c:pt>
                <c:pt idx="107">
                  <c:v>20126</c:v>
                </c:pt>
                <c:pt idx="108">
                  <c:v>20125</c:v>
                </c:pt>
                <c:pt idx="109">
                  <c:v>20124</c:v>
                </c:pt>
                <c:pt idx="110">
                  <c:v>20123</c:v>
                </c:pt>
                <c:pt idx="111">
                  <c:v>20122</c:v>
                </c:pt>
                <c:pt idx="112">
                  <c:v>20121</c:v>
                </c:pt>
                <c:pt idx="113">
                  <c:v>201112</c:v>
                </c:pt>
                <c:pt idx="114">
                  <c:v>201111</c:v>
                </c:pt>
                <c:pt idx="115">
                  <c:v>201110</c:v>
                </c:pt>
                <c:pt idx="116">
                  <c:v>20119</c:v>
                </c:pt>
                <c:pt idx="117">
                  <c:v>20118</c:v>
                </c:pt>
                <c:pt idx="118">
                  <c:v>20117</c:v>
                </c:pt>
                <c:pt idx="119">
                  <c:v>20116</c:v>
                </c:pt>
                <c:pt idx="120">
                  <c:v>20115</c:v>
                </c:pt>
                <c:pt idx="121">
                  <c:v>20114</c:v>
                </c:pt>
                <c:pt idx="122">
                  <c:v>20113</c:v>
                </c:pt>
                <c:pt idx="123">
                  <c:v>20112</c:v>
                </c:pt>
                <c:pt idx="124">
                  <c:v>20111</c:v>
                </c:pt>
                <c:pt idx="125">
                  <c:v>201012</c:v>
                </c:pt>
                <c:pt idx="126">
                  <c:v>201011</c:v>
                </c:pt>
                <c:pt idx="127">
                  <c:v>201010</c:v>
                </c:pt>
                <c:pt idx="128">
                  <c:v>20109</c:v>
                </c:pt>
                <c:pt idx="129">
                  <c:v>20108</c:v>
                </c:pt>
                <c:pt idx="130">
                  <c:v>20107</c:v>
                </c:pt>
                <c:pt idx="131">
                  <c:v>20106</c:v>
                </c:pt>
                <c:pt idx="132">
                  <c:v>20105</c:v>
                </c:pt>
                <c:pt idx="133">
                  <c:v>20104</c:v>
                </c:pt>
                <c:pt idx="134">
                  <c:v>20103</c:v>
                </c:pt>
                <c:pt idx="135">
                  <c:v>20102</c:v>
                </c:pt>
                <c:pt idx="136">
                  <c:v>20101</c:v>
                </c:pt>
                <c:pt idx="137">
                  <c:v>200912</c:v>
                </c:pt>
                <c:pt idx="138">
                  <c:v>200911</c:v>
                </c:pt>
                <c:pt idx="139">
                  <c:v>200910</c:v>
                </c:pt>
                <c:pt idx="140">
                  <c:v>20099</c:v>
                </c:pt>
                <c:pt idx="141">
                  <c:v>20098</c:v>
                </c:pt>
                <c:pt idx="142">
                  <c:v>20097</c:v>
                </c:pt>
                <c:pt idx="143">
                  <c:v>20096</c:v>
                </c:pt>
                <c:pt idx="144">
                  <c:v>20095</c:v>
                </c:pt>
                <c:pt idx="145">
                  <c:v>20094</c:v>
                </c:pt>
                <c:pt idx="146">
                  <c:v>20093</c:v>
                </c:pt>
                <c:pt idx="147">
                  <c:v>20092</c:v>
                </c:pt>
                <c:pt idx="148">
                  <c:v>20091</c:v>
                </c:pt>
                <c:pt idx="149">
                  <c:v>200812</c:v>
                </c:pt>
                <c:pt idx="150">
                  <c:v>200811</c:v>
                </c:pt>
                <c:pt idx="151">
                  <c:v>200810</c:v>
                </c:pt>
                <c:pt idx="152">
                  <c:v>20089</c:v>
                </c:pt>
                <c:pt idx="153">
                  <c:v>20088</c:v>
                </c:pt>
                <c:pt idx="154">
                  <c:v>20087</c:v>
                </c:pt>
                <c:pt idx="155">
                  <c:v>20086</c:v>
                </c:pt>
                <c:pt idx="156">
                  <c:v>20085</c:v>
                </c:pt>
                <c:pt idx="157">
                  <c:v>20084</c:v>
                </c:pt>
                <c:pt idx="158">
                  <c:v>20083</c:v>
                </c:pt>
                <c:pt idx="159">
                  <c:v>20082</c:v>
                </c:pt>
                <c:pt idx="160">
                  <c:v>20081</c:v>
                </c:pt>
                <c:pt idx="161">
                  <c:v>200712</c:v>
                </c:pt>
                <c:pt idx="162">
                  <c:v>200711</c:v>
                </c:pt>
                <c:pt idx="163">
                  <c:v>200710</c:v>
                </c:pt>
                <c:pt idx="164">
                  <c:v>20079</c:v>
                </c:pt>
                <c:pt idx="165">
                  <c:v>20078</c:v>
                </c:pt>
                <c:pt idx="166">
                  <c:v>20077</c:v>
                </c:pt>
                <c:pt idx="167">
                  <c:v>20076</c:v>
                </c:pt>
                <c:pt idx="168">
                  <c:v>20075</c:v>
                </c:pt>
                <c:pt idx="169">
                  <c:v>20074</c:v>
                </c:pt>
                <c:pt idx="170">
                  <c:v>20073</c:v>
                </c:pt>
                <c:pt idx="171">
                  <c:v>20072</c:v>
                </c:pt>
                <c:pt idx="172">
                  <c:v>20071</c:v>
                </c:pt>
              </c:strCache>
            </c:strRef>
          </c:cat>
          <c:val>
            <c:numRef>
              <c:f>Inflation!$C$5:$C$177</c:f>
              <c:numCache>
                <c:formatCode>General</c:formatCode>
                <c:ptCount val="173"/>
                <c:pt idx="0">
                  <c:v>0.46104277147825601</c:v>
                </c:pt>
                <c:pt idx="1">
                  <c:v>0.64905188446637052</c:v>
                </c:pt>
                <c:pt idx="2">
                  <c:v>0.46620131058113712</c:v>
                </c:pt>
                <c:pt idx="3">
                  <c:v>0.65635491140038471</c:v>
                </c:pt>
                <c:pt idx="4">
                  <c:v>0.75543324317811356</c:v>
                </c:pt>
                <c:pt idx="5">
                  <c:v>0.47506027585977989</c:v>
                </c:pt>
                <c:pt idx="6">
                  <c:v>-0.85349024498374437</c:v>
                </c:pt>
                <c:pt idx="7">
                  <c:v>9.447331831618877E-2</c:v>
                </c:pt>
                <c:pt idx="8">
                  <c:v>-0.18885746878681361</c:v>
                </c:pt>
                <c:pt idx="9">
                  <c:v>-9.4295150787023607E-2</c:v>
                </c:pt>
                <c:pt idx="10">
                  <c:v>-0.47014661118067352</c:v>
                </c:pt>
                <c:pt idx="11">
                  <c:v>0.56444176196769102</c:v>
                </c:pt>
                <c:pt idx="12">
                  <c:v>-9.4295150787023607E-2</c:v>
                </c:pt>
                <c:pt idx="13">
                  <c:v>0.37771527437453939</c:v>
                </c:pt>
                <c:pt idx="14">
                  <c:v>9.4652160403087826E-2</c:v>
                </c:pt>
                <c:pt idx="15">
                  <c:v>0.37950709685515344</c:v>
                </c:pt>
                <c:pt idx="16">
                  <c:v>-0.5687219120589464</c:v>
                </c:pt>
                <c:pt idx="17">
                  <c:v>0.47371002842692955</c:v>
                </c:pt>
                <c:pt idx="18">
                  <c:v>-0.75686264800076175</c:v>
                </c:pt>
                <c:pt idx="19">
                  <c:v>9.4295150787036278E-2</c:v>
                </c:pt>
                <c:pt idx="20">
                  <c:v>0</c:v>
                </c:pt>
                <c:pt idx="21">
                  <c:v>-0.18850146957713351</c:v>
                </c:pt>
                <c:pt idx="22">
                  <c:v>0.47192159316465965</c:v>
                </c:pt>
                <c:pt idx="23">
                  <c:v>0.28422567689300737</c:v>
                </c:pt>
                <c:pt idx="24">
                  <c:v>0.18993358036525373</c:v>
                </c:pt>
                <c:pt idx="25">
                  <c:v>0.95511709843429871</c:v>
                </c:pt>
                <c:pt idx="26">
                  <c:v>0.3846158587478315</c:v>
                </c:pt>
                <c:pt idx="27">
                  <c:v>0.38610086574593722</c:v>
                </c:pt>
                <c:pt idx="28">
                  <c:v>-0.77071672449377782</c:v>
                </c:pt>
                <c:pt idx="29">
                  <c:v>0</c:v>
                </c:pt>
                <c:pt idx="30">
                  <c:v>-0.66953860829849288</c:v>
                </c:pt>
                <c:pt idx="31">
                  <c:v>0.19083975257603905</c:v>
                </c:pt>
                <c:pt idx="32">
                  <c:v>0.19120464716254415</c:v>
                </c:pt>
                <c:pt idx="33">
                  <c:v>9.5739595632724703E-2</c:v>
                </c:pt>
                <c:pt idx="34">
                  <c:v>0.38387763071656672</c:v>
                </c:pt>
                <c:pt idx="35">
                  <c:v>9.6200103619084112E-2</c:v>
                </c:pt>
                <c:pt idx="36">
                  <c:v>0.77295070822676115</c:v>
                </c:pt>
                <c:pt idx="37">
                  <c:v>0.19417481829101624</c:v>
                </c:pt>
                <c:pt idx="38">
                  <c:v>0.58479698824231208</c:v>
                </c:pt>
                <c:pt idx="39">
                  <c:v>0.29368596733097058</c:v>
                </c:pt>
                <c:pt idx="40">
                  <c:v>-0.58651194523980221</c:v>
                </c:pt>
                <c:pt idx="41">
                  <c:v>0.4885207566049341</c:v>
                </c:pt>
                <c:pt idx="42">
                  <c:v>-0.39100734078430005</c:v>
                </c:pt>
                <c:pt idx="43">
                  <c:v>-0.19493183560496533</c:v>
                </c:pt>
                <c:pt idx="44">
                  <c:v>9.7418419784341431E-2</c:v>
                </c:pt>
                <c:pt idx="45">
                  <c:v>9.751341582062914E-2</c:v>
                </c:pt>
                <c:pt idx="46">
                  <c:v>0.39100734078430399</c:v>
                </c:pt>
                <c:pt idx="47">
                  <c:v>0.29426210541975784</c:v>
                </c:pt>
                <c:pt idx="48">
                  <c:v>0</c:v>
                </c:pt>
                <c:pt idx="49">
                  <c:v>0.39370129593395992</c:v>
                </c:pt>
                <c:pt idx="50">
                  <c:v>0.19743343037176078</c:v>
                </c:pt>
                <c:pt idx="51">
                  <c:v>0.59464991877265239</c:v>
                </c:pt>
                <c:pt idx="52">
                  <c:v>-0.59464991877264151</c:v>
                </c:pt>
                <c:pt idx="53">
                  <c:v>0.69410293542347623</c:v>
                </c:pt>
                <c:pt idx="54">
                  <c:v>-0.69410293542348001</c:v>
                </c:pt>
                <c:pt idx="55">
                  <c:v>0.19782400121057206</c:v>
                </c:pt>
                <c:pt idx="56">
                  <c:v>0</c:v>
                </c:pt>
                <c:pt idx="57">
                  <c:v>-9.8960918516627819E-2</c:v>
                </c:pt>
                <c:pt idx="58">
                  <c:v>0.39643263019089464</c:v>
                </c:pt>
                <c:pt idx="59">
                  <c:v>9.9354205887795741E-2</c:v>
                </c:pt>
                <c:pt idx="60">
                  <c:v>0.49825713444638731</c:v>
                </c:pt>
                <c:pt idx="61">
                  <c:v>9.9950033308342318E-2</c:v>
                </c:pt>
                <c:pt idx="62">
                  <c:v>0.70246149369644384</c:v>
                </c:pt>
                <c:pt idx="63">
                  <c:v>0.30257209165368903</c:v>
                </c:pt>
                <c:pt idx="64">
                  <c:v>-0.70458268332027574</c:v>
                </c:pt>
                <c:pt idx="65">
                  <c:v>0</c:v>
                </c:pt>
                <c:pt idx="66">
                  <c:v>-0.69965302898361692</c:v>
                </c:pt>
                <c:pt idx="67">
                  <c:v>0</c:v>
                </c:pt>
                <c:pt idx="68">
                  <c:v>-0.19900504080099252</c:v>
                </c:pt>
                <c:pt idx="69">
                  <c:v>0</c:v>
                </c:pt>
                <c:pt idx="70">
                  <c:v>0.19900504080097875</c:v>
                </c:pt>
                <c:pt idx="71">
                  <c:v>0</c:v>
                </c:pt>
                <c:pt idx="72">
                  <c:v>0.19940186068644494</c:v>
                </c:pt>
                <c:pt idx="73">
                  <c:v>0.50025116829718519</c:v>
                </c:pt>
                <c:pt idx="74">
                  <c:v>0.50276626769656163</c:v>
                </c:pt>
                <c:pt idx="75">
                  <c:v>0.70814661127839551</c:v>
                </c:pt>
                <c:pt idx="76">
                  <c:v>-1.0101095986503934</c:v>
                </c:pt>
                <c:pt idx="77">
                  <c:v>0</c:v>
                </c:pt>
                <c:pt idx="78">
                  <c:v>0</c:v>
                </c:pt>
                <c:pt idx="79">
                  <c:v>-0.30105391528711517</c:v>
                </c:pt>
                <c:pt idx="80">
                  <c:v>0</c:v>
                </c:pt>
                <c:pt idx="81">
                  <c:v>0.10025063496255707</c:v>
                </c:pt>
                <c:pt idx="82">
                  <c:v>0.20080328032456132</c:v>
                </c:pt>
                <c:pt idx="83">
                  <c:v>0.30196298737198912</c:v>
                </c:pt>
                <c:pt idx="84">
                  <c:v>-0.20140993717012562</c:v>
                </c:pt>
                <c:pt idx="85">
                  <c:v>-0.10055305020186496</c:v>
                </c:pt>
                <c:pt idx="86">
                  <c:v>0.30196298737198912</c:v>
                </c:pt>
                <c:pt idx="87">
                  <c:v>0.40404095370051268</c:v>
                </c:pt>
                <c:pt idx="88">
                  <c:v>-0.50479662973048089</c:v>
                </c:pt>
                <c:pt idx="89">
                  <c:v>0.40363324224603314</c:v>
                </c:pt>
                <c:pt idx="90">
                  <c:v>0.20242921892306606</c:v>
                </c:pt>
                <c:pt idx="91">
                  <c:v>-0.20242921892305682</c:v>
                </c:pt>
                <c:pt idx="92">
                  <c:v>0</c:v>
                </c:pt>
                <c:pt idx="93">
                  <c:v>0</c:v>
                </c:pt>
                <c:pt idx="94">
                  <c:v>0.40526904506232891</c:v>
                </c:pt>
                <c:pt idx="95">
                  <c:v>0.10157441198354218</c:v>
                </c:pt>
                <c:pt idx="96">
                  <c:v>0.40733253876358688</c:v>
                </c:pt>
                <c:pt idx="97">
                  <c:v>-0.40733253876358982</c:v>
                </c:pt>
                <c:pt idx="98">
                  <c:v>0.40733253876358688</c:v>
                </c:pt>
                <c:pt idx="99">
                  <c:v>0.61412680220824289</c:v>
                </c:pt>
                <c:pt idx="100">
                  <c:v>-0.51203388879753353</c:v>
                </c:pt>
                <c:pt idx="101">
                  <c:v>0.30690561174179687</c:v>
                </c:pt>
                <c:pt idx="102">
                  <c:v>0.10251154152453505</c:v>
                </c:pt>
                <c:pt idx="103">
                  <c:v>0</c:v>
                </c:pt>
                <c:pt idx="104">
                  <c:v>0.10261673553119532</c:v>
                </c:pt>
                <c:pt idx="105">
                  <c:v>0.3084835351210316</c:v>
                </c:pt>
                <c:pt idx="106">
                  <c:v>0.41279728380305908</c:v>
                </c:pt>
                <c:pt idx="107">
                  <c:v>-0.10335918232826594</c:v>
                </c:pt>
                <c:pt idx="108">
                  <c:v>-0.10325246141892643</c:v>
                </c:pt>
                <c:pt idx="109">
                  <c:v>-0.20618564005585796</c:v>
                </c:pt>
                <c:pt idx="110">
                  <c:v>0.61983669523388307</c:v>
                </c:pt>
                <c:pt idx="111">
                  <c:v>0.72803233681253232</c:v>
                </c:pt>
                <c:pt idx="112">
                  <c:v>-0.20855064910213708</c:v>
                </c:pt>
                <c:pt idx="113">
                  <c:v>0.31298930089275656</c:v>
                </c:pt>
                <c:pt idx="114">
                  <c:v>0.10454784015529657</c:v>
                </c:pt>
                <c:pt idx="115">
                  <c:v>0</c:v>
                </c:pt>
                <c:pt idx="116">
                  <c:v>0.20942416031146852</c:v>
                </c:pt>
                <c:pt idx="117">
                  <c:v>0.104876779408443</c:v>
                </c:pt>
                <c:pt idx="118">
                  <c:v>0.21008411088117937</c:v>
                </c:pt>
                <c:pt idx="119">
                  <c:v>0.10520779508038346</c:v>
                </c:pt>
                <c:pt idx="120">
                  <c:v>-0.10520779508037803</c:v>
                </c:pt>
                <c:pt idx="121">
                  <c:v>0.10520779508038346</c:v>
                </c:pt>
                <c:pt idx="122">
                  <c:v>0.52770571008438194</c:v>
                </c:pt>
                <c:pt idx="123">
                  <c:v>0.63694482854797074</c:v>
                </c:pt>
                <c:pt idx="124">
                  <c:v>-0.21276603771166178</c:v>
                </c:pt>
                <c:pt idx="125">
                  <c:v>0.53276631077875691</c:v>
                </c:pt>
                <c:pt idx="126">
                  <c:v>0.21390382487492207</c:v>
                </c:pt>
                <c:pt idx="127">
                  <c:v>0.10712373814988586</c:v>
                </c:pt>
                <c:pt idx="128">
                  <c:v>-0.10712373814989146</c:v>
                </c:pt>
                <c:pt idx="129">
                  <c:v>0.10712373814988586</c:v>
                </c:pt>
                <c:pt idx="130">
                  <c:v>0.10723861617524968</c:v>
                </c:pt>
                <c:pt idx="131">
                  <c:v>0</c:v>
                </c:pt>
                <c:pt idx="132">
                  <c:v>0</c:v>
                </c:pt>
                <c:pt idx="133">
                  <c:v>0</c:v>
                </c:pt>
                <c:pt idx="134">
                  <c:v>0.53792491197359305</c:v>
                </c:pt>
                <c:pt idx="135">
                  <c:v>0.43243310630030246</c:v>
                </c:pt>
                <c:pt idx="136">
                  <c:v>-0.6479504310986508</c:v>
                </c:pt>
                <c:pt idx="137">
                  <c:v>0.86487025585318955</c:v>
                </c:pt>
                <c:pt idx="138">
                  <c:v>-0.21691982475453264</c:v>
                </c:pt>
                <c:pt idx="139">
                  <c:v>0.10840109462583103</c:v>
                </c:pt>
                <c:pt idx="140">
                  <c:v>-0.32485139558313325</c:v>
                </c:pt>
                <c:pt idx="141">
                  <c:v>0.21645030095730503</c:v>
                </c:pt>
                <c:pt idx="142">
                  <c:v>0</c:v>
                </c:pt>
                <c:pt idx="143">
                  <c:v>0.32555644597662003</c:v>
                </c:pt>
                <c:pt idx="144">
                  <c:v>-0.10863662122207406</c:v>
                </c:pt>
                <c:pt idx="145">
                  <c:v>0.10863662122207896</c:v>
                </c:pt>
                <c:pt idx="146">
                  <c:v>-0.2171553513507907</c:v>
                </c:pt>
                <c:pt idx="147">
                  <c:v>0.54377513001289091</c:v>
                </c:pt>
                <c:pt idx="148">
                  <c:v>-0.43525639988418863</c:v>
                </c:pt>
                <c:pt idx="149">
                  <c:v>0.32626456348163696</c:v>
                </c:pt>
                <c:pt idx="150">
                  <c:v>-0.43478329361033979</c:v>
                </c:pt>
                <c:pt idx="151">
                  <c:v>-0.21668480850903141</c:v>
                </c:pt>
                <c:pt idx="152">
                  <c:v>-0.10816658707410232</c:v>
                </c:pt>
                <c:pt idx="153">
                  <c:v>-0.32379952737753381</c:v>
                </c:pt>
                <c:pt idx="154">
                  <c:v>0.54024982833483415</c:v>
                </c:pt>
                <c:pt idx="155">
                  <c:v>0.32555644597662003</c:v>
                </c:pt>
                <c:pt idx="156">
                  <c:v>0.54496047675646853</c:v>
                </c:pt>
                <c:pt idx="157">
                  <c:v>-0.21834069809436177</c:v>
                </c:pt>
                <c:pt idx="158">
                  <c:v>0.54674821821333941</c:v>
                </c:pt>
                <c:pt idx="159">
                  <c:v>0.4395611473038129</c:v>
                </c:pt>
                <c:pt idx="160">
                  <c:v>-0.32985186586650478</c:v>
                </c:pt>
                <c:pt idx="161">
                  <c:v>0.55035912169789092</c:v>
                </c:pt>
                <c:pt idx="162">
                  <c:v>0.55340484346414787</c:v>
                </c:pt>
                <c:pt idx="163">
                  <c:v>0.22222231367175171</c:v>
                </c:pt>
                <c:pt idx="164">
                  <c:v>0.22271724128240794</c:v>
                </c:pt>
                <c:pt idx="165">
                  <c:v>-0.11142062434034647</c:v>
                </c:pt>
                <c:pt idx="166">
                  <c:v>0.44642931286853077</c:v>
                </c:pt>
                <c:pt idx="167">
                  <c:v>0.11191942970152542</c:v>
                </c:pt>
                <c:pt idx="168">
                  <c:v>0</c:v>
                </c:pt>
                <c:pt idx="169">
                  <c:v>0.44893453625943341</c:v>
                </c:pt>
                <c:pt idx="170">
                  <c:v>0.22522532043250532</c:v>
                </c:pt>
                <c:pt idx="171">
                  <c:v>0.45197817056195572</c:v>
                </c:pt>
                <c:pt idx="172">
                  <c:v>0</c:v>
                </c:pt>
              </c:numCache>
            </c:numRef>
          </c:val>
          <c:smooth val="0"/>
          <c:extLst>
            <c:ext xmlns:c16="http://schemas.microsoft.com/office/drawing/2014/chart" uri="{C3380CC4-5D6E-409C-BE32-E72D297353CC}">
              <c16:uniqueId val="{00000000-E674-F24E-9425-3EEDBCE517B5}"/>
            </c:ext>
          </c:extLst>
        </c:ser>
        <c:dLbls>
          <c:showLegendKey val="0"/>
          <c:showVal val="0"/>
          <c:showCatName val="0"/>
          <c:showSerName val="0"/>
          <c:showPercent val="0"/>
          <c:showBubbleSize val="0"/>
        </c:dLbls>
        <c:smooth val="0"/>
        <c:axId val="526118352"/>
        <c:axId val="526123872"/>
      </c:lineChart>
      <c:catAx>
        <c:axId val="526118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526123872"/>
        <c:crosses val="autoZero"/>
        <c:auto val="1"/>
        <c:lblAlgn val="ctr"/>
        <c:lblOffset val="100"/>
        <c:noMultiLvlLbl val="0"/>
      </c:catAx>
      <c:valAx>
        <c:axId val="526123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5261183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28575</xdr:colOff>
      <xdr:row>0</xdr:row>
      <xdr:rowOff>28575</xdr:rowOff>
    </xdr:from>
    <xdr:ext cx="1524000" cy="419100"/>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28575" y="28575"/>
          <a:ext cx="1524000" cy="419100"/>
        </a:xfrm>
        <a:prstGeom prst="rect">
          <a:avLst/>
        </a:prstGeom>
      </xdr:spPr>
    </xdr:pic>
    <xdr:clientData/>
  </xdr:oneCellAnchor>
  <xdr:oneCellAnchor>
    <xdr:from>
      <xdr:col>0</xdr:col>
      <xdr:colOff>0</xdr:colOff>
      <xdr:row>8</xdr:row>
      <xdr:rowOff>0</xdr:rowOff>
    </xdr:from>
    <xdr:ext cx="14382750" cy="4505325"/>
    <xdr:pic>
      <xdr:nvPicPr>
        <xdr:cNvPr id="3" name="Picture 2" descr="SPGMICharting-{&quot;chartBuilderData&quot;:{&quot;entities&quot;:[{&quot;contentSet&quot;:6,&quot;companyShortName&quot;:&quot;FTSE EPRA/NAREIT Europe (EUR) Index&quot;,&quot;id&quot;:&quot;index_637&quot;,&quot;keyUniversalEntity&quot;:&quot;SPT214198162&quot;,&quot;name&quot;:&quot;FTSE EPRA/NAREIT Europe (EUR) Index&quot;,&quot;isStaticEntity&quot;:true},{&quot;companyExchange&quot;:&quot;XTRA&quot;,&quot;companyShortName&quot;:&quot;alstria office REIT-AG&quot;,&quot;companySnlKeyInstn&quot;:&quot;4160242&quot;,&quot;companyTradingItemId&quot;:&quot;46259439&quot;,&quot;companyTradingSymbol&quot;:&quot;AOX&quot;,&quot;companyTradingSymbolExchange&quot;:&quot;AOX-XTRA&quot;,&quot;contentSet&quot;:1,&quot;entityTypeFct&quot;:&quot;Company&quot;,&quot;contentSetFct&quot;:&quot;alertsallcontent&quot;,&quot;id&quot;:&quot;company_4160242&quot;,&quot;isPreserved&quot;:false,&quot;isStaticEntity&quot;:true,&quot;keyUniversalEntity&quot;:&quot;4160242&quot;,&quot;name&quot;:&quot;alstria office REIT-AG&quot;,&quot;title&quot;:&quot;&quot;,&quot;sequenceId&quot;:0,&quot;ratesKeyEntityType&quot;:0,&quot;commoditiesSuffix&quot;:&quot; &quot;},{&quot;companyExchange&quot;:&quot;XTRA&quot;,&quot;companyShortName&quot;:&quot;Deutsche Industrie REIT-AG&quot;,&quot;companySnlKeyInstn&quot;:&quot;9141416&quot;,&quot;companyTradingItemId&quot;:&quot;546111095&quot;,&quot;companyTradingSymbol&quot;:&quot;JB7&quot;,&quot;companyTradingSymbolExchange&quot;:&quot;JB7-XTRA&quot;,&quot;contentSet&quot;:1,&quot;entityTypeFct&quot;:&quot;Company&quot;,&quot;contentSetFct&quot;:&quot;alertsallcontent&quot;,&quot;id&quot;:&quot;company_9141416&quot;,&quot;isPreserved&quot;:false,&quot;isStaticEntity&quot;:true,&quot;keyUniversalEntity&quot;:&quot;9141416&quot;,&quot;name&quot;:&quot;Deutsche Industrie REIT-AG&quot;,&quot;title&quot;:&quot;&quot;,&quot;sequenceId&quot;:0,&quot;ratesKeyEntityType&quot;:0,&quot;commoditiesSuffix&quot;:&quot; &quot;},{&quot;companyExchange&quot;:&quot;XTRA&quot;,&quot;companyShortName&quot;:&quot;Deutsche Konsum REIT-AG&quot;,&quot;companySnlKeyInstn&quot;:&quot;4863321&quot;,&quot;companyTradingItemId&quot;:&quot;319753236&quot;,&quot;companyTradingSymbol&quot;:&quot;DKG&quot;,&quot;companyTradingSymbolExchange&quot;:&quot;DKG-XTRA&quot;,&quot;contentSet&quot;:1,&quot;entityTypeFct&quot;:&quot;Company&quot;,&quot;contentSetFct&quot;:&quot;alertsallcontent&quot;,&quot;id&quot;:&quot;company_4863321&quot;,&quot;isPreserved&quot;:false,&quot;isStaticEntity&quot;:true,&quot;keyUniversalEntity&quot;:&quot;4863321&quot;,&quot;name&quot;:&quot;Deutsche Konsum REIT-AG&quot;,&quot;title&quot;:&quot;&quot;,&quot;sequenceId&quot;:0,&quot;ratesKeyEntityType&quot;:0,&quot;commoditiesSuffix&quot;:&quot; &quot;},{&quot;companyExchange&quot;:&quot;DB&quot;,&quot;companyShortName&quot;:&quot;Fair Value REIT-AG&quot;,&quot;companySnlKeyInstn&quot;:&quot;4204284&quot;,&quot;companyTradingItemId&quot;:&quot;38978950&quot;,&quot;companyTradingSymbol&quot;:&quot;FVI&quot;,&quot;companyTradingSymbolExchange&quot;:&quot;FVI-DB&quot;,&quot;contentSet&quot;:1,&quot;entityTypeFct&quot;:&quot;Company&quot;,&quot;contentSetFct&quot;:&quot;alertsallcontent&quot;,&quot;id&quot;:&quot;company_4204284&quot;,&quot;isPreserved&quot;:false,&quot;isStaticEntity&quot;:true,&quot;keyUniversalEntity&quot;:&quot;4204284&quot;,&quot;name&quot;:&quot;Fair Value REIT-AG&quot;,&quot;title&quot;:&quot;&quot;,&quot;sequenceId&quot;:0,&quot;ratesKeyEntityType&quot;:0,&quot;commoditiesSuffix&quot;:&quot; &quot;},{&quot;companyExchange&quot;:&quot;XTRA&quot;,&quot;companyShortName&quot;:&quot;Hamborner REIT AG&quot;,&quot;companySnlKeyInstn&quot;:&quot;4279273&quot;,&quot;companyTradingItemId&quot;:&quot;32517565&quot;,&quot;companyTradingSymbol&quot;:&quot;HABA&quot;,&quot;companyTradingSymbolExchange&quot;:&quot;HABA-XTRA&quot;,&quot;contentSet&quot;:1,&quot;entityTypeFct&quot;:&quot;Company&quot;,&quot;contentSetFct&quot;:&quot;alertsallcontent&quot;,&quot;id&quot;:&quot;company_4279273&quot;,&quot;isPreserved&quot;:false,&quot;isStaticEntity&quot;:true,&quot;keyUniversalEntity&quot;:&quot;4279273&quot;,&quot;name&quot;:&quot;Hamborner REIT AG&quot;,&quot;title&quot;:&quot;&quot;,&quot;sequenceId&quot;:0,&quot;ratesKeyEntityType&quot;:0,&quot;commoditiesSuffix&quot;:&quot; &quot;}],&quot;metrics&quot;:[{&quot;defaultMagnitude&quot;:&quot;($)&quot;,&quot;isPreserved&quot;:false,&quot;isStaticMetric&quot;:true,&quot;key&quot;:309761,&quot;keyFieldDisplayInfo&quot;:309761,&quot;keyItem&quot;:&quot;1062&quot;,&quot;localizedAlias&quot;:&quot;SP_INDEX_VALUE&quot;,&quot;localizedCaption&quot;:&quot;Index Value&quot;,&quot;localizedFieldPath&quot;:&quot;[Market Data] / [Index Data] / [Index Value]&quot;,&quot;localizedFieldKeyPath&quot;:&quot;269213|305460|309761&quot;,&quot;magnitude&quot;:&quot;($)&quot;,&quot;maskProductQueryVersion&quot;:224,&quot;subcategoryCategoryCaption&quot;:&quot;Market Data&quot;,&quot;secondaryKeyListsDisplayType&quot;:null,&quot;secondaryKeys&quot;:[{&quot;key&quot;:&quot;cht_02&quot;,&quot;value&quot;:&quot;Daily&quot;}],&quot;isPeriodic&quot;:false,&quot;dataSeriesTemplates&quot;:[&quot;DataSeries_MarketData&quot;],&quot;uUID&quot;:&quot;a1190026-9fa2-43a6-ad47-8e0551fcca4d&quot;,&quot;singleSelectableMetricUsed&quot;:false},{&quot;defaultMagnitude&quot;:&quot;%&quot;,&quot;isStaticMetric&quot;:true,&quot;isQuickMetric&quot;:true,&quot;key&quot;:290952,&quot;keyFieldDisplayInfo&quot;:290952,&quot;keyItem&quot;:&quot;1407&quot;,&quot;localizedAlias&quot;:&quot;SP_TOTAL_RETURN&quot;,&quot;localizedCaption&quot;:&quot;Total Return&quot;,&quot;localizedFieldPath&quot;:&quot;[Market Data] / [Equity Market Data] / [Total Return] / [Total Return]&quot;,&quot;localizedFieldKeyPath&quot;:&quot;269213|290908|290915|290952&quot;,&quot;magnitude&quot;:&quot;%&quot;,&quot;maskProductQueryVersion&quot;:480,&quot;subcategoryCategoryCaption&quot;:&quot;Market Data&quot;,&quot;secondaryKeyListsDisplayType&quot;:null,&quot;secondaryKeys&quot;:[{&quot;key&quot;:&quot;cht_02&quot;,&quot;value&quot;:&quot;Daily&quot;}],&quot;isPeriodic&quot;:false,&quot;dataSeriesTemplates&quot;:&quot;DataSeries_MarketData&quot;,&quot;uUID&quot;:&quot;bafef192-2ab7-4935-b6cc-c71fae665f08&quot;,&quot;singleSelectableMetricUsed&quot;:false}],&quot;panes&quot;:[{&quot;id&quot;:1,&quot;name&quot;:&quot;Pane 1&quot;,&quot;isActive&quot;:true,&quot;yAxisCollection&quot;:[{&quot;endOnTick&quot;:true,&quot;id&quot;:&quot;($)_1_mi-stockchart-135&quot;,&quot;labelAlign&quot;:&quot;right&quot;,&quot;lineWidth&quot;:1,&quot;numberFormat&quot;:{&quot;type&quot;:&quot;default&quot;,&quot;format&quot;:&quot;actual&quot;},&quot;negativeFormat&quot;:{&quot;type&quot;:&quot;default&quot;,&quot;format&quot;:&quot;#,##0.{0};(#,##0.{0});0&quot;},&quot;opposite&quot;:true,&quot;scale&quot;:{&quot;type&quot;:&quot;default&quot;,&quot;min&quot;:0,&quot;max&quot;:2500},&quot;seriesIds&quot;:[3],&quot;showLastLabel&quot;:true,&quot;startOnTick&quot;:true,&quot;tickAmount&quot;:6,&quot;title&quot;:{&quot;text&quot;:&quot; &quot;},&quot;valueScale&quot;:{&quot;type&quot;:&quot;default&quot;,&quot;indexTo&quot;:0,&quot;indexDate&quot;:null},&quot;isVisible&quot;:true,&quot;fontSettings&quot;:{&quot;fontFamily&quot;:&quot;Akkurat&quot;,&quot;fontSize&quot;:&quot;10&quot;,&quot;isBold&quot;:false,&quot;isItalic&quot;:false,&quot;isUnderline&quot;:false,&quot;text&quot;:&quot;&quot;,&quot;fontColor&quot;:&quot;#000000&quot;,&quot;horizontalAlign&quot;:&quot;left&quot;,&quot;verticalAlign&quot;:&quot;top&quot;,&quot;dateFormat&quot;:{&quot;firstFormatter&quot;:&quot;&quot;,&quot;delimeter1&quot;:&quot;&quot;,&quot;secondFormatter&quot;:&quot;&quot;,&quot;thirdFormatter&quot;:&quot;&quot;,&quot;delimeter2&quot;:&quot;&quot;,&quot;dateFormat&quot;:&quot;&quot;},&quot;rotate&quot;:false,&quot;isYaxisLabelCleared&quot;:false},&quot;showEmpty&quot;:false,&quot;decimalPoints&quot;:2,&quot;axisLabelFontSettings&quot;:{&quot;fontFamily&quot;:&quot;Akkurat&quot;,&quot;fontSize&quot;:&quot;10&quot;,&quot;isBold&quot;:false,&quot;isItalic&quot;:false,&quot;isUnderline&quot;:false,&quot;text&quot;:&quot;&quot;,&quot;fontColor&quot;:&quot;#000000&quot;,&quot;horizontalAlign&quot;:&quot;left&quot;,&quot;verticalAlign&quot;:&quot;top&quot;,&quot;dateFormat&quot;:{&quot;firstFormatter&quot;:&quot;&quot;,&quot;delimeter1&quot;:&quot;&quot;,&quot;secondFormatter&quot;:&quot;&quot;,&quot;thirdFormatter&quot;:&quot;&quot;,&quot;delimeter2&quot;:&quot;&quot;,&quot;dateFormat&quot;:&quot;&quot;},&quot;rotate&quot;:false,&quot;isYaxisLabelCleared&quot;:false},&quot;displayCurrencyOrUnit&quot;:false,&quot;showTopAxisValue&quot;:false,&quot;paneId&quot;:1,&quot;intervalMajor&quot;:{&quot;type&quot;:&quot;default&quot;,&quot;value&quot;:500},&quot;intervalMinor&quot;:{&quot;type&quot;:&quot;default&quot;,&quot;value&quot;:100},&quot;defaultTickInterval&quot;:500,&quot;defaultMinorTickInterval&quot;:100,&quot;defaultScale&quot;:{&quot;type&quot;:&quot;default&quot;,&quot;min&quot;:0,&quot;max&quot;:2500},&quot;tickPosition&quot;:&quot;none&quot;,&quot;minorTickPosition&quot;:&quot;none&quot;,&quot;tickPositionsSettings&quot;:{&quot;yAxisTickPosition&quot;:&quot;none&quot;,&quot;yAxisMinorTickPosition&quot;:&quot;none&quot;,&quot;xAxisTickPosition&quot;:&quot;&quot;},&quot;tickIntervalsSettings&quot;:{&quot;yAxisTickInterval&quot;:&quot;&quot;,&quot;yAxisMinorTickInterval&quot;:&quot;&quot;},&quot;labels&quot;:{}},{&quot;endOnTick&quot;:true,&quot;id&quot;:&quot;%_3_mi-stockchart-135&quot;,&quot;labelAlign&quot;:&quot;right&quot;,&quot;lineWidth&quot;:1,&quot;numberFormat&quot;:{&quot;type&quot;:&quot;default&quot;,&quot;format&quot;:&quot;actual&quot;},&quot;negativeFormat&quot;:{&quot;type&quot;:&quot;default&quot;,&quot;format&quot;:&quot;#,##0.{0};(#,##0.{0});0&quot;},&quot;opposite&quot;:true,&quot;scale&quot;:{&quot;type&quot;:&quot;default&quot;,&quot;min&quot;:-300,&quot;max&quot;:450},&quot;seriesIds&quot;:[4,5,6,7,8],&quot;showLastLabel&quot;:true,&quot;startOnTick&quot;:true,&quot;tickAmount&quot;:6,&quot;title&quot;:{&quot;text&quot;:&quot; &quot;},&quot;valueScale&quot;:{&quot;type&quot;:&quot;default&quot;,&quot;indexTo&quot;:0,&quot;indexDate&quot;:null},&quot;isVisible&quot;:true,&quot;fontSettings&quot;:{&quot;fontFamily&quot;:&quot;Akkurat&quot;,&quot;fontSize&quot;:&quot;10&quot;,&quot;isBold&quot;:false,&quot;isItalic&quot;:false,&quot;isUnderline&quot;:false,&quot;text&quot;:&quot;&quot;,&quot;fontColor&quot;:&quot;#000000&quot;,&quot;horizontalAlign&quot;:&quot;left&quot;,&quot;verticalAlign&quot;:&quot;top&quot;,&quot;dateFormat&quot;:{&quot;firstFormatter&quot;:&quot;&quot;,&quot;delimeter1&quot;:&quot;&quot;,&quot;secondFormatter&quot;:&quot;&quot;,&quot;thirdFormatter&quot;:&quot;&quot;,&quot;delimeter2&quot;:&quot;&quot;,&quot;dateFormat&quot;:&quot;&quot;},&quot;rotate&quot;:false,&quot;isYaxisLabelCleared&quot;:false},&quot;showEmpty&quot;:false,&quot;decimalPoints&quot;:2,&quot;axisLabelFontSettings&quot;:{&quot;fontFamily&quot;:&quot;Akkurat&quot;,&quot;fontSize&quot;:&quot;10&quot;,&quot;isBold&quot;:false,&quot;isItalic&quot;:false,&quot;isUnderline&quot;:false,&quot;text&quot;:&quot;&quot;,&quot;fontColor&quot;:&quot;#000000&quot;,&quot;horizontalAlign&quot;:&quot;left&quot;,&quot;verticalAlign&quot;:&quot;top&quot;,&quot;dateFormat&quot;:{&quot;firstFormatter&quot;:&quot;&quot;,&quot;delimeter1&quot;:&quot;&quot;,&quot;secondFormatter&quot;:&quot;&quot;,&quot;thirdFormatter&quot;:&quot;&quot;,&quot;delimeter2&quot;:&quot;&quot;,&quot;dateFormat&quot;:&quot;&quot;},&quot;rotate&quot;:false,&quot;isYaxisLabelCleared&quot;:false},&quot;displayCurrencyOrUnit&quot;:false,&quot;showTopAxisValue&quot;:false,&quot;paneId&quot;:1,&quot;intervalMajor&quot;:{&quot;type&quot;:&quot;default&quot;,&quot;value&quot;:150},&quot;intervalMinor&quot;:{&quot;type&quot;:&quot;default&quot;,&quot;value&quot;:30},&quot;defaultTickInterval&quot;:150,&quot;defaultMinorTickInterval&quot;:30,&quot;defaultScale&quot;:{&quot;type&quot;:&quot;default&quot;,&quot;min&quot;:-300,&quot;max&quot;:450},&quot;tickPosition&quot;:&quot;none&quot;,&quot;minorTickPosition&quot;:&quot;none&quot;,&quot;tickPositionsSettings&quot;:{&quot;yAxisTickPosition&quot;:&quot;none&quot;,&quot;yAxisMinorTickPosition&quot;:&quot;none&quot;,&quot;xAxisTickPosition&quot;:&quot;&quot;},&quot;tickIntervalsSettings&quot;:{&quot;yAxisTickInterval&quot;:&quot;&quot;,&quot;yAxisMinorTickInterval&quot;:&quot;&quot;}}],&quot;seriesCollection&quot;:[{&quot;pinnedAnnotations&quot;:[],&quot;annotations&quot;:[],&quot;customAnnotations&quot;:[],&quot;removedAnnotations&quot;:[],&quot;chartType&quot;:1,&quot;color&quot;:&quot;#008794&quot;,&quot;lineWidth&quot;:2,&quot;dashStyle&quot;:&quot;Solid&quot;,&quot;data&quot;:{},&quot;entity&quot;:{&quot;contentSet&quot;:6,&quot;companyShortName&quot;:&quot;FTSE EPRA/NAREIT Europe (EUR) Index&quot;,&quot;id&quot;:&quot;index_637&quot;,&quot;keyUniversalEntity&quot;:&quot;SPT214198162&quot;,&quot;name&quot;:&quot;FTSE EPRA/NAREIT Europe (EUR) Index&quot;,&quot;isStaticEntity&quot;:true},&quot;id&quot;:3,&quot;isIndividual&quot;:true,&quot;isPeriodic&quot;:false,&quot;isVisible&quot;:true,&quot;metric&quot;:{&quot;defaultMagnitude&quot;:&quot;($)&quot;,&quot;isPreserved&quot;:false,&quot;isStaticMetric&quot;:true,&quot;key&quot;:309761,&quot;keyFieldDisplayInfo&quot;:309761,&quot;keyItem&quot;:&quot;1062&quot;,&quot;localizedAlias&quot;:&quot;SP_INDEX_VALUE&quot;,&quot;localizedCaption&quot;:&quot;Index Value&quot;,&quot;localizedFieldPath&quot;:&quot;[Market Data] / [Index Data] / [Index Value]&quot;,&quot;localizedFieldKeyPath&quot;:&quot;269213|305460|309761&quot;,&quot;magnitude&quot;:&quot;($)&quot;,&quot;maskProductQueryVersion&quot;:224,&quot;subcategoryCategoryCaption&quot;:&quot;Market Data&quot;,&quot;secondaryKeyListsDisplayType&quot;:null,&quot;secondaryKeys&quot;:[{&quot;key&quot;:&quot;cht_02&quot;,&quot;value&quot;:&quot;Daily&quot;}],&quot;isPeriodic&quot;:false,&quot;dataSeriesTemplates&quot;:[&quot;DataSeries_MarketData&quot;],&quot;uUID&quot;:&quot;a1190026-9fa2-43a6-ad47-8e0551fcca4d&quot;,&quot;singleSelectableMetricUsed&quot;:false},&quot;paneId&quot;:1,&quot;periodType&quot;:&quot;&quot;,&quot;xAxis&quot;:0,&quot;yAxisId&quot;:&quot;&quot;,&quot;currency&quot;:&quot;EUR&quot;,&quot;indexDate&quot;:null,&quot;fontSettings&quot;:{&quot;fontFamily&quot;:&quot;Akkurat&quot;,&quot;fontSize&quot;:&quot;11&quot;,&quot;isBold&quot;:false,&quot;isItalic&quot;:false,&quot;isUnderline&quot;:false,&quot;text&quot;:&quot;&quot;,&quot;fontColor&quot;:&quot;#525252&quot;,&quot;horizontalAlign&quot;:&quot;left&quot;,&quot;verticalAlign&quot;:&quot;top&quot;,&quot;dateFormat&quot;:{&quot;firstFormatter&quot;:&quot;&quot;,&quot;delimeter1&quot;:&quot;&quot;,&quot;secondFormatter&quot;:&quot;&quot;,&quot;thirdFormatter&quot;:&quot;&quot;,&quot;delimeter2&quot;:&quot;&quot;,&quot;dateFormat&quot;:&quot;&quot;},&quot;rotate&quot;:false,&quot;isYaxisLabelCleared&quot;:false},&quot;offset&quot;:1,&quot;currSeriesTimePos&quot;:{&quot;value&quot;:0},&quot;deletedCustomKeyIds&quot;:[],&quot;dataLabelsFontSettings&quot;:{&quot;fontFamily&quot;:&quot;Akkurat&quot;,&quot;fontSize&quot;:&quot;10&quot;,&quot;isBold&quot;:false,&quot;isItalic&quot;:false,&quot;isUnderline&quot;:false,&quot;text&quot;:&quot;&quot;,&quot;fontColor&quot;:&quot;#000000&quot;,&quot;horizontalAlign&quot;:&quot;left&quot;,&quot;verticalAlign&quot;:&quot;top&quot;,&quot;dateFormat&quot;:{&quot;firstFormatter&quot;:&quot;&quot;,&quot;delimeter1&quot;:&quot;&quot;,&quot;secondFormatter&quot;:&quot;&quot;,&quot;thirdFormatter&quot;:&quot;&quot;,&quot;delimeter2&quot;:&quot;&quot;,&quot;dateFormat&quot;:&quot;&quot;},&quot;rotate&quot;:false,&quot;isYaxisLabelCleared&quot;:false},&quot;selectedDataLabelOptions&quot;:[],&quot;keyDevOptions&quot;:{&quot;subsideries&quot;:false,&quot;investments&quot;:false},&quot;isBenchMark&quot;:false,&quot;benchMarkEntities&quot;:[],&quot;isFrequencyUpdated&quot;:false,&quot;studySeriesIds&quot;:[],&quot;isNew&quot;:false,&quot;yAxis&quot;:&quot;($)_1_mi-stockchart-135&quot;,&quot;isfromTimeframeUpdate&quot;:true},{&quot;pinnedAnnotations&quot;:[],&quot;annotations&quot;:[],&quot;customAnnotations&quot;:[],&quot;removedAnnotations&quot;:[],&quot;chartType&quot;:1,&quot;color&quot;:&quot;#9C3B33&quot;,&quot;lineWidth&quot;:2,&quot;dashStyle&quot;:&quot;Solid&quot;,&quot;data&quot;:{},&quot;entity&quot;:{&quot;companyExchange&quot;:&quot;XTRA&quot;,&quot;companyShortName&quot;:&quot;alstria office REIT-AG&quot;,&quot;companySnlKeyInstn&quot;:&quot;4160242&quot;,&quot;companyTradingItemId&quot;:&quot;46259439&quot;,&quot;companyTradingSymbol&quot;:&quot;AOX&quot;,&quot;companyTradingSymbolExchange&quot;:&quot;AOX-XTRA&quot;,&quot;contentSet&quot;:1,&quot;entityTypeFct&quot;:&quot;Company&quot;,&quot;contentSetFct&quot;:&quot;alertsallcontent&quot;,&quot;id&quot;:&quot;company_4160242&quot;,&quot;isPreserved&quot;:false,&quot;isStaticEntity&quot;:true,&quot;keyUniversalEntity&quot;:&quot;4160242&quot;,&quot;name&quot;:&quot;alstria office REIT-AG&quot;,&quot;title&quot;:&quot;&quot;,&quot;sequenceId&quot;:0,&quot;ratesKeyEntityType&quot;:0,&quot;commoditiesSuffix&quot;:&quot; &quot;},&quot;id&quot;:4,&quot;isIndividual&quot;:true,&quot;isPeriodic&quot;:false,&quot;isVisible&quot;:true,&quot;metric&quot;:{&quot;defaultMagnitude&quot;:&quot;%&quot;,&quot;isStaticMetric&quot;:true,&quot;isQuickMetric&quot;:true,&quot;key&quot;:290952,&quot;keyFieldDisplayInfo&quot;:290952,&quot;keyItem&quot;:&quot;1407&quot;,&quot;localizedAlias&quot;:&quot;SP_TOTAL_RETURN&quot;,&quot;localizedCaption&quot;:&quot;Total Return&quot;,&quot;localizedFieldPath&quot;:&quot;[Market Data] / [Equity Market Data] / [Total Return] / [Total Return]&quot;,&quot;localizedFieldKeyPath&quot;:&quot;269213|290908|290915|290952&quot;,&quot;magnitude&quot;:&quot;%&quot;,&quot;maskProductQueryVersion&quot;:480,&quot;subcategoryCategoryCaption&quot;:&quot;Market Data&quot;,&quot;secondaryKeyListsDisplayType&quot;:null,&quot;secondaryKeys&quot;:[{&quot;key&quot;:&quot;cht_02&quot;,&quot;value&quot;:&quot;Daily&quot;}],&quot;isPeriodic&quot;:false,&quot;dataSeriesTemplates&quot;:&quot;DataSeries_MarketData&quot;,&quot;uUID&quot;:&quot;bafef192-2ab7-4935-b6cc-c71fae665f08&quot;,&quot;singleSelectableMetricUsed&quot;:false},&quot;paneId&quot;:1,&quot;periodType&quot;:&quot;&quot;,&quot;xAxis&quot;:0,&quot;yAxisId&quot;:&quot;&quot;,&quot;currency&quot;:&quot;EUR&quot;,&quot;indexDate&quot;:null,&quot;fontSettings&quot;:{&quot;fontFamily&quot;:&quot;Akkurat&quot;,&quot;fontSize&quot;:&quot;11&quot;,&quot;isBold&quot;:false,&quot;isItalic&quot;:false,&quot;isUnderline&quot;:false,&quot;text&quot;:&quot;&quot;,&quot;fontColor&quot;:&quot;#525252&quot;,&quot;horizontalAlign&quot;:&quot;left&quot;,&quot;verticalAlign&quot;:&quot;top&quot;,&quot;dateFormat&quot;:{&quot;firstFormatter&quot;:&quot;&quot;,&quot;delimeter1&quot;:&quot;&quot;,&quot;secondFormatter&quot;:&quot;&quot;,&quot;thirdFormatter&quot;:&quot;&quot;,&quot;delimeter2&quot;:&quot;&quot;,&quot;dateFormat&quot;:&quot;&quot;},&quot;rotate&quot;:false,&quot;isYaxisLabelCleared&quot;:false},&quot;offset&quot;:1,&quot;currSeriesTimePos&quot;:{&quot;value&quot;:0},&quot;deletedCustomKeyIds&quot;:[],&quot;dataLabelsFontSettings&quot;:{&quot;fontFamily&quot;:&quot;Akkurat&quot;,&quot;fontSize&quot;:&quot;10&quot;,&quot;isBold&quot;:false,&quot;isItalic&quot;:false,&quot;isUnderline&quot;:false,&quot;text&quot;:&quot;&quot;,&quot;fontColor&quot;:&quot;#000000&quot;,&quot;horizontalAlign&quot;:&quot;left&quot;,&quot;verticalAlign&quot;:&quot;top&quot;,&quot;dateFormat&quot;:{&quot;firstFormatter&quot;:&quot;&quot;,&quot;delimeter1&quot;:&quot;&quot;,&quot;secondFormatter&quot;:&quot;&quot;,&quot;thirdFormatter&quot;:&quot;&quot;,&quot;delimeter2&quot;:&quot;&quot;,&quot;dateFormat&quot;:&quot;&quot;},&quot;rotate&quot;:false,&quot;isYaxisLabelCleared&quot;:false},&quot;selectedDataLabelOptions&quot;:[],&quot;keyDevOptions&quot;:{&quot;subsideries&quot;:false,&quot;investments&quot;:false},&quot;isBenchMark&quot;:false,&quot;benchMarkEntities&quot;:[],&quot;isFrequencyUpdated&quot;:false,&quot;studySeriesIds&quot;:[],&quot;isNew&quot;:false,&quot;yAxis&quot;:&quot;%_3_mi-stockchart-135&quot;,&quot;isfromTimeframeUpdate&quot;:true},{&quot;pinnedAnnotations&quot;:[],&quot;annotations&quot;:[],&quot;customAnnotations&quot;:[],&quot;removedAnnotations&quot;:[],&quot;chartType&quot;:1,&quot;color&quot;:&quot;#FAB81A&quot;,&quot;lineWidth&quot;:2,&quot;dashStyle&quot;:&quot;Solid&quot;,&quot;data&quot;:{},&quot;entity&quot;:{&quot;companyExchange&quot;:&quot;XTRA&quot;,&quot;companyShortName&quot;:&quot;Deutsche Industrie REIT-AG&quot;,&quot;companySnlKeyInstn&quot;:&quot;9141416&quot;,&quot;companyTradingItemId&quot;:&quot;546111095&quot;,&quot;companyTradingSymbol&quot;:&quot;JB7&quot;,&quot;companyTradingSymbolExchange&quot;:&quot;JB7-XTRA&quot;,&quot;contentSet&quot;:1,&quot;entityTypeFct&quot;:&quot;Company&quot;,&quot;contentSetFct&quot;:&quot;alertsallcontent&quot;,&quot;id&quot;:&quot;company_9141416&quot;,&quot;isPreserved&quot;:false,&quot;isStaticEntity&quot;:true,&quot;keyUniversalEntity&quot;:&quot;9141416&quot;,&quot;name&quot;:&quot;Deutsche Industrie REIT-AG&quot;,&quot;title&quot;:&quot;&quot;,&quot;sequenceId&quot;:0,&quot;ratesKeyEntityType&quot;:0,&quot;commoditiesSuffix&quot;:&quot; &quot;},&quot;id&quot;:5,&quot;isIndividual&quot;:true,&quot;isPeriodic&quot;:false,&quot;isVisible&quot;:true,&quot;metric&quot;:{&quot;defaultMagnitude&quot;:&quot;%&quot;,&quot;isStaticMetric&quot;:true,&quot;isQuickMetric&quot;:true,&quot;key&quot;:290952,&quot;keyFieldDisplayInfo&quot;:290952,&quot;keyItem&quot;:&quot;1407&quot;,&quot;localizedAlias&quot;:&quot;SP_TOTAL_RETURN&quot;,&quot;localizedCaption&quot;:&quot;Total Return&quot;,&quot;localizedFieldPath&quot;:&quot;[Market Data] / [Equity Market Data] / [Total Return] / [Total Return]&quot;,&quot;localizedFieldKeyPath&quot;:&quot;269213|290908|290915|290952&quot;,&quot;magnitude&quot;:&quot;%&quot;,&quot;maskProductQueryVersion&quot;:480,&quot;subcategoryCategoryCaption&quot;:&quot;Market Data&quot;,&quot;secondaryKeyListsDisplayType&quot;:null,&quot;secondaryKeys&quot;:[{&quot;key&quot;:&quot;cht_02&quot;,&quot;value&quot;:&quot;Daily&quot;}],&quot;isPeriodic&quot;:false,&quot;dataSeriesTemplates&quot;:&quot;DataSeries_MarketData&quot;,&quot;uUID&quot;:&quot;8eac295a-806f-487d-833f-45930cdbfc1b&quot;,&quot;singleSelectableMetricUsed&quot;:false},&quot;paneId&quot;:1,&quot;periodType&quot;:&quot;&quot;,&quot;xAxis&quot;:0,&quot;yAxisId&quot;:&quot;&quot;,&quot;currency&quot;:&quot;EUR&quot;,&quot;indexDate&quot;:null,&quot;fontSettings&quot;:{&quot;fontFamily&quot;:&quot;Akkurat&quot;,&quot;fontSize&quot;:&quot;11&quot;,&quot;isBold&quot;:false,&quot;isItalic&quot;:false,&quot;isUnderline&quot;:false,&quot;text&quot;:&quot;&quot;,&quot;fontColor&quot;:&quot;#525252&quot;,&quot;horizontalAlign&quot;:&quot;left&quot;,&quot;verticalAlign&quot;:&quot;top&quot;,&quot;dateFormat&quot;:{&quot;firstFormatter&quot;:&quot;&quot;,&quot;delimeter1&quot;:&quot;&quot;,&quot;secondFormatter&quot;:&quot;&quot;,&quot;thirdFormatter&quot;:&quot;&quot;,&quot;delimeter2&quot;:&quot;&quot;,&quot;dateFormat&quot;:&quot;&quot;},&quot;rotate&quot;:false,&quot;isYaxisLabelCleared&quot;:false},&quot;offset&quot;:1,&quot;currSeriesTimePos&quot;:{&quot;value&quot;:0},&quot;deletedCustomKeyIds&quot;:[],&quot;dataLabelsFontSettings&quot;:{&quot;fontFamily&quot;:&quot;Akkurat&quot;,&quot;fontSize&quot;:&quot;10&quot;,&quot;isBold&quot;:false,&quot;isItalic&quot;:false,&quot;isUnderline&quot;:false,&quot;text&quot;:&quot;&quot;,&quot;fontColor&quot;:&quot;#000000&quot;,&quot;horizontalAlign&quot;:&quot;left&quot;,&quot;verticalAlign&quot;:&quot;top&quot;,&quot;dateFormat&quot;:{&quot;firstFormatter&quot;:&quot;&quot;,&quot;delimeter1&quot;:&quot;&quot;,&quot;secondFormatter&quot;:&quot;&quot;,&quot;thirdFormatter&quot;:&quot;&quot;,&quot;delimeter2&quot;:&quot;&quot;,&quot;dateFormat&quot;:&quot;&quot;},&quot;rotate&quot;:false,&quot;isYaxisLabelCleared&quot;:false},&quot;selectedDataLabelOptions&quot;:[],&quot;keyDevOptions&quot;:{&quot;subsideries&quot;:false,&quot;investments&quot;:false},&quot;isBenchMark&quot;:false,&quot;benchMarkEntities&quot;:[],&quot;isFrequencyUpdated&quot;:false,&quot;studySeriesIds&quot;:[],&quot;isNew&quot;:false,&quot;yAxis&quot;:&quot;%_3_mi-stockchart-135&quot;,&quot;isfromTimeframeUpdate&quot;:true},{&quot;pinnedAnnotations&quot;:[],&quot;annotations&quot;:[],&quot;customAnnotations&quot;:[],&quot;removedAnnotations&quot;:[],&quot;chartType&quot;:1,&quot;color&quot;:&quot;#5B5E5E&quot;,&quot;lineWidth&quot;:2,&quot;dashStyle&quot;:&quot;Solid&quot;,&quot;data&quot;:{},&quot;entity&quot;:{&quot;companyExchange&quot;:&quot;XTRA&quot;,&quot;companyShortName&quot;:&quot;Deutsche Konsum REIT-AG&quot;,&quot;companySnlKeyInstn&quot;:&quot;4863321&quot;,&quot;companyTradingItemId&quot;:&quot;319753236&quot;,&quot;companyTradingSymbol&quot;:&quot;DKG&quot;,&quot;companyTradingSymbolExchange&quot;:&quot;DKG-XTRA&quot;,&quot;contentSet&quot;:1,&quot;entityTypeFct&quot;:&quot;Company&quot;,&quot;contentSetFct&quot;:&quot;alertsallcontent&quot;,&quot;id&quot;:&quot;company_4863321&quot;,&quot;isPreserved&quot;:false,&quot;isStaticEntity&quot;:true,&quot;keyUniversalEntity&quot;:&quot;4863321&quot;,&quot;name&quot;:&quot;Deutsche Konsum REIT-AG&quot;,&quot;title&quot;:&quot;&quot;,&quot;sequenceId&quot;:0,&quot;ratesKeyEntityType&quot;:0,&quot;commoditiesSuffix&quot;:&quot; &quot;},&quot;id&quot;:6,&quot;isIndividual&quot;:true,&quot;isPeriodic&quot;:false,&quot;isVisible&quot;:true,&quot;metric&quot;:{&quot;defaultMagnitude&quot;:&quot;%&quot;,&quot;isStaticMetric&quot;:true,&quot;isQuickMetric&quot;:true,&quot;key&quot;:290952,&quot;keyFieldDisplayInfo&quot;:290952,&quot;keyItem&quot;:&quot;1407&quot;,&quot;localizedAlias&quot;:&quot;SP_TOTAL_RETURN&quot;,&quot;localizedCaption&quot;:&quot;Total Return&quot;,&quot;localizedFieldPath&quot;:&quot;[Market Data] / [Equity Market Data] / [Total Return] / [Total Return]&quot;,&quot;localizedFieldKeyPath&quot;:&quot;269213|290908|290915|290952&quot;,&quot;magnitude&quot;:&quot;%&quot;,&quot;maskProductQueryVersion&quot;:480,&quot;subcategoryCategoryCaption&quot;:&quot;Market Data&quot;,&quot;secondaryKeyListsDisplayType&quot;:null,&quot;secondaryKeys&quot;:[{&quot;key&quot;:&quot;cht_02&quot;,&quot;value&quot;:&quot;Daily&quot;}],&quot;isPeriodic&quot;:false,&quot;dataSeriesTemplates&quot;:&quot;DataSeries_MarketData&quot;,&quot;uUID&quot;:&quot;8b77bae5-a80c-417f-bc7b-7ec5de540502&quot;,&quot;singleSelectableMetricUsed&quot;:false},&quot;paneId&quot;:1,&quot;periodType&quot;:&quot;&quot;,&quot;xAxis&quot;:0,&quot;yAxisId&quot;:&quot;&quot;,&quot;currency&quot;:&quot;EUR&quot;,&quot;indexDate&quot;:null,&quot;fontSettings&quot;:{&quot;fontFamily&quot;:&quot;Akkurat&quot;,&quot;fontSize&quot;:&quot;11&quot;,&quot;isBold&quot;:false,&quot;isItalic&quot;:false,&quot;isUnderline&quot;:false,&quot;text&quot;:&quot;&quot;,&quot;fontColor&quot;:&quot;#525252&quot;,&quot;horizontalAlign&quot;:&quot;left&quot;,&quot;verticalAlign&quot;:&quot;top&quot;,&quot;dateFormat&quot;:{&quot;firstFormatter&quot;:&quot;&quot;,&quot;delimeter1&quot;:&quot;&quot;,&quot;secondFormatter&quot;:&quot;&quot;,&quot;thirdFormatter&quot;:&quot;&quot;,&quot;delimeter2&quot;:&quot;&quot;,&quot;dateFormat&quot;:&quot;&quot;},&quot;rotate&quot;:false,&quot;isYaxisLabelCleared&quot;:false},&quot;offset&quot;:1,&quot;currSeriesTimePos&quot;:{&quot;value&quot;:0},&quot;deletedCustomKeyIds&quot;:[],&quot;dataLabelsFontSettings&quot;:{&quot;fontFamily&quot;:&quot;Akkurat&quot;,&quot;fontSize&quot;:&quot;10&quot;,&quot;isBold&quot;:false,&quot;isItalic&quot;:false,&quot;isUnderline&quot;:false,&quot;text&quot;:&quot;&quot;,&quot;fontColor&quot;:&quot;#000000&quot;,&quot;horizontalAlign&quot;:&quot;left&quot;,&quot;verticalAlign&quot;:&quot;top&quot;,&quot;dateFormat&quot;:{&quot;firstFormatter&quot;:&quot;&quot;,&quot;delimeter1&quot;:&quot;&quot;,&quot;secondFormatter&quot;:&quot;&quot;,&quot;thirdFormatter&quot;:&quot;&quot;,&quot;delimeter2&quot;:&quot;&quot;,&quot;dateFormat&quot;:&quot;&quot;},&quot;rotate&quot;:false,&quot;isYaxisLabelCleared&quot;:false},&quot;selectedDataLabelOptions&quot;:[],&quot;keyDevOptions&quot;:{&quot;subsideries&quot;:false,&quot;investments&quot;:false},&quot;isBenchMark&quot;:false,&quot;benchMarkEntities&quot;:[],&quot;isFrequencyUpdated&quot;:false,&quot;studySeriesIds&quot;:[],&quot;isNew&quot;:false,&quot;yAxis&quot;:&quot;%_3_mi-stockchart-135&quot;,&quot;isfromTimeframeUpdate&quot;:true},{&quot;pinnedAnnotations&quot;:[],&quot;annotations&quot;:[],&quot;customAnnotations&quot;:[],&quot;removedAnnotations&quot;:[],&quot;chartType&quot;:1,&quot;color&quot;:&quot;#3D6DAC&quot;,&quot;lineWidth&quot;:2,&quot;dashStyle&quot;:&quot;Solid&quot;,&quot;data&quot;:{},&quot;entity&quot;:{&quot;companyExchange&quot;:&quot;DB&quot;,&quot;companyShortName&quot;:&quot;Fair Value REIT-AG&quot;,&quot;companySnlKeyInstn&quot;:&quot;4204284&quot;,&quot;companyTradingItemId&quot;:&quot;38978950&quot;,&quot;companyTradingSymbol&quot;:&quot;FVI&quot;,&quot;companyTradingSymbolExchange&quot;:&quot;FVI-DB&quot;,&quot;contentSet&quot;:1,&quot;entityTypeFct&quot;:&quot;Company&quot;,&quot;contentSetFct&quot;:&quot;alertsallcontent&quot;,&quot;id&quot;:&quot;company_4204284&quot;,&quot;isPreserved&quot;:false,&quot;isStaticEntity&quot;:true,&quot;keyUniversalEntity&quot;:&quot;4204284&quot;,&quot;name&quot;:&quot;Fair Value REIT-AG&quot;,&quot;title&quot;:&quot;&quot;,&quot;sequenceId&quot;:0,&quot;ratesKeyEntityType&quot;:0,&quot;commoditiesSuffix&quot;:&quot; &quot;},&quot;id&quot;:7,&quot;isIndividual&quot;:true,&quot;isPeriodic&quot;:false,&quot;isVisible&quot;:true,&quot;metric&quot;:{&quot;defaultMagnitude&quot;:&quot;%&quot;,&quot;isStaticMetric&quot;:true,&quot;isQuickMetric&quot;:true,&quot;key&quot;:290952,&quot;keyFieldDisplayInfo&quot;:290952,&quot;keyItem&quot;:&quot;1407&quot;,&quot;localizedAlias&quot;:&quot;SP_TOTAL_RETURN&quot;,&quot;localizedCaption&quot;:&quot;Total Return&quot;,&quot;localizedFieldPath&quot;:&quot;[Market Data] / [Equity Market Data] / [Total Return] / [Total Return]&quot;,&quot;localizedFieldKeyPath&quot;:&quot;269213|290908|290915|290952&quot;,&quot;magnitude&quot;:&quot;%&quot;,&quot;maskProductQueryVersion&quot;:480,&quot;subcategoryCategoryCaption&quot;:&quot;Market Data&quot;,&quot;secondaryKeyListsDisplayType&quot;:null,&quot;secondaryKeys&quot;:[{&quot;key&quot;:&quot;cht_02&quot;,&quot;value&quot;:&quot;Daily&quot;}],&quot;isPeriodic&quot;:false,&quot;dataSeriesTemplates&quot;:&quot;DataSeries_MarketData&quot;,&quot;uUID&quot;:&quot;3d971f12-db47-4498-92a8-bc9de1fe0a79&quot;,&quot;singleSelectableMetricUsed&quot;:false},&quot;paneId&quot;:1,&quot;periodType&quot;:&quot;&quot;,&quot;xAxis&quot;:0,&quot;yAxisId&quot;:&quot;&quot;,&quot;currency&quot;:&quot;EUR&quot;,&quot;indexDate&quot;:null,&quot;fontSettings&quot;:{&quot;fontFamily&quot;:&quot;Akkurat&quot;,&quot;fontSize&quot;:&quot;11&quot;,&quot;isBold&quot;:false,&quot;isItalic&quot;:false,&quot;isUnderline&quot;:false,&quot;text&quot;:&quot;&quot;,&quot;fontColor&quot;:&quot;#525252&quot;,&quot;horizontalAlign&quot;:&quot;left&quot;,&quot;verticalAlign&quot;:&quot;top&quot;,&quot;dateFormat&quot;:{&quot;firstFormatter&quot;:&quot;&quot;,&quot;delimeter1&quot;:&quot;&quot;,&quot;secondFormatter&quot;:&quot;&quot;,&quot;thirdFormatter&quot;:&quot;&quot;,&quot;delimeter2&quot;:&quot;&quot;,&quot;dateFormat&quot;:&quot;&quot;},&quot;rotate&quot;:false,&quot;isYaxisLabelCleared&quot;:false},&quot;offset&quot;:1,&quot;currSeriesTimePos&quot;:{&quot;value&quot;:0},&quot;deletedCustomKeyIds&quot;:[],&quot;dataLabelsFontSettings&quot;:{&quot;fontFamily&quot;:&quot;Akkurat&quot;,&quot;fontSize&quot;:&quot;10&quot;,&quot;isBold&quot;:false,&quot;isItalic&quot;:false,&quot;isUnderline&quot;:false,&quot;text&quot;:&quot;&quot;,&quot;fontColor&quot;:&quot;#000000&quot;,&quot;horizontalAlign&quot;:&quot;left&quot;,&quot;verticalAlign&quot;:&quot;top&quot;,&quot;dateFormat&quot;:{&quot;firstFormatter&quot;:&quot;&quot;,&quot;delimeter1&quot;:&quot;&quot;,&quot;secondFormatter&quot;:&quot;&quot;,&quot;thirdFormatter&quot;:&quot;&quot;,&quot;delimeter2&quot;:&quot;&quot;,&quot;dateFormat&quot;:&quot;&quot;},&quot;rotate&quot;:false,&quot;isYaxisLabelCleared&quot;:false},&quot;selectedDataLabelOptions&quot;:[],&quot;keyDevOptions&quot;:{&quot;subsideries&quot;:false,&quot;investments&quot;:false},&quot;isBenchMark&quot;:false,&quot;benchMarkEntities&quot;:[],&quot;isFrequencyUpdated&quot;:false,&quot;studySeriesIds&quot;:[],&quot;isNew&quot;:false,&quot;yAxis&quot;:&quot;%_3_mi-stockchart-135&quot;,&quot;isfromTimeframeUpdate&quot;:true},{&quot;pinnedAnnotations&quot;:[],&quot;annotations&quot;:[],&quot;customAnnotations&quot;:[],&quot;removedAnnotations&quot;:[],&quot;chartType&quot;:1,&quot;color&quot;:&quot;#E68136&quot;,&quot;lineWidth&quot;:2,&quot;dashStyle&quot;:&quot;Solid&quot;,&quot;data&quot;:{},&quot;entity&quot;:{&quot;companyExchange&quot;:&quot;XTRA&quot;,&quot;companyShortName&quot;:&quot;Hamborner REIT AG&quot;,&quot;companySnlKeyInstn&quot;:&quot;4279273&quot;,&quot;companyTradingItemId&quot;:&quot;32517565&quot;,&quot;companyTradingSymbol&quot;:&quot;HABA&quot;,&quot;companyTradingSymbolExchange&quot;:&quot;HABA-XTRA&quot;,&quot;contentSet&quot;:1,&quot;entityTypeFct&quot;:&quot;Company&quot;,&quot;contentSetFct&quot;:&quot;alertsallcontent&quot;,&quot;id&quot;:&quot;company_4279273&quot;,&quot;isPreserved&quot;:false,&quot;isStaticEntity&quot;:true,&quot;keyUniversalEntity&quot;:&quot;4279273&quot;,&quot;name&quot;:&quot;Hamborner REIT AG&quot;,&quot;title&quot;:&quot;&quot;,&quot;sequenceId&quot;:0,&quot;ratesKeyEntityType&quot;:0,&quot;commoditiesSuffix&quot;:&quot; &quot;},&quot;id&quot;:8,&quot;isIndividual&quot;:true,&quot;isPeriodic&quot;:false,&quot;isVisible&quot;:true,&quot;metric&quot;:{&quot;defaultMagnitude&quot;:&quot;%&quot;,&quot;isStaticMetric&quot;:true,&quot;isQuickMetric&quot;:true,&quot;key&quot;:290952,&quot;keyFieldDisplayInfo&quot;:290952,&quot;keyItem&quot;:&quot;1407&quot;,&quot;localizedAlias&quot;:&quot;SP_TOTAL_RETURN&quot;,&quot;localizedCaption&quot;:&quot;Total Return&quot;,&quot;localizedFieldPath&quot;:&quot;[Market Data] / [Equity Market Data] / [Total Return] / [Total Return]&quot;,&quot;localizedFieldKeyPath&quot;:&quot;269213|290908|290915|290952&quot;,&quot;magnitude&quot;:&quot;%&quot;,&quot;maskProductQueryVersion&quot;:480,&quot;subcategoryCategoryCaption&quot;:&quot;Market Data&quot;,&quot;secondaryKeyListsDisplayType&quot;:null,&quot;secondaryKeys&quot;:[{&quot;key&quot;:&quot;cht_02&quot;,&quot;value&quot;:&quot;Daily&quot;}],&quot;isPeriodic&quot;:false,&quot;dataSeriesTemplates&quot;:&quot;DataSeries_MarketData&quot;,&quot;uUID&quot;:&quot;ed72a8cc-7061-41ee-a2c0-9e67f20ac01b&quot;,&quot;singleSelectableMetricUsed&quot;:false},&quot;paneId&quot;:1,&quot;periodType&quot;:&quot;&quot;,&quot;xAxis&quot;:0,&quot;yAxisId&quot;:&quot;&quot;,&quot;currency&quot;:&quot;EUR&quot;,&quot;indexDate&quot;:null,&quot;fontSettings&quot;:{&quot;fontFamily&quot;:&quot;Akkurat&quot;,&quot;fontSize&quot;:&quot;11&quot;,&quot;isBold&quot;:false,&quot;isItalic&quot;:false,&quot;isUnderline&quot;:false,&quot;text&quot;:&quot;&quot;,&quot;fontColor&quot;:&quot;#525252&quot;,&quot;horizontalAlign&quot;:&quot;left&quot;,&quot;verticalAlign&quot;:&quot;top&quot;,&quot;dateFormat&quot;:{&quot;firstFormatter&quot;:&quot;&quot;,&quot;delimeter1&quot;:&quot;&quot;,&quot;secondFormatter&quot;:&quot;&quot;,&quot;thirdFormatter&quot;:&quot;&quot;,&quot;delimeter2&quot;:&quot;&quot;,&quot;dateFormat&quot;:&quot;&quot;},&quot;rotate&quot;:false,&quot;isYaxisLabelCleared&quot;:false},&quot;offset&quot;:1,&quot;currSeriesTimePos&quot;:{&quot;value&quot;:0},&quot;deletedCustomKeyIds&quot;:[],&quot;dataLabelsFontSettings&quot;:{&quot;fontFamily&quot;:&quot;Akkurat&quot;,&quot;fontSize&quot;:&quot;10&quot;,&quot;isBold&quot;:false,&quot;isItalic&quot;:false,&quot;isUnderline&quot;:false,&quot;text&quot;:&quot;&quot;,&quot;fontColor&quot;:&quot;#000000&quot;,&quot;horizontalAlign&quot;:&quot;left&quot;,&quot;verticalAlign&quot;:&quot;top&quot;,&quot;dateFormat&quot;:{&quot;firstFormatter&quot;:&quot;&quot;,&quot;delimeter1&quot;:&quot;&quot;,&quot;secondFormatter&quot;:&quot;&quot;,&quot;thirdFormatter&quot;:&quot;&quot;,&quot;delimeter2&quot;:&quot;&quot;,&quot;dateFormat&quot;:&quot;&quot;},&quot;rotate&quot;:false,&quot;isYaxisLabelCleared&quot;:false},&quot;selectedDataLabelOptions&quot;:[],&quot;keyDevOptions&quot;:{&quot;subsideries&quot;:false,&quot;investments&quot;:false},&quot;isBenchMark&quot;:false,&quot;benchMarkEntities&quot;:[],&quot;isFrequencyUpdated&quot;:false,&quot;studySeriesIds&quot;:[],&quot;isNew&quot;:false,&quot;yAxis&quot;:&quot;%_3_mi-stockchart-135&quot;,&quot;isfromTimeframeUpdate&quot;:true}],&quot;chartId&quot;:&quot;mi-stockchart-135&quot;,&quot;settings&quot;:{&quot;titleFontSettings&quot;:{&quot;fontFamily&quot;:&quot;Akkurat&quot;,&quot;fontSize&quot;:&quot;16&quot;,&quot;isBold&quot;:false,&quot;isItalic&quot;:false,&quot;isUnderline&quot;:false,&quot;text&quot;:&quot;&quot;,&quot;fontColor&quot;:&quot;#000000&quot;,&quot;horizontalAlign&quot;:&quot;left&quot;,&quot;verticalAlign&quot;:&quot;top&quot;,&quot;dateFormat&quot;:{&quot;firstFormatter&quot;:&quot;&quot;,&quot;delimeter1&quot;:&quot;&quot;,&quot;secondFormatter&quot;:&quot;&quot;,&quot;thirdFormatter&quot;:&quot;&quot;,&quot;delimeter2&quot;:&quot;&quot;,&quot;dateFormat&quot;:&quot;&quot;},&quot;rotate&quot;:false,&quot;isYaxisLabelCleared&quot;:false},&quot;subTitleFontSettings&quot;:{&quot;fontFamily&quot;:&quot;Akkurat&quot;,&quot;fontSize&quot;:&quot;14&quot;,&quot;isBold&quot;:false,&quot;isItalic&quot;:false,&quot;isUnderline&quot;:false,&quot;text&quot;:&quot;&quot;,&quot;fontColor&quot;:&quot;#000000&quot;,&quot;horizontalAlign&quot;:&quot;left&quot;,&quot;verticalAlign&quot;:&quot;top&quot;,&quot;dateFormat&quot;:{&quot;firstFormatter&quot;:&quot;&quot;,&quot;delimeter1&quot;:&quot;&quot;,&quot;secondFormatter&quot;:&quot;&quot;,&quot;thirdFormatter&quot;:&quot;&quot;,&quot;delimeter2&quot;:&quot;&quot;,&quot;dateFormat&quot;:&quot;&quot;},&quot;rotate&quot;:false,&quot;isYaxisLabelCleared&quot;:false},&quot;xAxisFontSettings&quot;:{&quot;fontFamily&quot;:&quot;Akkurat&quot;,&quot;fontSize&quot;:&quot;10&quot;,&quot;isBold&quot;:false,&quot;isItalic&quot;:false,&quot;isUnderline&quot;:false,&quot;text&quot;:&quot;&quot;,&quot;fontColor&quot;:&quot;#000000&quot;,&quot;horizontalAlign&quot;:&quot;left&quot;,&quot;verticalAlign&quot;:&quot;top&quot;,&quot;dateFormat&quot;:{&quot;firstFormatter&quot;:&quot;&quot;,&quot;delimeter1&quot;:&quot;&quot;,&quot;secondFormatter&quot;:&quot;&quot;,&quot;thirdFormatter&quot;:&quot;&quot;,&quot;delimeter2&quot;:&quot;&quot;,&quot;dateFormat&quot;:&quot;&quot;},&quot;rotate&quot;:false,&quot;isYaxisLabelCleared&quot;:false},&quot;legendFontSettings&quot;:{&quot;fontFamily&quot;:&quot;Akkurat&quot;,&quot;fontSize&quot;:&quot;11&quot;,&quot;isBold&quot;:true,&quot;isItalic&quot;:false,&quot;isUnderline&quot;:false,&quot;text&quot;:&quot;&quot;,&quot;fontColor&quot;:&quot;#000000&quot;,&quot;horizontalAlign&quot;:&quot;left&quot;,&quot;verticalAlign&quot;:&quot;top&quot;,&quot;dateFormat&quot;:{&quot;firstFormatter&quot;:&quot;&quot;,&quot;delimeter1&quot;:&quot;&quot;,&quot;secondFormatter&quot;:&quot;&quot;,&quot;thirdFormatter&quot;:&quot;&quot;,&quot;delimeter2&quot;:&quot;&quot;,&quot;dateFormat&quot;:&quot;&quot;},&quot;rotate&quot;:false,&quot;isYaxisLabelCleared&quot;:false},&quot;xAxisLabelFontSettings&quot;:{&quot;fontFamily&quot;:&quot;Akkurat&quot;,&quot;fontSize&quot;:&quot;10&quot;,&quot;isBold&quot;:false,&quot;isItalic&quot;:false,&quot;isUnderline&quot;:false,&quot;text&quot;:&quot;&quot;,&quot;fontColor&quot;:&quot;#000000&quot;,&quot;horizontalAlign&quot;:&quot;left&quot;,&quot;verticalAlign&quot;:&quot;top&quot;,&quot;dateFormat&quot;:{&quot;firstFormatter&quot;:&quot;&quot;,&quot;delimeter1&quot;:&quot;&quot;,&quot;secondFormatter&quot;:&quot;&quot;,&quot;thirdFormatter&quot;:&quot;&quot;,&quot;delimeter2&quot;:&quot;&quot;,&quot;dateFormat&quot;:&quot;&quot;},&quot;rotate&quot;:false,&quot;isYaxisLabelCleared&quot;:false},&quot;gridLinesEnabled&quot;:true,&quot;yAxisTickPositionsSettings&quot;:{&quot;yAxisTickPosition&quot;:&quot;none&quot;,&quot;yAxisMinorTickPosition&quot;:&quot;none&quot;,&quot;xAxisTickPosition&quot;:&quot;&quot;},&quot;yAxisTickIntervalsSettings&quot;:{&quot;yAxisTickInterval&quot;:&quot;&quot;,&quot;yAxisMinorTickInterval&quot;:&quot;&quot;},&quot;globalRelativity&quot;:0},&quot;isChildPane&quot;:false,&quot;childPaneIds&quot;:[],&quot;selectedSeriesIds&quot;:[],&quot;paneKeyDevTypeIds&quot;:[],&quot;paneKeyDevs&quot;:[],&quot;chartAxisType&quot;:1,&quot;annotationCollection&quot;:{&quot;selectedSeriesIds&quot;:[],&quot;paneKeyDevTypeIds&quot;:[],&quot;paneKeyDevs&quot;:[],&quot;customKeyDevs&quot;:[],&quot;removedKeyDevs&quot;:[],&quot;forcedPartials&quot;:[],&quot;paneKeydevOpts&quot;:[]}}],&quot;chartDateRange&quot;:{&quot;start&quot;:&quot;20070101&quot;,&quot;end&quot;:&quot;20210624&quot;,&quot;isStaticTimeFrameEnabled&quot;:false,&quot;staticTimeFrameText&quot;:&quot;1Y&quot;,&quot;staticTimeFrameValue&quot;:7,&quot;periodType&quot;:&quot;fq&quot;,&quot;chartdetails&quot;:&quot;FTSE EPRA/NAREIT Europe (EUR) Index:Index Value,AOX:Total Return,JB7:Total Return,DKG:Total Return,FVI:Total Return,HABA:Total Return&quot;},&quot;plottedDateRange&quot;:{&quot;start&quot;:&quot;20061229&quot;,&quot;end&quot;:&quot;20210623&quot;},&quot;reloadAgGrid&quot;:false,&quot;selectedTemplate&quot;:&quot;&quot;,&quot;chartId&quot;:&quot;mi-stockchart-135&quot;},&quot;applicationInfo&quot;:{&quot;applicationId&quot;:&quot;&quot;,&quot;fileId&quot;:&quot;&quot;,&quot;fileName&quot;:&quot;&quot;,&quot;pageId&quot;:&quot;&quot;,&quot;pageName&quot;:&quot;&quot;,&quot;chartId&quot;:&quot;&quot;,&quot;chartName&quot;:&quot;&quot;,&quot;chartWidth&quot;:400,&quot;chartHeight&quot;:250},&quot;operationType&quot;:&quot;AddChart&quot;,&quot;isPlatformExportedChart&quot;:true,&quot;isMultiPane&quot;:false}">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0" y="2028825"/>
          <a:ext cx="14382750" cy="4505325"/>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3</xdr:col>
      <xdr:colOff>2870200</xdr:colOff>
      <xdr:row>5</xdr:row>
      <xdr:rowOff>152400</xdr:rowOff>
    </xdr:from>
    <xdr:to>
      <xdr:col>8</xdr:col>
      <xdr:colOff>723900</xdr:colOff>
      <xdr:row>26</xdr:row>
      <xdr:rowOff>107950</xdr:rowOff>
    </xdr:to>
    <xdr:graphicFrame macro="">
      <xdr:nvGraphicFramePr>
        <xdr:cNvPr id="2" name="Chart 1">
          <a:extLst>
            <a:ext uri="{FF2B5EF4-FFF2-40B4-BE49-F238E27FC236}">
              <a16:creationId xmlns:a16="http://schemas.microsoft.com/office/drawing/2014/main" id="{AF656480-33B4-EE42-A471-00ED1CD59D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495300</xdr:colOff>
      <xdr:row>8</xdr:row>
      <xdr:rowOff>25400</xdr:rowOff>
    </xdr:from>
    <xdr:to>
      <xdr:col>15</xdr:col>
      <xdr:colOff>647700</xdr:colOff>
      <xdr:row>32</xdr:row>
      <xdr:rowOff>57150</xdr:rowOff>
    </xdr:to>
    <xdr:graphicFrame macro="">
      <xdr:nvGraphicFramePr>
        <xdr:cNvPr id="3" name="Chart 2">
          <a:extLst>
            <a:ext uri="{FF2B5EF4-FFF2-40B4-BE49-F238E27FC236}">
              <a16:creationId xmlns:a16="http://schemas.microsoft.com/office/drawing/2014/main" id="{336A3745-3170-7546-A50C-F801FD5B5A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6D28A-CEDC-5A45-BE94-3FD556BA5286}">
  <dimension ref="A1:U174"/>
  <sheetViews>
    <sheetView tabSelected="1" workbookViewId="0">
      <pane ySplit="1" topLeftCell="A2" activePane="bottomLeft" state="frozen"/>
      <selection pane="bottomLeft" activeCell="L5" sqref="L5"/>
    </sheetView>
  </sheetViews>
  <sheetFormatPr baseColWidth="10" defaultRowHeight="15" x14ac:dyDescent="0.2"/>
  <cols>
    <col min="4" max="4" width="10.83203125" style="42" customWidth="1"/>
    <col min="6" max="6" width="10.83203125" style="48"/>
    <col min="9" max="10" width="10.83203125" style="59"/>
    <col min="17" max="17" width="11.1640625" bestFit="1" customWidth="1"/>
    <col min="18" max="21" width="11" bestFit="1" customWidth="1"/>
  </cols>
  <sheetData>
    <row r="1" spans="1:21" x14ac:dyDescent="0.2">
      <c r="B1" t="s">
        <v>1049</v>
      </c>
      <c r="C1" t="s">
        <v>1050</v>
      </c>
      <c r="D1" s="42" t="s">
        <v>582</v>
      </c>
      <c r="E1" t="s">
        <v>757</v>
      </c>
      <c r="F1" s="48" t="s">
        <v>756</v>
      </c>
      <c r="G1" t="s">
        <v>754</v>
      </c>
      <c r="H1" t="s">
        <v>1339</v>
      </c>
      <c r="I1" s="59" t="s">
        <v>1326</v>
      </c>
      <c r="J1" s="59" t="s">
        <v>1340</v>
      </c>
      <c r="K1" t="s">
        <v>758</v>
      </c>
      <c r="L1" t="s">
        <v>1341</v>
      </c>
      <c r="M1" t="s">
        <v>759</v>
      </c>
      <c r="N1" t="s">
        <v>1342</v>
      </c>
    </row>
    <row r="2" spans="1:21" x14ac:dyDescent="0.2">
      <c r="A2">
        <v>168</v>
      </c>
      <c r="B2" t="s">
        <v>556</v>
      </c>
      <c r="C2">
        <v>5</v>
      </c>
      <c r="D2" s="43" t="str">
        <f t="shared" ref="D2:D33" si="0">C2&amp;"/"&amp;B2</f>
        <v>5/2007</v>
      </c>
      <c r="E2">
        <v>-3.9411415924832984</v>
      </c>
      <c r="F2" s="49">
        <v>0</v>
      </c>
      <c r="G2">
        <v>0.44893453625943341</v>
      </c>
      <c r="H2">
        <f>G2*100</f>
        <v>44.893453625943344</v>
      </c>
      <c r="I2" s="60">
        <v>3.8609999999999998E-2</v>
      </c>
      <c r="J2" s="60">
        <f>100*I2</f>
        <v>3.8609999999999998</v>
      </c>
      <c r="K2">
        <v>8.2560685537998779E-2</v>
      </c>
      <c r="L2">
        <f>K2*100</f>
        <v>8.2560685537998779</v>
      </c>
      <c r="M2">
        <v>3.1578393623932229E-2</v>
      </c>
      <c r="N2">
        <f>M2*100</f>
        <v>3.157839362393223</v>
      </c>
    </row>
    <row r="3" spans="1:21" x14ac:dyDescent="0.2">
      <c r="A3">
        <v>167</v>
      </c>
      <c r="B3" t="s">
        <v>556</v>
      </c>
      <c r="C3">
        <v>6</v>
      </c>
      <c r="D3" s="43" t="str">
        <f t="shared" si="0"/>
        <v>6/2007</v>
      </c>
      <c r="E3">
        <v>1.0431923812631094</v>
      </c>
      <c r="F3" s="49">
        <v>0</v>
      </c>
      <c r="G3" s="13">
        <v>0</v>
      </c>
      <c r="H3">
        <f t="shared" ref="H3:H66" si="1">G3*100</f>
        <v>0</v>
      </c>
      <c r="I3" s="60">
        <v>4.0340000000000001E-2</v>
      </c>
      <c r="J3" s="60">
        <f t="shared" ref="J3:J66" si="2">100*I3</f>
        <v>4.0339999999999998</v>
      </c>
      <c r="K3">
        <v>9.0999626783002441E-2</v>
      </c>
      <c r="L3">
        <f t="shared" ref="L3:L66" si="3">K3*100</f>
        <v>9.0999626783002441</v>
      </c>
      <c r="M3">
        <v>0.43807201858528827</v>
      </c>
      <c r="N3">
        <f t="shared" ref="N3:N66" si="4">M3*100</f>
        <v>43.807201858528828</v>
      </c>
    </row>
    <row r="4" spans="1:21" x14ac:dyDescent="0.2">
      <c r="A4">
        <v>166</v>
      </c>
      <c r="B4" t="s">
        <v>556</v>
      </c>
      <c r="C4">
        <v>7</v>
      </c>
      <c r="D4" s="43" t="str">
        <f t="shared" si="0"/>
        <v>7/2007</v>
      </c>
      <c r="E4">
        <v>-9.6562925064719494</v>
      </c>
      <c r="F4" s="49">
        <v>0</v>
      </c>
      <c r="G4" s="13">
        <v>0.11191943</v>
      </c>
      <c r="H4">
        <f t="shared" si="1"/>
        <v>11.191943</v>
      </c>
      <c r="I4" s="60">
        <v>4.113E-2</v>
      </c>
      <c r="J4" s="60">
        <f t="shared" si="2"/>
        <v>4.1129999999999995</v>
      </c>
      <c r="K4" s="13">
        <v>9.5897613452009978E-2</v>
      </c>
      <c r="L4">
        <f t="shared" si="3"/>
        <v>9.5897613452009978</v>
      </c>
      <c r="M4">
        <v>1.5785693081954915</v>
      </c>
      <c r="N4">
        <f t="shared" si="4"/>
        <v>157.85693081954915</v>
      </c>
    </row>
    <row r="5" spans="1:21" x14ac:dyDescent="0.2">
      <c r="A5">
        <v>165</v>
      </c>
      <c r="B5" t="s">
        <v>556</v>
      </c>
      <c r="C5">
        <v>8</v>
      </c>
      <c r="D5" s="43" t="str">
        <f t="shared" si="0"/>
        <v>8/2007</v>
      </c>
      <c r="E5">
        <v>-10.048023910835573</v>
      </c>
      <c r="F5" s="49">
        <v>0</v>
      </c>
      <c r="G5" s="13">
        <v>0.44642931000000002</v>
      </c>
      <c r="H5">
        <f t="shared" si="1"/>
        <v>44.642931000000004</v>
      </c>
      <c r="I5" s="60">
        <v>4.1050000000000003E-2</v>
      </c>
      <c r="J5" s="60">
        <f t="shared" si="2"/>
        <v>4.1050000000000004</v>
      </c>
      <c r="K5">
        <v>0.10056028378500059</v>
      </c>
      <c r="L5">
        <f t="shared" si="3"/>
        <v>10.056028378500059</v>
      </c>
      <c r="M5">
        <v>0.89666210858354201</v>
      </c>
      <c r="N5">
        <f t="shared" si="4"/>
        <v>89.666210858354205</v>
      </c>
    </row>
    <row r="6" spans="1:21" x14ac:dyDescent="0.2">
      <c r="A6">
        <v>164</v>
      </c>
      <c r="B6" t="s">
        <v>556</v>
      </c>
      <c r="C6">
        <v>9</v>
      </c>
      <c r="D6" s="43" t="str">
        <f t="shared" si="0"/>
        <v>9/2007</v>
      </c>
      <c r="E6">
        <v>2.6814239094168397</v>
      </c>
      <c r="F6" s="49">
        <v>0</v>
      </c>
      <c r="G6" s="13">
        <v>-0.11142059999999999</v>
      </c>
      <c r="H6">
        <f t="shared" si="1"/>
        <v>-11.142059999999999</v>
      </c>
      <c r="I6" s="60">
        <v>4.4549999999999999E-2</v>
      </c>
      <c r="J6" s="60">
        <f t="shared" si="2"/>
        <v>4.4550000000000001</v>
      </c>
      <c r="K6">
        <v>0.10620349239098914</v>
      </c>
      <c r="L6">
        <f t="shared" si="3"/>
        <v>10.620349239098914</v>
      </c>
      <c r="M6">
        <v>0.56695922365814211</v>
      </c>
      <c r="N6">
        <f t="shared" si="4"/>
        <v>56.695922365814212</v>
      </c>
      <c r="Q6" t="s">
        <v>757</v>
      </c>
      <c r="R6" t="s">
        <v>754</v>
      </c>
      <c r="S6" s="59" t="s">
        <v>1326</v>
      </c>
      <c r="T6" t="s">
        <v>758</v>
      </c>
      <c r="U6" t="s">
        <v>759</v>
      </c>
    </row>
    <row r="7" spans="1:21" x14ac:dyDescent="0.2">
      <c r="A7">
        <v>163</v>
      </c>
      <c r="B7" t="s">
        <v>556</v>
      </c>
      <c r="C7">
        <v>10</v>
      </c>
      <c r="D7" s="43" t="str">
        <f t="shared" si="0"/>
        <v>10/2007</v>
      </c>
      <c r="E7">
        <v>-4.96134353465572</v>
      </c>
      <c r="F7" s="49">
        <v>0</v>
      </c>
      <c r="G7" s="13">
        <v>0.22271724000000001</v>
      </c>
      <c r="H7">
        <f t="shared" si="1"/>
        <v>22.271724000000003</v>
      </c>
      <c r="I7" s="60">
        <v>4.3889999999999998E-2</v>
      </c>
      <c r="J7" s="60">
        <f t="shared" si="2"/>
        <v>4.3890000000000002</v>
      </c>
      <c r="K7" s="13">
        <v>0.11175065728600941</v>
      </c>
      <c r="L7">
        <f t="shared" si="3"/>
        <v>11.175065728600941</v>
      </c>
      <c r="M7">
        <v>1.275190720177203</v>
      </c>
      <c r="N7">
        <f t="shared" si="4"/>
        <v>127.5190720177203</v>
      </c>
      <c r="P7" t="s">
        <v>1335</v>
      </c>
      <c r="Q7" s="64">
        <f>AVERAGE(E2:E169)</f>
        <v>0.61606704491068831</v>
      </c>
      <c r="R7" s="64">
        <f>AVERAGE(G2:G169)</f>
        <v>0.1130825654539252</v>
      </c>
      <c r="S7" s="64">
        <f>AVERAGE(I2:I169)</f>
        <v>5.9684714285714261E-3</v>
      </c>
      <c r="T7" s="64">
        <f>AVERAGE(K2:K169)</f>
        <v>-5.0173389898551773E-2</v>
      </c>
      <c r="U7" s="64">
        <f>AVERAGE(M2:M169)</f>
        <v>0.42952476584778793</v>
      </c>
    </row>
    <row r="8" spans="1:21" x14ac:dyDescent="0.2">
      <c r="A8">
        <v>162</v>
      </c>
      <c r="B8" t="s">
        <v>556</v>
      </c>
      <c r="C8">
        <v>11</v>
      </c>
      <c r="D8" s="43" t="str">
        <f t="shared" si="0"/>
        <v>11/2007</v>
      </c>
      <c r="E8">
        <v>-17.61213135040343</v>
      </c>
      <c r="F8" s="49">
        <v>0</v>
      </c>
      <c r="G8" s="13">
        <v>0.22222231000000001</v>
      </c>
      <c r="H8">
        <f t="shared" si="1"/>
        <v>22.222231000000001</v>
      </c>
      <c r="I8" s="60">
        <v>4.1500000000000002E-2</v>
      </c>
      <c r="J8" s="60">
        <f t="shared" si="2"/>
        <v>4.1500000000000004</v>
      </c>
      <c r="K8">
        <v>0.11355732842800137</v>
      </c>
      <c r="L8">
        <f t="shared" si="3"/>
        <v>11.355732842800137</v>
      </c>
      <c r="M8">
        <v>-0.22912077977168444</v>
      </c>
      <c r="N8">
        <f t="shared" si="4"/>
        <v>-22.912077977168444</v>
      </c>
      <c r="P8" t="s">
        <v>1336</v>
      </c>
      <c r="Q8" s="64">
        <f>_xlfn.STDEV.P(E2:E169)</f>
        <v>9.1503338011113975</v>
      </c>
      <c r="R8" s="64">
        <f>_xlfn.STDEV.P(G2:G169)</f>
        <v>0.37493711135450647</v>
      </c>
      <c r="S8" s="64">
        <f>_xlfn.STDEV.P(I2:I169)</f>
        <v>1.47489762666735E-2</v>
      </c>
      <c r="T8" s="64">
        <f>_xlfn.STDEV.P(K2:K169)</f>
        <v>0.59682031031996641</v>
      </c>
      <c r="U8" s="64">
        <f>_xlfn.STDEV.P(M2:M169)</f>
        <v>0.66585483540755763</v>
      </c>
    </row>
    <row r="9" spans="1:21" x14ac:dyDescent="0.2">
      <c r="A9">
        <v>161</v>
      </c>
      <c r="B9" t="s">
        <v>556</v>
      </c>
      <c r="C9">
        <v>12</v>
      </c>
      <c r="D9" s="43" t="str">
        <f t="shared" si="0"/>
        <v>12/2007</v>
      </c>
      <c r="E9">
        <v>-1.3556557688257866</v>
      </c>
      <c r="F9" s="49">
        <v>0</v>
      </c>
      <c r="G9" s="13">
        <v>0.55340484000000001</v>
      </c>
      <c r="H9">
        <f t="shared" si="1"/>
        <v>55.340484000000004</v>
      </c>
      <c r="I9" s="60">
        <v>4.8340000000000001E-2</v>
      </c>
      <c r="J9" s="60">
        <f t="shared" si="2"/>
        <v>4.8340000000000005</v>
      </c>
      <c r="K9">
        <v>0.10845581327998843</v>
      </c>
      <c r="L9">
        <f t="shared" si="3"/>
        <v>10.845581327998843</v>
      </c>
      <c r="M9">
        <v>1.9062973363417752</v>
      </c>
      <c r="N9">
        <f t="shared" si="4"/>
        <v>190.62973363417751</v>
      </c>
      <c r="P9" t="s">
        <v>1337</v>
      </c>
      <c r="Q9" s="64">
        <f>MIN(E2:E169)</f>
        <v>-58.244218807258555</v>
      </c>
      <c r="R9" s="64">
        <f>MIN(G2:G169)</f>
        <v>-1.0101096000000001</v>
      </c>
      <c r="S9" s="64">
        <f>MIN(I2:I169)</f>
        <v>-5.7000000000000002E-3</v>
      </c>
      <c r="T9" s="64">
        <f>MIN(K2:K169)</f>
        <v>-5.5514528275309942</v>
      </c>
      <c r="U9" s="64">
        <f>MIN(M2:M169)</f>
        <v>-4.0632229002528684</v>
      </c>
    </row>
    <row r="10" spans="1:21" x14ac:dyDescent="0.2">
      <c r="A10">
        <v>160</v>
      </c>
      <c r="B10" t="s">
        <v>557</v>
      </c>
      <c r="C10">
        <v>1</v>
      </c>
      <c r="D10" s="43" t="str">
        <f t="shared" si="0"/>
        <v>1/2008</v>
      </c>
      <c r="E10">
        <v>1.9826438115817024</v>
      </c>
      <c r="F10" s="49">
        <v>0</v>
      </c>
      <c r="G10" s="13">
        <v>0.55035911999999998</v>
      </c>
      <c r="H10">
        <f t="shared" si="1"/>
        <v>55.035911999999996</v>
      </c>
      <c r="I10" s="60">
        <v>4.2389999999999997E-2</v>
      </c>
      <c r="J10" s="60">
        <f t="shared" si="2"/>
        <v>4.2389999999999999</v>
      </c>
      <c r="K10" s="13">
        <v>9.3768123585007856E-2</v>
      </c>
      <c r="L10">
        <f t="shared" si="3"/>
        <v>9.3768123585007856</v>
      </c>
      <c r="M10">
        <v>1.4982165780121504</v>
      </c>
      <c r="N10">
        <f t="shared" si="4"/>
        <v>149.82165780121503</v>
      </c>
      <c r="P10" t="s">
        <v>1338</v>
      </c>
      <c r="Q10" s="64">
        <f>MAX(E2:E169)</f>
        <v>39.651713582665685</v>
      </c>
      <c r="R10" s="64">
        <f>MAX(G2:G169)</f>
        <v>0.95511710000000005</v>
      </c>
      <c r="S10" s="64">
        <f>MAX(I2:I169)</f>
        <v>5.0880000000000002E-2</v>
      </c>
      <c r="T10" s="64">
        <f>MAX(K2:K169)</f>
        <v>2.005386008662299</v>
      </c>
      <c r="U10" s="64">
        <f>MAX(M2:M169)</f>
        <v>2.9945670947161789</v>
      </c>
    </row>
    <row r="11" spans="1:21" x14ac:dyDescent="0.2">
      <c r="A11">
        <v>159</v>
      </c>
      <c r="B11" t="s">
        <v>557</v>
      </c>
      <c r="C11">
        <v>2</v>
      </c>
      <c r="D11" s="43" t="str">
        <f t="shared" si="0"/>
        <v>2/2008</v>
      </c>
      <c r="E11">
        <v>7.456805292610964</v>
      </c>
      <c r="F11" s="49">
        <v>0</v>
      </c>
      <c r="G11" s="13">
        <v>-0.32985189999999998</v>
      </c>
      <c r="H11">
        <f t="shared" si="1"/>
        <v>-32.985189999999996</v>
      </c>
      <c r="I11" s="60">
        <v>4.19E-2</v>
      </c>
      <c r="J11" s="60">
        <f t="shared" si="2"/>
        <v>4.1900000000000004</v>
      </c>
      <c r="K11">
        <v>6.7821021070997745E-2</v>
      </c>
      <c r="L11">
        <f t="shared" si="3"/>
        <v>6.7821021070997745</v>
      </c>
      <c r="M11">
        <v>1.1398585697369992</v>
      </c>
      <c r="N11">
        <f t="shared" si="4"/>
        <v>113.98585697369992</v>
      </c>
    </row>
    <row r="12" spans="1:21" x14ac:dyDescent="0.2">
      <c r="A12">
        <v>158</v>
      </c>
      <c r="B12" t="s">
        <v>557</v>
      </c>
      <c r="C12">
        <v>3</v>
      </c>
      <c r="D12" s="43" t="str">
        <f t="shared" si="0"/>
        <v>3/2008</v>
      </c>
      <c r="E12">
        <v>3.6988137828547876</v>
      </c>
      <c r="F12" s="49">
        <v>0</v>
      </c>
      <c r="G12" s="13">
        <v>0.43956115000000001</v>
      </c>
      <c r="H12">
        <f t="shared" si="1"/>
        <v>43.956115000000004</v>
      </c>
      <c r="I12" s="60">
        <v>4.199E-2</v>
      </c>
      <c r="J12" s="60">
        <f t="shared" si="2"/>
        <v>4.1989999999999998</v>
      </c>
      <c r="K12">
        <v>3.0549044726996044E-2</v>
      </c>
      <c r="L12">
        <f t="shared" si="3"/>
        <v>3.0549044726996044</v>
      </c>
      <c r="M12">
        <v>1.0265228560324722</v>
      </c>
      <c r="N12">
        <f t="shared" si="4"/>
        <v>102.65228560324722</v>
      </c>
    </row>
    <row r="13" spans="1:21" x14ac:dyDescent="0.2">
      <c r="A13">
        <v>157</v>
      </c>
      <c r="B13" t="s">
        <v>557</v>
      </c>
      <c r="C13">
        <v>4</v>
      </c>
      <c r="D13" s="43" t="str">
        <f t="shared" si="0"/>
        <v>4/2008</v>
      </c>
      <c r="E13">
        <v>-0.74353594776486764</v>
      </c>
      <c r="F13" s="49">
        <v>0</v>
      </c>
      <c r="G13" s="13">
        <v>0.54674822000000001</v>
      </c>
      <c r="H13">
        <f t="shared" si="1"/>
        <v>54.674821999999999</v>
      </c>
      <c r="I13" s="60">
        <v>4.3569999999999998E-2</v>
      </c>
      <c r="J13" s="60">
        <f t="shared" si="2"/>
        <v>4.3569999999999993</v>
      </c>
      <c r="K13" s="13">
        <v>-1.4497525903991004E-2</v>
      </c>
      <c r="L13">
        <f t="shared" si="3"/>
        <v>-1.4497525903991004</v>
      </c>
      <c r="M13">
        <v>0.43296968213476889</v>
      </c>
      <c r="N13">
        <f t="shared" si="4"/>
        <v>43.296968213476887</v>
      </c>
    </row>
    <row r="14" spans="1:21" x14ac:dyDescent="0.2">
      <c r="A14">
        <v>156</v>
      </c>
      <c r="B14" t="s">
        <v>557</v>
      </c>
      <c r="C14">
        <v>5</v>
      </c>
      <c r="D14" s="43" t="str">
        <f t="shared" si="0"/>
        <v>5/2008</v>
      </c>
      <c r="E14">
        <v>-0.33281095114068182</v>
      </c>
      <c r="F14" s="49">
        <v>0</v>
      </c>
      <c r="G14" s="13">
        <v>-0.2183407</v>
      </c>
      <c r="H14">
        <f t="shared" si="1"/>
        <v>-21.834070000000001</v>
      </c>
      <c r="I14" s="60">
        <v>4.3860000000000003E-2</v>
      </c>
      <c r="J14" s="60">
        <f t="shared" si="2"/>
        <v>4.3860000000000001</v>
      </c>
      <c r="K14">
        <v>-7.0626290730004371E-2</v>
      </c>
      <c r="L14">
        <f t="shared" si="3"/>
        <v>-7.0626290730004371</v>
      </c>
      <c r="M14">
        <v>0.63548965212162067</v>
      </c>
      <c r="N14">
        <f t="shared" si="4"/>
        <v>63.548965212162067</v>
      </c>
    </row>
    <row r="15" spans="1:21" x14ac:dyDescent="0.2">
      <c r="A15">
        <v>155</v>
      </c>
      <c r="B15" t="s">
        <v>557</v>
      </c>
      <c r="C15">
        <v>6</v>
      </c>
      <c r="D15" s="43" t="str">
        <f t="shared" si="0"/>
        <v>6/2008</v>
      </c>
      <c r="E15">
        <v>-13.141533025570851</v>
      </c>
      <c r="F15" s="49">
        <v>0</v>
      </c>
      <c r="G15" s="13">
        <v>0.54496047999999997</v>
      </c>
      <c r="H15">
        <f t="shared" si="1"/>
        <v>54.496047999999995</v>
      </c>
      <c r="I15" s="60">
        <v>4.4639999999999999E-2</v>
      </c>
      <c r="J15" s="60">
        <f t="shared" si="2"/>
        <v>4.4639999999999995</v>
      </c>
      <c r="K15">
        <v>-0.13635158097200417</v>
      </c>
      <c r="L15">
        <f t="shared" si="3"/>
        <v>-13.635158097200417</v>
      </c>
      <c r="M15">
        <v>0.56382295017770023</v>
      </c>
      <c r="N15">
        <f t="shared" si="4"/>
        <v>56.382295017770026</v>
      </c>
    </row>
    <row r="16" spans="1:21" x14ac:dyDescent="0.2">
      <c r="A16">
        <v>154</v>
      </c>
      <c r="B16" t="s">
        <v>557</v>
      </c>
      <c r="C16">
        <v>7</v>
      </c>
      <c r="D16" s="43" t="str">
        <f t="shared" si="0"/>
        <v>7/2008</v>
      </c>
      <c r="E16">
        <v>-2.5981396362665037</v>
      </c>
      <c r="F16" s="49">
        <v>0</v>
      </c>
      <c r="G16" s="13">
        <v>0.32555645</v>
      </c>
      <c r="H16">
        <f t="shared" si="1"/>
        <v>32.555644999999998</v>
      </c>
      <c r="I16" s="60">
        <v>4.4479999999999999E-2</v>
      </c>
      <c r="J16" s="60">
        <f t="shared" si="2"/>
        <v>4.4479999999999995</v>
      </c>
      <c r="K16" s="13">
        <v>-0.21449310580999281</v>
      </c>
      <c r="L16">
        <f t="shared" si="3"/>
        <v>-21.449310580999281</v>
      </c>
      <c r="M16">
        <v>0.53477451504008133</v>
      </c>
      <c r="N16">
        <f t="shared" si="4"/>
        <v>53.47745150400813</v>
      </c>
    </row>
    <row r="17" spans="1:14" x14ac:dyDescent="0.2">
      <c r="A17">
        <v>153</v>
      </c>
      <c r="B17" t="s">
        <v>557</v>
      </c>
      <c r="C17">
        <v>8</v>
      </c>
      <c r="D17" s="43" t="str">
        <f t="shared" si="0"/>
        <v>8/2008</v>
      </c>
      <c r="E17">
        <v>2.3789984088628637</v>
      </c>
      <c r="F17" s="49">
        <v>0</v>
      </c>
      <c r="G17" s="13">
        <v>0.54024983000000004</v>
      </c>
      <c r="H17">
        <f t="shared" si="1"/>
        <v>54.024983000000006</v>
      </c>
      <c r="I17" s="60">
        <v>4.4830000000000002E-2</v>
      </c>
      <c r="J17" s="60">
        <f t="shared" si="2"/>
        <v>4.4830000000000005</v>
      </c>
      <c r="K17">
        <v>-0.30730086156999903</v>
      </c>
      <c r="L17">
        <f t="shared" si="3"/>
        <v>-30.730086156999903</v>
      </c>
      <c r="M17">
        <v>0.57312664948201231</v>
      </c>
      <c r="N17">
        <f t="shared" si="4"/>
        <v>57.312664948201231</v>
      </c>
    </row>
    <row r="18" spans="1:14" x14ac:dyDescent="0.2">
      <c r="A18">
        <v>152</v>
      </c>
      <c r="B18" t="s">
        <v>557</v>
      </c>
      <c r="C18">
        <v>9</v>
      </c>
      <c r="D18" s="43" t="str">
        <f t="shared" si="0"/>
        <v>9/2008</v>
      </c>
      <c r="E18">
        <v>-5.2482516000326633</v>
      </c>
      <c r="F18" s="49">
        <v>0</v>
      </c>
      <c r="G18" s="13">
        <v>-0.32379950000000002</v>
      </c>
      <c r="H18">
        <f t="shared" si="1"/>
        <v>-32.379950000000001</v>
      </c>
      <c r="I18" s="60">
        <v>4.5130000000000003E-2</v>
      </c>
      <c r="J18" s="60">
        <f t="shared" si="2"/>
        <v>4.5129999999999999</v>
      </c>
      <c r="K18">
        <v>-0.41834189563699908</v>
      </c>
      <c r="L18">
        <f t="shared" si="3"/>
        <v>-41.834189563699908</v>
      </c>
      <c r="M18">
        <v>0.50328783309608693</v>
      </c>
      <c r="N18">
        <f t="shared" si="4"/>
        <v>50.328783309608696</v>
      </c>
    </row>
    <row r="19" spans="1:14" x14ac:dyDescent="0.2">
      <c r="A19">
        <v>151</v>
      </c>
      <c r="B19" t="s">
        <v>557</v>
      </c>
      <c r="C19">
        <v>10</v>
      </c>
      <c r="D19" s="43" t="str">
        <f t="shared" si="0"/>
        <v>10/2008</v>
      </c>
      <c r="E19">
        <v>-58.244218807258555</v>
      </c>
      <c r="F19" s="49">
        <v>0</v>
      </c>
      <c r="G19" s="13">
        <v>-0.1081666</v>
      </c>
      <c r="H19">
        <f t="shared" si="1"/>
        <v>-10.816660000000001</v>
      </c>
      <c r="I19" s="60">
        <v>5.0880000000000002E-2</v>
      </c>
      <c r="J19" s="60">
        <f t="shared" si="2"/>
        <v>5.0880000000000001</v>
      </c>
      <c r="K19" s="13">
        <v>-0.54570568413600995</v>
      </c>
      <c r="L19">
        <f t="shared" si="3"/>
        <v>-54.570568413600995</v>
      </c>
      <c r="M19">
        <v>0.84169140260629149</v>
      </c>
      <c r="N19">
        <f t="shared" si="4"/>
        <v>84.169140260629149</v>
      </c>
    </row>
    <row r="20" spans="1:14" x14ac:dyDescent="0.2">
      <c r="A20">
        <v>150</v>
      </c>
      <c r="B20" t="s">
        <v>557</v>
      </c>
      <c r="C20">
        <v>11</v>
      </c>
      <c r="D20" s="43" t="str">
        <f t="shared" si="0"/>
        <v>11/2008</v>
      </c>
      <c r="E20">
        <v>-40.699977830535936</v>
      </c>
      <c r="F20" s="49">
        <v>0</v>
      </c>
      <c r="G20" s="13">
        <v>-0.21668480000000001</v>
      </c>
      <c r="H20">
        <f t="shared" si="1"/>
        <v>-21.668480000000002</v>
      </c>
      <c r="I20" s="60">
        <v>4.4119999999999999E-2</v>
      </c>
      <c r="J20" s="60">
        <f t="shared" si="2"/>
        <v>4.4119999999999999</v>
      </c>
      <c r="K20">
        <v>-0.67417717830399226</v>
      </c>
      <c r="L20">
        <f t="shared" si="3"/>
        <v>-67.417717830399226</v>
      </c>
      <c r="M20">
        <v>2.2055100097607596</v>
      </c>
      <c r="N20">
        <f t="shared" si="4"/>
        <v>220.55100097607595</v>
      </c>
    </row>
    <row r="21" spans="1:14" x14ac:dyDescent="0.2">
      <c r="A21">
        <v>149</v>
      </c>
      <c r="B21" t="s">
        <v>557</v>
      </c>
      <c r="C21">
        <v>12</v>
      </c>
      <c r="D21" s="43" t="str">
        <f t="shared" si="0"/>
        <v>12/2008</v>
      </c>
      <c r="E21">
        <v>0.57718699952455654</v>
      </c>
      <c r="F21" s="49">
        <v>-7.6022635340000004</v>
      </c>
      <c r="G21" s="13">
        <v>-0.43478329999999998</v>
      </c>
      <c r="H21">
        <f t="shared" si="1"/>
        <v>-43.47833</v>
      </c>
      <c r="I21" s="60">
        <v>3.5229999999999997E-2</v>
      </c>
      <c r="J21" s="60">
        <f t="shared" si="2"/>
        <v>3.5229999999999997</v>
      </c>
      <c r="K21">
        <v>-0.78631243124650041</v>
      </c>
      <c r="L21">
        <f t="shared" si="3"/>
        <v>-78.631243124650041</v>
      </c>
      <c r="M21">
        <v>0.98888321292471948</v>
      </c>
      <c r="N21">
        <f t="shared" si="4"/>
        <v>98.888321292471943</v>
      </c>
    </row>
    <row r="22" spans="1:14" x14ac:dyDescent="0.2">
      <c r="A22">
        <v>148</v>
      </c>
      <c r="B22" t="s">
        <v>558</v>
      </c>
      <c r="C22">
        <v>1</v>
      </c>
      <c r="D22" s="43" t="str">
        <f t="shared" si="0"/>
        <v>1/2009</v>
      </c>
      <c r="E22">
        <v>23.087912225326075</v>
      </c>
      <c r="F22" s="49">
        <v>-0.58083813900000003</v>
      </c>
      <c r="G22" s="13">
        <v>0.32626455999999998</v>
      </c>
      <c r="H22">
        <f t="shared" si="1"/>
        <v>32.626455999999997</v>
      </c>
      <c r="I22" s="60">
        <v>2.5700000000000001E-2</v>
      </c>
      <c r="J22" s="60">
        <f t="shared" si="2"/>
        <v>2.5700000000000003</v>
      </c>
      <c r="K22" s="13">
        <v>-0.85378381616040144</v>
      </c>
      <c r="L22">
        <f t="shared" si="3"/>
        <v>-85.378381616040144</v>
      </c>
      <c r="M22">
        <v>-0.45367206368168128</v>
      </c>
      <c r="N22">
        <f t="shared" si="4"/>
        <v>-45.367206368168127</v>
      </c>
    </row>
    <row r="23" spans="1:14" x14ac:dyDescent="0.2">
      <c r="A23">
        <v>147</v>
      </c>
      <c r="B23" t="s">
        <v>558</v>
      </c>
      <c r="C23">
        <v>2</v>
      </c>
      <c r="D23" s="43" t="str">
        <f t="shared" si="0"/>
        <v>2/2009</v>
      </c>
      <c r="E23">
        <v>1.1748892489083049</v>
      </c>
      <c r="F23" s="49">
        <v>-9.930200117</v>
      </c>
      <c r="G23" s="13">
        <v>-0.43525639999999999</v>
      </c>
      <c r="H23">
        <f t="shared" si="1"/>
        <v>-43.525639999999996</v>
      </c>
      <c r="I23" s="60">
        <v>1.7350000000000001E-2</v>
      </c>
      <c r="J23" s="60">
        <f t="shared" si="2"/>
        <v>1.7350000000000001</v>
      </c>
      <c r="K23">
        <v>-0.83028138661529738</v>
      </c>
      <c r="L23">
        <f t="shared" si="3"/>
        <v>-83.028138661529738</v>
      </c>
      <c r="M23">
        <v>0.99831166714940078</v>
      </c>
      <c r="N23">
        <f t="shared" si="4"/>
        <v>99.831166714940082</v>
      </c>
    </row>
    <row r="24" spans="1:14" x14ac:dyDescent="0.2">
      <c r="A24">
        <v>146</v>
      </c>
      <c r="B24" t="s">
        <v>558</v>
      </c>
      <c r="C24">
        <v>3</v>
      </c>
      <c r="D24" s="43" t="str">
        <f t="shared" si="0"/>
        <v>3/2009</v>
      </c>
      <c r="E24">
        <v>-29.366705029303009</v>
      </c>
      <c r="F24" s="49">
        <v>-10.76348829</v>
      </c>
      <c r="G24" s="13">
        <v>0.54377513</v>
      </c>
      <c r="H24">
        <f t="shared" si="1"/>
        <v>54.377513</v>
      </c>
      <c r="I24" s="60">
        <v>1.5180000000000001E-2</v>
      </c>
      <c r="J24" s="60">
        <f t="shared" si="2"/>
        <v>1.518</v>
      </c>
      <c r="K24">
        <v>-0.70682762865040161</v>
      </c>
      <c r="L24">
        <f t="shared" si="3"/>
        <v>-70.682762865040161</v>
      </c>
      <c r="M24">
        <v>0.60007498032449569</v>
      </c>
      <c r="N24">
        <f t="shared" si="4"/>
        <v>60.007498032449568</v>
      </c>
    </row>
    <row r="25" spans="1:14" x14ac:dyDescent="0.2">
      <c r="A25">
        <v>145</v>
      </c>
      <c r="B25" t="s">
        <v>558</v>
      </c>
      <c r="C25">
        <v>4</v>
      </c>
      <c r="D25" s="43" t="str">
        <f t="shared" si="0"/>
        <v>4/2009</v>
      </c>
      <c r="E25">
        <v>25.73650382464011</v>
      </c>
      <c r="F25" s="49">
        <v>18.746613910000001</v>
      </c>
      <c r="G25" s="13">
        <v>-0.2171554</v>
      </c>
      <c r="H25">
        <f t="shared" si="1"/>
        <v>-21.715540000000001</v>
      </c>
      <c r="I25" s="60">
        <v>1.1050000000000001E-2</v>
      </c>
      <c r="J25" s="60">
        <f t="shared" si="2"/>
        <v>1.105</v>
      </c>
      <c r="K25" s="13">
        <v>-0.51126713728280038</v>
      </c>
      <c r="L25">
        <f t="shared" si="3"/>
        <v>-51.126713728280038</v>
      </c>
      <c r="M25">
        <v>-0.96283825867923456</v>
      </c>
      <c r="N25">
        <f t="shared" si="4"/>
        <v>-96.283825867923454</v>
      </c>
    </row>
    <row r="26" spans="1:14" x14ac:dyDescent="0.2">
      <c r="A26">
        <v>144</v>
      </c>
      <c r="B26" t="s">
        <v>558</v>
      </c>
      <c r="C26">
        <v>5</v>
      </c>
      <c r="D26" s="43" t="str">
        <f t="shared" si="0"/>
        <v>5/2009</v>
      </c>
      <c r="E26">
        <v>14.345139622948869</v>
      </c>
      <c r="F26" s="49">
        <v>3.961341461</v>
      </c>
      <c r="G26" s="13">
        <v>0.10863662</v>
      </c>
      <c r="H26">
        <f t="shared" si="1"/>
        <v>10.863662</v>
      </c>
      <c r="I26" s="60">
        <v>9.3100000000000006E-3</v>
      </c>
      <c r="J26" s="60">
        <f t="shared" si="2"/>
        <v>0.93100000000000005</v>
      </c>
      <c r="K26">
        <v>-0.31575407583940773</v>
      </c>
      <c r="L26">
        <f t="shared" si="3"/>
        <v>-31.575407583940773</v>
      </c>
      <c r="M26">
        <v>0.81681019534664889</v>
      </c>
      <c r="N26">
        <f t="shared" si="4"/>
        <v>81.681019534664884</v>
      </c>
    </row>
    <row r="27" spans="1:14" x14ac:dyDescent="0.2">
      <c r="A27">
        <v>143</v>
      </c>
      <c r="B27" t="s">
        <v>558</v>
      </c>
      <c r="C27">
        <v>6</v>
      </c>
      <c r="D27" s="43" t="str">
        <f t="shared" si="0"/>
        <v>6/2009</v>
      </c>
      <c r="E27">
        <v>10.655964010994735</v>
      </c>
      <c r="F27" s="49">
        <v>-1.3381941180000001</v>
      </c>
      <c r="G27" s="13">
        <v>-0.1086366</v>
      </c>
      <c r="H27">
        <f t="shared" si="1"/>
        <v>-10.863659999999999</v>
      </c>
      <c r="I27" s="60">
        <v>9.3299999999999998E-3</v>
      </c>
      <c r="J27" s="60">
        <f t="shared" si="2"/>
        <v>0.93299999999999994</v>
      </c>
      <c r="K27">
        <v>-0.15442571000929206</v>
      </c>
      <c r="L27">
        <f t="shared" si="3"/>
        <v>-15.442571000929206</v>
      </c>
      <c r="M27">
        <v>-0.61565717768591255</v>
      </c>
      <c r="N27">
        <f t="shared" si="4"/>
        <v>-61.565717768591256</v>
      </c>
    </row>
    <row r="28" spans="1:14" x14ac:dyDescent="0.2">
      <c r="A28">
        <v>142</v>
      </c>
      <c r="B28" t="s">
        <v>558</v>
      </c>
      <c r="C28">
        <v>7</v>
      </c>
      <c r="D28" s="43" t="str">
        <f t="shared" si="0"/>
        <v>7/2009</v>
      </c>
      <c r="E28">
        <v>-9.6398227479265941</v>
      </c>
      <c r="F28" s="49">
        <v>0.91493957999999997</v>
      </c>
      <c r="G28" s="13">
        <v>0.32555645</v>
      </c>
      <c r="H28">
        <f t="shared" si="1"/>
        <v>32.555644999999998</v>
      </c>
      <c r="I28" s="60">
        <v>7.4000000000000003E-3</v>
      </c>
      <c r="J28" s="60">
        <f t="shared" si="2"/>
        <v>0.74</v>
      </c>
      <c r="K28" s="13">
        <v>-3.9580708000102049E-2</v>
      </c>
      <c r="L28">
        <f t="shared" si="3"/>
        <v>-3.9580708000102049</v>
      </c>
      <c r="M28">
        <v>-0.75765392444789326</v>
      </c>
      <c r="N28">
        <f t="shared" si="4"/>
        <v>-75.765392444789327</v>
      </c>
    </row>
    <row r="29" spans="1:14" x14ac:dyDescent="0.2">
      <c r="A29">
        <v>141</v>
      </c>
      <c r="B29" t="s">
        <v>558</v>
      </c>
      <c r="C29">
        <v>8</v>
      </c>
      <c r="D29" s="43" t="str">
        <f t="shared" si="0"/>
        <v>8/2009</v>
      </c>
      <c r="E29">
        <v>16.772665502816718</v>
      </c>
      <c r="F29" s="49">
        <v>17.27272782</v>
      </c>
      <c r="G29" s="13">
        <v>0</v>
      </c>
      <c r="H29">
        <f t="shared" si="1"/>
        <v>0</v>
      </c>
      <c r="I29" s="60">
        <v>5.2599999999999999E-3</v>
      </c>
      <c r="J29" s="60">
        <f t="shared" si="2"/>
        <v>0.52600000000000002</v>
      </c>
      <c r="K29">
        <v>4.2136479994695719E-2</v>
      </c>
      <c r="L29">
        <f t="shared" si="3"/>
        <v>4.2136479994695719</v>
      </c>
      <c r="M29">
        <v>-0.73358445458733568</v>
      </c>
      <c r="N29">
        <f t="shared" si="4"/>
        <v>-73.35844545873357</v>
      </c>
    </row>
    <row r="30" spans="1:14" x14ac:dyDescent="0.2">
      <c r="A30">
        <v>140</v>
      </c>
      <c r="B30" t="s">
        <v>558</v>
      </c>
      <c r="C30">
        <v>9</v>
      </c>
      <c r="D30" s="43" t="str">
        <f t="shared" si="0"/>
        <v>9/2009</v>
      </c>
      <c r="E30">
        <v>19.565538000651454</v>
      </c>
      <c r="F30" s="49">
        <v>6.3462176000000001</v>
      </c>
      <c r="G30" s="13">
        <v>0.21645030000000001</v>
      </c>
      <c r="H30">
        <f t="shared" si="1"/>
        <v>21.645030000000002</v>
      </c>
      <c r="I30" s="60">
        <v>4.81E-3</v>
      </c>
      <c r="J30" s="60">
        <f t="shared" si="2"/>
        <v>0.48099999999999998</v>
      </c>
      <c r="K30">
        <v>9.6757215022904575E-2</v>
      </c>
      <c r="L30">
        <f t="shared" si="3"/>
        <v>9.6757215022904575</v>
      </c>
      <c r="M30">
        <v>-0.78412188500022462</v>
      </c>
      <c r="N30">
        <f t="shared" si="4"/>
        <v>-78.412188500022467</v>
      </c>
    </row>
    <row r="31" spans="1:14" x14ac:dyDescent="0.2">
      <c r="A31">
        <v>139</v>
      </c>
      <c r="B31" t="s">
        <v>558</v>
      </c>
      <c r="C31">
        <v>10</v>
      </c>
      <c r="D31" s="43" t="str">
        <f t="shared" si="0"/>
        <v>10/2009</v>
      </c>
      <c r="E31">
        <v>-0.62349475555452394</v>
      </c>
      <c r="F31" s="49">
        <v>0.575365825</v>
      </c>
      <c r="G31" s="13">
        <v>-0.32485140000000001</v>
      </c>
      <c r="H31">
        <f t="shared" si="1"/>
        <v>-32.485140000000001</v>
      </c>
      <c r="I31" s="60">
        <v>4.3899999999999998E-3</v>
      </c>
      <c r="J31" s="60">
        <f t="shared" si="2"/>
        <v>0.439</v>
      </c>
      <c r="K31" s="13">
        <v>0.13331215798669405</v>
      </c>
      <c r="L31">
        <f t="shared" si="3"/>
        <v>13.331215798669405</v>
      </c>
      <c r="M31">
        <v>0.30039073354003964</v>
      </c>
      <c r="N31">
        <f t="shared" si="4"/>
        <v>30.039073354003964</v>
      </c>
    </row>
    <row r="32" spans="1:14" x14ac:dyDescent="0.2">
      <c r="A32">
        <v>138</v>
      </c>
      <c r="B32" t="s">
        <v>558</v>
      </c>
      <c r="C32">
        <v>11</v>
      </c>
      <c r="D32" s="43" t="str">
        <f t="shared" si="0"/>
        <v>11/2009</v>
      </c>
      <c r="E32">
        <v>4.6756521428803852</v>
      </c>
      <c r="F32" s="49">
        <v>0.85802568000000001</v>
      </c>
      <c r="G32" s="13">
        <v>0.10840109000000001</v>
      </c>
      <c r="H32">
        <f t="shared" si="1"/>
        <v>10.840109</v>
      </c>
      <c r="I32" s="60">
        <v>4.2399999999999998E-3</v>
      </c>
      <c r="J32" s="60">
        <f t="shared" si="2"/>
        <v>0.42399999999999999</v>
      </c>
      <c r="K32">
        <v>0.15991307711570357</v>
      </c>
      <c r="L32">
        <f t="shared" si="3"/>
        <v>15.991307711570357</v>
      </c>
      <c r="M32">
        <v>-7.0010504434865589E-2</v>
      </c>
      <c r="N32">
        <f t="shared" si="4"/>
        <v>-7.0010504434865588</v>
      </c>
    </row>
    <row r="33" spans="1:14" x14ac:dyDescent="0.2">
      <c r="A33">
        <v>137</v>
      </c>
      <c r="B33" t="s">
        <v>558</v>
      </c>
      <c r="C33">
        <v>12</v>
      </c>
      <c r="D33" s="43" t="str">
        <f t="shared" si="0"/>
        <v>12/2009</v>
      </c>
      <c r="E33">
        <v>0.7895706881178296</v>
      </c>
      <c r="F33" s="49">
        <v>-2.5791911820000002</v>
      </c>
      <c r="G33" s="13">
        <v>-0.2169198</v>
      </c>
      <c r="H33">
        <f t="shared" si="1"/>
        <v>-21.691980000000001</v>
      </c>
      <c r="I33" s="60">
        <v>4.7600000000000003E-3</v>
      </c>
      <c r="J33" s="60">
        <f t="shared" si="2"/>
        <v>0.47600000000000003</v>
      </c>
      <c r="K33">
        <v>0.18473779754440045</v>
      </c>
      <c r="L33">
        <f t="shared" si="3"/>
        <v>18.473779754440045</v>
      </c>
      <c r="M33">
        <v>-0.37087197323724957</v>
      </c>
      <c r="N33">
        <f t="shared" si="4"/>
        <v>-37.087197323724958</v>
      </c>
    </row>
    <row r="34" spans="1:14" x14ac:dyDescent="0.2">
      <c r="A34">
        <v>136</v>
      </c>
      <c r="B34" t="s">
        <v>559</v>
      </c>
      <c r="C34">
        <v>1</v>
      </c>
      <c r="D34" s="43" t="str">
        <f t="shared" ref="D34:D65" si="5">C34&amp;"/"&amp;B34</f>
        <v>1/2010</v>
      </c>
      <c r="E34">
        <v>2.5122466568796979</v>
      </c>
      <c r="F34" s="49">
        <v>2.721654316</v>
      </c>
      <c r="G34" s="13">
        <v>0.86487026</v>
      </c>
      <c r="H34">
        <f t="shared" si="1"/>
        <v>86.487026</v>
      </c>
      <c r="I34" s="60">
        <v>4.5300000000000002E-3</v>
      </c>
      <c r="J34" s="60">
        <f t="shared" si="2"/>
        <v>0.45300000000000001</v>
      </c>
      <c r="K34" s="13">
        <v>0.21399419150010601</v>
      </c>
      <c r="L34">
        <f t="shared" si="3"/>
        <v>21.399419150010601</v>
      </c>
      <c r="M34">
        <v>-0.20104550398620993</v>
      </c>
      <c r="N34">
        <f t="shared" si="4"/>
        <v>-20.104550398620994</v>
      </c>
    </row>
    <row r="35" spans="1:14" x14ac:dyDescent="0.2">
      <c r="A35">
        <v>135</v>
      </c>
      <c r="B35" t="s">
        <v>559</v>
      </c>
      <c r="C35">
        <v>2</v>
      </c>
      <c r="D35" s="43" t="str">
        <f t="shared" si="5"/>
        <v>2/2010</v>
      </c>
      <c r="E35">
        <v>0.48567718076565242</v>
      </c>
      <c r="F35" s="49">
        <v>-2.4467914839999998</v>
      </c>
      <c r="G35" s="13">
        <v>-0.64795040000000004</v>
      </c>
      <c r="H35">
        <f t="shared" si="1"/>
        <v>-64.79504</v>
      </c>
      <c r="I35" s="60">
        <v>4.2500000000000003E-3</v>
      </c>
      <c r="J35" s="60">
        <f t="shared" si="2"/>
        <v>0.42500000000000004</v>
      </c>
      <c r="K35">
        <v>0.24996848301239538</v>
      </c>
      <c r="L35">
        <f t="shared" si="3"/>
        <v>24.996848301239538</v>
      </c>
      <c r="M35">
        <v>0.29138428051903714</v>
      </c>
      <c r="N35">
        <f t="shared" si="4"/>
        <v>29.138428051903713</v>
      </c>
    </row>
    <row r="36" spans="1:14" x14ac:dyDescent="0.2">
      <c r="A36">
        <v>134</v>
      </c>
      <c r="B36" t="s">
        <v>559</v>
      </c>
      <c r="C36">
        <v>3</v>
      </c>
      <c r="D36" s="43" t="str">
        <f t="shared" si="5"/>
        <v>3/2010</v>
      </c>
      <c r="E36">
        <v>-0.39290773404354051</v>
      </c>
      <c r="F36" s="49">
        <v>3.224320509</v>
      </c>
      <c r="G36" s="13">
        <v>0.43243311000000001</v>
      </c>
      <c r="H36">
        <f t="shared" si="1"/>
        <v>43.243310999999999</v>
      </c>
      <c r="I36" s="60">
        <v>4.15E-3</v>
      </c>
      <c r="J36" s="60">
        <f t="shared" si="2"/>
        <v>0.41499999999999998</v>
      </c>
      <c r="K36">
        <v>0.29066572870129903</v>
      </c>
      <c r="L36">
        <f t="shared" si="3"/>
        <v>29.066572870129903</v>
      </c>
      <c r="M36">
        <v>0.64505061527993757</v>
      </c>
      <c r="N36">
        <f t="shared" si="4"/>
        <v>64.50506152799376</v>
      </c>
    </row>
    <row r="37" spans="1:14" x14ac:dyDescent="0.2">
      <c r="A37">
        <v>133</v>
      </c>
      <c r="B37" t="s">
        <v>559</v>
      </c>
      <c r="C37">
        <v>4</v>
      </c>
      <c r="D37" s="43" t="str">
        <f t="shared" si="5"/>
        <v>4/2010</v>
      </c>
      <c r="E37">
        <v>3.9672027209615428</v>
      </c>
      <c r="F37" s="49">
        <v>1.983359522</v>
      </c>
      <c r="G37" s="13">
        <v>0.53792490999999998</v>
      </c>
      <c r="H37">
        <f t="shared" si="1"/>
        <v>53.792490999999998</v>
      </c>
      <c r="I37" s="60">
        <v>4.0000000000000001E-3</v>
      </c>
      <c r="J37" s="60">
        <f t="shared" si="2"/>
        <v>0.4</v>
      </c>
      <c r="K37" s="13">
        <v>0.32696084615869836</v>
      </c>
      <c r="L37">
        <f t="shared" si="3"/>
        <v>32.696084615869836</v>
      </c>
      <c r="M37">
        <v>-0.50468564336691313</v>
      </c>
      <c r="N37">
        <f t="shared" si="4"/>
        <v>-50.468564336691315</v>
      </c>
    </row>
    <row r="38" spans="1:14" x14ac:dyDescent="0.2">
      <c r="A38">
        <v>132</v>
      </c>
      <c r="B38" t="s">
        <v>559</v>
      </c>
      <c r="C38">
        <v>5</v>
      </c>
      <c r="D38" s="43" t="str">
        <f t="shared" si="5"/>
        <v>5/2010</v>
      </c>
      <c r="E38">
        <v>-8.9217995976823552</v>
      </c>
      <c r="F38" s="49">
        <v>-10.225301959999999</v>
      </c>
      <c r="G38" s="13">
        <v>0</v>
      </c>
      <c r="H38">
        <f t="shared" si="1"/>
        <v>0</v>
      </c>
      <c r="I38" s="60">
        <v>4.1399999999999996E-3</v>
      </c>
      <c r="J38" s="60">
        <f t="shared" si="2"/>
        <v>0.41399999999999998</v>
      </c>
      <c r="K38">
        <v>0.33930550506400436</v>
      </c>
      <c r="L38">
        <f t="shared" si="3"/>
        <v>33.930550506400436</v>
      </c>
      <c r="M38">
        <v>1.6445532730437129</v>
      </c>
      <c r="N38">
        <f t="shared" si="4"/>
        <v>164.45532730437128</v>
      </c>
    </row>
    <row r="39" spans="1:14" x14ac:dyDescent="0.2">
      <c r="A39">
        <v>131</v>
      </c>
      <c r="B39" t="s">
        <v>559</v>
      </c>
      <c r="C39">
        <v>6</v>
      </c>
      <c r="D39" s="43" t="str">
        <f t="shared" si="5"/>
        <v>6/2010</v>
      </c>
      <c r="E39">
        <v>3.9523584261128701</v>
      </c>
      <c r="F39" s="49">
        <v>1.7760643279999999</v>
      </c>
      <c r="G39" s="13">
        <v>0</v>
      </c>
      <c r="H39">
        <f t="shared" si="1"/>
        <v>0</v>
      </c>
      <c r="I39" s="60">
        <v>4.28E-3</v>
      </c>
      <c r="J39" s="60">
        <f t="shared" si="2"/>
        <v>0.42799999999999999</v>
      </c>
      <c r="K39">
        <v>0.32215828438970107</v>
      </c>
      <c r="L39">
        <f t="shared" si="3"/>
        <v>32.215828438970107</v>
      </c>
      <c r="M39">
        <v>0.61408657519920118</v>
      </c>
      <c r="N39">
        <f t="shared" si="4"/>
        <v>61.408657519920119</v>
      </c>
    </row>
    <row r="40" spans="1:14" x14ac:dyDescent="0.2">
      <c r="A40">
        <v>130</v>
      </c>
      <c r="B40" t="s">
        <v>559</v>
      </c>
      <c r="C40">
        <v>7</v>
      </c>
      <c r="D40" s="43" t="str">
        <f t="shared" si="5"/>
        <v>7/2010</v>
      </c>
      <c r="E40">
        <v>4.4137528179807974</v>
      </c>
      <c r="F40" s="49">
        <v>1.847074938</v>
      </c>
      <c r="G40" s="13">
        <v>0</v>
      </c>
      <c r="H40">
        <f t="shared" si="1"/>
        <v>0</v>
      </c>
      <c r="I40" s="60">
        <v>5.0499999999999998E-3</v>
      </c>
      <c r="J40" s="60">
        <f t="shared" si="2"/>
        <v>0.505</v>
      </c>
      <c r="K40" s="13">
        <v>0.283110796556997</v>
      </c>
      <c r="L40">
        <f t="shared" si="3"/>
        <v>28.3110796556997</v>
      </c>
      <c r="M40">
        <v>-4.0632229002528684</v>
      </c>
      <c r="N40">
        <f t="shared" si="4"/>
        <v>-406.32229002528686</v>
      </c>
    </row>
    <row r="41" spans="1:14" x14ac:dyDescent="0.2">
      <c r="A41">
        <v>129</v>
      </c>
      <c r="B41" t="s">
        <v>559</v>
      </c>
      <c r="C41">
        <v>8</v>
      </c>
      <c r="D41" s="43" t="str">
        <f t="shared" si="5"/>
        <v>8/2010</v>
      </c>
      <c r="E41">
        <v>4.3443488708114808</v>
      </c>
      <c r="F41" s="49">
        <v>3.8517181190000001</v>
      </c>
      <c r="G41" s="13">
        <v>0.10723862000000001</v>
      </c>
      <c r="H41">
        <f t="shared" si="1"/>
        <v>10.723862</v>
      </c>
      <c r="I41" s="60">
        <v>6.4599999999999996E-3</v>
      </c>
      <c r="J41" s="60">
        <f t="shared" si="2"/>
        <v>0.64599999999999991</v>
      </c>
      <c r="K41">
        <v>0.24411461039220228</v>
      </c>
      <c r="L41">
        <f t="shared" si="3"/>
        <v>24.411461039220228</v>
      </c>
      <c r="M41">
        <v>-0.12759986419306527</v>
      </c>
      <c r="N41">
        <f t="shared" si="4"/>
        <v>-12.759986419306527</v>
      </c>
    </row>
    <row r="42" spans="1:14" x14ac:dyDescent="0.2">
      <c r="A42">
        <v>128</v>
      </c>
      <c r="B42" t="s">
        <v>559</v>
      </c>
      <c r="C42">
        <v>9</v>
      </c>
      <c r="D42" s="43" t="str">
        <f t="shared" si="5"/>
        <v>9/2010</v>
      </c>
      <c r="E42">
        <v>5.7129746696439545</v>
      </c>
      <c r="F42" s="49">
        <v>5.5565579060000001</v>
      </c>
      <c r="G42" s="13">
        <v>0.10712374</v>
      </c>
      <c r="H42">
        <f t="shared" si="1"/>
        <v>10.712373999999999</v>
      </c>
      <c r="I42" s="60">
        <v>6.1900000000000002E-3</v>
      </c>
      <c r="J42" s="60">
        <f t="shared" si="2"/>
        <v>0.61899999999999999</v>
      </c>
      <c r="K42">
        <v>0.21744820448090252</v>
      </c>
      <c r="L42">
        <f t="shared" si="3"/>
        <v>21.744820448090252</v>
      </c>
      <c r="M42">
        <v>0.33142159080586753</v>
      </c>
      <c r="N42">
        <f t="shared" si="4"/>
        <v>33.142159080586751</v>
      </c>
    </row>
    <row r="43" spans="1:14" x14ac:dyDescent="0.2">
      <c r="A43">
        <v>127</v>
      </c>
      <c r="B43" t="s">
        <v>559</v>
      </c>
      <c r="C43">
        <v>10</v>
      </c>
      <c r="D43" s="43" t="str">
        <f t="shared" si="5"/>
        <v>10/2010</v>
      </c>
      <c r="E43">
        <v>7.4953214099783478</v>
      </c>
      <c r="F43" s="49">
        <v>4.5310301290000004</v>
      </c>
      <c r="G43" s="13">
        <v>-0.1071237</v>
      </c>
      <c r="H43">
        <f t="shared" si="1"/>
        <v>-10.71237</v>
      </c>
      <c r="I43" s="60">
        <v>7.0400000000000003E-3</v>
      </c>
      <c r="J43" s="60">
        <f t="shared" si="2"/>
        <v>0.70400000000000007</v>
      </c>
      <c r="K43" s="13">
        <v>0.20815851610559832</v>
      </c>
      <c r="L43">
        <f t="shared" si="3"/>
        <v>20.815851610559832</v>
      </c>
      <c r="M43">
        <v>0.39626144109432038</v>
      </c>
      <c r="N43">
        <f t="shared" si="4"/>
        <v>39.62614410943204</v>
      </c>
    </row>
    <row r="44" spans="1:14" x14ac:dyDescent="0.2">
      <c r="A44">
        <v>126</v>
      </c>
      <c r="B44" t="s">
        <v>559</v>
      </c>
      <c r="C44">
        <v>11</v>
      </c>
      <c r="D44" s="43" t="str">
        <f t="shared" si="5"/>
        <v>11/2010</v>
      </c>
      <c r="E44">
        <v>3.6719170596832558</v>
      </c>
      <c r="F44" s="49">
        <v>-2.6636566460000002</v>
      </c>
      <c r="G44" s="13">
        <v>0.10712374</v>
      </c>
      <c r="H44">
        <f t="shared" si="1"/>
        <v>10.712373999999999</v>
      </c>
      <c r="I44" s="60">
        <v>8.4799999999999997E-3</v>
      </c>
      <c r="J44" s="60">
        <f t="shared" si="2"/>
        <v>0.84799999999999998</v>
      </c>
      <c r="K44">
        <v>0.21573907443590201</v>
      </c>
      <c r="L44">
        <f t="shared" si="3"/>
        <v>21.573907443590201</v>
      </c>
      <c r="M44">
        <v>-9.6380660312949465E-2</v>
      </c>
      <c r="N44">
        <f t="shared" si="4"/>
        <v>-9.6380660312949473</v>
      </c>
    </row>
    <row r="45" spans="1:14" x14ac:dyDescent="0.2">
      <c r="A45">
        <v>125</v>
      </c>
      <c r="B45" t="s">
        <v>559</v>
      </c>
      <c r="C45">
        <v>12</v>
      </c>
      <c r="D45" s="43" t="str">
        <f t="shared" si="5"/>
        <v>12/2010</v>
      </c>
      <c r="E45">
        <v>4.9367621635241488</v>
      </c>
      <c r="F45" s="49">
        <v>2.2996871419999998</v>
      </c>
      <c r="G45" s="13">
        <v>0.21390381999999999</v>
      </c>
      <c r="H45">
        <f t="shared" si="1"/>
        <v>21.390381999999999</v>
      </c>
      <c r="I45" s="60">
        <v>8.1200000000000005E-3</v>
      </c>
      <c r="J45" s="60">
        <f t="shared" si="2"/>
        <v>0.81200000000000006</v>
      </c>
      <c r="K45">
        <v>0.23397358855399375</v>
      </c>
      <c r="L45">
        <f t="shared" si="3"/>
        <v>23.397358855399375</v>
      </c>
      <c r="M45">
        <v>0.5718494366839133</v>
      </c>
      <c r="N45">
        <f t="shared" si="4"/>
        <v>57.184943668391327</v>
      </c>
    </row>
    <row r="46" spans="1:14" x14ac:dyDescent="0.2">
      <c r="A46">
        <v>124</v>
      </c>
      <c r="B46" t="s">
        <v>560</v>
      </c>
      <c r="C46">
        <v>1</v>
      </c>
      <c r="D46" s="43" t="str">
        <f t="shared" si="5"/>
        <v>1/2011</v>
      </c>
      <c r="E46">
        <v>4.2191227509877054</v>
      </c>
      <c r="F46" s="49">
        <v>1.086221798</v>
      </c>
      <c r="G46" s="13">
        <v>0.53276630999999997</v>
      </c>
      <c r="H46">
        <f t="shared" si="1"/>
        <v>53.276630999999995</v>
      </c>
      <c r="I46" s="60">
        <v>7.7400000000000004E-3</v>
      </c>
      <c r="J46" s="60">
        <f t="shared" si="2"/>
        <v>0.77400000000000002</v>
      </c>
      <c r="K46" s="13">
        <v>0.25019748876700021</v>
      </c>
      <c r="L46">
        <f t="shared" si="3"/>
        <v>25.019748876700021</v>
      </c>
      <c r="M46">
        <v>0.28721896240958072</v>
      </c>
      <c r="N46">
        <f t="shared" si="4"/>
        <v>28.721896240958074</v>
      </c>
    </row>
    <row r="47" spans="1:14" x14ac:dyDescent="0.2">
      <c r="A47">
        <v>123</v>
      </c>
      <c r="B47" t="s">
        <v>560</v>
      </c>
      <c r="C47">
        <v>2</v>
      </c>
      <c r="D47" s="43" t="str">
        <f t="shared" si="5"/>
        <v>2/2011</v>
      </c>
      <c r="E47">
        <v>3.9604488070782864</v>
      </c>
      <c r="F47" s="49">
        <v>1.1730761919999999</v>
      </c>
      <c r="G47" s="13">
        <v>-0.21276600000000001</v>
      </c>
      <c r="H47">
        <f t="shared" si="1"/>
        <v>-21.276600000000002</v>
      </c>
      <c r="I47" s="60">
        <v>9.1500000000000001E-3</v>
      </c>
      <c r="J47" s="60">
        <f t="shared" si="2"/>
        <v>0.91500000000000004</v>
      </c>
      <c r="K47">
        <v>0.2437466719759982</v>
      </c>
      <c r="L47">
        <f t="shared" si="3"/>
        <v>24.37466719759982</v>
      </c>
      <c r="M47">
        <v>0.85674012852985837</v>
      </c>
      <c r="N47">
        <f t="shared" si="4"/>
        <v>85.67401285298584</v>
      </c>
    </row>
    <row r="48" spans="1:14" x14ac:dyDescent="0.2">
      <c r="A48">
        <v>122</v>
      </c>
      <c r="B48" t="s">
        <v>560</v>
      </c>
      <c r="C48">
        <v>3</v>
      </c>
      <c r="D48" s="43" t="str">
        <f t="shared" si="5"/>
        <v>3/2011</v>
      </c>
      <c r="E48">
        <v>-1.7097955744872768</v>
      </c>
      <c r="F48" s="49">
        <v>0.89193072100000004</v>
      </c>
      <c r="G48" s="13">
        <v>0.63694483000000002</v>
      </c>
      <c r="H48">
        <f t="shared" si="1"/>
        <v>63.694483000000005</v>
      </c>
      <c r="I48" s="60">
        <v>8.6700000000000006E-3</v>
      </c>
      <c r="J48" s="60">
        <f t="shared" si="2"/>
        <v>0.8670000000000001</v>
      </c>
      <c r="K48">
        <v>0.20825239285299801</v>
      </c>
      <c r="L48">
        <f t="shared" si="3"/>
        <v>20.825239285299801</v>
      </c>
      <c r="M48">
        <v>-0.42995766666101209</v>
      </c>
      <c r="N48">
        <f t="shared" si="4"/>
        <v>-42.995766666101211</v>
      </c>
    </row>
    <row r="49" spans="1:14" x14ac:dyDescent="0.2">
      <c r="A49">
        <v>121</v>
      </c>
      <c r="B49" t="s">
        <v>560</v>
      </c>
      <c r="C49">
        <v>4</v>
      </c>
      <c r="D49" s="43" t="str">
        <f t="shared" si="5"/>
        <v>4/2011</v>
      </c>
      <c r="E49">
        <v>12.345674914640158</v>
      </c>
      <c r="F49" s="49">
        <v>0.56858342100000003</v>
      </c>
      <c r="G49" s="13">
        <v>0.52770570999999999</v>
      </c>
      <c r="H49">
        <f t="shared" si="1"/>
        <v>52.770570999999997</v>
      </c>
      <c r="I49" s="60">
        <v>9.8399999999999998E-3</v>
      </c>
      <c r="J49" s="60">
        <f t="shared" si="2"/>
        <v>0.98399999999999999</v>
      </c>
      <c r="K49" s="13">
        <v>0.15213024145000986</v>
      </c>
      <c r="L49">
        <f t="shared" si="3"/>
        <v>15.213024145000986</v>
      </c>
      <c r="M49">
        <v>0.56954590409294181</v>
      </c>
      <c r="N49">
        <f t="shared" si="4"/>
        <v>56.954590409294184</v>
      </c>
    </row>
    <row r="50" spans="1:14" x14ac:dyDescent="0.2">
      <c r="A50">
        <v>120</v>
      </c>
      <c r="B50" t="s">
        <v>560</v>
      </c>
      <c r="C50">
        <v>5</v>
      </c>
      <c r="D50" s="43" t="str">
        <f t="shared" si="5"/>
        <v>5/2011</v>
      </c>
      <c r="E50">
        <v>2.9214310065204137</v>
      </c>
      <c r="F50" s="49">
        <v>1.9205090090000001</v>
      </c>
      <c r="G50" s="13">
        <v>0.1052078</v>
      </c>
      <c r="H50">
        <f t="shared" si="1"/>
        <v>10.52078</v>
      </c>
      <c r="I50" s="60">
        <v>1.244E-2</v>
      </c>
      <c r="J50" s="60">
        <f t="shared" si="2"/>
        <v>1.244</v>
      </c>
      <c r="K50">
        <v>0.10108425519499065</v>
      </c>
      <c r="L50">
        <f t="shared" si="3"/>
        <v>10.108425519499065</v>
      </c>
      <c r="M50">
        <v>0.73954922004177726</v>
      </c>
      <c r="N50">
        <f t="shared" si="4"/>
        <v>73.954922004177732</v>
      </c>
    </row>
    <row r="51" spans="1:14" x14ac:dyDescent="0.2">
      <c r="A51">
        <v>119</v>
      </c>
      <c r="B51" t="s">
        <v>560</v>
      </c>
      <c r="C51">
        <v>6</v>
      </c>
      <c r="D51" s="43" t="str">
        <f t="shared" si="5"/>
        <v>6/2011</v>
      </c>
      <c r="E51">
        <v>-1.9523536922898761</v>
      </c>
      <c r="F51" s="49">
        <v>-0.41673975899999999</v>
      </c>
      <c r="G51" s="13">
        <v>-0.1052078</v>
      </c>
      <c r="H51">
        <f t="shared" si="1"/>
        <v>-10.52078</v>
      </c>
      <c r="I51" s="60">
        <v>1.2330000000000001E-2</v>
      </c>
      <c r="J51" s="60">
        <f t="shared" si="2"/>
        <v>1.2330000000000001</v>
      </c>
      <c r="K51">
        <v>6.4726375215002463E-2</v>
      </c>
      <c r="L51">
        <f t="shared" si="3"/>
        <v>6.4726375215002463</v>
      </c>
      <c r="M51">
        <v>0.21734843569183709</v>
      </c>
      <c r="N51">
        <f t="shared" si="4"/>
        <v>21.73484356918371</v>
      </c>
    </row>
    <row r="52" spans="1:14" x14ac:dyDescent="0.2">
      <c r="A52">
        <v>118</v>
      </c>
      <c r="B52" t="s">
        <v>560</v>
      </c>
      <c r="C52">
        <v>7</v>
      </c>
      <c r="D52" s="43" t="str">
        <f t="shared" si="5"/>
        <v>7/2011</v>
      </c>
      <c r="E52">
        <v>0.93218890022199319</v>
      </c>
      <c r="F52" s="49">
        <v>-0.50782099700000005</v>
      </c>
      <c r="G52" s="13">
        <v>0.1052078</v>
      </c>
      <c r="H52">
        <f t="shared" si="1"/>
        <v>10.52078</v>
      </c>
      <c r="I52" s="60">
        <v>1.332E-2</v>
      </c>
      <c r="J52" s="60">
        <f t="shared" si="2"/>
        <v>1.3320000000000001</v>
      </c>
      <c r="K52" s="13">
        <v>3.9973779869995951E-2</v>
      </c>
      <c r="L52">
        <f t="shared" si="3"/>
        <v>3.9973779869995951</v>
      </c>
      <c r="M52">
        <v>0.60999795602379425</v>
      </c>
      <c r="N52">
        <f t="shared" si="4"/>
        <v>60.999795602379422</v>
      </c>
    </row>
    <row r="53" spans="1:14" x14ac:dyDescent="0.2">
      <c r="A53">
        <v>117</v>
      </c>
      <c r="B53" t="s">
        <v>560</v>
      </c>
      <c r="C53">
        <v>8</v>
      </c>
      <c r="D53" s="43" t="str">
        <f t="shared" si="5"/>
        <v>8/2011</v>
      </c>
      <c r="E53">
        <v>-17.056852176291137</v>
      </c>
      <c r="F53" s="49">
        <v>-12.226689199999999</v>
      </c>
      <c r="G53" s="13">
        <v>0.21008410999999999</v>
      </c>
      <c r="H53">
        <f t="shared" si="1"/>
        <v>21.008410999999999</v>
      </c>
      <c r="I53" s="60">
        <v>1.434E-2</v>
      </c>
      <c r="J53" s="60">
        <f t="shared" si="2"/>
        <v>1.4339999999999999</v>
      </c>
      <c r="K53">
        <v>1.3562942990006377E-2</v>
      </c>
      <c r="L53">
        <f t="shared" si="3"/>
        <v>1.3562942990006377</v>
      </c>
      <c r="M53">
        <v>0.50387798314582344</v>
      </c>
      <c r="N53">
        <f t="shared" si="4"/>
        <v>50.387798314582341</v>
      </c>
    </row>
    <row r="54" spans="1:14" x14ac:dyDescent="0.2">
      <c r="A54">
        <v>116</v>
      </c>
      <c r="B54" t="s">
        <v>560</v>
      </c>
      <c r="C54">
        <v>9</v>
      </c>
      <c r="D54" s="43" t="str">
        <f t="shared" si="5"/>
        <v>9/2011</v>
      </c>
      <c r="E54">
        <v>-2.1299546011417045</v>
      </c>
      <c r="F54" s="49">
        <v>-3.8919531190000001</v>
      </c>
      <c r="G54" s="13">
        <v>0.10487678</v>
      </c>
      <c r="H54">
        <f t="shared" si="1"/>
        <v>10.487678000000001</v>
      </c>
      <c r="I54" s="60">
        <v>1.3509999999999999E-2</v>
      </c>
      <c r="J54" s="60">
        <f t="shared" si="2"/>
        <v>1.351</v>
      </c>
      <c r="K54">
        <v>-2.0250381945999152E-2</v>
      </c>
      <c r="L54">
        <f t="shared" si="3"/>
        <v>-2.0250381945999152</v>
      </c>
      <c r="M54">
        <v>0.87451366253586316</v>
      </c>
      <c r="N54">
        <f t="shared" si="4"/>
        <v>87.451366253586315</v>
      </c>
    </row>
    <row r="55" spans="1:14" x14ac:dyDescent="0.2">
      <c r="A55">
        <v>115</v>
      </c>
      <c r="B55" t="s">
        <v>560</v>
      </c>
      <c r="C55">
        <v>10</v>
      </c>
      <c r="D55" s="43" t="str">
        <f t="shared" si="5"/>
        <v>10/2011</v>
      </c>
      <c r="E55">
        <v>4.0627691904585035</v>
      </c>
      <c r="F55" s="49">
        <v>0.89722015499999996</v>
      </c>
      <c r="G55" s="13">
        <v>0.20942416</v>
      </c>
      <c r="H55">
        <f t="shared" si="1"/>
        <v>20.942416000000001</v>
      </c>
      <c r="I55" s="60">
        <v>1.355E-2</v>
      </c>
      <c r="J55" s="60">
        <f t="shared" si="2"/>
        <v>1.355</v>
      </c>
      <c r="K55" s="13">
        <v>-5.7850634501008358E-2</v>
      </c>
      <c r="L55">
        <f t="shared" si="3"/>
        <v>-5.7850634501008358</v>
      </c>
      <c r="M55">
        <v>0.833358227394977</v>
      </c>
      <c r="N55">
        <f t="shared" si="4"/>
        <v>83.335822739497701</v>
      </c>
    </row>
    <row r="56" spans="1:14" x14ac:dyDescent="0.2">
      <c r="A56">
        <v>114</v>
      </c>
      <c r="B56" t="s">
        <v>560</v>
      </c>
      <c r="C56">
        <v>11</v>
      </c>
      <c r="D56" s="43" t="str">
        <f t="shared" si="5"/>
        <v>11/2011</v>
      </c>
      <c r="E56">
        <v>-5.4773913323636192</v>
      </c>
      <c r="F56" s="49">
        <v>-4.3112971150000003</v>
      </c>
      <c r="G56" s="13">
        <v>0</v>
      </c>
      <c r="H56">
        <f t="shared" si="1"/>
        <v>0</v>
      </c>
      <c r="I56" s="60">
        <v>1.362E-2</v>
      </c>
      <c r="J56" s="60">
        <f t="shared" si="2"/>
        <v>1.3620000000000001</v>
      </c>
      <c r="K56">
        <v>-8.3956114176999108E-2</v>
      </c>
      <c r="L56">
        <f t="shared" si="3"/>
        <v>-8.3956114176999108</v>
      </c>
      <c r="M56">
        <v>-0.15842918410160853</v>
      </c>
      <c r="N56">
        <f t="shared" si="4"/>
        <v>-15.842918410160852</v>
      </c>
    </row>
    <row r="57" spans="1:14" x14ac:dyDescent="0.2">
      <c r="A57">
        <v>113</v>
      </c>
      <c r="B57" t="s">
        <v>560</v>
      </c>
      <c r="C57">
        <v>12</v>
      </c>
      <c r="D57" s="43" t="str">
        <f t="shared" si="5"/>
        <v>12/2011</v>
      </c>
      <c r="E57">
        <v>-0.20056767604834858</v>
      </c>
      <c r="F57" s="49">
        <v>-1.8133824970000001</v>
      </c>
      <c r="G57" s="13">
        <v>0.10454784</v>
      </c>
      <c r="H57">
        <f t="shared" si="1"/>
        <v>10.454784</v>
      </c>
      <c r="I57" s="60">
        <v>1.205E-2</v>
      </c>
      <c r="J57" s="60">
        <f t="shared" si="2"/>
        <v>1.2050000000000001</v>
      </c>
      <c r="K57">
        <v>-9.2881346487999394E-2</v>
      </c>
      <c r="L57">
        <f t="shared" si="3"/>
        <v>-9.2881346487999394</v>
      </c>
      <c r="M57">
        <v>0.67994899009203547</v>
      </c>
      <c r="N57">
        <f t="shared" si="4"/>
        <v>67.99489900920355</v>
      </c>
    </row>
    <row r="58" spans="1:14" x14ac:dyDescent="0.2">
      <c r="A58">
        <v>112</v>
      </c>
      <c r="B58" t="s">
        <v>561</v>
      </c>
      <c r="C58">
        <v>1</v>
      </c>
      <c r="D58" s="43" t="str">
        <f t="shared" si="5"/>
        <v>1/2012</v>
      </c>
      <c r="E58">
        <v>2.3615513989512888</v>
      </c>
      <c r="F58" s="49">
        <v>4.1179963009999998</v>
      </c>
      <c r="G58" s="13">
        <v>0.31298930000000003</v>
      </c>
      <c r="H58">
        <f t="shared" si="1"/>
        <v>31.298930000000002</v>
      </c>
      <c r="I58" s="60">
        <v>1.005E-2</v>
      </c>
      <c r="J58" s="60">
        <f t="shared" si="2"/>
        <v>1.0049999999999999</v>
      </c>
      <c r="K58" s="13">
        <v>-8.6670468225989339E-2</v>
      </c>
      <c r="L58">
        <f t="shared" si="3"/>
        <v>-8.6670468225989339</v>
      </c>
      <c r="M58">
        <v>0.44757716846704876</v>
      </c>
      <c r="N58">
        <f t="shared" si="4"/>
        <v>44.757716846704874</v>
      </c>
    </row>
    <row r="59" spans="1:14" x14ac:dyDescent="0.2">
      <c r="A59">
        <v>111</v>
      </c>
      <c r="B59" t="s">
        <v>561</v>
      </c>
      <c r="C59">
        <v>2</v>
      </c>
      <c r="D59" s="43" t="str">
        <f t="shared" si="5"/>
        <v>2/2012</v>
      </c>
      <c r="E59">
        <v>2.8425617612125853</v>
      </c>
      <c r="F59" s="49">
        <v>4.5859652750000004</v>
      </c>
      <c r="G59" s="13">
        <v>-0.2085506</v>
      </c>
      <c r="H59">
        <f t="shared" si="1"/>
        <v>-20.855060000000002</v>
      </c>
      <c r="I59" s="60">
        <v>7.0099999999999997E-3</v>
      </c>
      <c r="J59" s="60">
        <f t="shared" si="2"/>
        <v>0.70099999999999996</v>
      </c>
      <c r="K59">
        <v>-7.4420704413000749E-2</v>
      </c>
      <c r="L59">
        <f t="shared" si="3"/>
        <v>-7.4420704413000749</v>
      </c>
      <c r="M59">
        <v>0.46449983981427584</v>
      </c>
      <c r="N59">
        <f t="shared" si="4"/>
        <v>46.449983981427586</v>
      </c>
    </row>
    <row r="60" spans="1:14" x14ac:dyDescent="0.2">
      <c r="A60">
        <v>110</v>
      </c>
      <c r="B60" t="s">
        <v>561</v>
      </c>
      <c r="C60">
        <v>3</v>
      </c>
      <c r="D60" s="43" t="str">
        <f t="shared" si="5"/>
        <v>3/2012</v>
      </c>
      <c r="E60">
        <v>3.789869894302611</v>
      </c>
      <c r="F60" s="49">
        <v>2.7737388360000002</v>
      </c>
      <c r="G60" s="13">
        <v>0.72803233999999994</v>
      </c>
      <c r="H60">
        <f t="shared" si="1"/>
        <v>72.803233999999989</v>
      </c>
      <c r="I60" s="60">
        <v>5.4900000000000001E-3</v>
      </c>
      <c r="J60" s="60">
        <f t="shared" si="2"/>
        <v>0.54900000000000004</v>
      </c>
      <c r="K60">
        <v>-6.2023745469005576E-2</v>
      </c>
      <c r="L60">
        <f t="shared" si="3"/>
        <v>-6.2023745469005576</v>
      </c>
      <c r="M60">
        <v>0.35874477936559407</v>
      </c>
      <c r="N60">
        <f t="shared" si="4"/>
        <v>35.874477936559408</v>
      </c>
    </row>
    <row r="61" spans="1:14" x14ac:dyDescent="0.2">
      <c r="A61">
        <v>109</v>
      </c>
      <c r="B61" t="s">
        <v>561</v>
      </c>
      <c r="C61">
        <v>4</v>
      </c>
      <c r="D61" s="43" t="str">
        <f t="shared" si="5"/>
        <v>4/2012</v>
      </c>
      <c r="E61">
        <v>-3.7002857133536518</v>
      </c>
      <c r="F61" s="49">
        <v>-1.604944446</v>
      </c>
      <c r="G61" s="13">
        <v>0.61983670000000002</v>
      </c>
      <c r="H61">
        <f t="shared" si="1"/>
        <v>61.983670000000004</v>
      </c>
      <c r="I61" s="60">
        <v>4.1700000000000001E-3</v>
      </c>
      <c r="J61" s="60">
        <f t="shared" si="2"/>
        <v>0.41700000000000004</v>
      </c>
      <c r="K61" s="13">
        <v>-5.3097427633005623E-2</v>
      </c>
      <c r="L61">
        <f t="shared" si="3"/>
        <v>-5.3097427633005623</v>
      </c>
      <c r="M61">
        <v>0.5310287626208996</v>
      </c>
      <c r="N61">
        <f t="shared" si="4"/>
        <v>53.102876262089957</v>
      </c>
    </row>
    <row r="62" spans="1:14" x14ac:dyDescent="0.2">
      <c r="A62">
        <v>108</v>
      </c>
      <c r="B62" t="s">
        <v>561</v>
      </c>
      <c r="C62">
        <v>5</v>
      </c>
      <c r="D62" s="43" t="str">
        <f t="shared" si="5"/>
        <v>5/2012</v>
      </c>
      <c r="E62">
        <v>-2.7818294006380579</v>
      </c>
      <c r="F62" s="49">
        <v>-1.210778465</v>
      </c>
      <c r="G62" s="13">
        <v>-0.2061856</v>
      </c>
      <c r="H62">
        <f t="shared" si="1"/>
        <v>-20.618559999999999</v>
      </c>
      <c r="I62" s="60">
        <v>4.0099999999999997E-3</v>
      </c>
      <c r="J62" s="60">
        <f t="shared" si="2"/>
        <v>0.40099999999999997</v>
      </c>
      <c r="K62">
        <v>-4.992092590599384E-2</v>
      </c>
      <c r="L62">
        <f t="shared" si="3"/>
        <v>-4.992092590599384</v>
      </c>
      <c r="M62">
        <v>0.46759647528907217</v>
      </c>
      <c r="N62">
        <f t="shared" si="4"/>
        <v>46.759647528907216</v>
      </c>
    </row>
    <row r="63" spans="1:14" x14ac:dyDescent="0.2">
      <c r="A63">
        <v>107</v>
      </c>
      <c r="B63" t="s">
        <v>561</v>
      </c>
      <c r="C63">
        <v>6</v>
      </c>
      <c r="D63" s="43" t="str">
        <f t="shared" si="5"/>
        <v>6/2012</v>
      </c>
      <c r="E63">
        <v>0.38158244398033253</v>
      </c>
      <c r="F63" s="49">
        <v>-0.74265041399999998</v>
      </c>
      <c r="G63" s="13">
        <v>-0.1032525</v>
      </c>
      <c r="H63">
        <f t="shared" si="1"/>
        <v>-10.32525</v>
      </c>
      <c r="I63" s="60">
        <v>3.8400000000000001E-3</v>
      </c>
      <c r="J63" s="60">
        <f t="shared" si="2"/>
        <v>0.38400000000000001</v>
      </c>
      <c r="K63">
        <v>-5.4268089432994771E-2</v>
      </c>
      <c r="L63">
        <f t="shared" si="3"/>
        <v>-5.4268089432994771</v>
      </c>
      <c r="M63">
        <v>0.71584928941122439</v>
      </c>
      <c r="N63">
        <f t="shared" si="4"/>
        <v>71.584928941122442</v>
      </c>
    </row>
    <row r="64" spans="1:14" x14ac:dyDescent="0.2">
      <c r="A64">
        <v>106</v>
      </c>
      <c r="B64" t="s">
        <v>561</v>
      </c>
      <c r="C64">
        <v>7</v>
      </c>
      <c r="D64" s="43" t="str">
        <f t="shared" si="5"/>
        <v>7/2012</v>
      </c>
      <c r="E64">
        <v>5.2119433755238553</v>
      </c>
      <c r="F64" s="49">
        <v>7.2623419269999996</v>
      </c>
      <c r="G64" s="13">
        <v>-0.1033592</v>
      </c>
      <c r="H64">
        <f t="shared" si="1"/>
        <v>-10.33592</v>
      </c>
      <c r="I64" s="60">
        <v>3.7200000000000002E-3</v>
      </c>
      <c r="J64" s="60">
        <f t="shared" si="2"/>
        <v>0.372</v>
      </c>
      <c r="K64" s="13">
        <v>-6.7662733006002895E-2</v>
      </c>
      <c r="L64">
        <f t="shared" si="3"/>
        <v>-6.7662733006002895</v>
      </c>
      <c r="M64">
        <v>1.2748406541469599</v>
      </c>
      <c r="N64">
        <f t="shared" si="4"/>
        <v>127.48406541469599</v>
      </c>
    </row>
    <row r="65" spans="1:14" x14ac:dyDescent="0.2">
      <c r="A65">
        <v>105</v>
      </c>
      <c r="B65" t="s">
        <v>561</v>
      </c>
      <c r="C65">
        <v>8</v>
      </c>
      <c r="D65" s="43" t="str">
        <f t="shared" si="5"/>
        <v>8/2012</v>
      </c>
      <c r="E65">
        <v>4.8358830699648792</v>
      </c>
      <c r="F65" s="49">
        <v>3.2756295839999998</v>
      </c>
      <c r="G65" s="13">
        <v>0.41279727999999999</v>
      </c>
      <c r="H65">
        <f t="shared" si="1"/>
        <v>41.279727999999999</v>
      </c>
      <c r="I65" s="60">
        <v>1.4400000000000001E-3</v>
      </c>
      <c r="J65" s="60">
        <f t="shared" si="2"/>
        <v>0.14400000000000002</v>
      </c>
      <c r="K65">
        <v>-9.1089091530008659E-2</v>
      </c>
      <c r="L65">
        <f t="shared" si="3"/>
        <v>-9.1089091530008659</v>
      </c>
      <c r="M65">
        <v>1.3355336146524803</v>
      </c>
      <c r="N65">
        <f t="shared" si="4"/>
        <v>133.55336146524803</v>
      </c>
    </row>
    <row r="66" spans="1:14" x14ac:dyDescent="0.2">
      <c r="A66">
        <v>104</v>
      </c>
      <c r="B66" t="s">
        <v>561</v>
      </c>
      <c r="C66">
        <v>9</v>
      </c>
      <c r="D66" s="43" t="str">
        <f t="shared" ref="D66:D97" si="6">C66&amp;"/"&amp;B66</f>
        <v>9/2012</v>
      </c>
      <c r="E66">
        <v>2.9308754070057854</v>
      </c>
      <c r="F66" s="49">
        <v>-0.88359712800000001</v>
      </c>
      <c r="G66" s="13">
        <v>0.30848354</v>
      </c>
      <c r="H66">
        <f t="shared" si="1"/>
        <v>30.848354</v>
      </c>
      <c r="I66" s="60">
        <v>1.2199999999999999E-3</v>
      </c>
      <c r="J66" s="60">
        <f t="shared" si="2"/>
        <v>0.122</v>
      </c>
      <c r="K66">
        <v>-0.12280251987499469</v>
      </c>
      <c r="L66">
        <f t="shared" si="3"/>
        <v>-12.280251987499469</v>
      </c>
      <c r="M66">
        <v>0.18483876957449435</v>
      </c>
      <c r="N66">
        <f t="shared" si="4"/>
        <v>18.483876957449436</v>
      </c>
    </row>
    <row r="67" spans="1:14" x14ac:dyDescent="0.2">
      <c r="A67">
        <v>103</v>
      </c>
      <c r="B67" t="s">
        <v>561</v>
      </c>
      <c r="C67">
        <v>10</v>
      </c>
      <c r="D67" s="43" t="str">
        <f t="shared" si="6"/>
        <v>10/2012</v>
      </c>
      <c r="E67">
        <v>2.2082472153704384</v>
      </c>
      <c r="F67" s="49">
        <v>1.4250772540000001</v>
      </c>
      <c r="G67" s="13">
        <v>0.10261674</v>
      </c>
      <c r="H67">
        <f t="shared" ref="H67:H130" si="7">G67*100</f>
        <v>10.261673999999999</v>
      </c>
      <c r="I67" s="60">
        <v>1.16E-3</v>
      </c>
      <c r="J67" s="60">
        <f t="shared" ref="J67:J130" si="8">100*I67</f>
        <v>0.11600000000000001</v>
      </c>
      <c r="K67" s="13">
        <v>-0.15670007993600166</v>
      </c>
      <c r="L67">
        <f t="shared" ref="L67:L130" si="9">K67*100</f>
        <v>-15.670007993600166</v>
      </c>
      <c r="M67">
        <v>0.50767231707779048</v>
      </c>
      <c r="N67">
        <f t="shared" ref="N67:N130" si="10">M67*100</f>
        <v>50.767231707779047</v>
      </c>
    </row>
    <row r="68" spans="1:14" x14ac:dyDescent="0.2">
      <c r="A68">
        <v>102</v>
      </c>
      <c r="B68" t="s">
        <v>561</v>
      </c>
      <c r="C68">
        <v>11</v>
      </c>
      <c r="D68" s="43" t="str">
        <f t="shared" si="6"/>
        <v>11/2012</v>
      </c>
      <c r="E68">
        <v>-2.6895071264388322</v>
      </c>
      <c r="F68" s="49">
        <v>0.70271557399999995</v>
      </c>
      <c r="G68" s="13">
        <v>0</v>
      </c>
      <c r="H68">
        <f t="shared" si="7"/>
        <v>0</v>
      </c>
      <c r="I68" s="60">
        <v>1.1000000000000001E-3</v>
      </c>
      <c r="J68" s="60">
        <f t="shared" si="8"/>
        <v>0.11</v>
      </c>
      <c r="K68">
        <v>-0.18014650879199223</v>
      </c>
      <c r="L68">
        <f t="shared" si="9"/>
        <v>-18.014650879199223</v>
      </c>
      <c r="M68">
        <v>1.9218131363320141</v>
      </c>
      <c r="N68">
        <f t="shared" si="10"/>
        <v>192.1813136332014</v>
      </c>
    </row>
    <row r="69" spans="1:14" x14ac:dyDescent="0.2">
      <c r="A69">
        <v>101</v>
      </c>
      <c r="B69" t="s">
        <v>561</v>
      </c>
      <c r="C69">
        <v>12</v>
      </c>
      <c r="D69" s="43" t="str">
        <f t="shared" si="6"/>
        <v>12/2012</v>
      </c>
      <c r="E69">
        <v>3.5095686279441138</v>
      </c>
      <c r="F69" s="49">
        <v>3.5256527900000001</v>
      </c>
      <c r="G69" s="13">
        <v>0.10251154</v>
      </c>
      <c r="H69">
        <f t="shared" si="7"/>
        <v>10.251154</v>
      </c>
      <c r="I69" s="60">
        <v>1.1299999999999999E-3</v>
      </c>
      <c r="J69" s="60">
        <f t="shared" si="8"/>
        <v>0.11299999999999999</v>
      </c>
      <c r="K69">
        <v>-0.18576032964870137</v>
      </c>
      <c r="L69">
        <f t="shared" si="9"/>
        <v>-18.576032964870137</v>
      </c>
      <c r="M69">
        <v>5.7131557949418668E-2</v>
      </c>
      <c r="N69">
        <f t="shared" si="10"/>
        <v>5.7131557949418665</v>
      </c>
    </row>
    <row r="70" spans="1:14" x14ac:dyDescent="0.2">
      <c r="A70">
        <v>100</v>
      </c>
      <c r="B70" t="s">
        <v>562</v>
      </c>
      <c r="C70">
        <v>1</v>
      </c>
      <c r="D70" s="43" t="str">
        <f t="shared" si="6"/>
        <v>1/2013</v>
      </c>
      <c r="E70">
        <v>0.46899815616819035</v>
      </c>
      <c r="F70" s="49">
        <v>-0.17959499800000001</v>
      </c>
      <c r="G70" s="13">
        <v>0.30690561</v>
      </c>
      <c r="H70">
        <f t="shared" si="7"/>
        <v>30.690560999999999</v>
      </c>
      <c r="I70" s="60">
        <v>1.09E-3</v>
      </c>
      <c r="J70" s="60">
        <f t="shared" si="8"/>
        <v>0.109</v>
      </c>
      <c r="K70" s="13">
        <v>-0.16971239402950289</v>
      </c>
      <c r="L70">
        <f t="shared" si="9"/>
        <v>-16.971239402950289</v>
      </c>
      <c r="M70">
        <v>-0.92247912122360443</v>
      </c>
      <c r="N70">
        <f t="shared" si="10"/>
        <v>-92.247912122360447</v>
      </c>
    </row>
    <row r="71" spans="1:14" x14ac:dyDescent="0.2">
      <c r="A71">
        <v>99</v>
      </c>
      <c r="B71" t="s">
        <v>562</v>
      </c>
      <c r="C71">
        <v>2</v>
      </c>
      <c r="D71" s="43" t="str">
        <f t="shared" si="6"/>
        <v>2/2013</v>
      </c>
      <c r="E71">
        <v>-4.0768630975262932</v>
      </c>
      <c r="F71" s="49">
        <v>-1.1987649419999999</v>
      </c>
      <c r="G71" s="13">
        <v>-0.51203390000000004</v>
      </c>
      <c r="H71">
        <f t="shared" si="7"/>
        <v>-51.203390000000006</v>
      </c>
      <c r="I71" s="60">
        <v>1.2199999999999999E-3</v>
      </c>
      <c r="J71" s="60">
        <f t="shared" si="8"/>
        <v>0.122</v>
      </c>
      <c r="K71">
        <v>-0.13126340803580661</v>
      </c>
      <c r="L71">
        <f t="shared" si="9"/>
        <v>-13.126340803580661</v>
      </c>
      <c r="M71">
        <v>-0.33756805618596258</v>
      </c>
      <c r="N71">
        <f t="shared" si="10"/>
        <v>-33.75680561859626</v>
      </c>
    </row>
    <row r="72" spans="1:14" x14ac:dyDescent="0.2">
      <c r="A72">
        <v>98</v>
      </c>
      <c r="B72" t="s">
        <v>562</v>
      </c>
      <c r="C72">
        <v>3</v>
      </c>
      <c r="D72" s="43" t="str">
        <f t="shared" si="6"/>
        <v>3/2013</v>
      </c>
      <c r="E72">
        <v>-0.31375135371065543</v>
      </c>
      <c r="F72" s="49">
        <v>1.2090878730000001</v>
      </c>
      <c r="G72" s="13">
        <v>0.61412679999999997</v>
      </c>
      <c r="H72">
        <f t="shared" si="7"/>
        <v>61.412679999999995</v>
      </c>
      <c r="I72" s="60">
        <v>1.17E-3</v>
      </c>
      <c r="J72" s="60">
        <f t="shared" si="8"/>
        <v>0.11700000000000001</v>
      </c>
      <c r="K72">
        <v>-7.4204056611989699E-2</v>
      </c>
      <c r="L72">
        <f t="shared" si="9"/>
        <v>-7.4204056611989699</v>
      </c>
      <c r="M72">
        <v>-4.4501803057429609E-2</v>
      </c>
      <c r="N72">
        <f t="shared" si="10"/>
        <v>-4.4501803057429612</v>
      </c>
    </row>
    <row r="73" spans="1:14" x14ac:dyDescent="0.2">
      <c r="A73">
        <v>97</v>
      </c>
      <c r="B73" t="s">
        <v>562</v>
      </c>
      <c r="C73">
        <v>4</v>
      </c>
      <c r="D73" s="43" t="str">
        <f t="shared" si="6"/>
        <v>4/2013</v>
      </c>
      <c r="E73">
        <v>-3.9938374537513269E-2</v>
      </c>
      <c r="F73" s="49">
        <v>1.0868996790000001</v>
      </c>
      <c r="G73" s="13">
        <v>0.40733254000000002</v>
      </c>
      <c r="H73">
        <f t="shared" si="7"/>
        <v>40.733254000000002</v>
      </c>
      <c r="I73" s="60">
        <v>1.17E-3</v>
      </c>
      <c r="J73" s="60">
        <f t="shared" si="8"/>
        <v>0.11700000000000001</v>
      </c>
      <c r="K73" s="13">
        <v>-9.5760821260029161E-3</v>
      </c>
      <c r="L73">
        <f t="shared" si="9"/>
        <v>-0.95760821260029161</v>
      </c>
      <c r="M73">
        <v>-4.0068562297318588E-2</v>
      </c>
      <c r="N73">
        <f t="shared" si="10"/>
        <v>-4.0068562297318593</v>
      </c>
    </row>
    <row r="74" spans="1:14" x14ac:dyDescent="0.2">
      <c r="A74">
        <v>96</v>
      </c>
      <c r="B74" t="s">
        <v>562</v>
      </c>
      <c r="C74">
        <v>5</v>
      </c>
      <c r="D74" s="43" t="str">
        <f t="shared" si="6"/>
        <v>5/2013</v>
      </c>
      <c r="E74">
        <v>6.8809965205148833</v>
      </c>
      <c r="F74" s="49">
        <v>5.9080078289999998</v>
      </c>
      <c r="G74" s="13">
        <v>-0.40733249999999999</v>
      </c>
      <c r="H74">
        <f t="shared" si="7"/>
        <v>-40.733249999999998</v>
      </c>
      <c r="I74" s="60">
        <v>1.16E-3</v>
      </c>
      <c r="J74" s="60">
        <f t="shared" si="8"/>
        <v>0.11600000000000001</v>
      </c>
      <c r="K74">
        <v>4.0149927528602802E-2</v>
      </c>
      <c r="L74">
        <f t="shared" si="9"/>
        <v>4.0149927528602802</v>
      </c>
      <c r="M74">
        <v>1.256709313288793</v>
      </c>
      <c r="N74">
        <f t="shared" si="10"/>
        <v>125.67093132887931</v>
      </c>
    </row>
    <row r="75" spans="1:14" x14ac:dyDescent="0.2">
      <c r="A75">
        <v>95</v>
      </c>
      <c r="B75" t="s">
        <v>562</v>
      </c>
      <c r="C75">
        <v>6</v>
      </c>
      <c r="D75" s="43" t="str">
        <f t="shared" si="6"/>
        <v>6/2013</v>
      </c>
      <c r="E75">
        <v>-9.9625897348740153</v>
      </c>
      <c r="F75" s="49">
        <v>-7.3190294729999996</v>
      </c>
      <c r="G75" s="13">
        <v>0.40733254000000002</v>
      </c>
      <c r="H75">
        <f t="shared" si="7"/>
        <v>40.733254000000002</v>
      </c>
      <c r="I75" s="60">
        <v>1.1299999999999999E-3</v>
      </c>
      <c r="J75" s="60">
        <f t="shared" si="8"/>
        <v>0.11299999999999999</v>
      </c>
      <c r="K75">
        <v>6.6456339834090272E-2</v>
      </c>
      <c r="L75">
        <f t="shared" si="9"/>
        <v>6.6456339834090272</v>
      </c>
      <c r="M75">
        <v>-7.4782803441171719E-2</v>
      </c>
      <c r="N75">
        <f t="shared" si="10"/>
        <v>-7.4782803441171719</v>
      </c>
    </row>
    <row r="76" spans="1:14" x14ac:dyDescent="0.2">
      <c r="A76">
        <v>94</v>
      </c>
      <c r="B76" t="s">
        <v>562</v>
      </c>
      <c r="C76">
        <v>7</v>
      </c>
      <c r="D76" s="43" t="str">
        <f t="shared" si="6"/>
        <v>7/2013</v>
      </c>
      <c r="E76">
        <v>-1.7915809072246875</v>
      </c>
      <c r="F76" s="49">
        <v>1.961125502</v>
      </c>
      <c r="G76" s="13">
        <v>0.10157441</v>
      </c>
      <c r="H76">
        <f t="shared" si="7"/>
        <v>10.157441</v>
      </c>
      <c r="I76" s="60">
        <v>1.2099999999999999E-3</v>
      </c>
      <c r="J76" s="60">
        <f t="shared" si="8"/>
        <v>0.121</v>
      </c>
      <c r="K76" s="13">
        <v>7.1046710047909301E-2</v>
      </c>
      <c r="L76">
        <f t="shared" si="9"/>
        <v>7.1046710047909301</v>
      </c>
      <c r="M76">
        <v>-0.2114538232823312</v>
      </c>
      <c r="N76">
        <f t="shared" si="10"/>
        <v>-21.145382328233119</v>
      </c>
    </row>
    <row r="77" spans="1:14" x14ac:dyDescent="0.2">
      <c r="A77">
        <v>93</v>
      </c>
      <c r="B77" t="s">
        <v>562</v>
      </c>
      <c r="C77">
        <v>8</v>
      </c>
      <c r="D77" s="43" t="str">
        <f t="shared" si="6"/>
        <v>8/2013</v>
      </c>
      <c r="E77">
        <v>5.0241360020981771</v>
      </c>
      <c r="F77" s="49">
        <v>-0.42798641399999998</v>
      </c>
      <c r="G77" s="13">
        <v>0.40526905000000002</v>
      </c>
      <c r="H77">
        <f t="shared" si="7"/>
        <v>40.526904999999999</v>
      </c>
      <c r="I77" s="60">
        <v>1.2999999999999999E-3</v>
      </c>
      <c r="J77" s="60">
        <f t="shared" si="8"/>
        <v>0.13</v>
      </c>
      <c r="K77">
        <v>6.3923368194394925E-2</v>
      </c>
      <c r="L77">
        <f t="shared" si="9"/>
        <v>6.3923368194394925</v>
      </c>
      <c r="M77">
        <v>0.47514387675081082</v>
      </c>
      <c r="N77">
        <f t="shared" si="10"/>
        <v>47.514387675081082</v>
      </c>
    </row>
    <row r="78" spans="1:14" x14ac:dyDescent="0.2">
      <c r="A78">
        <v>92</v>
      </c>
      <c r="B78" t="s">
        <v>562</v>
      </c>
      <c r="C78">
        <v>9</v>
      </c>
      <c r="D78" s="43" t="str">
        <f t="shared" si="6"/>
        <v>9/2013</v>
      </c>
      <c r="E78">
        <v>2.5036458733477911</v>
      </c>
      <c r="F78" s="49">
        <v>-0.36619313799999997</v>
      </c>
      <c r="G78" s="13">
        <v>0</v>
      </c>
      <c r="H78">
        <f t="shared" si="7"/>
        <v>0</v>
      </c>
      <c r="I78" s="60">
        <v>1.2899999999999999E-3</v>
      </c>
      <c r="J78" s="60">
        <f t="shared" si="8"/>
        <v>0.129</v>
      </c>
      <c r="K78">
        <v>5.2742005783400714E-2</v>
      </c>
      <c r="L78">
        <f t="shared" si="9"/>
        <v>5.2742005783400714</v>
      </c>
      <c r="M78">
        <v>0.35925558902129195</v>
      </c>
      <c r="N78">
        <f t="shared" si="10"/>
        <v>35.925558902129197</v>
      </c>
    </row>
    <row r="79" spans="1:14" x14ac:dyDescent="0.2">
      <c r="A79">
        <v>91</v>
      </c>
      <c r="B79" t="s">
        <v>562</v>
      </c>
      <c r="C79">
        <v>10</v>
      </c>
      <c r="D79" s="43" t="str">
        <f t="shared" si="6"/>
        <v>10/2013</v>
      </c>
      <c r="E79">
        <v>1.9893830155010968</v>
      </c>
      <c r="F79" s="49">
        <v>3.9258598669999998</v>
      </c>
      <c r="G79" s="13">
        <v>0</v>
      </c>
      <c r="H79">
        <f t="shared" si="7"/>
        <v>0</v>
      </c>
      <c r="I79" s="60">
        <v>1.2800000000000001E-3</v>
      </c>
      <c r="J79" s="60">
        <f t="shared" si="8"/>
        <v>0.128</v>
      </c>
      <c r="K79" s="13">
        <v>4.3255938933995708E-2</v>
      </c>
      <c r="L79">
        <f t="shared" si="9"/>
        <v>4.3255938933995708</v>
      </c>
      <c r="M79">
        <v>0.26641642207469668</v>
      </c>
      <c r="N79">
        <f t="shared" si="10"/>
        <v>26.641642207469669</v>
      </c>
    </row>
    <row r="80" spans="1:14" x14ac:dyDescent="0.2">
      <c r="A80">
        <v>90</v>
      </c>
      <c r="B80" t="s">
        <v>562</v>
      </c>
      <c r="C80">
        <v>11</v>
      </c>
      <c r="D80" s="43" t="str">
        <f t="shared" si="6"/>
        <v>11/2013</v>
      </c>
      <c r="E80">
        <v>-1.3333236675482927</v>
      </c>
      <c r="F80" s="49">
        <v>1.7747524050000001</v>
      </c>
      <c r="G80" s="13">
        <v>-0.2024292</v>
      </c>
      <c r="H80">
        <f t="shared" si="7"/>
        <v>-20.242920000000002</v>
      </c>
      <c r="I80" s="60">
        <v>1.2899999999999999E-3</v>
      </c>
      <c r="J80" s="60">
        <f t="shared" si="8"/>
        <v>0.129</v>
      </c>
      <c r="K80">
        <v>4.0041731319206519E-2</v>
      </c>
      <c r="L80">
        <f t="shared" si="9"/>
        <v>4.0041731319206519</v>
      </c>
      <c r="M80">
        <v>1.1664594673669229</v>
      </c>
      <c r="N80">
        <f t="shared" si="10"/>
        <v>116.64594673669228</v>
      </c>
    </row>
    <row r="81" spans="1:14" x14ac:dyDescent="0.2">
      <c r="A81">
        <v>89</v>
      </c>
      <c r="B81" t="s">
        <v>562</v>
      </c>
      <c r="C81">
        <v>12</v>
      </c>
      <c r="D81" s="43" t="str">
        <f t="shared" si="6"/>
        <v>12/2013</v>
      </c>
      <c r="E81">
        <v>-3.5331244033229492</v>
      </c>
      <c r="F81" s="49">
        <v>-2.3036106159999998</v>
      </c>
      <c r="G81" s="13">
        <v>0.20242921999999999</v>
      </c>
      <c r="H81">
        <f t="shared" si="7"/>
        <v>20.242922</v>
      </c>
      <c r="I81" s="60">
        <v>1.6999999999999999E-3</v>
      </c>
      <c r="J81" s="60">
        <f t="shared" si="8"/>
        <v>0.16999999999999998</v>
      </c>
      <c r="K81">
        <v>4.2804240308797148E-2</v>
      </c>
      <c r="L81">
        <f t="shared" si="9"/>
        <v>4.2804240308797148</v>
      </c>
      <c r="M81">
        <v>-0.57502482316584458</v>
      </c>
      <c r="N81">
        <f t="shared" si="10"/>
        <v>-57.502482316584455</v>
      </c>
    </row>
    <row r="82" spans="1:14" x14ac:dyDescent="0.2">
      <c r="A82">
        <v>88</v>
      </c>
      <c r="B82" t="s">
        <v>563</v>
      </c>
      <c r="C82">
        <v>1</v>
      </c>
      <c r="D82" s="43" t="str">
        <f t="shared" si="6"/>
        <v>1/2014</v>
      </c>
      <c r="E82">
        <v>5.9329751836606732</v>
      </c>
      <c r="F82" s="49">
        <v>3.3174318220000001</v>
      </c>
      <c r="G82" s="13">
        <v>0.40363324</v>
      </c>
      <c r="H82">
        <f t="shared" si="7"/>
        <v>40.363323999999999</v>
      </c>
      <c r="I82" s="60">
        <v>2.14E-3</v>
      </c>
      <c r="J82" s="60">
        <f t="shared" si="8"/>
        <v>0.214</v>
      </c>
      <c r="K82" s="13">
        <v>4.6544613262994972E-2</v>
      </c>
      <c r="L82">
        <f t="shared" si="9"/>
        <v>4.6544613262994972</v>
      </c>
      <c r="M82">
        <v>0.3376334260999006</v>
      </c>
      <c r="N82">
        <f t="shared" si="10"/>
        <v>33.763342609990062</v>
      </c>
    </row>
    <row r="83" spans="1:14" x14ac:dyDescent="0.2">
      <c r="A83">
        <v>87</v>
      </c>
      <c r="B83" t="s">
        <v>563</v>
      </c>
      <c r="C83">
        <v>2</v>
      </c>
      <c r="D83" s="43" t="str">
        <f t="shared" si="6"/>
        <v>2/2014</v>
      </c>
      <c r="E83">
        <v>2.5588294188091965</v>
      </c>
      <c r="F83" s="49">
        <v>3.3092305460000002</v>
      </c>
      <c r="G83" s="13">
        <v>-0.50479660000000004</v>
      </c>
      <c r="H83">
        <f t="shared" si="7"/>
        <v>-50.479660000000003</v>
      </c>
      <c r="I83" s="60">
        <v>2.2499999999999998E-3</v>
      </c>
      <c r="J83" s="60">
        <f t="shared" si="8"/>
        <v>0.22499999999999998</v>
      </c>
      <c r="K83">
        <v>4.1297431457607559E-2</v>
      </c>
      <c r="L83">
        <f t="shared" si="9"/>
        <v>4.1297431457607559</v>
      </c>
      <c r="M83">
        <v>0.14250245313359217</v>
      </c>
      <c r="N83">
        <f t="shared" si="10"/>
        <v>14.250245313359217</v>
      </c>
    </row>
    <row r="84" spans="1:14" x14ac:dyDescent="0.2">
      <c r="A84">
        <v>86</v>
      </c>
      <c r="B84" t="s">
        <v>563</v>
      </c>
      <c r="C84">
        <v>3</v>
      </c>
      <c r="D84" s="43" t="str">
        <f t="shared" si="6"/>
        <v>3/2014</v>
      </c>
      <c r="E84">
        <v>-1.0276690805303486</v>
      </c>
      <c r="F84" s="49">
        <v>3.9229E-3</v>
      </c>
      <c r="G84" s="13">
        <v>0.40404095000000001</v>
      </c>
      <c r="H84">
        <f t="shared" si="7"/>
        <v>40.404094999999998</v>
      </c>
      <c r="I84" s="60">
        <v>2.2000000000000001E-3</v>
      </c>
      <c r="J84" s="60">
        <f t="shared" si="8"/>
        <v>0.22</v>
      </c>
      <c r="K84">
        <v>2.4481799151999439E-2</v>
      </c>
      <c r="L84">
        <f t="shared" si="9"/>
        <v>2.4481799151999439</v>
      </c>
      <c r="M84">
        <v>0.64947861585368216</v>
      </c>
      <c r="N84">
        <f t="shared" si="10"/>
        <v>64.947861585368216</v>
      </c>
    </row>
    <row r="85" spans="1:14" x14ac:dyDescent="0.2">
      <c r="A85">
        <v>85</v>
      </c>
      <c r="B85" t="s">
        <v>563</v>
      </c>
      <c r="C85">
        <v>4</v>
      </c>
      <c r="D85" s="43" t="str">
        <f t="shared" si="6"/>
        <v>4/2014</v>
      </c>
      <c r="E85">
        <v>2.6424245013484833</v>
      </c>
      <c r="F85" s="49">
        <v>1.1908333769999999</v>
      </c>
      <c r="G85" s="13">
        <v>0.30196298999999999</v>
      </c>
      <c r="H85">
        <f t="shared" si="7"/>
        <v>30.196299</v>
      </c>
      <c r="I85" s="60">
        <v>2.3500000000000001E-3</v>
      </c>
      <c r="J85" s="60">
        <f t="shared" si="8"/>
        <v>0.23500000000000001</v>
      </c>
      <c r="K85" s="13">
        <v>1.2088983759923622E-3</v>
      </c>
      <c r="L85">
        <f t="shared" si="9"/>
        <v>0.12088983759923622</v>
      </c>
      <c r="M85">
        <v>-0.14587268761372291</v>
      </c>
      <c r="N85">
        <f t="shared" si="10"/>
        <v>-14.587268761372291</v>
      </c>
    </row>
    <row r="86" spans="1:14" x14ac:dyDescent="0.2">
      <c r="A86">
        <v>84</v>
      </c>
      <c r="B86" t="s">
        <v>563</v>
      </c>
      <c r="C86">
        <v>5</v>
      </c>
      <c r="D86" s="43" t="str">
        <f t="shared" si="6"/>
        <v>5/2014</v>
      </c>
      <c r="E86">
        <v>-1.0356132691298798</v>
      </c>
      <c r="F86" s="49">
        <v>2.769872565</v>
      </c>
      <c r="G86" s="13">
        <v>-0.10055310000000001</v>
      </c>
      <c r="H86">
        <f t="shared" si="7"/>
        <v>-10.05531</v>
      </c>
      <c r="I86" s="60">
        <v>2.5799999999999998E-3</v>
      </c>
      <c r="J86" s="60">
        <f t="shared" si="8"/>
        <v>0.25800000000000001</v>
      </c>
      <c r="K86">
        <v>-1.4603000047998194E-2</v>
      </c>
      <c r="L86">
        <f t="shared" si="9"/>
        <v>-1.4603000047998194</v>
      </c>
      <c r="M86">
        <v>1.2289465531640271</v>
      </c>
      <c r="N86">
        <f t="shared" si="10"/>
        <v>122.89465531640272</v>
      </c>
    </row>
    <row r="87" spans="1:14" x14ac:dyDescent="0.2">
      <c r="A87">
        <v>83</v>
      </c>
      <c r="B87" t="s">
        <v>563</v>
      </c>
      <c r="C87">
        <v>6</v>
      </c>
      <c r="D87" s="43" t="str">
        <f t="shared" si="6"/>
        <v>6/2014</v>
      </c>
      <c r="E87">
        <v>-1.58667504285834</v>
      </c>
      <c r="F87" s="49">
        <v>2.1615638599999998</v>
      </c>
      <c r="G87" s="13">
        <v>-0.2014099</v>
      </c>
      <c r="H87">
        <f t="shared" si="7"/>
        <v>-20.140989999999999</v>
      </c>
      <c r="I87" s="60">
        <v>2.5000000000000001E-3</v>
      </c>
      <c r="J87" s="60">
        <f t="shared" si="8"/>
        <v>0.25</v>
      </c>
      <c r="K87">
        <v>-1.7331992546999686E-2</v>
      </c>
      <c r="L87">
        <f t="shared" si="9"/>
        <v>-1.7331992546999686</v>
      </c>
      <c r="M87">
        <v>0.55825900959295038</v>
      </c>
      <c r="N87">
        <f t="shared" si="10"/>
        <v>55.825900959295041</v>
      </c>
    </row>
    <row r="88" spans="1:14" x14ac:dyDescent="0.2">
      <c r="A88">
        <v>82</v>
      </c>
      <c r="B88" t="s">
        <v>563</v>
      </c>
      <c r="C88">
        <v>7</v>
      </c>
      <c r="D88" s="43" t="str">
        <f t="shared" si="6"/>
        <v>7/2014</v>
      </c>
      <c r="E88">
        <v>1.8961489310032633</v>
      </c>
      <c r="F88" s="49">
        <v>0.50230456000000001</v>
      </c>
      <c r="G88" s="13">
        <v>0.30196298999999999</v>
      </c>
      <c r="H88">
        <f t="shared" si="7"/>
        <v>30.196299</v>
      </c>
      <c r="I88" s="60">
        <v>9.7999999999999997E-4</v>
      </c>
      <c r="J88" s="60">
        <f t="shared" si="8"/>
        <v>9.8000000000000004E-2</v>
      </c>
      <c r="K88" s="13">
        <v>-8.5621783200906521E-3</v>
      </c>
      <c r="L88">
        <f t="shared" si="9"/>
        <v>-0.85621783200906521</v>
      </c>
      <c r="M88">
        <v>-6.7502006528858668E-2</v>
      </c>
      <c r="N88">
        <f t="shared" si="10"/>
        <v>-6.7502006528858667</v>
      </c>
    </row>
    <row r="89" spans="1:14" x14ac:dyDescent="0.2">
      <c r="A89">
        <v>81</v>
      </c>
      <c r="B89" t="s">
        <v>563</v>
      </c>
      <c r="C89">
        <v>8</v>
      </c>
      <c r="D89" s="43" t="str">
        <f t="shared" si="6"/>
        <v>8/2014</v>
      </c>
      <c r="E89">
        <v>1.03879167932453</v>
      </c>
      <c r="F89" s="49">
        <v>-0.57722452300000004</v>
      </c>
      <c r="G89" s="13">
        <v>0.20080328</v>
      </c>
      <c r="H89">
        <f t="shared" si="7"/>
        <v>20.080328000000002</v>
      </c>
      <c r="I89" s="60">
        <v>9.7000000000000005E-4</v>
      </c>
      <c r="J89" s="60">
        <f t="shared" si="8"/>
        <v>9.7000000000000003E-2</v>
      </c>
      <c r="K89">
        <v>3.0922359710956471E-3</v>
      </c>
      <c r="L89">
        <f t="shared" si="9"/>
        <v>0.30922359710956471</v>
      </c>
      <c r="M89">
        <v>0.34126131157970369</v>
      </c>
      <c r="N89">
        <f t="shared" si="10"/>
        <v>34.12613115797037</v>
      </c>
    </row>
    <row r="90" spans="1:14" x14ac:dyDescent="0.2">
      <c r="A90">
        <v>80</v>
      </c>
      <c r="B90" t="s">
        <v>563</v>
      </c>
      <c r="C90">
        <v>9</v>
      </c>
      <c r="D90" s="43" t="str">
        <f t="shared" si="6"/>
        <v>9/2014</v>
      </c>
      <c r="E90">
        <v>-0.27628322122706372</v>
      </c>
      <c r="F90" s="49">
        <v>0.97098448000000004</v>
      </c>
      <c r="G90" s="13">
        <v>0.10025062999999999</v>
      </c>
      <c r="H90">
        <f t="shared" si="7"/>
        <v>10.025062999999999</v>
      </c>
      <c r="I90" s="60">
        <v>6.6E-4</v>
      </c>
      <c r="J90" s="60">
        <f t="shared" si="8"/>
        <v>6.6000000000000003E-2</v>
      </c>
      <c r="K90">
        <v>1.0849137744003201E-2</v>
      </c>
      <c r="L90">
        <f t="shared" si="9"/>
        <v>1.0849137744003201</v>
      </c>
      <c r="M90">
        <v>0.81263799109443491</v>
      </c>
      <c r="N90">
        <f t="shared" si="10"/>
        <v>81.263799109443497</v>
      </c>
    </row>
    <row r="91" spans="1:14" x14ac:dyDescent="0.2">
      <c r="A91">
        <v>79</v>
      </c>
      <c r="B91" t="s">
        <v>563</v>
      </c>
      <c r="C91">
        <v>10</v>
      </c>
      <c r="D91" s="43" t="str">
        <f t="shared" si="6"/>
        <v>10/2014</v>
      </c>
      <c r="E91">
        <v>-3.8897428594970451</v>
      </c>
      <c r="F91" s="49">
        <v>-3.4389013159999999</v>
      </c>
      <c r="G91" s="13">
        <v>0</v>
      </c>
      <c r="H91">
        <f t="shared" si="7"/>
        <v>0</v>
      </c>
      <c r="I91" s="60">
        <v>6.0000000000000002E-5</v>
      </c>
      <c r="J91" s="60">
        <f t="shared" si="8"/>
        <v>6.0000000000000001E-3</v>
      </c>
      <c r="K91" s="13">
        <v>8.8573804519995747E-3</v>
      </c>
      <c r="L91">
        <f t="shared" si="9"/>
        <v>0.88573804519995747</v>
      </c>
      <c r="M91">
        <v>0.12507819016526767</v>
      </c>
      <c r="N91">
        <f t="shared" si="10"/>
        <v>12.507819016526767</v>
      </c>
    </row>
    <row r="92" spans="1:14" x14ac:dyDescent="0.2">
      <c r="A92">
        <v>78</v>
      </c>
      <c r="B92" t="s">
        <v>563</v>
      </c>
      <c r="C92">
        <v>11</v>
      </c>
      <c r="D92" s="43" t="str">
        <f t="shared" si="6"/>
        <v>11/2014</v>
      </c>
      <c r="E92">
        <v>3.2998220196629902</v>
      </c>
      <c r="F92" s="49">
        <v>5.6383190519999999</v>
      </c>
      <c r="G92" s="13">
        <v>-0.30105389999999999</v>
      </c>
      <c r="H92">
        <f t="shared" si="7"/>
        <v>-30.10539</v>
      </c>
      <c r="I92" s="60">
        <v>1E-4</v>
      </c>
      <c r="J92" s="60">
        <f t="shared" si="8"/>
        <v>0.01</v>
      </c>
      <c r="K92">
        <v>-8.4123635400032981E-3</v>
      </c>
      <c r="L92">
        <f t="shared" si="9"/>
        <v>-0.84123635400032981</v>
      </c>
      <c r="M92">
        <v>0.55678043034633684</v>
      </c>
      <c r="N92">
        <f t="shared" si="10"/>
        <v>55.678043034633681</v>
      </c>
    </row>
    <row r="93" spans="1:14" x14ac:dyDescent="0.2">
      <c r="A93">
        <v>77</v>
      </c>
      <c r="B93" t="s">
        <v>563</v>
      </c>
      <c r="C93">
        <v>12</v>
      </c>
      <c r="D93" s="43" t="str">
        <f t="shared" si="6"/>
        <v>12/2014</v>
      </c>
      <c r="E93">
        <v>5.089883502100033</v>
      </c>
      <c r="F93" s="49">
        <v>2.7079431359999999</v>
      </c>
      <c r="G93" s="13">
        <v>0</v>
      </c>
      <c r="H93">
        <f t="shared" si="7"/>
        <v>0</v>
      </c>
      <c r="I93" s="60">
        <v>2.1000000000000001E-4</v>
      </c>
      <c r="J93" s="60">
        <f t="shared" si="8"/>
        <v>2.1000000000000001E-2</v>
      </c>
      <c r="K93">
        <v>-3.9205101460197511E-2</v>
      </c>
      <c r="L93">
        <f t="shared" si="9"/>
        <v>-3.9205101460197511</v>
      </c>
      <c r="M93">
        <v>0.43825265497045895</v>
      </c>
      <c r="N93">
        <f t="shared" si="10"/>
        <v>43.825265497045898</v>
      </c>
    </row>
    <row r="94" spans="1:14" x14ac:dyDescent="0.2">
      <c r="A94">
        <v>76</v>
      </c>
      <c r="B94" t="s">
        <v>564</v>
      </c>
      <c r="C94">
        <v>1</v>
      </c>
      <c r="D94" s="43" t="str">
        <f t="shared" si="6"/>
        <v>1/2015</v>
      </c>
      <c r="E94">
        <v>5.1158159885504908</v>
      </c>
      <c r="F94" s="49">
        <v>7.9859228519999998</v>
      </c>
      <c r="G94" s="13">
        <v>0</v>
      </c>
      <c r="H94">
        <f t="shared" si="7"/>
        <v>0</v>
      </c>
      <c r="I94" s="60">
        <v>1.6000000000000001E-4</v>
      </c>
      <c r="J94" s="60">
        <f t="shared" si="8"/>
        <v>1.6E-2</v>
      </c>
      <c r="K94" s="13">
        <v>-7.3312804384698893E-2</v>
      </c>
      <c r="L94">
        <f t="shared" si="9"/>
        <v>-7.3312804384698893</v>
      </c>
      <c r="M94">
        <v>0.11544488789377799</v>
      </c>
      <c r="N94">
        <f t="shared" si="10"/>
        <v>11.5444887893778</v>
      </c>
    </row>
    <row r="95" spans="1:14" x14ac:dyDescent="0.2">
      <c r="A95">
        <v>75</v>
      </c>
      <c r="B95" t="s">
        <v>564</v>
      </c>
      <c r="C95">
        <v>2</v>
      </c>
      <c r="D95" s="43" t="str">
        <f t="shared" si="6"/>
        <v>2/2015</v>
      </c>
      <c r="E95">
        <v>9.4494558990356392</v>
      </c>
      <c r="F95" s="49">
        <v>8.7061288050000005</v>
      </c>
      <c r="G95" s="13">
        <v>-1.0101096000000001</v>
      </c>
      <c r="H95">
        <f t="shared" si="7"/>
        <v>-101.01096000000001</v>
      </c>
      <c r="I95" s="60">
        <v>3.0000000000000001E-5</v>
      </c>
      <c r="J95" s="60">
        <f t="shared" si="8"/>
        <v>3.0000000000000001E-3</v>
      </c>
      <c r="K95">
        <v>-9.0005587288700895E-2</v>
      </c>
      <c r="L95">
        <f t="shared" si="9"/>
        <v>-9.0005587288700895</v>
      </c>
      <c r="M95">
        <v>1.1838335900857686</v>
      </c>
      <c r="N95">
        <f t="shared" si="10"/>
        <v>118.38335900857686</v>
      </c>
    </row>
    <row r="96" spans="1:14" x14ac:dyDescent="0.2">
      <c r="A96">
        <v>74</v>
      </c>
      <c r="B96" t="s">
        <v>564</v>
      </c>
      <c r="C96">
        <v>3</v>
      </c>
      <c r="D96" s="43" t="str">
        <f t="shared" si="6"/>
        <v>3/2015</v>
      </c>
      <c r="E96">
        <v>4.7768509216766741</v>
      </c>
      <c r="F96" s="49">
        <v>1.7839119109999999</v>
      </c>
      <c r="G96" s="13">
        <v>0.70814661000000001</v>
      </c>
      <c r="H96">
        <f t="shared" si="7"/>
        <v>70.814661000000001</v>
      </c>
      <c r="I96" s="60">
        <v>-5.0000000000000002E-5</v>
      </c>
      <c r="J96" s="60">
        <f t="shared" si="8"/>
        <v>-5.0000000000000001E-3</v>
      </c>
      <c r="K96">
        <v>-8.2165631125107552E-2</v>
      </c>
      <c r="L96">
        <f t="shared" si="9"/>
        <v>-8.2165631125107552</v>
      </c>
      <c r="M96">
        <v>1.121673601374122</v>
      </c>
      <c r="N96">
        <f t="shared" si="10"/>
        <v>112.1673601374122</v>
      </c>
    </row>
    <row r="97" spans="1:14" x14ac:dyDescent="0.2">
      <c r="A97">
        <v>73</v>
      </c>
      <c r="B97" t="s">
        <v>564</v>
      </c>
      <c r="C97">
        <v>4</v>
      </c>
      <c r="D97" s="43" t="str">
        <f t="shared" si="6"/>
        <v>4/2015</v>
      </c>
      <c r="E97">
        <v>5.2219008384495389</v>
      </c>
      <c r="F97" s="49">
        <v>0.83427806000000004</v>
      </c>
      <c r="G97" s="13">
        <v>0.50276626999999996</v>
      </c>
      <c r="H97">
        <f t="shared" si="7"/>
        <v>50.276626999999998</v>
      </c>
      <c r="I97" s="60">
        <v>-1.7000000000000001E-4</v>
      </c>
      <c r="J97" s="60">
        <f t="shared" si="8"/>
        <v>-1.7000000000000001E-2</v>
      </c>
      <c r="K97" s="13">
        <v>-5.5043337267292713E-2</v>
      </c>
      <c r="L97">
        <f t="shared" si="9"/>
        <v>-5.5043337267292713</v>
      </c>
      <c r="M97">
        <v>0.61019860149871186</v>
      </c>
      <c r="N97">
        <f t="shared" si="10"/>
        <v>61.019860149871185</v>
      </c>
    </row>
    <row r="98" spans="1:14" x14ac:dyDescent="0.2">
      <c r="A98">
        <v>72</v>
      </c>
      <c r="B98" t="s">
        <v>564</v>
      </c>
      <c r="C98">
        <v>5</v>
      </c>
      <c r="D98" s="43" t="str">
        <f t="shared" ref="D98:D129" si="11">C98&amp;"/"&amp;B98</f>
        <v>5/2015</v>
      </c>
      <c r="E98">
        <v>1.2622372875498911</v>
      </c>
      <c r="F98" s="49">
        <v>-3.6400277870000002</v>
      </c>
      <c r="G98" s="13">
        <v>0.50025116999999997</v>
      </c>
      <c r="H98">
        <f t="shared" si="7"/>
        <v>50.025116999999995</v>
      </c>
      <c r="I98" s="60">
        <v>-4.2000000000000002E-4</v>
      </c>
      <c r="J98" s="60">
        <f t="shared" si="8"/>
        <v>-4.2000000000000003E-2</v>
      </c>
      <c r="K98">
        <v>-2.6753676009704463E-2</v>
      </c>
      <c r="L98">
        <f t="shared" si="9"/>
        <v>-2.6753676009704463</v>
      </c>
      <c r="M98">
        <v>0.61019860149871186</v>
      </c>
      <c r="N98">
        <f t="shared" si="10"/>
        <v>61.019860149871185</v>
      </c>
    </row>
    <row r="99" spans="1:14" x14ac:dyDescent="0.2">
      <c r="A99">
        <v>71</v>
      </c>
      <c r="B99" t="s">
        <v>564</v>
      </c>
      <c r="C99">
        <v>6</v>
      </c>
      <c r="D99" s="43" t="str">
        <f t="shared" si="11"/>
        <v>6/2015</v>
      </c>
      <c r="E99">
        <v>-5.3123790877026265</v>
      </c>
      <c r="F99" s="49">
        <v>-4.3726436240000002</v>
      </c>
      <c r="G99" s="13">
        <v>0.19940185999999999</v>
      </c>
      <c r="H99">
        <f t="shared" si="7"/>
        <v>19.940185999999997</v>
      </c>
      <c r="I99" s="60">
        <v>-5.6999999999999998E-4</v>
      </c>
      <c r="J99" s="60">
        <f t="shared" si="8"/>
        <v>-5.6999999999999995E-2</v>
      </c>
      <c r="K99">
        <v>-5.9706057552944003E-3</v>
      </c>
      <c r="L99">
        <f t="shared" si="9"/>
        <v>-0.59706057552944003</v>
      </c>
      <c r="M99">
        <v>0.48897924630556922</v>
      </c>
      <c r="N99">
        <f t="shared" si="10"/>
        <v>48.897924630556922</v>
      </c>
    </row>
    <row r="100" spans="1:14" x14ac:dyDescent="0.2">
      <c r="A100">
        <v>70</v>
      </c>
      <c r="B100" t="s">
        <v>564</v>
      </c>
      <c r="C100">
        <v>7</v>
      </c>
      <c r="D100" s="43" t="str">
        <f t="shared" si="11"/>
        <v>7/2015</v>
      </c>
      <c r="E100">
        <v>3.2040097480711189</v>
      </c>
      <c r="F100" s="49">
        <v>3.0694038749999999</v>
      </c>
      <c r="G100" s="13">
        <v>0</v>
      </c>
      <c r="H100">
        <f t="shared" si="7"/>
        <v>0</v>
      </c>
      <c r="I100" s="60">
        <v>-6.4000000000000005E-4</v>
      </c>
      <c r="J100" s="60">
        <f t="shared" si="8"/>
        <v>-6.4000000000000001E-2</v>
      </c>
      <c r="K100" s="13">
        <v>5.9178131370032361E-3</v>
      </c>
      <c r="L100">
        <f t="shared" si="9"/>
        <v>0.59178131370032361</v>
      </c>
      <c r="M100">
        <v>0.23574723110437812</v>
      </c>
      <c r="N100">
        <f t="shared" si="10"/>
        <v>23.574723110437812</v>
      </c>
    </row>
    <row r="101" spans="1:14" x14ac:dyDescent="0.2">
      <c r="A101">
        <v>69</v>
      </c>
      <c r="B101" t="s">
        <v>564</v>
      </c>
      <c r="C101">
        <v>8</v>
      </c>
      <c r="D101" s="43" t="str">
        <f t="shared" si="11"/>
        <v>8/2015</v>
      </c>
      <c r="E101">
        <v>4.2821883384479262</v>
      </c>
      <c r="F101" s="49">
        <v>1.681428497</v>
      </c>
      <c r="G101" s="13">
        <v>0.19900503999999999</v>
      </c>
      <c r="H101">
        <f t="shared" si="7"/>
        <v>19.900503999999998</v>
      </c>
      <c r="I101" s="60">
        <v>-7.7999999999999999E-4</v>
      </c>
      <c r="J101" s="60">
        <f t="shared" si="8"/>
        <v>-7.8E-2</v>
      </c>
      <c r="K101">
        <v>1.3248463794695908E-2</v>
      </c>
      <c r="L101">
        <f t="shared" si="9"/>
        <v>1.3248463794695908</v>
      </c>
      <c r="M101">
        <v>0.66884648849583506</v>
      </c>
      <c r="N101">
        <f t="shared" si="10"/>
        <v>66.884648849583499</v>
      </c>
    </row>
    <row r="102" spans="1:14" x14ac:dyDescent="0.2">
      <c r="A102">
        <v>68</v>
      </c>
      <c r="B102" t="s">
        <v>564</v>
      </c>
      <c r="C102">
        <v>9</v>
      </c>
      <c r="D102" s="43" t="str">
        <f t="shared" si="11"/>
        <v>9/2015</v>
      </c>
      <c r="E102">
        <v>-8.0949740832985384</v>
      </c>
      <c r="F102" s="49">
        <v>-4.5394390439999999</v>
      </c>
      <c r="G102" s="13">
        <v>0</v>
      </c>
      <c r="H102">
        <f t="shared" si="7"/>
        <v>0</v>
      </c>
      <c r="I102" s="60">
        <v>-9.8999999999999999E-4</v>
      </c>
      <c r="J102" s="60">
        <f t="shared" si="8"/>
        <v>-9.9000000000000005E-2</v>
      </c>
      <c r="K102">
        <v>1.9623655196696177E-2</v>
      </c>
      <c r="L102">
        <f t="shared" si="9"/>
        <v>1.9623655196696177</v>
      </c>
      <c r="M102">
        <v>0.24140493754407966</v>
      </c>
      <c r="N102">
        <f t="shared" si="10"/>
        <v>24.140493754407967</v>
      </c>
    </row>
    <row r="103" spans="1:14" x14ac:dyDescent="0.2">
      <c r="A103">
        <v>67</v>
      </c>
      <c r="B103" t="s">
        <v>564</v>
      </c>
      <c r="C103">
        <v>10</v>
      </c>
      <c r="D103" s="43" t="str">
        <f t="shared" si="11"/>
        <v>10/2015</v>
      </c>
      <c r="E103">
        <v>19.517161200129006</v>
      </c>
      <c r="F103" s="49">
        <v>4.1888322440000003</v>
      </c>
      <c r="G103" s="13">
        <v>-0.19900499999999999</v>
      </c>
      <c r="H103">
        <f t="shared" si="7"/>
        <v>-19.900499999999997</v>
      </c>
      <c r="I103" s="60">
        <v>-1.1299999999999999E-3</v>
      </c>
      <c r="J103" s="60">
        <f t="shared" si="8"/>
        <v>-0.11299999999999999</v>
      </c>
      <c r="K103" s="13">
        <v>2.7359012775306724E-2</v>
      </c>
      <c r="L103">
        <f t="shared" si="9"/>
        <v>2.7359012775306724</v>
      </c>
      <c r="M103">
        <v>0.93286786171353064</v>
      </c>
      <c r="N103">
        <f t="shared" si="10"/>
        <v>93.286786171353071</v>
      </c>
    </row>
    <row r="104" spans="1:14" x14ac:dyDescent="0.2">
      <c r="A104">
        <v>66</v>
      </c>
      <c r="B104" t="s">
        <v>564</v>
      </c>
      <c r="C104">
        <v>11</v>
      </c>
      <c r="D104" s="43" t="str">
        <f t="shared" si="11"/>
        <v>11/2015</v>
      </c>
      <c r="E104">
        <v>39.651713582665685</v>
      </c>
      <c r="F104" s="49">
        <v>2.1419082409999999</v>
      </c>
      <c r="G104" s="13">
        <v>0</v>
      </c>
      <c r="H104">
        <f t="shared" si="7"/>
        <v>0</v>
      </c>
      <c r="I104" s="60">
        <v>-1.1900000000000001E-3</v>
      </c>
      <c r="J104" s="60">
        <f t="shared" si="8"/>
        <v>-0.11900000000000001</v>
      </c>
      <c r="K104">
        <v>3.6997759950693876E-2</v>
      </c>
      <c r="L104">
        <f t="shared" si="9"/>
        <v>3.6997759950693876</v>
      </c>
      <c r="M104">
        <v>1.0120069503733802</v>
      </c>
      <c r="N104">
        <f t="shared" si="10"/>
        <v>101.20069503733802</v>
      </c>
    </row>
    <row r="105" spans="1:14" x14ac:dyDescent="0.2">
      <c r="A105">
        <v>65</v>
      </c>
      <c r="B105" t="s">
        <v>564</v>
      </c>
      <c r="C105">
        <v>12</v>
      </c>
      <c r="D105" s="43" t="str">
        <f t="shared" si="11"/>
        <v>12/2015</v>
      </c>
      <c r="E105">
        <v>-0.3304947713969828</v>
      </c>
      <c r="F105" s="49">
        <v>-2.8854207010000001</v>
      </c>
      <c r="G105" s="13">
        <v>-0.69965299999999997</v>
      </c>
      <c r="H105">
        <f t="shared" si="7"/>
        <v>-69.965299999999999</v>
      </c>
      <c r="I105" s="60">
        <v>-1.6100000000000001E-3</v>
      </c>
      <c r="J105" s="60">
        <f t="shared" si="8"/>
        <v>-0.161</v>
      </c>
      <c r="K105">
        <v>4.7519091021399618E-2</v>
      </c>
      <c r="L105">
        <f t="shared" si="9"/>
        <v>4.7519091021399618</v>
      </c>
      <c r="M105">
        <v>1.1037681518008076</v>
      </c>
      <c r="N105">
        <f t="shared" si="10"/>
        <v>110.37681518008075</v>
      </c>
    </row>
    <row r="106" spans="1:14" x14ac:dyDescent="0.2">
      <c r="A106">
        <v>64</v>
      </c>
      <c r="B106" t="s">
        <v>565</v>
      </c>
      <c r="C106">
        <v>1</v>
      </c>
      <c r="D106" s="43" t="str">
        <f t="shared" si="11"/>
        <v>1/2016</v>
      </c>
      <c r="E106">
        <v>-3.9461074042683641</v>
      </c>
      <c r="F106" s="49">
        <v>-6.3032122309999998</v>
      </c>
      <c r="G106" s="13">
        <v>0</v>
      </c>
      <c r="H106">
        <f t="shared" si="7"/>
        <v>0</v>
      </c>
      <c r="I106" s="60">
        <v>-2.0999999999999999E-3</v>
      </c>
      <c r="J106" s="60">
        <f t="shared" si="8"/>
        <v>-0.21</v>
      </c>
      <c r="K106" s="13">
        <v>5.5614795055504374E-2</v>
      </c>
      <c r="L106">
        <f t="shared" si="9"/>
        <v>5.5614795055504374</v>
      </c>
      <c r="M106">
        <v>-3.7722325963111818E-3</v>
      </c>
      <c r="N106">
        <f t="shared" si="10"/>
        <v>-0.37722325963111819</v>
      </c>
    </row>
    <row r="107" spans="1:14" x14ac:dyDescent="0.2">
      <c r="A107">
        <v>63</v>
      </c>
      <c r="B107" t="s">
        <v>565</v>
      </c>
      <c r="C107">
        <v>2</v>
      </c>
      <c r="D107" s="43" t="str">
        <f t="shared" si="11"/>
        <v>2/2016</v>
      </c>
      <c r="E107">
        <v>-1.3312543625018725</v>
      </c>
      <c r="F107" s="49">
        <v>-3.42135203</v>
      </c>
      <c r="G107" s="13">
        <v>-0.70458270000000001</v>
      </c>
      <c r="H107">
        <f t="shared" si="7"/>
        <v>-70.458269999999999</v>
      </c>
      <c r="I107" s="60">
        <v>-2.32E-3</v>
      </c>
      <c r="J107" s="60">
        <f t="shared" si="8"/>
        <v>-0.23200000000000001</v>
      </c>
      <c r="K107">
        <v>5.4899519313494238E-2</v>
      </c>
      <c r="L107">
        <f t="shared" si="9"/>
        <v>5.4899519313494238</v>
      </c>
      <c r="M107">
        <v>0.98349141080124447</v>
      </c>
      <c r="N107">
        <f t="shared" si="10"/>
        <v>98.34914108012444</v>
      </c>
    </row>
    <row r="108" spans="1:14" x14ac:dyDescent="0.2">
      <c r="A108">
        <v>62</v>
      </c>
      <c r="B108" t="s">
        <v>565</v>
      </c>
      <c r="C108">
        <v>3</v>
      </c>
      <c r="D108" s="43" t="str">
        <f t="shared" si="11"/>
        <v>3/2016</v>
      </c>
      <c r="E108">
        <v>7.6312157515311769</v>
      </c>
      <c r="F108" s="49">
        <v>4.6183853560000001</v>
      </c>
      <c r="G108" s="13">
        <v>0.30257209000000002</v>
      </c>
      <c r="H108">
        <f t="shared" si="7"/>
        <v>30.257209000000003</v>
      </c>
      <c r="I108" s="60">
        <v>-2.7000000000000001E-3</v>
      </c>
      <c r="J108" s="60">
        <f t="shared" si="8"/>
        <v>-0.27</v>
      </c>
      <c r="K108">
        <v>4.3248671273204309E-2</v>
      </c>
      <c r="L108">
        <f t="shared" si="9"/>
        <v>4.3248671273204309</v>
      </c>
      <c r="M108">
        <v>0.41005052609261677</v>
      </c>
      <c r="N108">
        <f t="shared" si="10"/>
        <v>41.005052609261675</v>
      </c>
    </row>
    <row r="109" spans="1:14" x14ac:dyDescent="0.2">
      <c r="A109">
        <v>61</v>
      </c>
      <c r="B109" t="s">
        <v>565</v>
      </c>
      <c r="C109">
        <v>4</v>
      </c>
      <c r="D109" s="43" t="str">
        <f t="shared" si="11"/>
        <v>4/2016</v>
      </c>
      <c r="E109">
        <v>1.8643900874126742</v>
      </c>
      <c r="F109" s="49">
        <v>1.540944243</v>
      </c>
      <c r="G109" s="13">
        <v>0.70246149000000002</v>
      </c>
      <c r="H109">
        <f t="shared" si="7"/>
        <v>70.246149000000003</v>
      </c>
      <c r="I109" s="60">
        <v>-3.3500000000000001E-3</v>
      </c>
      <c r="J109" s="60">
        <f t="shared" si="8"/>
        <v>-0.33500000000000002</v>
      </c>
      <c r="K109" s="13">
        <v>2.282768518409739E-2</v>
      </c>
      <c r="L109">
        <f t="shared" si="9"/>
        <v>2.282768518409739</v>
      </c>
      <c r="M109">
        <v>8.9242559747324965E-2</v>
      </c>
      <c r="N109">
        <f t="shared" si="10"/>
        <v>8.9242559747324961</v>
      </c>
    </row>
    <row r="110" spans="1:14" x14ac:dyDescent="0.2">
      <c r="A110">
        <v>60</v>
      </c>
      <c r="B110" t="s">
        <v>565</v>
      </c>
      <c r="C110">
        <v>5</v>
      </c>
      <c r="D110" s="43" t="str">
        <f t="shared" si="11"/>
        <v>5/2016</v>
      </c>
      <c r="E110">
        <v>-3.1499275121652159</v>
      </c>
      <c r="F110" s="49">
        <v>0.81215443200000004</v>
      </c>
      <c r="G110" s="13">
        <v>9.9950029999999995E-2</v>
      </c>
      <c r="H110">
        <f t="shared" si="7"/>
        <v>9.9950029999999987</v>
      </c>
      <c r="I110" s="60">
        <v>-3.4299999999999999E-3</v>
      </c>
      <c r="J110" s="60">
        <f t="shared" si="8"/>
        <v>-0.34299999999999997</v>
      </c>
      <c r="K110">
        <v>9.0383458760356916E-4</v>
      </c>
      <c r="L110">
        <f t="shared" si="9"/>
        <v>9.0383458760356916E-2</v>
      </c>
      <c r="M110">
        <v>0.75536331312040839</v>
      </c>
      <c r="N110">
        <f t="shared" si="10"/>
        <v>75.536331312040843</v>
      </c>
    </row>
    <row r="111" spans="1:14" x14ac:dyDescent="0.2">
      <c r="A111">
        <v>59</v>
      </c>
      <c r="B111" t="s">
        <v>565</v>
      </c>
      <c r="C111">
        <v>6</v>
      </c>
      <c r="D111" s="43" t="str">
        <f t="shared" si="11"/>
        <v>6/2016</v>
      </c>
      <c r="E111">
        <v>-0.80935004780500697</v>
      </c>
      <c r="F111" s="49">
        <v>-1.5273817709999999</v>
      </c>
      <c r="G111" s="13">
        <v>0.49825712999999999</v>
      </c>
      <c r="H111">
        <f t="shared" si="7"/>
        <v>49.825713</v>
      </c>
      <c r="I111" s="60">
        <v>-3.49E-3</v>
      </c>
      <c r="J111" s="60">
        <f t="shared" si="8"/>
        <v>-0.34899999999999998</v>
      </c>
      <c r="K111">
        <v>-1.7990162915097585E-2</v>
      </c>
      <c r="L111">
        <f t="shared" si="9"/>
        <v>-1.7990162915097585</v>
      </c>
      <c r="M111">
        <v>0.48941239525628255</v>
      </c>
      <c r="N111">
        <f t="shared" si="10"/>
        <v>48.941239525628255</v>
      </c>
    </row>
    <row r="112" spans="1:14" x14ac:dyDescent="0.2">
      <c r="A112">
        <v>58</v>
      </c>
      <c r="B112" t="s">
        <v>565</v>
      </c>
      <c r="C112">
        <v>7</v>
      </c>
      <c r="D112" s="43" t="str">
        <f t="shared" si="11"/>
        <v>7/2016</v>
      </c>
      <c r="E112">
        <v>4.3324498927418125</v>
      </c>
      <c r="F112" s="49">
        <v>-2.1790568939999999</v>
      </c>
      <c r="G112" s="13">
        <v>9.9354209999999998E-2</v>
      </c>
      <c r="H112">
        <f t="shared" si="7"/>
        <v>9.9354209999999998</v>
      </c>
      <c r="I112" s="60">
        <v>-3.63E-3</v>
      </c>
      <c r="J112" s="60">
        <f t="shared" si="8"/>
        <v>-0.36299999999999999</v>
      </c>
      <c r="K112" s="13">
        <v>-3.0500538789610232E-2</v>
      </c>
      <c r="L112">
        <f t="shared" si="9"/>
        <v>-3.0500538789610232</v>
      </c>
      <c r="M112">
        <v>0.28225307864417315</v>
      </c>
      <c r="N112">
        <f t="shared" si="10"/>
        <v>28.225307864417314</v>
      </c>
    </row>
    <row r="113" spans="1:14" x14ac:dyDescent="0.2">
      <c r="A113">
        <v>57</v>
      </c>
      <c r="B113" t="s">
        <v>565</v>
      </c>
      <c r="C113">
        <v>8</v>
      </c>
      <c r="D113" s="43" t="str">
        <f t="shared" si="11"/>
        <v>8/2016</v>
      </c>
      <c r="E113">
        <v>1.4462939218710371</v>
      </c>
      <c r="F113" s="49">
        <v>4.1137815560000002</v>
      </c>
      <c r="G113" s="13">
        <v>0.39643263000000001</v>
      </c>
      <c r="H113">
        <f t="shared" si="7"/>
        <v>39.643262999999997</v>
      </c>
      <c r="I113" s="60">
        <v>-3.7100000000000002E-3</v>
      </c>
      <c r="J113" s="60">
        <f t="shared" si="8"/>
        <v>-0.371</v>
      </c>
      <c r="K113">
        <v>-3.3100018971396139E-2</v>
      </c>
      <c r="L113">
        <f t="shared" si="9"/>
        <v>-3.3100018971396139</v>
      </c>
      <c r="M113">
        <v>0.80207510090387568</v>
      </c>
      <c r="N113">
        <f t="shared" si="10"/>
        <v>80.207510090387572</v>
      </c>
    </row>
    <row r="114" spans="1:14" x14ac:dyDescent="0.2">
      <c r="A114">
        <v>56</v>
      </c>
      <c r="B114" t="s">
        <v>565</v>
      </c>
      <c r="C114">
        <v>9</v>
      </c>
      <c r="D114" s="43" t="str">
        <f t="shared" si="11"/>
        <v>9/2016</v>
      </c>
      <c r="E114">
        <v>-0.24823599814706937</v>
      </c>
      <c r="F114" s="49">
        <v>-1.1231524349999999</v>
      </c>
      <c r="G114" s="13">
        <v>-9.8960900000000004E-2</v>
      </c>
      <c r="H114">
        <f t="shared" si="7"/>
        <v>-9.8960900000000009</v>
      </c>
      <c r="I114" s="60">
        <v>-3.7200000000000002E-3</v>
      </c>
      <c r="J114" s="60">
        <f t="shared" si="8"/>
        <v>-0.372</v>
      </c>
      <c r="K114">
        <v>-2.4105981615804239E-2</v>
      </c>
      <c r="L114">
        <f t="shared" si="9"/>
        <v>-2.4105981615804239</v>
      </c>
      <c r="M114">
        <v>5.8082551456827884E-2</v>
      </c>
      <c r="N114">
        <f t="shared" si="10"/>
        <v>5.8082551456827884</v>
      </c>
    </row>
    <row r="115" spans="1:14" x14ac:dyDescent="0.2">
      <c r="A115">
        <v>55</v>
      </c>
      <c r="B115" t="s">
        <v>565</v>
      </c>
      <c r="C115">
        <v>10</v>
      </c>
      <c r="D115" s="43" t="str">
        <f t="shared" si="11"/>
        <v>10/2016</v>
      </c>
      <c r="E115">
        <v>-5.8661666351410728</v>
      </c>
      <c r="F115" s="49">
        <v>-6.3179144210000002</v>
      </c>
      <c r="G115" s="13">
        <v>0</v>
      </c>
      <c r="H115">
        <f t="shared" si="7"/>
        <v>0</v>
      </c>
      <c r="I115" s="60">
        <v>-3.7100000000000002E-3</v>
      </c>
      <c r="J115" s="60">
        <f t="shared" si="8"/>
        <v>-0.371</v>
      </c>
      <c r="K115" s="13">
        <v>-3.4584120848961675E-3</v>
      </c>
      <c r="L115">
        <f t="shared" si="9"/>
        <v>-0.34584120848961675</v>
      </c>
      <c r="M115">
        <v>0.40202151174248818</v>
      </c>
      <c r="N115">
        <f t="shared" si="10"/>
        <v>40.202151174248819</v>
      </c>
    </row>
    <row r="116" spans="1:14" x14ac:dyDescent="0.2">
      <c r="A116">
        <v>54</v>
      </c>
      <c r="B116" t="s">
        <v>565</v>
      </c>
      <c r="C116">
        <v>11</v>
      </c>
      <c r="D116" s="43" t="str">
        <f t="shared" si="11"/>
        <v>11/2016</v>
      </c>
      <c r="E116">
        <v>-2.5912088092446504</v>
      </c>
      <c r="F116" s="49">
        <v>-3.7253931250000001</v>
      </c>
      <c r="G116" s="13">
        <v>0.197824</v>
      </c>
      <c r="H116">
        <f t="shared" si="7"/>
        <v>19.782399999999999</v>
      </c>
      <c r="I116" s="60">
        <v>-3.7399999999999998E-3</v>
      </c>
      <c r="J116" s="60">
        <f t="shared" si="8"/>
        <v>-0.374</v>
      </c>
      <c r="K116">
        <v>2.6676131141897486E-2</v>
      </c>
      <c r="L116">
        <f t="shared" si="9"/>
        <v>2.6676131141897486</v>
      </c>
      <c r="M116">
        <v>-0.17002807749987864</v>
      </c>
      <c r="N116">
        <f t="shared" si="10"/>
        <v>-17.002807749987863</v>
      </c>
    </row>
    <row r="117" spans="1:14" x14ac:dyDescent="0.2">
      <c r="A117">
        <v>53</v>
      </c>
      <c r="B117" t="s">
        <v>565</v>
      </c>
      <c r="C117">
        <v>12</v>
      </c>
      <c r="D117" s="43" t="str">
        <f t="shared" si="11"/>
        <v>12/2016</v>
      </c>
      <c r="E117">
        <v>-9.2262233767447369E-2</v>
      </c>
      <c r="F117" s="49">
        <v>2.5293166600000001</v>
      </c>
      <c r="G117" s="13">
        <v>-0.69410289999999997</v>
      </c>
      <c r="H117">
        <f t="shared" si="7"/>
        <v>-69.410290000000003</v>
      </c>
      <c r="I117" s="60">
        <v>-3.7200000000000002E-3</v>
      </c>
      <c r="J117" s="60">
        <f t="shared" si="8"/>
        <v>-0.372</v>
      </c>
      <c r="K117">
        <v>6.318057410950928E-2</v>
      </c>
      <c r="L117">
        <f t="shared" si="9"/>
        <v>6.318057410950928</v>
      </c>
      <c r="M117">
        <v>0.86880266740349421</v>
      </c>
      <c r="N117">
        <f t="shared" si="10"/>
        <v>86.880266740349427</v>
      </c>
    </row>
    <row r="118" spans="1:14" x14ac:dyDescent="0.2">
      <c r="A118">
        <v>52</v>
      </c>
      <c r="B118" t="s">
        <v>566</v>
      </c>
      <c r="C118">
        <v>1</v>
      </c>
      <c r="D118" s="43" t="str">
        <f t="shared" si="11"/>
        <v>1/2017</v>
      </c>
      <c r="E118">
        <v>1.7160693881819851</v>
      </c>
      <c r="F118" s="49">
        <v>0.81413182500000003</v>
      </c>
      <c r="G118" s="13">
        <v>0.69410293999999995</v>
      </c>
      <c r="H118">
        <f t="shared" si="7"/>
        <v>69.410293999999993</v>
      </c>
      <c r="I118" s="60">
        <v>-3.6800000000000001E-3</v>
      </c>
      <c r="J118" s="60">
        <f t="shared" si="8"/>
        <v>-0.36799999999999999</v>
      </c>
      <c r="K118" s="13">
        <v>9.9835033835688591E-2</v>
      </c>
      <c r="L118">
        <f t="shared" si="9"/>
        <v>9.9835033835688591</v>
      </c>
      <c r="M118">
        <v>0.54053218182389118</v>
      </c>
      <c r="N118">
        <f t="shared" si="10"/>
        <v>54.053218182389116</v>
      </c>
    </row>
    <row r="119" spans="1:14" x14ac:dyDescent="0.2">
      <c r="A119">
        <v>51</v>
      </c>
      <c r="B119" t="s">
        <v>566</v>
      </c>
      <c r="C119">
        <v>2</v>
      </c>
      <c r="D119" s="43" t="str">
        <f t="shared" si="11"/>
        <v>2/2017</v>
      </c>
      <c r="E119">
        <v>-2.6172557779742389</v>
      </c>
      <c r="F119" s="49">
        <v>2.2415343210000001</v>
      </c>
      <c r="G119" s="13">
        <v>-0.59464989999999995</v>
      </c>
      <c r="H119">
        <f t="shared" si="7"/>
        <v>-59.464989999999993</v>
      </c>
      <c r="I119" s="60">
        <v>-3.7200000000000002E-3</v>
      </c>
      <c r="J119" s="60">
        <f t="shared" si="8"/>
        <v>-0.372</v>
      </c>
      <c r="K119">
        <v>0.12467219491701087</v>
      </c>
      <c r="L119">
        <f t="shared" si="9"/>
        <v>12.467219491701087</v>
      </c>
      <c r="M119">
        <v>0.96282697156862063</v>
      </c>
      <c r="N119">
        <f t="shared" si="10"/>
        <v>96.282697156862056</v>
      </c>
    </row>
    <row r="120" spans="1:14" x14ac:dyDescent="0.2">
      <c r="A120">
        <v>50</v>
      </c>
      <c r="B120" t="s">
        <v>566</v>
      </c>
      <c r="C120">
        <v>3</v>
      </c>
      <c r="D120" s="43" t="str">
        <f t="shared" si="11"/>
        <v>3/2017</v>
      </c>
      <c r="E120">
        <v>0.52032188006532509</v>
      </c>
      <c r="F120" s="49">
        <v>-0.63403506799999998</v>
      </c>
      <c r="G120" s="13">
        <v>0.59464992000000005</v>
      </c>
      <c r="H120">
        <f t="shared" si="7"/>
        <v>59.464992000000002</v>
      </c>
      <c r="I120" s="60">
        <v>-3.7200000000000002E-3</v>
      </c>
      <c r="J120" s="60">
        <f t="shared" si="8"/>
        <v>-0.372</v>
      </c>
      <c r="K120">
        <v>0.13420775150198949</v>
      </c>
      <c r="L120">
        <f t="shared" si="9"/>
        <v>13.420775150198949</v>
      </c>
      <c r="M120">
        <v>0.36000462415842555</v>
      </c>
      <c r="N120">
        <f t="shared" si="10"/>
        <v>36.000462415842556</v>
      </c>
    </row>
    <row r="121" spans="1:14" x14ac:dyDescent="0.2">
      <c r="A121">
        <v>49</v>
      </c>
      <c r="B121" t="s">
        <v>566</v>
      </c>
      <c r="C121">
        <v>4</v>
      </c>
      <c r="D121" s="43" t="str">
        <f t="shared" si="11"/>
        <v>4/2017</v>
      </c>
      <c r="E121">
        <v>2.9766921145147984</v>
      </c>
      <c r="F121" s="49">
        <v>3.7782028140000001</v>
      </c>
      <c r="G121" s="13">
        <v>0.19743342999999999</v>
      </c>
      <c r="H121">
        <f t="shared" si="7"/>
        <v>19.743342999999999</v>
      </c>
      <c r="I121" s="60">
        <v>-3.7200000000000002E-3</v>
      </c>
      <c r="J121" s="60">
        <f t="shared" si="8"/>
        <v>-0.372</v>
      </c>
      <c r="K121" s="13">
        <v>0.13167668699000501</v>
      </c>
      <c r="L121">
        <f t="shared" si="9"/>
        <v>13.167668699000501</v>
      </c>
      <c r="M121">
        <v>0.39381204201367359</v>
      </c>
      <c r="N121">
        <f t="shared" si="10"/>
        <v>39.38120420136736</v>
      </c>
    </row>
    <row r="122" spans="1:14" x14ac:dyDescent="0.2">
      <c r="A122">
        <v>48</v>
      </c>
      <c r="B122" t="s">
        <v>566</v>
      </c>
      <c r="C122">
        <v>5</v>
      </c>
      <c r="D122" s="43" t="str">
        <f t="shared" si="11"/>
        <v>5/2017</v>
      </c>
      <c r="E122">
        <v>3.8796825654662097</v>
      </c>
      <c r="F122" s="49">
        <v>2.0226479209999999</v>
      </c>
      <c r="G122" s="13">
        <v>0.39370129999999998</v>
      </c>
      <c r="H122">
        <f t="shared" si="7"/>
        <v>39.370129999999996</v>
      </c>
      <c r="I122" s="60">
        <v>-3.7399999999999998E-3</v>
      </c>
      <c r="J122" s="60">
        <f t="shared" si="8"/>
        <v>-0.374</v>
      </c>
      <c r="K122">
        <v>0.12639927093100312</v>
      </c>
      <c r="L122">
        <f t="shared" si="9"/>
        <v>12.639927093100312</v>
      </c>
      <c r="M122">
        <v>3.1578393623932229E-2</v>
      </c>
      <c r="N122">
        <f t="shared" si="10"/>
        <v>3.157839362393223</v>
      </c>
    </row>
    <row r="123" spans="1:14" x14ac:dyDescent="0.2">
      <c r="A123">
        <v>47</v>
      </c>
      <c r="B123" t="s">
        <v>566</v>
      </c>
      <c r="C123">
        <v>6</v>
      </c>
      <c r="D123" s="43" t="str">
        <f t="shared" si="11"/>
        <v>6/2017</v>
      </c>
      <c r="E123">
        <v>1.05041138692285</v>
      </c>
      <c r="F123" s="49">
        <v>0.10521847600000001</v>
      </c>
      <c r="G123" s="13">
        <v>0</v>
      </c>
      <c r="H123">
        <f t="shared" si="7"/>
        <v>0</v>
      </c>
      <c r="I123" s="60">
        <v>-3.7399999999999998E-3</v>
      </c>
      <c r="J123" s="60">
        <f t="shared" si="8"/>
        <v>-0.374</v>
      </c>
      <c r="K123">
        <v>0.12281106397699659</v>
      </c>
      <c r="L123">
        <f t="shared" si="9"/>
        <v>12.281106397699659</v>
      </c>
      <c r="M123">
        <v>0.22076998086022556</v>
      </c>
      <c r="N123">
        <f t="shared" si="10"/>
        <v>22.076998086022556</v>
      </c>
    </row>
    <row r="124" spans="1:14" x14ac:dyDescent="0.2">
      <c r="A124">
        <v>46</v>
      </c>
      <c r="B124" t="s">
        <v>566</v>
      </c>
      <c r="C124">
        <v>7</v>
      </c>
      <c r="D124" s="43" t="str">
        <f t="shared" si="11"/>
        <v>7/2017</v>
      </c>
      <c r="E124">
        <v>-3.1265071614051219</v>
      </c>
      <c r="F124" s="49">
        <v>-2.724010577</v>
      </c>
      <c r="G124" s="13">
        <v>0.29426211000000002</v>
      </c>
      <c r="H124">
        <f t="shared" si="7"/>
        <v>29.426211000000002</v>
      </c>
      <c r="I124" s="60">
        <v>-3.7299999999999998E-3</v>
      </c>
      <c r="J124" s="60">
        <f t="shared" si="8"/>
        <v>-0.373</v>
      </c>
      <c r="K124" s="13">
        <v>0.12084636143400473</v>
      </c>
      <c r="L124">
        <f t="shared" si="9"/>
        <v>12.084636143400473</v>
      </c>
      <c r="M124">
        <v>0.98574441063070217</v>
      </c>
      <c r="N124">
        <f t="shared" si="10"/>
        <v>98.574441063070211</v>
      </c>
    </row>
    <row r="125" spans="1:14" x14ac:dyDescent="0.2">
      <c r="A125">
        <v>45</v>
      </c>
      <c r="B125" t="s">
        <v>566</v>
      </c>
      <c r="C125">
        <v>8</v>
      </c>
      <c r="D125" s="43" t="str">
        <f t="shared" si="11"/>
        <v>8/2017</v>
      </c>
      <c r="E125">
        <v>3.5614712092223924</v>
      </c>
      <c r="F125" s="49">
        <v>-0.248773622</v>
      </c>
      <c r="G125" s="13">
        <v>0.39100733999999998</v>
      </c>
      <c r="H125">
        <f t="shared" si="7"/>
        <v>39.100733999999996</v>
      </c>
      <c r="I125" s="60">
        <v>-3.7100000000000002E-3</v>
      </c>
      <c r="J125" s="60">
        <f t="shared" si="8"/>
        <v>-0.371</v>
      </c>
      <c r="K125">
        <v>0.11621059027599756</v>
      </c>
      <c r="L125">
        <f t="shared" si="9"/>
        <v>11.621059027599756</v>
      </c>
      <c r="M125">
        <v>-0.21860207528965006</v>
      </c>
      <c r="N125">
        <f t="shared" si="10"/>
        <v>-21.860207528965006</v>
      </c>
    </row>
    <row r="126" spans="1:14" x14ac:dyDescent="0.2">
      <c r="A126">
        <v>44</v>
      </c>
      <c r="B126" t="s">
        <v>566</v>
      </c>
      <c r="C126">
        <v>9</v>
      </c>
      <c r="D126" s="43" t="str">
        <f t="shared" si="11"/>
        <v>9/2017</v>
      </c>
      <c r="E126">
        <v>-1.6547246520747909</v>
      </c>
      <c r="F126" s="49">
        <v>0.31495240000000002</v>
      </c>
      <c r="G126" s="13">
        <v>9.7513420000000003E-2</v>
      </c>
      <c r="H126">
        <f t="shared" si="7"/>
        <v>9.7513420000000011</v>
      </c>
      <c r="I126" s="60">
        <v>-3.7299999999999998E-3</v>
      </c>
      <c r="J126" s="60">
        <f t="shared" si="8"/>
        <v>-0.373</v>
      </c>
      <c r="K126">
        <v>0.10516909873099678</v>
      </c>
      <c r="L126">
        <f t="shared" si="9"/>
        <v>10.516909873099678</v>
      </c>
      <c r="M126">
        <v>0.23593099556798452</v>
      </c>
      <c r="N126">
        <f t="shared" si="10"/>
        <v>23.593099556798453</v>
      </c>
    </row>
    <row r="127" spans="1:14" x14ac:dyDescent="0.2">
      <c r="A127">
        <v>43</v>
      </c>
      <c r="B127" t="s">
        <v>566</v>
      </c>
      <c r="C127">
        <v>10</v>
      </c>
      <c r="D127" s="43" t="str">
        <f t="shared" si="11"/>
        <v>10/2017</v>
      </c>
      <c r="E127">
        <v>0.13689922993900125</v>
      </c>
      <c r="F127" s="49">
        <v>0.41696363199999997</v>
      </c>
      <c r="G127" s="13">
        <v>9.7418420000000006E-2</v>
      </c>
      <c r="H127">
        <f t="shared" si="7"/>
        <v>9.7418420000000001</v>
      </c>
      <c r="I127" s="60">
        <v>-3.7299999999999998E-3</v>
      </c>
      <c r="J127" s="60">
        <f t="shared" si="8"/>
        <v>-0.373</v>
      </c>
      <c r="K127" s="13">
        <v>8.493038668599695E-2</v>
      </c>
      <c r="L127">
        <f t="shared" si="9"/>
        <v>8.493038668599695</v>
      </c>
      <c r="M127">
        <v>0.38047847774267357</v>
      </c>
      <c r="N127">
        <f t="shared" si="10"/>
        <v>38.04784777426736</v>
      </c>
    </row>
    <row r="128" spans="1:14" x14ac:dyDescent="0.2">
      <c r="A128">
        <v>42</v>
      </c>
      <c r="B128" t="s">
        <v>566</v>
      </c>
      <c r="C128">
        <v>11</v>
      </c>
      <c r="D128" s="43" t="str">
        <f t="shared" si="11"/>
        <v>11/2017</v>
      </c>
      <c r="E128">
        <v>1.0107588074111999</v>
      </c>
      <c r="F128" s="49">
        <v>1.259436977</v>
      </c>
      <c r="G128" s="13">
        <v>-0.19493179999999999</v>
      </c>
      <c r="H128">
        <f t="shared" si="7"/>
        <v>-19.493179999999999</v>
      </c>
      <c r="I128" s="60">
        <v>-3.7100000000000002E-3</v>
      </c>
      <c r="J128" s="60">
        <f t="shared" si="8"/>
        <v>-0.371</v>
      </c>
      <c r="K128">
        <v>5.4501373489998173E-2</v>
      </c>
      <c r="L128">
        <f t="shared" si="9"/>
        <v>5.4501373489998173</v>
      </c>
      <c r="M128">
        <v>-1.0357506612163319E-2</v>
      </c>
      <c r="N128">
        <f t="shared" si="10"/>
        <v>-1.0357506612163319</v>
      </c>
    </row>
    <row r="129" spans="1:14" x14ac:dyDescent="0.2">
      <c r="A129">
        <v>41</v>
      </c>
      <c r="B129" t="s">
        <v>566</v>
      </c>
      <c r="C129">
        <v>12</v>
      </c>
      <c r="D129" s="43" t="str">
        <f t="shared" si="11"/>
        <v>12/2017</v>
      </c>
      <c r="E129">
        <v>4.4064698817801062</v>
      </c>
      <c r="F129" s="49">
        <v>2.673776106</v>
      </c>
      <c r="G129" s="13">
        <v>-0.3910073</v>
      </c>
      <c r="H129">
        <f t="shared" si="7"/>
        <v>-39.100729999999999</v>
      </c>
      <c r="I129" s="60">
        <v>-3.6900000000000001E-3</v>
      </c>
      <c r="J129" s="60">
        <f t="shared" si="8"/>
        <v>-0.36899999999999999</v>
      </c>
      <c r="K129">
        <v>1.5444066602000817E-2</v>
      </c>
      <c r="L129">
        <f t="shared" si="9"/>
        <v>1.5444066602000817</v>
      </c>
      <c r="M129">
        <v>0.48564684632235483</v>
      </c>
      <c r="N129">
        <f t="shared" si="10"/>
        <v>48.564684632235483</v>
      </c>
    </row>
    <row r="130" spans="1:14" x14ac:dyDescent="0.2">
      <c r="A130">
        <v>40</v>
      </c>
      <c r="B130" t="s">
        <v>567</v>
      </c>
      <c r="C130">
        <v>1</v>
      </c>
      <c r="D130" s="43" t="str">
        <f t="shared" ref="D130:D161" si="12">C130&amp;"/"&amp;B130</f>
        <v>1/2018</v>
      </c>
      <c r="E130">
        <v>0.40089884869218828</v>
      </c>
      <c r="F130" s="49">
        <v>0.96994267300000003</v>
      </c>
      <c r="G130" s="13">
        <v>0.48852076</v>
      </c>
      <c r="H130">
        <f t="shared" si="7"/>
        <v>48.852075999999997</v>
      </c>
      <c r="I130" s="60">
        <v>-3.6800000000000001E-3</v>
      </c>
      <c r="J130" s="60">
        <f t="shared" si="8"/>
        <v>-0.36799999999999999</v>
      </c>
      <c r="K130" s="13">
        <v>-2.5881592119986863E-2</v>
      </c>
      <c r="L130">
        <f t="shared" si="9"/>
        <v>-2.5881592119986863</v>
      </c>
      <c r="M130">
        <v>0.41146677172149487</v>
      </c>
      <c r="N130">
        <f t="shared" si="10"/>
        <v>41.146677172149488</v>
      </c>
    </row>
    <row r="131" spans="1:14" x14ac:dyDescent="0.2">
      <c r="A131">
        <v>39</v>
      </c>
      <c r="B131" t="s">
        <v>567</v>
      </c>
      <c r="C131">
        <v>2</v>
      </c>
      <c r="D131" s="43" t="str">
        <f t="shared" si="12"/>
        <v>2/2018</v>
      </c>
      <c r="E131">
        <v>4.7004343371951922</v>
      </c>
      <c r="F131" s="49">
        <v>-5.8165306909999996</v>
      </c>
      <c r="G131" s="13">
        <v>-0.58651189999999997</v>
      </c>
      <c r="H131">
        <f t="shared" ref="H131:H169" si="13">G131*100</f>
        <v>-58.65119</v>
      </c>
      <c r="I131" s="60">
        <v>-3.6900000000000001E-3</v>
      </c>
      <c r="J131" s="60">
        <f t="shared" ref="J131:J169" si="14">100*I131</f>
        <v>-0.36899999999999999</v>
      </c>
      <c r="K131">
        <v>-5.5499243547004085E-2</v>
      </c>
      <c r="L131">
        <f t="shared" ref="L131:L169" si="15">K131*100</f>
        <v>-5.5499243547004085</v>
      </c>
      <c r="M131">
        <v>0.23241517058419639</v>
      </c>
      <c r="N131">
        <f t="shared" ref="N131:N169" si="16">M131*100</f>
        <v>23.241517058419639</v>
      </c>
    </row>
    <row r="132" spans="1:14" x14ac:dyDescent="0.2">
      <c r="A132">
        <v>38</v>
      </c>
      <c r="B132" t="s">
        <v>567</v>
      </c>
      <c r="C132">
        <v>3</v>
      </c>
      <c r="D132" s="43" t="str">
        <f t="shared" si="12"/>
        <v>3/2018</v>
      </c>
      <c r="E132">
        <v>-7.1866637092150534E-2</v>
      </c>
      <c r="F132" s="49">
        <v>1.1716181649999999</v>
      </c>
      <c r="G132" s="13">
        <v>0.29368597000000002</v>
      </c>
      <c r="H132">
        <f t="shared" si="13"/>
        <v>29.368597000000001</v>
      </c>
      <c r="I132" s="60">
        <v>-3.7100000000000002E-3</v>
      </c>
      <c r="J132" s="60">
        <f t="shared" si="14"/>
        <v>-0.371</v>
      </c>
      <c r="K132">
        <v>-6.9753134068008649E-2</v>
      </c>
      <c r="L132">
        <f t="shared" si="15"/>
        <v>-6.9753134068008649</v>
      </c>
      <c r="M132">
        <v>5.1195414009175551E-2</v>
      </c>
      <c r="N132">
        <f t="shared" si="16"/>
        <v>5.1195414009175551</v>
      </c>
    </row>
    <row r="133" spans="1:14" x14ac:dyDescent="0.2">
      <c r="A133">
        <v>37</v>
      </c>
      <c r="B133" t="s">
        <v>567</v>
      </c>
      <c r="C133">
        <v>4</v>
      </c>
      <c r="D133" s="43" t="str">
        <f t="shared" si="12"/>
        <v>4/2018</v>
      </c>
      <c r="E133">
        <v>7.7150887491906683</v>
      </c>
      <c r="F133" s="49">
        <v>2.6737745560000001</v>
      </c>
      <c r="G133" s="13">
        <v>0.58479698999999996</v>
      </c>
      <c r="H133">
        <f t="shared" si="13"/>
        <v>58.479698999999997</v>
      </c>
      <c r="I133" s="60">
        <v>-3.7200000000000002E-3</v>
      </c>
      <c r="J133" s="60">
        <f t="shared" si="14"/>
        <v>-0.372</v>
      </c>
      <c r="K133" s="13">
        <v>-7.3075870867000958E-2</v>
      </c>
      <c r="L133">
        <f t="shared" si="15"/>
        <v>-7.3075870867000958</v>
      </c>
      <c r="M133">
        <v>0.49014700395789518</v>
      </c>
      <c r="N133">
        <f t="shared" si="16"/>
        <v>49.014700395789518</v>
      </c>
    </row>
    <row r="134" spans="1:14" x14ac:dyDescent="0.2">
      <c r="A134">
        <v>36</v>
      </c>
      <c r="B134" t="s">
        <v>567</v>
      </c>
      <c r="C134">
        <v>5</v>
      </c>
      <c r="D134" s="43" t="str">
        <f t="shared" si="12"/>
        <v>5/2018</v>
      </c>
      <c r="E134">
        <v>-0.97940405649667095</v>
      </c>
      <c r="F134" s="49">
        <v>2.1863950129999998</v>
      </c>
      <c r="G134" s="13">
        <v>0.19417482</v>
      </c>
      <c r="H134">
        <f t="shared" si="13"/>
        <v>19.417482</v>
      </c>
      <c r="I134" s="60">
        <v>-3.7100000000000002E-3</v>
      </c>
      <c r="J134" s="60">
        <f t="shared" si="14"/>
        <v>-0.371</v>
      </c>
      <c r="K134">
        <v>-7.681657094698835E-2</v>
      </c>
      <c r="L134">
        <f t="shared" si="15"/>
        <v>-7.681657094698835</v>
      </c>
      <c r="M134">
        <v>0.14589874502550587</v>
      </c>
      <c r="N134">
        <f t="shared" si="16"/>
        <v>14.589874502550588</v>
      </c>
    </row>
    <row r="135" spans="1:14" x14ac:dyDescent="0.2">
      <c r="A135">
        <v>35</v>
      </c>
      <c r="B135" t="s">
        <v>567</v>
      </c>
      <c r="C135">
        <v>6</v>
      </c>
      <c r="D135" s="43" t="str">
        <f t="shared" si="12"/>
        <v>6/2018</v>
      </c>
      <c r="E135">
        <v>2.2011050048356933</v>
      </c>
      <c r="F135" s="49">
        <v>0.17548451500000001</v>
      </c>
      <c r="G135" s="13">
        <v>0.77295071000000004</v>
      </c>
      <c r="H135">
        <f t="shared" si="13"/>
        <v>77.295071000000007</v>
      </c>
      <c r="I135" s="60">
        <v>-3.7100000000000002E-3</v>
      </c>
      <c r="J135" s="60">
        <f t="shared" si="14"/>
        <v>-0.371</v>
      </c>
      <c r="K135">
        <v>-8.5206567886004336E-2</v>
      </c>
      <c r="L135">
        <f t="shared" si="15"/>
        <v>-8.5206567886004336</v>
      </c>
      <c r="M135">
        <v>0.93143221989357983</v>
      </c>
      <c r="N135">
        <f t="shared" si="16"/>
        <v>93.143221989357983</v>
      </c>
    </row>
    <row r="136" spans="1:14" x14ac:dyDescent="0.2">
      <c r="A136">
        <v>34</v>
      </c>
      <c r="B136" t="s">
        <v>567</v>
      </c>
      <c r="C136">
        <v>7</v>
      </c>
      <c r="D136" s="43" t="str">
        <f t="shared" si="12"/>
        <v>7/2018</v>
      </c>
      <c r="E136">
        <v>1.3993336407861283</v>
      </c>
      <c r="F136" s="49">
        <v>-0.100236278</v>
      </c>
      <c r="G136" s="13">
        <v>9.6200099999999997E-2</v>
      </c>
      <c r="H136">
        <f t="shared" si="13"/>
        <v>9.6200099999999988</v>
      </c>
      <c r="I136" s="60">
        <v>-3.6900000000000001E-3</v>
      </c>
      <c r="J136" s="60">
        <f t="shared" si="14"/>
        <v>-0.36899999999999999</v>
      </c>
      <c r="K136" s="13">
        <v>-9.5046277665005618E-2</v>
      </c>
      <c r="L136">
        <f t="shared" si="15"/>
        <v>-9.5046277665005618</v>
      </c>
      <c r="M136">
        <v>0.45245154688354244</v>
      </c>
      <c r="N136">
        <f t="shared" si="16"/>
        <v>45.245154688354248</v>
      </c>
    </row>
    <row r="137" spans="1:14" x14ac:dyDescent="0.2">
      <c r="A137">
        <v>33</v>
      </c>
      <c r="B137" t="s">
        <v>567</v>
      </c>
      <c r="C137">
        <v>8</v>
      </c>
      <c r="D137" s="43" t="str">
        <f t="shared" si="12"/>
        <v>8/2018</v>
      </c>
      <c r="E137">
        <v>1.3973521794511434</v>
      </c>
      <c r="F137" s="49">
        <v>0.45331169500000001</v>
      </c>
      <c r="G137" s="13">
        <v>0.38387763000000003</v>
      </c>
      <c r="H137">
        <f t="shared" si="13"/>
        <v>38.387763</v>
      </c>
      <c r="I137" s="60">
        <v>-3.6900000000000001E-3</v>
      </c>
      <c r="J137" s="60">
        <f t="shared" si="14"/>
        <v>-0.36899999999999999</v>
      </c>
      <c r="K137">
        <v>-9.5073341624996033E-2</v>
      </c>
      <c r="L137">
        <f t="shared" si="15"/>
        <v>-9.5073341624996033</v>
      </c>
      <c r="M137">
        <v>-5.0171420067382663E-2</v>
      </c>
      <c r="N137">
        <f t="shared" si="16"/>
        <v>-5.0171420067382666</v>
      </c>
    </row>
    <row r="138" spans="1:14" x14ac:dyDescent="0.2">
      <c r="A138">
        <v>32</v>
      </c>
      <c r="B138" t="s">
        <v>567</v>
      </c>
      <c r="C138">
        <v>9</v>
      </c>
      <c r="D138" s="43" t="str">
        <f t="shared" si="12"/>
        <v>9/2018</v>
      </c>
      <c r="E138">
        <v>-2.7578049034482746</v>
      </c>
      <c r="F138" s="49">
        <v>-1.6331422630000001</v>
      </c>
      <c r="G138" s="13">
        <v>9.5739599999999994E-2</v>
      </c>
      <c r="H138">
        <f t="shared" si="13"/>
        <v>9.5739599999999996</v>
      </c>
      <c r="I138" s="60">
        <v>-3.7000000000000002E-3</v>
      </c>
      <c r="J138" s="60">
        <f t="shared" si="14"/>
        <v>-0.37</v>
      </c>
      <c r="K138">
        <v>-8.1229536920005785E-2</v>
      </c>
      <c r="L138">
        <f t="shared" si="15"/>
        <v>-8.1229536920005785</v>
      </c>
      <c r="M138">
        <v>-0.11716462968907468</v>
      </c>
      <c r="N138">
        <f t="shared" si="16"/>
        <v>-11.716462968907468</v>
      </c>
    </row>
    <row r="139" spans="1:14" x14ac:dyDescent="0.2">
      <c r="A139">
        <v>31</v>
      </c>
      <c r="B139" t="s">
        <v>567</v>
      </c>
      <c r="C139">
        <v>10</v>
      </c>
      <c r="D139" s="43" t="str">
        <f t="shared" si="12"/>
        <v>10/2018</v>
      </c>
      <c r="E139">
        <v>-0.95204071668525247</v>
      </c>
      <c r="F139" s="49">
        <v>-4.4020896020000002</v>
      </c>
      <c r="G139" s="13">
        <v>0.19120465</v>
      </c>
      <c r="H139">
        <f t="shared" si="13"/>
        <v>19.120464999999999</v>
      </c>
      <c r="I139" s="60">
        <v>-3.7100000000000002E-3</v>
      </c>
      <c r="J139" s="60">
        <f t="shared" si="14"/>
        <v>-0.371</v>
      </c>
      <c r="K139" s="13">
        <v>-5.6515447563995735E-2</v>
      </c>
      <c r="L139">
        <f t="shared" si="15"/>
        <v>-5.6515447563995735</v>
      </c>
      <c r="M139">
        <v>0.97662559822678541</v>
      </c>
      <c r="N139">
        <f t="shared" si="16"/>
        <v>97.662559822678546</v>
      </c>
    </row>
    <row r="140" spans="1:14" x14ac:dyDescent="0.2">
      <c r="A140">
        <v>30</v>
      </c>
      <c r="B140" t="s">
        <v>567</v>
      </c>
      <c r="C140">
        <v>11</v>
      </c>
      <c r="D140" s="43" t="str">
        <f t="shared" si="12"/>
        <v>11/2018</v>
      </c>
      <c r="E140">
        <v>-2.1433909910915436</v>
      </c>
      <c r="F140" s="49">
        <v>0.76292143700000004</v>
      </c>
      <c r="G140" s="13">
        <v>0.19083975</v>
      </c>
      <c r="H140">
        <f t="shared" si="13"/>
        <v>19.083974999999999</v>
      </c>
      <c r="I140" s="60">
        <v>-3.68E-5</v>
      </c>
      <c r="J140" s="60">
        <f t="shared" si="14"/>
        <v>-3.6800000000000001E-3</v>
      </c>
      <c r="K140">
        <v>-3.1853474051999342E-2</v>
      </c>
      <c r="L140">
        <f t="shared" si="15"/>
        <v>-3.1853474051999342</v>
      </c>
      <c r="M140">
        <v>0.344371201255951</v>
      </c>
      <c r="N140">
        <f t="shared" si="16"/>
        <v>34.437120125595101</v>
      </c>
    </row>
    <row r="141" spans="1:14" x14ac:dyDescent="0.2">
      <c r="A141">
        <v>29</v>
      </c>
      <c r="B141" t="s">
        <v>567</v>
      </c>
      <c r="C141">
        <v>12</v>
      </c>
      <c r="D141" s="43" t="str">
        <f t="shared" si="12"/>
        <v>12/2018</v>
      </c>
      <c r="E141">
        <v>0.13079575715393812</v>
      </c>
      <c r="F141" s="49">
        <v>-4.587789763</v>
      </c>
      <c r="G141" s="13">
        <v>-0.66953859999999998</v>
      </c>
      <c r="H141">
        <f t="shared" si="13"/>
        <v>-66.953859999999992</v>
      </c>
      <c r="I141" s="60">
        <v>-3.6800000000000001E-3</v>
      </c>
      <c r="J141" s="60">
        <f t="shared" si="14"/>
        <v>-0.36799999999999999</v>
      </c>
      <c r="K141">
        <v>-1.4394313816993076E-2</v>
      </c>
      <c r="L141">
        <f t="shared" si="15"/>
        <v>-1.4394313816993076</v>
      </c>
      <c r="M141">
        <v>0.43209434755550846</v>
      </c>
      <c r="N141">
        <f t="shared" si="16"/>
        <v>43.209434755550845</v>
      </c>
    </row>
    <row r="142" spans="1:14" x14ac:dyDescent="0.2">
      <c r="A142">
        <v>28</v>
      </c>
      <c r="B142" t="s">
        <v>568</v>
      </c>
      <c r="C142">
        <v>1</v>
      </c>
      <c r="D142" s="43" t="str">
        <f t="shared" si="12"/>
        <v>1/2019</v>
      </c>
      <c r="E142">
        <v>1.7798829580700397</v>
      </c>
      <c r="F142" s="49">
        <v>2.8167120799999998</v>
      </c>
      <c r="G142" s="13">
        <v>0</v>
      </c>
      <c r="H142">
        <f t="shared" si="13"/>
        <v>0</v>
      </c>
      <c r="I142" s="60">
        <v>-3.62E-3</v>
      </c>
      <c r="J142" s="60">
        <f t="shared" si="14"/>
        <v>-0.36199999999999999</v>
      </c>
      <c r="K142" s="13">
        <v>-9.2557108030035806E-3</v>
      </c>
      <c r="L142">
        <f t="shared" si="15"/>
        <v>-0.92557108030035806</v>
      </c>
      <c r="M142">
        <v>0.55469084538769808</v>
      </c>
      <c r="N142">
        <f t="shared" si="16"/>
        <v>55.469084538769806</v>
      </c>
    </row>
    <row r="143" spans="1:14" x14ac:dyDescent="0.2">
      <c r="A143">
        <v>27</v>
      </c>
      <c r="B143" t="s">
        <v>568</v>
      </c>
      <c r="C143">
        <v>2</v>
      </c>
      <c r="D143" s="43" t="str">
        <f t="shared" si="12"/>
        <v>2/2019</v>
      </c>
      <c r="E143">
        <v>4.6163308415138573</v>
      </c>
      <c r="F143" s="49">
        <v>3.6355245599999999</v>
      </c>
      <c r="G143" s="13">
        <v>-0.77071670000000003</v>
      </c>
      <c r="H143">
        <f t="shared" si="13"/>
        <v>-77.071669999999997</v>
      </c>
      <c r="I143" s="60">
        <v>-3.6900000000000001E-3</v>
      </c>
      <c r="J143" s="60">
        <f t="shared" si="14"/>
        <v>-0.36899999999999999</v>
      </c>
      <c r="K143">
        <v>-2.0718102678998207E-2</v>
      </c>
      <c r="L143">
        <f t="shared" si="15"/>
        <v>-2.0718102678998207</v>
      </c>
      <c r="M143">
        <v>-0.2457849145697496</v>
      </c>
      <c r="N143">
        <f t="shared" si="16"/>
        <v>-24.578491456974959</v>
      </c>
    </row>
    <row r="144" spans="1:14" x14ac:dyDescent="0.2">
      <c r="A144">
        <v>26</v>
      </c>
      <c r="B144" t="s">
        <v>568</v>
      </c>
      <c r="C144">
        <v>3</v>
      </c>
      <c r="D144" s="43" t="str">
        <f t="shared" si="12"/>
        <v>3/2019</v>
      </c>
      <c r="E144">
        <v>3.0925231643948408</v>
      </c>
      <c r="F144" s="49">
        <v>2.1471300229999999</v>
      </c>
      <c r="G144" s="13">
        <v>0.38610086999999998</v>
      </c>
      <c r="H144">
        <f t="shared" si="13"/>
        <v>38.610087</v>
      </c>
      <c r="I144" s="60">
        <v>-3.6800000000000001E-3</v>
      </c>
      <c r="J144" s="60">
        <f t="shared" si="14"/>
        <v>-0.36799999999999999</v>
      </c>
      <c r="K144">
        <v>-4.7027641968000466E-2</v>
      </c>
      <c r="L144">
        <f t="shared" si="15"/>
        <v>-4.7027641968000466</v>
      </c>
      <c r="M144">
        <v>0.3929664158973098</v>
      </c>
      <c r="N144">
        <f t="shared" si="16"/>
        <v>39.296641589730982</v>
      </c>
    </row>
    <row r="145" spans="1:14" x14ac:dyDescent="0.2">
      <c r="A145">
        <v>25</v>
      </c>
      <c r="B145" t="s">
        <v>568</v>
      </c>
      <c r="C145">
        <v>4</v>
      </c>
      <c r="D145" s="43" t="str">
        <f t="shared" si="12"/>
        <v>4/2019</v>
      </c>
      <c r="E145">
        <v>3.7673500711810277</v>
      </c>
      <c r="F145" s="49">
        <v>0.49440557600000001</v>
      </c>
      <c r="G145" s="13">
        <v>0.38461585999999998</v>
      </c>
      <c r="H145">
        <f t="shared" si="13"/>
        <v>38.461585999999997</v>
      </c>
      <c r="I145" s="60">
        <v>-3.6700000000000001E-3</v>
      </c>
      <c r="J145" s="60">
        <f t="shared" si="14"/>
        <v>-0.36699999999999999</v>
      </c>
      <c r="K145" s="13">
        <v>-7.9523244474003718E-2</v>
      </c>
      <c r="L145">
        <f t="shared" si="15"/>
        <v>-7.9523244474003718</v>
      </c>
      <c r="M145">
        <v>1.1600266554077092</v>
      </c>
      <c r="N145">
        <f t="shared" si="16"/>
        <v>116.00266554077092</v>
      </c>
    </row>
    <row r="146" spans="1:14" x14ac:dyDescent="0.2">
      <c r="A146">
        <v>24</v>
      </c>
      <c r="B146" t="s">
        <v>568</v>
      </c>
      <c r="C146">
        <v>5</v>
      </c>
      <c r="D146" s="43" t="str">
        <f t="shared" si="12"/>
        <v>5/2019</v>
      </c>
      <c r="E146">
        <v>-1.4832209350914367</v>
      </c>
      <c r="F146" s="49">
        <v>-0.67520228400000004</v>
      </c>
      <c r="G146" s="13">
        <v>0.95511710000000005</v>
      </c>
      <c r="H146">
        <f t="shared" si="13"/>
        <v>95.511710000000008</v>
      </c>
      <c r="I146" s="60">
        <v>-3.6600000000000001E-3</v>
      </c>
      <c r="J146" s="60">
        <f t="shared" si="14"/>
        <v>-0.36599999999999999</v>
      </c>
      <c r="K146">
        <v>-0.10075908218900054</v>
      </c>
      <c r="L146">
        <f t="shared" si="15"/>
        <v>-10.075908218900054</v>
      </c>
      <c r="M146">
        <v>0.49627893421290969</v>
      </c>
      <c r="N146">
        <f t="shared" si="16"/>
        <v>49.62789342129097</v>
      </c>
    </row>
    <row r="147" spans="1:14" x14ac:dyDescent="0.2">
      <c r="A147">
        <v>23</v>
      </c>
      <c r="B147" t="s">
        <v>568</v>
      </c>
      <c r="C147">
        <v>6</v>
      </c>
      <c r="D147" s="43" t="str">
        <f t="shared" si="12"/>
        <v>6/2019</v>
      </c>
      <c r="E147">
        <v>1.3401009889425097</v>
      </c>
      <c r="F147" s="49">
        <v>-2.430187401</v>
      </c>
      <c r="G147" s="13">
        <v>0.18993357999999999</v>
      </c>
      <c r="H147">
        <f t="shared" si="13"/>
        <v>18.993358000000001</v>
      </c>
      <c r="I147" s="60">
        <v>-3.7799999999999999E-3</v>
      </c>
      <c r="J147" s="60">
        <f t="shared" si="14"/>
        <v>-0.378</v>
      </c>
      <c r="K147">
        <v>-0.10443317041099931</v>
      </c>
      <c r="L147">
        <f t="shared" si="15"/>
        <v>-10.443317041099931</v>
      </c>
      <c r="M147">
        <v>0.2279770441697489</v>
      </c>
      <c r="N147">
        <f t="shared" si="16"/>
        <v>22.797704416974891</v>
      </c>
    </row>
    <row r="148" spans="1:14" x14ac:dyDescent="0.2">
      <c r="A148">
        <v>22</v>
      </c>
      <c r="B148" t="s">
        <v>568</v>
      </c>
      <c r="C148">
        <v>7</v>
      </c>
      <c r="D148" s="43" t="str">
        <f t="shared" si="12"/>
        <v>7/2019</v>
      </c>
      <c r="E148">
        <v>3.2369902412478244</v>
      </c>
      <c r="F148" s="49">
        <v>0.15198473500000001</v>
      </c>
      <c r="G148" s="13">
        <v>0.28422567999999998</v>
      </c>
      <c r="H148">
        <f t="shared" si="13"/>
        <v>28.422567999999998</v>
      </c>
      <c r="I148" s="60">
        <v>-3.9199999999999999E-3</v>
      </c>
      <c r="J148" s="60">
        <f t="shared" si="14"/>
        <v>-0.39200000000000002</v>
      </c>
      <c r="K148" s="13">
        <v>-9.3762953164997498E-2</v>
      </c>
      <c r="L148">
        <f t="shared" si="15"/>
        <v>-9.3762953164997498</v>
      </c>
      <c r="M148">
        <v>0.52780699277907062</v>
      </c>
      <c r="N148">
        <f t="shared" si="16"/>
        <v>52.780699277907061</v>
      </c>
    </row>
    <row r="149" spans="1:14" x14ac:dyDescent="0.2">
      <c r="A149">
        <v>21</v>
      </c>
      <c r="B149" t="s">
        <v>568</v>
      </c>
      <c r="C149">
        <v>8</v>
      </c>
      <c r="D149" s="43" t="str">
        <f t="shared" si="12"/>
        <v>8/2019</v>
      </c>
      <c r="E149">
        <v>0.68152164640945878</v>
      </c>
      <c r="F149" s="49">
        <v>-1.9040019459999999</v>
      </c>
      <c r="G149" s="13">
        <v>0.47192159</v>
      </c>
      <c r="H149">
        <f t="shared" si="13"/>
        <v>47.192159000000004</v>
      </c>
      <c r="I149" s="60">
        <v>-3.9300000000000003E-3</v>
      </c>
      <c r="J149" s="60">
        <f t="shared" si="14"/>
        <v>-0.39300000000000002</v>
      </c>
      <c r="K149">
        <v>-8.1091624569197052E-2</v>
      </c>
      <c r="L149">
        <f t="shared" si="15"/>
        <v>-8.1091624569197052</v>
      </c>
      <c r="M149">
        <v>0.11797530264307304</v>
      </c>
      <c r="N149">
        <f t="shared" si="16"/>
        <v>11.797530264307305</v>
      </c>
    </row>
    <row r="150" spans="1:14" x14ac:dyDescent="0.2">
      <c r="A150">
        <v>20</v>
      </c>
      <c r="B150" t="s">
        <v>568</v>
      </c>
      <c r="C150">
        <v>9</v>
      </c>
      <c r="D150" s="43" t="str">
        <f t="shared" si="12"/>
        <v>9/2019</v>
      </c>
      <c r="E150">
        <v>3.2520774858994193</v>
      </c>
      <c r="F150" s="49">
        <v>3.419087336</v>
      </c>
      <c r="G150" s="13">
        <v>-0.18850149999999999</v>
      </c>
      <c r="H150">
        <f t="shared" si="13"/>
        <v>-18.850149999999999</v>
      </c>
      <c r="I150" s="60">
        <v>-4.2700000000000004E-3</v>
      </c>
      <c r="J150" s="60">
        <f t="shared" si="14"/>
        <v>-0.42700000000000005</v>
      </c>
      <c r="K150">
        <v>-7.2338795929510979E-2</v>
      </c>
      <c r="L150">
        <f t="shared" si="15"/>
        <v>-7.2338795929510979</v>
      </c>
      <c r="M150">
        <v>0.93251119785870362</v>
      </c>
      <c r="N150">
        <f t="shared" si="16"/>
        <v>93.251119785870358</v>
      </c>
    </row>
    <row r="151" spans="1:14" x14ac:dyDescent="0.2">
      <c r="A151">
        <v>19</v>
      </c>
      <c r="B151" t="s">
        <v>568</v>
      </c>
      <c r="C151">
        <v>10</v>
      </c>
      <c r="D151" s="43" t="str">
        <f t="shared" si="12"/>
        <v>10/2019</v>
      </c>
      <c r="E151">
        <v>7.0582488069251106</v>
      </c>
      <c r="F151" s="49">
        <v>5.1043067630000003</v>
      </c>
      <c r="G151" s="13">
        <v>0</v>
      </c>
      <c r="H151">
        <f t="shared" si="13"/>
        <v>0</v>
      </c>
      <c r="I151" s="60">
        <v>-4.6699999999999997E-3</v>
      </c>
      <c r="J151" s="60">
        <f t="shared" si="14"/>
        <v>-0.46699999999999997</v>
      </c>
      <c r="K151" s="13">
        <v>-6.791796517750015E-2</v>
      </c>
      <c r="L151">
        <f t="shared" si="15"/>
        <v>-6.791796517750015</v>
      </c>
      <c r="M151">
        <v>5.0500269355929835E-2</v>
      </c>
      <c r="N151">
        <f t="shared" si="16"/>
        <v>5.0500269355929834</v>
      </c>
    </row>
    <row r="152" spans="1:14" x14ac:dyDescent="0.2">
      <c r="A152">
        <v>18</v>
      </c>
      <c r="B152" t="s">
        <v>568</v>
      </c>
      <c r="C152">
        <v>11</v>
      </c>
      <c r="D152" s="43" t="str">
        <f t="shared" si="12"/>
        <v>11/2019</v>
      </c>
      <c r="E152">
        <v>1.8968977252238721</v>
      </c>
      <c r="F152" s="49">
        <v>2.4748638110000001</v>
      </c>
      <c r="G152" s="13">
        <v>9.4295149999999994E-2</v>
      </c>
      <c r="H152">
        <f t="shared" si="13"/>
        <v>9.4295149999999985</v>
      </c>
      <c r="I152" s="60">
        <v>-4.4299999999999999E-3</v>
      </c>
      <c r="J152" s="60">
        <f t="shared" si="14"/>
        <v>-0.443</v>
      </c>
      <c r="K152">
        <v>-6.335952695388869E-2</v>
      </c>
      <c r="L152">
        <f t="shared" si="15"/>
        <v>-6.335952695388869</v>
      </c>
      <c r="M152">
        <v>0.32763158186092251</v>
      </c>
      <c r="N152">
        <f t="shared" si="16"/>
        <v>32.763158186092248</v>
      </c>
    </row>
    <row r="153" spans="1:14" x14ac:dyDescent="0.2">
      <c r="A153">
        <v>17</v>
      </c>
      <c r="B153" t="s">
        <v>568</v>
      </c>
      <c r="C153">
        <v>12</v>
      </c>
      <c r="D153" s="43" t="str">
        <f t="shared" si="12"/>
        <v>12/2019</v>
      </c>
      <c r="E153">
        <v>-1.8091189164178807E-2</v>
      </c>
      <c r="F153" s="49">
        <v>2.4740855119999998</v>
      </c>
      <c r="G153" s="13">
        <v>-0.75686260000000005</v>
      </c>
      <c r="H153">
        <f t="shared" si="13"/>
        <v>-75.686260000000004</v>
      </c>
      <c r="I153" s="60">
        <v>-4.3899999999999998E-3</v>
      </c>
      <c r="J153" s="60">
        <f t="shared" si="14"/>
        <v>-0.439</v>
      </c>
      <c r="K153">
        <v>-5.6103380724309204E-2</v>
      </c>
      <c r="L153">
        <f t="shared" si="15"/>
        <v>-5.6103380724309204</v>
      </c>
      <c r="M153">
        <v>-1.572697966597986E-2</v>
      </c>
      <c r="N153">
        <f t="shared" si="16"/>
        <v>-1.5726979665979861</v>
      </c>
    </row>
    <row r="154" spans="1:14" x14ac:dyDescent="0.2">
      <c r="A154">
        <v>16</v>
      </c>
      <c r="B154" t="s">
        <v>569</v>
      </c>
      <c r="C154">
        <v>1</v>
      </c>
      <c r="D154" s="43" t="str">
        <f t="shared" si="12"/>
        <v>1/2020</v>
      </c>
      <c r="E154">
        <v>2.9935838842379914</v>
      </c>
      <c r="F154" s="49">
        <v>2.73294068</v>
      </c>
      <c r="G154" s="13">
        <v>0.47371003</v>
      </c>
      <c r="H154">
        <f t="shared" si="13"/>
        <v>47.371003000000002</v>
      </c>
      <c r="I154" s="60">
        <v>-4.3600000000000002E-3</v>
      </c>
      <c r="J154" s="60">
        <f t="shared" si="14"/>
        <v>-0.436</v>
      </c>
      <c r="K154" s="13">
        <v>-4.578214033890049E-2</v>
      </c>
      <c r="L154">
        <f t="shared" si="15"/>
        <v>-4.578214033890049</v>
      </c>
      <c r="M154">
        <v>0.53020563744588989</v>
      </c>
      <c r="N154">
        <f t="shared" si="16"/>
        <v>53.020563744588991</v>
      </c>
    </row>
    <row r="155" spans="1:14" x14ac:dyDescent="0.2">
      <c r="A155">
        <v>15</v>
      </c>
      <c r="B155" t="s">
        <v>569</v>
      </c>
      <c r="C155">
        <v>2</v>
      </c>
      <c r="D155" s="43" t="str">
        <f t="shared" si="12"/>
        <v>2/2020</v>
      </c>
      <c r="E155">
        <v>6.3774269129379499</v>
      </c>
      <c r="F155" s="49">
        <v>2.5432337239999998</v>
      </c>
      <c r="G155" s="13">
        <v>-0.5687219</v>
      </c>
      <c r="H155">
        <f t="shared" si="13"/>
        <v>-56.872190000000003</v>
      </c>
      <c r="I155" s="60">
        <v>-4.5500000000000002E-3</v>
      </c>
      <c r="J155" s="60">
        <f t="shared" si="14"/>
        <v>-0.45500000000000002</v>
      </c>
      <c r="K155">
        <v>-3.4703493212688841E-2</v>
      </c>
      <c r="L155">
        <f t="shared" si="15"/>
        <v>-3.4703493212688841</v>
      </c>
      <c r="M155">
        <v>-0.17851275469138467</v>
      </c>
      <c r="N155">
        <f t="shared" si="16"/>
        <v>-17.851275469138468</v>
      </c>
    </row>
    <row r="156" spans="1:14" x14ac:dyDescent="0.2">
      <c r="A156">
        <v>14</v>
      </c>
      <c r="B156" t="s">
        <v>569</v>
      </c>
      <c r="C156">
        <v>3</v>
      </c>
      <c r="D156" s="43" t="str">
        <f t="shared" si="12"/>
        <v>3/2020</v>
      </c>
      <c r="E156">
        <v>-25.821434315352715</v>
      </c>
      <c r="F156" s="49">
        <v>-28.019938969999998</v>
      </c>
      <c r="G156" s="13">
        <v>0.37950709999999999</v>
      </c>
      <c r="H156">
        <f t="shared" si="13"/>
        <v>37.950710000000001</v>
      </c>
      <c r="I156" s="60">
        <v>-4.8799999999999998E-3</v>
      </c>
      <c r="J156" s="60">
        <f t="shared" si="14"/>
        <v>-0.48799999999999999</v>
      </c>
      <c r="K156">
        <v>-2.3242306375607313E-2</v>
      </c>
      <c r="L156">
        <f t="shared" si="15"/>
        <v>-2.3242306375607313</v>
      </c>
      <c r="M156">
        <v>0.43476289491166081</v>
      </c>
      <c r="N156">
        <f t="shared" si="16"/>
        <v>43.476289491166078</v>
      </c>
    </row>
    <row r="157" spans="1:14" x14ac:dyDescent="0.2">
      <c r="A157">
        <v>13</v>
      </c>
      <c r="B157" t="s">
        <v>569</v>
      </c>
      <c r="C157">
        <v>4</v>
      </c>
      <c r="D157" s="43" t="str">
        <f t="shared" si="12"/>
        <v>4/2020</v>
      </c>
      <c r="E157">
        <v>-4.8352123249792118</v>
      </c>
      <c r="F157" s="49">
        <v>-5.228059537</v>
      </c>
      <c r="G157" s="13">
        <v>9.4652159999999999E-2</v>
      </c>
      <c r="H157">
        <f t="shared" si="13"/>
        <v>9.4652159999999999</v>
      </c>
      <c r="I157" s="60">
        <v>-4.6800000000000001E-3</v>
      </c>
      <c r="J157" s="60">
        <f t="shared" si="14"/>
        <v>-0.46800000000000003</v>
      </c>
      <c r="K157" s="13">
        <v>-5.5514528275309942</v>
      </c>
      <c r="L157">
        <f t="shared" si="15"/>
        <v>-555.14528275309942</v>
      </c>
      <c r="M157">
        <v>2.9945670947161789</v>
      </c>
      <c r="N157">
        <f t="shared" si="16"/>
        <v>299.4567094716179</v>
      </c>
    </row>
    <row r="158" spans="1:14" x14ac:dyDescent="0.2">
      <c r="A158">
        <v>12</v>
      </c>
      <c r="B158" t="s">
        <v>569</v>
      </c>
      <c r="C158">
        <v>5</v>
      </c>
      <c r="D158" s="43" t="str">
        <f t="shared" si="12"/>
        <v>5/2020</v>
      </c>
      <c r="E158">
        <v>-2.377174969630186</v>
      </c>
      <c r="F158" s="49">
        <v>-9.9265372000000004E-2</v>
      </c>
      <c r="G158" s="13">
        <v>0.37771526999999999</v>
      </c>
      <c r="H158">
        <f t="shared" si="13"/>
        <v>37.771526999999999</v>
      </c>
      <c r="I158" s="60">
        <v>-4.7600000000000003E-3</v>
      </c>
      <c r="J158" s="60">
        <f t="shared" si="14"/>
        <v>-0.47600000000000003</v>
      </c>
      <c r="K158">
        <v>-2.8635747071984099</v>
      </c>
      <c r="L158">
        <f t="shared" si="15"/>
        <v>-286.35747071984099</v>
      </c>
      <c r="M158">
        <v>0.13318402549847683</v>
      </c>
      <c r="N158">
        <f t="shared" si="16"/>
        <v>13.318402549847683</v>
      </c>
    </row>
    <row r="159" spans="1:14" x14ac:dyDescent="0.2">
      <c r="A159">
        <v>11</v>
      </c>
      <c r="B159" t="s">
        <v>569</v>
      </c>
      <c r="C159">
        <v>6</v>
      </c>
      <c r="D159" s="43" t="str">
        <f t="shared" si="12"/>
        <v>6/2020</v>
      </c>
      <c r="E159">
        <v>3.6300165353962139</v>
      </c>
      <c r="F159" s="49">
        <v>7.7377701930000002</v>
      </c>
      <c r="G159" s="13">
        <v>-9.4295199999999996E-2</v>
      </c>
      <c r="H159">
        <f t="shared" si="13"/>
        <v>-9.4295200000000001</v>
      </c>
      <c r="I159" s="60">
        <v>-4.9800000000000001E-3</v>
      </c>
      <c r="J159" s="60">
        <f t="shared" si="14"/>
        <v>-0.498</v>
      </c>
      <c r="K159">
        <v>-1.4602356528935019</v>
      </c>
      <c r="L159">
        <f t="shared" si="15"/>
        <v>-146.02356528935019</v>
      </c>
      <c r="M159">
        <v>1.1129942831507267</v>
      </c>
      <c r="N159">
        <f t="shared" si="16"/>
        <v>111.29942831507267</v>
      </c>
    </row>
    <row r="160" spans="1:14" x14ac:dyDescent="0.2">
      <c r="A160">
        <v>10</v>
      </c>
      <c r="B160" t="s">
        <v>569</v>
      </c>
      <c r="C160">
        <v>7</v>
      </c>
      <c r="D160" s="43" t="str">
        <f t="shared" si="12"/>
        <v>7/2020</v>
      </c>
      <c r="E160">
        <v>-5.9161999732144439</v>
      </c>
      <c r="F160" s="49">
        <v>-2.4259612989999999</v>
      </c>
      <c r="G160" s="13">
        <v>0.56444176000000001</v>
      </c>
      <c r="H160">
        <f t="shared" si="13"/>
        <v>56.444175999999999</v>
      </c>
      <c r="I160" s="60">
        <v>-5.1200000000000004E-3</v>
      </c>
      <c r="J160" s="60">
        <f t="shared" si="14"/>
        <v>-0.51200000000000001</v>
      </c>
      <c r="K160" s="13">
        <v>2.0015733059988037</v>
      </c>
      <c r="L160">
        <f t="shared" si="15"/>
        <v>200.15733059988037</v>
      </c>
      <c r="M160">
        <v>0.25394752455057457</v>
      </c>
      <c r="N160">
        <f t="shared" si="16"/>
        <v>25.394752455057457</v>
      </c>
    </row>
    <row r="161" spans="1:14" x14ac:dyDescent="0.2">
      <c r="A161">
        <v>9</v>
      </c>
      <c r="B161" t="s">
        <v>569</v>
      </c>
      <c r="C161">
        <v>8</v>
      </c>
      <c r="D161" s="43" t="str">
        <f t="shared" si="12"/>
        <v>8/2020</v>
      </c>
      <c r="E161">
        <v>-0.97560802361300136</v>
      </c>
      <c r="F161" s="49">
        <v>1.8725163170000001</v>
      </c>
      <c r="G161" s="13">
        <v>-0.47014660000000003</v>
      </c>
      <c r="H161">
        <f t="shared" si="13"/>
        <v>-47.014659999999999</v>
      </c>
      <c r="I161" s="60">
        <v>-5.1599999999999997E-3</v>
      </c>
      <c r="J161" s="60">
        <f t="shared" si="14"/>
        <v>-0.51600000000000001</v>
      </c>
      <c r="K161">
        <v>2.005386008662299</v>
      </c>
      <c r="L161">
        <f t="shared" si="15"/>
        <v>200.5386008662299</v>
      </c>
      <c r="M161">
        <v>0.31876097594681724</v>
      </c>
      <c r="N161">
        <f t="shared" si="16"/>
        <v>31.876097594681724</v>
      </c>
    </row>
    <row r="162" spans="1:14" x14ac:dyDescent="0.2">
      <c r="A162">
        <v>8</v>
      </c>
      <c r="B162" t="s">
        <v>569</v>
      </c>
      <c r="C162">
        <v>9</v>
      </c>
      <c r="D162" s="43" t="str">
        <f t="shared" ref="D162:D169" si="17">C162&amp;"/"&amp;B162</f>
        <v>9/2020</v>
      </c>
      <c r="E162">
        <v>-3.1046895665953516</v>
      </c>
      <c r="F162" s="49">
        <v>-0.91916216799999995</v>
      </c>
      <c r="G162" s="13">
        <v>-9.4295199999999996E-2</v>
      </c>
      <c r="H162">
        <f t="shared" si="13"/>
        <v>-9.4295200000000001</v>
      </c>
      <c r="I162" s="60">
        <v>-5.1000000000000004E-3</v>
      </c>
      <c r="J162" s="60">
        <f t="shared" si="14"/>
        <v>-0.51</v>
      </c>
      <c r="K162">
        <v>2.0048318578590028</v>
      </c>
      <c r="L162">
        <f t="shared" si="15"/>
        <v>200.48318578590028</v>
      </c>
      <c r="M162">
        <v>0.29995716177883081</v>
      </c>
      <c r="N162">
        <f t="shared" si="16"/>
        <v>29.995716177883082</v>
      </c>
    </row>
    <row r="163" spans="1:14" x14ac:dyDescent="0.2">
      <c r="A163">
        <v>7</v>
      </c>
      <c r="B163" t="s">
        <v>569</v>
      </c>
      <c r="C163">
        <v>10</v>
      </c>
      <c r="D163" s="43" t="str">
        <f t="shared" si="17"/>
        <v>10/2020</v>
      </c>
      <c r="E163">
        <v>-5.9389606566745954</v>
      </c>
      <c r="F163" s="49">
        <v>-0.97005515399999998</v>
      </c>
      <c r="G163" s="13">
        <v>-0.18885750000000001</v>
      </c>
      <c r="H163">
        <f t="shared" si="13"/>
        <v>-18.885750000000002</v>
      </c>
      <c r="I163" s="60">
        <v>-5.2599999999999999E-3</v>
      </c>
      <c r="J163" s="60">
        <f t="shared" si="14"/>
        <v>-0.52600000000000002</v>
      </c>
      <c r="K163" s="13">
        <v>7.0563879205806757E-2</v>
      </c>
      <c r="L163">
        <f t="shared" si="15"/>
        <v>7.0563879205806757</v>
      </c>
      <c r="M163">
        <v>0.79159203522358257</v>
      </c>
      <c r="N163">
        <f t="shared" si="16"/>
        <v>79.159203522358254</v>
      </c>
    </row>
    <row r="164" spans="1:14" x14ac:dyDescent="0.2">
      <c r="A164">
        <v>6</v>
      </c>
      <c r="B164" t="s">
        <v>569</v>
      </c>
      <c r="C164">
        <v>11</v>
      </c>
      <c r="D164" s="43" t="str">
        <f t="shared" si="17"/>
        <v>11/2020</v>
      </c>
      <c r="E164">
        <v>11.364866209281328</v>
      </c>
      <c r="F164" s="49">
        <v>5.7524819819999999</v>
      </c>
      <c r="G164" s="13">
        <v>9.447332E-2</v>
      </c>
      <c r="H164">
        <f t="shared" si="13"/>
        <v>9.4473319999999994</v>
      </c>
      <c r="I164" s="60">
        <v>-5.4000000000000003E-3</v>
      </c>
      <c r="J164" s="60">
        <f t="shared" si="14"/>
        <v>-0.54</v>
      </c>
      <c r="K164">
        <v>6.9286746292888779E-2</v>
      </c>
      <c r="L164">
        <f t="shared" si="15"/>
        <v>6.9286746292888779</v>
      </c>
      <c r="M164">
        <v>0.82915084696361352</v>
      </c>
      <c r="N164">
        <f t="shared" si="16"/>
        <v>82.915084696361347</v>
      </c>
    </row>
    <row r="165" spans="1:14" x14ac:dyDescent="0.2">
      <c r="A165">
        <v>5</v>
      </c>
      <c r="B165" t="s">
        <v>569</v>
      </c>
      <c r="C165">
        <v>12</v>
      </c>
      <c r="D165" s="43" t="str">
        <f t="shared" si="17"/>
        <v>12/2020</v>
      </c>
      <c r="E165">
        <v>10.072446607470093</v>
      </c>
      <c r="F165" s="49">
        <v>2.9759280299999999</v>
      </c>
      <c r="G165" s="13">
        <v>-0.85349019999999998</v>
      </c>
      <c r="H165">
        <f t="shared" si="13"/>
        <v>-85.349019999999996</v>
      </c>
      <c r="I165" s="60">
        <v>-5.4799999999999996E-3</v>
      </c>
      <c r="J165" s="60">
        <f t="shared" si="14"/>
        <v>-0.54799999999999993</v>
      </c>
      <c r="K165">
        <v>6.7713869124105486E-2</v>
      </c>
      <c r="L165">
        <f t="shared" si="15"/>
        <v>6.7713869124105486</v>
      </c>
      <c r="M165">
        <v>0.35242583843468972</v>
      </c>
      <c r="N165">
        <f t="shared" si="16"/>
        <v>35.242583843468971</v>
      </c>
    </row>
    <row r="166" spans="1:14" x14ac:dyDescent="0.2">
      <c r="A166">
        <v>4</v>
      </c>
      <c r="B166" t="s">
        <v>570</v>
      </c>
      <c r="C166">
        <v>1</v>
      </c>
      <c r="D166" s="43" t="str">
        <f t="shared" si="17"/>
        <v>1/2021</v>
      </c>
      <c r="E166">
        <v>-0.27194854662408036</v>
      </c>
      <c r="F166" s="49">
        <v>0.184383725</v>
      </c>
      <c r="G166" s="13">
        <v>0.47506028</v>
      </c>
      <c r="H166">
        <f t="shared" si="13"/>
        <v>47.506028000000001</v>
      </c>
      <c r="I166" s="60">
        <v>-5.7000000000000002E-3</v>
      </c>
      <c r="J166" s="60">
        <f t="shared" si="14"/>
        <v>-0.57000000000000006</v>
      </c>
      <c r="K166" s="13">
        <v>-0.55786919759209752</v>
      </c>
      <c r="L166">
        <f t="shared" si="15"/>
        <v>-55.786919759209752</v>
      </c>
      <c r="M166">
        <v>0.50462680676244398</v>
      </c>
      <c r="N166">
        <f t="shared" si="16"/>
        <v>50.462680676244396</v>
      </c>
    </row>
    <row r="167" spans="1:14" x14ac:dyDescent="0.2">
      <c r="A167">
        <v>3</v>
      </c>
      <c r="B167" t="s">
        <v>570</v>
      </c>
      <c r="C167">
        <v>2</v>
      </c>
      <c r="D167" s="43" t="str">
        <f t="shared" si="17"/>
        <v>2/2021</v>
      </c>
      <c r="E167">
        <v>-3.2071596612649476</v>
      </c>
      <c r="F167" s="49">
        <v>-0.55825387000000004</v>
      </c>
      <c r="G167" s="13">
        <v>0.75543324000000001</v>
      </c>
      <c r="H167">
        <f t="shared" si="13"/>
        <v>75.543323999999998</v>
      </c>
      <c r="I167" s="60">
        <v>-5.5999999999999999E-3</v>
      </c>
      <c r="J167" s="60">
        <f t="shared" si="14"/>
        <v>-0.55999999999999994</v>
      </c>
      <c r="K167">
        <v>-0.55732334825920304</v>
      </c>
      <c r="L167">
        <f t="shared" si="15"/>
        <v>-55.732334825920304</v>
      </c>
      <c r="M167">
        <v>0.73209723147746608</v>
      </c>
      <c r="N167">
        <f t="shared" si="16"/>
        <v>73.209723147746615</v>
      </c>
    </row>
    <row r="168" spans="1:14" x14ac:dyDescent="0.2">
      <c r="A168">
        <v>2</v>
      </c>
      <c r="B168" t="s">
        <v>570</v>
      </c>
      <c r="C168">
        <v>3</v>
      </c>
      <c r="D168" s="43" t="str">
        <f t="shared" si="17"/>
        <v>3/2021</v>
      </c>
      <c r="E168">
        <v>1.011630457528444</v>
      </c>
      <c r="F168" s="49">
        <v>1.2628262079999999</v>
      </c>
      <c r="G168" s="13">
        <v>0.65635491000000001</v>
      </c>
      <c r="H168">
        <f t="shared" si="13"/>
        <v>65.635491000000002</v>
      </c>
      <c r="I168" s="60">
        <v>-5.5300000000000002E-3</v>
      </c>
      <c r="J168" s="60">
        <f t="shared" si="14"/>
        <v>-0.55300000000000005</v>
      </c>
      <c r="K168">
        <v>-0.55644225787040114</v>
      </c>
      <c r="L168">
        <f t="shared" si="15"/>
        <v>-55.644225787040114</v>
      </c>
      <c r="M168">
        <v>0.30394288631813898</v>
      </c>
      <c r="N168">
        <f t="shared" si="16"/>
        <v>30.394288631813897</v>
      </c>
    </row>
    <row r="169" spans="1:14" x14ac:dyDescent="0.2">
      <c r="A169">
        <v>1</v>
      </c>
      <c r="B169" t="s">
        <v>570</v>
      </c>
      <c r="C169">
        <v>4</v>
      </c>
      <c r="D169" s="43" t="str">
        <f t="shared" si="17"/>
        <v>4/2021</v>
      </c>
      <c r="E169">
        <v>2.5312198076573802</v>
      </c>
      <c r="F169" s="49">
        <v>4.2722462840000004</v>
      </c>
      <c r="G169" s="13">
        <v>0.46620130999999998</v>
      </c>
      <c r="H169">
        <f t="shared" si="13"/>
        <v>46.620131000000001</v>
      </c>
      <c r="I169" s="60">
        <v>-5.5100000000000001E-3</v>
      </c>
      <c r="J169" s="60">
        <f t="shared" si="14"/>
        <v>-0.55100000000000005</v>
      </c>
      <c r="K169">
        <v>-0.55644225787040114</v>
      </c>
      <c r="L169">
        <f t="shared" si="15"/>
        <v>-55.644225787040114</v>
      </c>
      <c r="M169">
        <v>1.2348997448309487</v>
      </c>
      <c r="N169">
        <f t="shared" si="16"/>
        <v>123.48997448309487</v>
      </c>
    </row>
    <row r="170" spans="1:14" x14ac:dyDescent="0.2">
      <c r="F170" s="49"/>
      <c r="G170" s="13"/>
      <c r="H170" s="13"/>
      <c r="I170" s="60"/>
      <c r="J170" s="60"/>
    </row>
    <row r="171" spans="1:14" x14ac:dyDescent="0.2">
      <c r="F171" s="49"/>
      <c r="G171" s="13"/>
      <c r="H171" s="13"/>
      <c r="I171" s="60"/>
      <c r="J171" s="60"/>
      <c r="K171" s="13"/>
      <c r="L171" s="13"/>
    </row>
    <row r="172" spans="1:14" x14ac:dyDescent="0.2">
      <c r="F172" s="49"/>
      <c r="G172" s="13"/>
      <c r="H172" s="13"/>
      <c r="I172" s="60"/>
      <c r="J172" s="60"/>
    </row>
    <row r="173" spans="1:14" x14ac:dyDescent="0.2">
      <c r="F173" s="49"/>
      <c r="G173" s="13"/>
      <c r="H173" s="13"/>
      <c r="I173" s="60"/>
      <c r="J173" s="60"/>
    </row>
    <row r="174" spans="1:14" x14ac:dyDescent="0.2">
      <c r="F174" s="49"/>
    </row>
  </sheetData>
  <sortState xmlns:xlrd2="http://schemas.microsoft.com/office/spreadsheetml/2017/richdata2" ref="A2:M169">
    <sortCondition descending="1" ref="A2:A169"/>
  </sortState>
  <phoneticPr fontId="3"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BF10D-ACF5-A949-B0B3-4049361A955C}">
  <dimension ref="A1:E299"/>
  <sheetViews>
    <sheetView workbookViewId="0">
      <selection activeCell="C17" sqref="C17"/>
    </sheetView>
  </sheetViews>
  <sheetFormatPr baseColWidth="10" defaultColWidth="8.83203125" defaultRowHeight="15" x14ac:dyDescent="0.2"/>
  <cols>
    <col min="1" max="3" width="8.83203125" style="16"/>
    <col min="4" max="4" width="34.5" style="16" bestFit="1" customWidth="1"/>
    <col min="5" max="16384" width="8.83203125" style="16"/>
  </cols>
  <sheetData>
    <row r="1" spans="1:4" x14ac:dyDescent="0.2">
      <c r="A1" s="16" t="s">
        <v>231</v>
      </c>
    </row>
    <row r="2" spans="1:4" x14ac:dyDescent="0.2">
      <c r="C2" s="16" t="s">
        <v>232</v>
      </c>
    </row>
    <row r="3" spans="1:4" x14ac:dyDescent="0.2">
      <c r="C3" s="16" t="s">
        <v>233</v>
      </c>
    </row>
    <row r="4" spans="1:4" x14ac:dyDescent="0.2">
      <c r="A4" s="16" t="s">
        <v>234</v>
      </c>
      <c r="C4" s="16" t="s">
        <v>235</v>
      </c>
    </row>
    <row r="5" spans="1:4" x14ac:dyDescent="0.2">
      <c r="A5" s="16" t="s">
        <v>236</v>
      </c>
      <c r="C5" s="16" t="s">
        <v>237</v>
      </c>
    </row>
    <row r="7" spans="1:4" x14ac:dyDescent="0.2">
      <c r="A7" s="16" t="s">
        <v>238</v>
      </c>
      <c r="B7" t="s">
        <v>56</v>
      </c>
      <c r="C7" s="16">
        <v>2</v>
      </c>
      <c r="D7" s="16">
        <f xml:space="preserve"> IF(C7-C8=0,0,100 * LN(C7-C8))</f>
        <v>-91.629073187415528</v>
      </c>
    </row>
    <row r="8" spans="1:4" x14ac:dyDescent="0.2">
      <c r="A8" s="16" t="s">
        <v>239</v>
      </c>
      <c r="B8" t="s">
        <v>57</v>
      </c>
      <c r="C8" s="16">
        <v>1.6</v>
      </c>
      <c r="D8" s="16">
        <f t="shared" ref="D8:D71" si="0" xml:space="preserve"> IF(C8-C9=0,0,100 * LN(C8-C9))</f>
        <v>-120.39728043259359</v>
      </c>
    </row>
    <row r="9" spans="1:4" x14ac:dyDescent="0.2">
      <c r="A9" s="16" t="s">
        <v>240</v>
      </c>
      <c r="B9" t="s">
        <v>58</v>
      </c>
      <c r="C9" s="16">
        <v>1.3</v>
      </c>
      <c r="D9" s="16">
        <f t="shared" si="0"/>
        <v>-91.6290731874155</v>
      </c>
    </row>
    <row r="10" spans="1:4" x14ac:dyDescent="0.2">
      <c r="A10" s="16" t="s">
        <v>241</v>
      </c>
      <c r="B10" t="s">
        <v>59</v>
      </c>
      <c r="C10" s="16">
        <v>0.9</v>
      </c>
      <c r="D10" s="16">
        <f t="shared" si="0"/>
        <v>0</v>
      </c>
    </row>
    <row r="11" spans="1:4" x14ac:dyDescent="0.2">
      <c r="A11" s="16" t="s">
        <v>242</v>
      </c>
      <c r="B11" t="s">
        <v>60</v>
      </c>
      <c r="C11" s="16">
        <v>0.9</v>
      </c>
      <c r="D11" s="16">
        <f t="shared" si="0"/>
        <v>18.232155679395458</v>
      </c>
    </row>
    <row r="12" spans="1:4" x14ac:dyDescent="0.2">
      <c r="A12" s="16" t="s">
        <v>243</v>
      </c>
      <c r="B12" t="s">
        <v>61</v>
      </c>
      <c r="C12" s="16">
        <v>-0.3</v>
      </c>
      <c r="D12" s="16">
        <f t="shared" si="0"/>
        <v>0</v>
      </c>
    </row>
    <row r="13" spans="1:4" x14ac:dyDescent="0.2">
      <c r="A13" s="16" t="s">
        <v>244</v>
      </c>
      <c r="B13" t="s">
        <v>62</v>
      </c>
      <c r="C13" s="16">
        <v>-0.3</v>
      </c>
      <c r="D13" s="16">
        <f t="shared" si="0"/>
        <v>0</v>
      </c>
    </row>
    <row r="14" spans="1:4" x14ac:dyDescent="0.2">
      <c r="A14" s="16" t="s">
        <v>245</v>
      </c>
      <c r="B14" t="s">
        <v>63</v>
      </c>
      <c r="C14" s="16">
        <v>-0.3</v>
      </c>
      <c r="D14" s="16">
        <f t="shared" si="0"/>
        <v>0</v>
      </c>
    </row>
    <row r="15" spans="1:4" x14ac:dyDescent="0.2">
      <c r="A15" s="16" t="s">
        <v>246</v>
      </c>
      <c r="B15" t="s">
        <v>64</v>
      </c>
      <c r="C15" s="16">
        <v>-0.3</v>
      </c>
      <c r="D15" s="16" t="e">
        <f xml:space="preserve"> IF(C15-C16=0,0,100 * LN(C15-C16))</f>
        <v>#NUM!</v>
      </c>
    </row>
    <row r="16" spans="1:4" x14ac:dyDescent="0.2">
      <c r="A16" s="16" t="s">
        <v>247</v>
      </c>
      <c r="B16" t="s">
        <v>65</v>
      </c>
      <c r="C16" s="16">
        <v>-0.2</v>
      </c>
      <c r="D16" s="16" t="e">
        <f t="shared" si="0"/>
        <v>#NUM!</v>
      </c>
    </row>
    <row r="17" spans="1:4" x14ac:dyDescent="0.2">
      <c r="A17" s="16" t="s">
        <v>248</v>
      </c>
      <c r="B17" t="s">
        <v>66</v>
      </c>
      <c r="C17" s="16">
        <v>0.4</v>
      </c>
      <c r="D17" s="16">
        <f t="shared" si="0"/>
        <v>-230.25850929940455</v>
      </c>
    </row>
    <row r="18" spans="1:4" x14ac:dyDescent="0.2">
      <c r="A18" s="16" t="s">
        <v>249</v>
      </c>
      <c r="B18" t="s">
        <v>67</v>
      </c>
      <c r="C18" s="16">
        <v>0.3</v>
      </c>
      <c r="D18" s="16">
        <f t="shared" si="0"/>
        <v>-160.94379124341006</v>
      </c>
    </row>
    <row r="19" spans="1:4" x14ac:dyDescent="0.2">
      <c r="A19" s="16" t="s">
        <v>250</v>
      </c>
      <c r="B19" t="s">
        <v>68</v>
      </c>
      <c r="C19" s="16">
        <v>0.1</v>
      </c>
      <c r="D19" s="16" t="e">
        <f t="shared" si="0"/>
        <v>#NUM!</v>
      </c>
    </row>
    <row r="20" spans="1:4" x14ac:dyDescent="0.2">
      <c r="A20" s="16" t="s">
        <v>251</v>
      </c>
      <c r="B20" t="s">
        <v>69</v>
      </c>
      <c r="C20" s="16">
        <v>0.3</v>
      </c>
      <c r="D20" s="16" t="e">
        <f t="shared" si="0"/>
        <v>#NUM!</v>
      </c>
    </row>
    <row r="21" spans="1:4" x14ac:dyDescent="0.2">
      <c r="A21" s="16" t="s">
        <v>252</v>
      </c>
      <c r="B21" t="s">
        <v>70</v>
      </c>
      <c r="C21" s="16">
        <v>0.7</v>
      </c>
      <c r="D21" s="16" t="e">
        <f t="shared" si="0"/>
        <v>#NUM!</v>
      </c>
    </row>
    <row r="22" spans="1:4" x14ac:dyDescent="0.2">
      <c r="A22" s="16" t="s">
        <v>253</v>
      </c>
      <c r="B22" t="s">
        <v>71</v>
      </c>
      <c r="C22" s="16">
        <v>1.2</v>
      </c>
      <c r="D22" s="16" t="e">
        <f t="shared" si="0"/>
        <v>#NUM!</v>
      </c>
    </row>
    <row r="23" spans="1:4" x14ac:dyDescent="0.2">
      <c r="A23" s="16" t="s">
        <v>254</v>
      </c>
      <c r="B23" t="s">
        <v>72</v>
      </c>
      <c r="C23" s="16">
        <v>1.4</v>
      </c>
      <c r="D23" s="16">
        <f t="shared" si="0"/>
        <v>-230.25850929940472</v>
      </c>
    </row>
    <row r="24" spans="1:4" x14ac:dyDescent="0.2">
      <c r="A24" s="16" t="s">
        <v>255</v>
      </c>
      <c r="B24" t="s">
        <v>73</v>
      </c>
      <c r="C24" s="16">
        <v>1.3</v>
      </c>
      <c r="D24" s="16">
        <f t="shared" si="0"/>
        <v>-120.39728043259359</v>
      </c>
    </row>
    <row r="25" spans="1:4" x14ac:dyDescent="0.2">
      <c r="A25" s="16" t="s">
        <v>256</v>
      </c>
      <c r="B25" t="s">
        <v>74</v>
      </c>
      <c r="C25" s="16">
        <v>1</v>
      </c>
      <c r="D25" s="16">
        <f t="shared" si="0"/>
        <v>-120.39728043259359</v>
      </c>
    </row>
    <row r="26" spans="1:4" x14ac:dyDescent="0.2">
      <c r="A26" s="16" t="s">
        <v>257</v>
      </c>
      <c r="B26" t="s">
        <v>75</v>
      </c>
      <c r="C26" s="16">
        <v>0.7</v>
      </c>
      <c r="D26" s="16" t="e">
        <f t="shared" si="0"/>
        <v>#NUM!</v>
      </c>
    </row>
    <row r="27" spans="1:4" x14ac:dyDescent="0.2">
      <c r="A27" s="16" t="s">
        <v>258</v>
      </c>
      <c r="B27" t="s">
        <v>76</v>
      </c>
      <c r="C27" s="16">
        <v>0.8</v>
      </c>
      <c r="D27" s="16" t="e">
        <f t="shared" si="0"/>
        <v>#NUM!</v>
      </c>
    </row>
    <row r="28" spans="1:4" x14ac:dyDescent="0.2">
      <c r="A28" s="16" t="s">
        <v>259</v>
      </c>
      <c r="B28" t="s">
        <v>77</v>
      </c>
      <c r="C28" s="16">
        <v>1</v>
      </c>
      <c r="D28" s="16">
        <f t="shared" si="0"/>
        <v>0</v>
      </c>
    </row>
    <row r="29" spans="1:4" x14ac:dyDescent="0.2">
      <c r="A29" s="16" t="s">
        <v>260</v>
      </c>
      <c r="B29" t="s">
        <v>78</v>
      </c>
      <c r="C29" s="16">
        <v>1</v>
      </c>
      <c r="D29" s="16" t="e">
        <f t="shared" si="0"/>
        <v>#NUM!</v>
      </c>
    </row>
    <row r="30" spans="1:4" x14ac:dyDescent="0.2">
      <c r="A30" s="16" t="s">
        <v>261</v>
      </c>
      <c r="B30" t="s">
        <v>79</v>
      </c>
      <c r="C30" s="16">
        <v>1.3</v>
      </c>
      <c r="D30" s="16">
        <f t="shared" si="0"/>
        <v>-230.25850929940449</v>
      </c>
    </row>
    <row r="31" spans="1:4" x14ac:dyDescent="0.2">
      <c r="A31" s="16" t="s">
        <v>262</v>
      </c>
      <c r="B31" t="s">
        <v>80</v>
      </c>
      <c r="C31" s="16">
        <v>1.2</v>
      </c>
      <c r="D31" s="16" t="e">
        <f t="shared" si="0"/>
        <v>#NUM!</v>
      </c>
    </row>
    <row r="32" spans="1:4" x14ac:dyDescent="0.2">
      <c r="A32" s="16" t="s">
        <v>263</v>
      </c>
      <c r="B32" t="s">
        <v>81</v>
      </c>
      <c r="C32" s="16">
        <v>1.7</v>
      </c>
      <c r="D32" s="16">
        <f t="shared" si="0"/>
        <v>-120.39728043259359</v>
      </c>
    </row>
    <row r="33" spans="1:4" x14ac:dyDescent="0.2">
      <c r="A33" s="16" t="s">
        <v>264</v>
      </c>
      <c r="B33" t="s">
        <v>82</v>
      </c>
      <c r="C33" s="16">
        <v>1.4</v>
      </c>
      <c r="D33" s="16" t="e">
        <f t="shared" si="0"/>
        <v>#NUM!</v>
      </c>
    </row>
    <row r="34" spans="1:4" x14ac:dyDescent="0.2">
      <c r="A34" s="16" t="s">
        <v>265</v>
      </c>
      <c r="B34" t="s">
        <v>83</v>
      </c>
      <c r="C34" s="16">
        <v>1.5</v>
      </c>
      <c r="D34" s="16">
        <f t="shared" si="0"/>
        <v>-230.25850929940449</v>
      </c>
    </row>
    <row r="35" spans="1:4" x14ac:dyDescent="0.2">
      <c r="A35" s="16" t="s">
        <v>266</v>
      </c>
      <c r="B35" t="s">
        <v>84</v>
      </c>
      <c r="C35" s="16">
        <v>1.4</v>
      </c>
      <c r="D35" s="16" t="e">
        <f t="shared" si="0"/>
        <v>#NUM!</v>
      </c>
    </row>
    <row r="36" spans="1:4" x14ac:dyDescent="0.2">
      <c r="A36" s="16" t="s">
        <v>267</v>
      </c>
      <c r="B36" t="s">
        <v>85</v>
      </c>
      <c r="C36" s="16">
        <v>1.5</v>
      </c>
      <c r="D36" s="16" t="e">
        <f t="shared" si="0"/>
        <v>#NUM!</v>
      </c>
    </row>
    <row r="37" spans="1:4" x14ac:dyDescent="0.2">
      <c r="A37" s="16" t="s">
        <v>268</v>
      </c>
      <c r="B37" t="s">
        <v>86</v>
      </c>
      <c r="C37" s="16">
        <v>1.9</v>
      </c>
      <c r="D37" s="16" t="e">
        <f t="shared" si="0"/>
        <v>#NUM!</v>
      </c>
    </row>
    <row r="38" spans="1:4" x14ac:dyDescent="0.2">
      <c r="A38" s="16" t="s">
        <v>269</v>
      </c>
      <c r="B38" t="s">
        <v>87</v>
      </c>
      <c r="C38" s="16">
        <v>2.2999999999999998</v>
      </c>
      <c r="D38" s="16">
        <f t="shared" si="0"/>
        <v>-160.94379124341017</v>
      </c>
    </row>
    <row r="39" spans="1:4" x14ac:dyDescent="0.2">
      <c r="A39" s="16" t="s">
        <v>270</v>
      </c>
      <c r="B39" t="s">
        <v>88</v>
      </c>
      <c r="C39" s="16">
        <v>2.1</v>
      </c>
      <c r="D39" s="16">
        <f t="shared" si="0"/>
        <v>0</v>
      </c>
    </row>
    <row r="40" spans="1:4" x14ac:dyDescent="0.2">
      <c r="A40" s="16" t="s">
        <v>271</v>
      </c>
      <c r="B40" t="s">
        <v>89</v>
      </c>
      <c r="C40" s="16">
        <v>2.1</v>
      </c>
      <c r="D40" s="16" t="e">
        <f t="shared" si="0"/>
        <v>#NUM!</v>
      </c>
    </row>
    <row r="41" spans="1:4" x14ac:dyDescent="0.2">
      <c r="A41" s="16" t="s">
        <v>272</v>
      </c>
      <c r="B41" t="s">
        <v>90</v>
      </c>
      <c r="C41" s="16">
        <v>2.2000000000000002</v>
      </c>
      <c r="D41" s="16">
        <f t="shared" si="0"/>
        <v>-160.94379124340995</v>
      </c>
    </row>
    <row r="42" spans="1:4" x14ac:dyDescent="0.2">
      <c r="A42" s="16" t="s">
        <v>273</v>
      </c>
      <c r="B42" t="s">
        <v>91</v>
      </c>
      <c r="C42" s="16">
        <v>2</v>
      </c>
      <c r="D42" s="16">
        <f t="shared" si="0"/>
        <v>0</v>
      </c>
    </row>
    <row r="43" spans="1:4" x14ac:dyDescent="0.2">
      <c r="A43" s="16" t="s">
        <v>274</v>
      </c>
      <c r="B43" t="s">
        <v>92</v>
      </c>
      <c r="C43" s="16">
        <v>2</v>
      </c>
      <c r="D43" s="16">
        <f t="shared" si="0"/>
        <v>-22.314355131420971</v>
      </c>
    </row>
    <row r="44" spans="1:4" x14ac:dyDescent="0.2">
      <c r="A44" s="16" t="s">
        <v>275</v>
      </c>
      <c r="B44" t="s">
        <v>93</v>
      </c>
      <c r="C44" s="16">
        <v>1.2</v>
      </c>
      <c r="D44" s="16" t="e">
        <f t="shared" si="0"/>
        <v>#NUM!</v>
      </c>
    </row>
    <row r="45" spans="1:4" x14ac:dyDescent="0.2">
      <c r="A45" s="16" t="s">
        <v>276</v>
      </c>
      <c r="B45" t="s">
        <v>94</v>
      </c>
      <c r="C45" s="16">
        <v>1.4</v>
      </c>
      <c r="D45" s="16">
        <f t="shared" si="0"/>
        <v>-120.39728043259366</v>
      </c>
    </row>
    <row r="46" spans="1:4" x14ac:dyDescent="0.2">
      <c r="A46" s="16" t="s">
        <v>277</v>
      </c>
      <c r="B46" t="s">
        <v>95</v>
      </c>
      <c r="C46" s="16">
        <v>1.1000000000000001</v>
      </c>
      <c r="D46" s="16" t="e">
        <f t="shared" si="0"/>
        <v>#NUM!</v>
      </c>
    </row>
    <row r="47" spans="1:4" x14ac:dyDescent="0.2">
      <c r="A47" s="16" t="s">
        <v>278</v>
      </c>
      <c r="B47" t="s">
        <v>96</v>
      </c>
      <c r="C47" s="16">
        <v>1.3</v>
      </c>
      <c r="D47" s="16">
        <f t="shared" si="0"/>
        <v>0</v>
      </c>
    </row>
    <row r="48" spans="1:4" x14ac:dyDescent="0.2">
      <c r="A48" s="16" t="s">
        <v>279</v>
      </c>
      <c r="B48" t="s">
        <v>97</v>
      </c>
      <c r="C48" s="16">
        <v>1.3</v>
      </c>
      <c r="D48" s="16" t="e">
        <f t="shared" si="0"/>
        <v>#NUM!</v>
      </c>
    </row>
    <row r="49" spans="1:4" x14ac:dyDescent="0.2">
      <c r="A49" s="16" t="s">
        <v>280</v>
      </c>
      <c r="B49" t="s">
        <v>98</v>
      </c>
      <c r="C49" s="16">
        <v>1.5</v>
      </c>
      <c r="D49" s="16">
        <f t="shared" si="0"/>
        <v>-230.25850929940449</v>
      </c>
    </row>
    <row r="50" spans="1:4" x14ac:dyDescent="0.2">
      <c r="A50" s="16" t="s">
        <v>281</v>
      </c>
      <c r="B50" t="s">
        <v>99</v>
      </c>
      <c r="C50" s="16">
        <v>1.4</v>
      </c>
      <c r="D50" s="16" t="e">
        <f t="shared" si="0"/>
        <v>#NUM!</v>
      </c>
    </row>
    <row r="51" spans="1:4" x14ac:dyDescent="0.2">
      <c r="A51" s="16" t="s">
        <v>282</v>
      </c>
      <c r="B51" t="s">
        <v>100</v>
      </c>
      <c r="C51" s="16">
        <v>1.6</v>
      </c>
      <c r="D51" s="16">
        <f t="shared" si="0"/>
        <v>-230.25850929940449</v>
      </c>
    </row>
    <row r="52" spans="1:4" x14ac:dyDescent="0.2">
      <c r="A52" s="16" t="s">
        <v>283</v>
      </c>
      <c r="B52" t="s">
        <v>101</v>
      </c>
      <c r="C52" s="16">
        <v>1.5</v>
      </c>
      <c r="D52" s="16">
        <f t="shared" si="0"/>
        <v>-160.94379124341006</v>
      </c>
    </row>
    <row r="53" spans="1:4" x14ac:dyDescent="0.2">
      <c r="A53" s="16" t="s">
        <v>284</v>
      </c>
      <c r="B53" t="s">
        <v>102</v>
      </c>
      <c r="C53" s="16">
        <v>1.3</v>
      </c>
      <c r="D53" s="16">
        <f t="shared" si="0"/>
        <v>0</v>
      </c>
    </row>
    <row r="54" spans="1:4" x14ac:dyDescent="0.2">
      <c r="A54" s="16" t="s">
        <v>285</v>
      </c>
      <c r="B54" t="s">
        <v>103</v>
      </c>
      <c r="C54" s="16">
        <v>1.3</v>
      </c>
      <c r="D54" s="16" t="e">
        <f t="shared" si="0"/>
        <v>#NUM!</v>
      </c>
    </row>
    <row r="55" spans="1:4" x14ac:dyDescent="0.2">
      <c r="A55" s="16" t="s">
        <v>286</v>
      </c>
      <c r="B55" t="s">
        <v>104</v>
      </c>
      <c r="C55" s="16">
        <v>1.4</v>
      </c>
      <c r="D55" s="16" t="e">
        <f t="shared" si="0"/>
        <v>#NUM!</v>
      </c>
    </row>
    <row r="56" spans="1:4" x14ac:dyDescent="0.2">
      <c r="A56" s="16" t="s">
        <v>287</v>
      </c>
      <c r="B56" t="s">
        <v>105</v>
      </c>
      <c r="C56" s="16">
        <v>1.9</v>
      </c>
      <c r="D56" s="16">
        <f t="shared" si="0"/>
        <v>-91.629073187415528</v>
      </c>
    </row>
    <row r="57" spans="1:4" x14ac:dyDescent="0.2">
      <c r="A57" s="16" t="s">
        <v>288</v>
      </c>
      <c r="B57" t="s">
        <v>106</v>
      </c>
      <c r="C57" s="16">
        <v>1.5</v>
      </c>
      <c r="D57" s="16" t="e">
        <f t="shared" si="0"/>
        <v>#NUM!</v>
      </c>
    </row>
    <row r="58" spans="1:4" x14ac:dyDescent="0.2">
      <c r="A58" s="16" t="s">
        <v>289</v>
      </c>
      <c r="B58" t="s">
        <v>107</v>
      </c>
      <c r="C58" s="16">
        <v>2</v>
      </c>
      <c r="D58" s="16">
        <f t="shared" si="0"/>
        <v>-120.39728043259359</v>
      </c>
    </row>
    <row r="59" spans="1:4" x14ac:dyDescent="0.2">
      <c r="A59" s="16" t="s">
        <v>290</v>
      </c>
      <c r="B59" t="s">
        <v>108</v>
      </c>
      <c r="C59" s="16">
        <v>1.7</v>
      </c>
      <c r="D59" s="16">
        <f t="shared" si="0"/>
        <v>-51.082562376599093</v>
      </c>
    </row>
    <row r="60" spans="1:4" x14ac:dyDescent="0.2">
      <c r="A60" s="16" t="s">
        <v>291</v>
      </c>
      <c r="B60" t="s">
        <v>109</v>
      </c>
      <c r="C60" s="16">
        <v>1.1000000000000001</v>
      </c>
      <c r="D60" s="16">
        <f t="shared" si="0"/>
        <v>-69.314718055994504</v>
      </c>
    </row>
    <row r="61" spans="1:4" x14ac:dyDescent="0.2">
      <c r="A61" s="16" t="s">
        <v>292</v>
      </c>
      <c r="B61" t="s">
        <v>110</v>
      </c>
      <c r="C61" s="16">
        <v>0.6</v>
      </c>
      <c r="D61" s="16">
        <f t="shared" si="0"/>
        <v>-230.25850929940458</v>
      </c>
    </row>
    <row r="62" spans="1:4" x14ac:dyDescent="0.2">
      <c r="A62" s="16" t="s">
        <v>293</v>
      </c>
      <c r="B62" t="s">
        <v>111</v>
      </c>
      <c r="C62" s="16">
        <v>0.5</v>
      </c>
      <c r="D62" s="16">
        <f t="shared" si="0"/>
        <v>-230.25850929940458</v>
      </c>
    </row>
    <row r="63" spans="1:4" x14ac:dyDescent="0.2">
      <c r="A63" s="16" t="s">
        <v>294</v>
      </c>
      <c r="B63" t="s">
        <v>112</v>
      </c>
      <c r="C63" s="16">
        <v>0.4</v>
      </c>
      <c r="D63" s="16">
        <f t="shared" si="0"/>
        <v>-160.94379124341003</v>
      </c>
    </row>
    <row r="64" spans="1:4" x14ac:dyDescent="0.2">
      <c r="A64" s="16" t="s">
        <v>295</v>
      </c>
      <c r="B64" t="s">
        <v>113</v>
      </c>
      <c r="C64" s="16">
        <v>0.2</v>
      </c>
      <c r="D64" s="16">
        <f t="shared" si="0"/>
        <v>0</v>
      </c>
    </row>
    <row r="65" spans="1:4" x14ac:dyDescent="0.2">
      <c r="A65" s="16" t="s">
        <v>296</v>
      </c>
      <c r="B65" t="s">
        <v>114</v>
      </c>
      <c r="C65" s="16">
        <v>0.2</v>
      </c>
      <c r="D65" s="16">
        <f t="shared" si="0"/>
        <v>-160.94379124341003</v>
      </c>
    </row>
    <row r="66" spans="1:4" x14ac:dyDescent="0.2">
      <c r="A66" s="16" t="s">
        <v>297</v>
      </c>
      <c r="B66" t="s">
        <v>115</v>
      </c>
      <c r="C66" s="16">
        <v>0</v>
      </c>
      <c r="D66" s="16">
        <f t="shared" si="0"/>
        <v>-230.25850929940455</v>
      </c>
    </row>
    <row r="67" spans="1:4" x14ac:dyDescent="0.2">
      <c r="A67" s="16" t="s">
        <v>298</v>
      </c>
      <c r="B67" t="s">
        <v>116</v>
      </c>
      <c r="C67" s="16">
        <v>-0.1</v>
      </c>
      <c r="D67" s="16">
        <f t="shared" si="0"/>
        <v>-160.94379124341006</v>
      </c>
    </row>
    <row r="68" spans="1:4" x14ac:dyDescent="0.2">
      <c r="A68" s="16" t="s">
        <v>299</v>
      </c>
      <c r="B68" t="s">
        <v>117</v>
      </c>
      <c r="C68" s="16">
        <v>-0.3</v>
      </c>
      <c r="D68" s="16" t="e">
        <f t="shared" si="0"/>
        <v>#NUM!</v>
      </c>
    </row>
    <row r="69" spans="1:4" x14ac:dyDescent="0.2">
      <c r="A69" s="16" t="s">
        <v>300</v>
      </c>
      <c r="B69" t="s">
        <v>118</v>
      </c>
      <c r="C69" s="16">
        <v>0</v>
      </c>
      <c r="D69" s="16">
        <f t="shared" si="0"/>
        <v>-230.25850929940455</v>
      </c>
    </row>
    <row r="70" spans="1:4" x14ac:dyDescent="0.2">
      <c r="A70" s="16" t="s">
        <v>301</v>
      </c>
      <c r="B70" t="s">
        <v>119</v>
      </c>
      <c r="C70" s="16">
        <v>-0.1</v>
      </c>
      <c r="D70" s="16" t="e">
        <f t="shared" si="0"/>
        <v>#NUM!</v>
      </c>
    </row>
    <row r="71" spans="1:4" x14ac:dyDescent="0.2">
      <c r="A71" s="16" t="s">
        <v>302</v>
      </c>
      <c r="B71" t="s">
        <v>120</v>
      </c>
      <c r="C71" s="16">
        <v>0.3</v>
      </c>
      <c r="D71" s="16">
        <f t="shared" si="0"/>
        <v>0</v>
      </c>
    </row>
    <row r="72" spans="1:4" x14ac:dyDescent="0.2">
      <c r="A72" s="16" t="s">
        <v>303</v>
      </c>
      <c r="B72" t="s">
        <v>121</v>
      </c>
      <c r="C72" s="16">
        <v>0.3</v>
      </c>
      <c r="D72" s="16">
        <f t="shared" ref="D72:D135" si="1" xml:space="preserve"> IF(C72-C73=0,0,100 * LN(C72-C73))</f>
        <v>-160.94379124341006</v>
      </c>
    </row>
    <row r="73" spans="1:4" x14ac:dyDescent="0.2">
      <c r="A73" s="16" t="s">
        <v>304</v>
      </c>
      <c r="B73" t="s">
        <v>122</v>
      </c>
      <c r="C73" s="16">
        <v>0.1</v>
      </c>
      <c r="D73" s="16" t="e">
        <f t="shared" si="1"/>
        <v>#NUM!</v>
      </c>
    </row>
    <row r="74" spans="1:4" x14ac:dyDescent="0.2">
      <c r="A74" s="16" t="s">
        <v>305</v>
      </c>
      <c r="B74" t="s">
        <v>123</v>
      </c>
      <c r="C74" s="16">
        <v>0.4</v>
      </c>
      <c r="D74" s="16">
        <f t="shared" si="1"/>
        <v>-160.94379124341003</v>
      </c>
    </row>
    <row r="75" spans="1:4" x14ac:dyDescent="0.2">
      <c r="A75" s="16" t="s">
        <v>306</v>
      </c>
      <c r="B75" t="s">
        <v>124</v>
      </c>
      <c r="C75" s="16">
        <v>0.2</v>
      </c>
      <c r="D75" s="16" t="e">
        <f t="shared" si="1"/>
        <v>#NUM!</v>
      </c>
    </row>
    <row r="76" spans="1:4" x14ac:dyDescent="0.2">
      <c r="A76" s="16" t="s">
        <v>307</v>
      </c>
      <c r="B76" t="s">
        <v>125</v>
      </c>
      <c r="C76" s="16">
        <v>0.4</v>
      </c>
      <c r="D76" s="16" t="e">
        <f t="shared" si="1"/>
        <v>#NUM!</v>
      </c>
    </row>
    <row r="77" spans="1:4" x14ac:dyDescent="0.2">
      <c r="A77" s="16" t="s">
        <v>308</v>
      </c>
      <c r="B77" t="s">
        <v>126</v>
      </c>
      <c r="C77" s="16">
        <v>0.5</v>
      </c>
      <c r="D77" s="16">
        <f t="shared" si="1"/>
        <v>0</v>
      </c>
    </row>
    <row r="78" spans="1:4" x14ac:dyDescent="0.2">
      <c r="A78" s="16" t="s">
        <v>309</v>
      </c>
      <c r="B78" t="s">
        <v>127</v>
      </c>
      <c r="C78" s="16">
        <v>0.5</v>
      </c>
      <c r="D78" s="16" t="e">
        <f t="shared" si="1"/>
        <v>#NUM!</v>
      </c>
    </row>
    <row r="79" spans="1:4" x14ac:dyDescent="0.2">
      <c r="A79" s="16" t="s">
        <v>310</v>
      </c>
      <c r="B79" t="s">
        <v>128</v>
      </c>
      <c r="C79" s="16">
        <v>0.6</v>
      </c>
      <c r="D79" s="16">
        <f t="shared" si="1"/>
        <v>-91.629073187415514</v>
      </c>
    </row>
    <row r="80" spans="1:4" x14ac:dyDescent="0.2">
      <c r="A80" s="16" t="s">
        <v>311</v>
      </c>
      <c r="B80" t="s">
        <v>129</v>
      </c>
      <c r="C80" s="16">
        <v>0.2</v>
      </c>
      <c r="D80" s="16">
        <f t="shared" si="1"/>
        <v>-120.39728043259359</v>
      </c>
    </row>
    <row r="81" spans="1:4" x14ac:dyDescent="0.2">
      <c r="A81" s="16" t="s">
        <v>312</v>
      </c>
      <c r="B81" t="s">
        <v>130</v>
      </c>
      <c r="C81" s="16">
        <v>-0.1</v>
      </c>
      <c r="D81" s="16">
        <f t="shared" si="1"/>
        <v>-160.94379124341006</v>
      </c>
    </row>
    <row r="82" spans="1:4" x14ac:dyDescent="0.2">
      <c r="A82" s="16" t="s">
        <v>313</v>
      </c>
      <c r="B82" t="s">
        <v>131</v>
      </c>
      <c r="C82" s="16">
        <v>-0.3</v>
      </c>
      <c r="D82" s="16">
        <f t="shared" si="1"/>
        <v>-120.39728043259362</v>
      </c>
    </row>
    <row r="83" spans="1:4" x14ac:dyDescent="0.2">
      <c r="A83" s="16" t="s">
        <v>314</v>
      </c>
      <c r="B83" t="s">
        <v>132</v>
      </c>
      <c r="C83" s="16">
        <v>-0.6</v>
      </c>
      <c r="D83" s="16" t="e">
        <f t="shared" si="1"/>
        <v>#NUM!</v>
      </c>
    </row>
    <row r="84" spans="1:4" x14ac:dyDescent="0.2">
      <c r="A84" s="16" t="s">
        <v>315</v>
      </c>
      <c r="B84" t="s">
        <v>133</v>
      </c>
      <c r="C84" s="16">
        <v>-0.2</v>
      </c>
      <c r="D84" s="16" t="e">
        <f t="shared" si="1"/>
        <v>#NUM!</v>
      </c>
    </row>
    <row r="85" spans="1:4" x14ac:dyDescent="0.2">
      <c r="A85" s="16" t="s">
        <v>316</v>
      </c>
      <c r="B85" t="s">
        <v>134</v>
      </c>
      <c r="C85" s="16">
        <v>0.3</v>
      </c>
      <c r="D85" s="16" t="e">
        <f t="shared" si="1"/>
        <v>#NUM!</v>
      </c>
    </row>
    <row r="86" spans="1:4" x14ac:dyDescent="0.2">
      <c r="A86" s="16" t="s">
        <v>317</v>
      </c>
      <c r="B86" t="s">
        <v>135</v>
      </c>
      <c r="C86" s="16">
        <v>0.4</v>
      </c>
      <c r="D86" s="16">
        <f t="shared" si="1"/>
        <v>-230.25850929940455</v>
      </c>
    </row>
    <row r="87" spans="1:4" x14ac:dyDescent="0.2">
      <c r="A87" s="16" t="s">
        <v>318</v>
      </c>
      <c r="B87" t="s">
        <v>136</v>
      </c>
      <c r="C87" s="16">
        <v>0.3</v>
      </c>
      <c r="D87" s="16" t="e">
        <f t="shared" si="1"/>
        <v>#NUM!</v>
      </c>
    </row>
    <row r="88" spans="1:4" x14ac:dyDescent="0.2">
      <c r="A88" s="16" t="s">
        <v>319</v>
      </c>
      <c r="B88" t="s">
        <v>137</v>
      </c>
      <c r="C88" s="16">
        <v>0.4</v>
      </c>
      <c r="D88" s="16">
        <f t="shared" si="1"/>
        <v>0</v>
      </c>
    </row>
    <row r="89" spans="1:4" x14ac:dyDescent="0.2">
      <c r="A89" s="16" t="s">
        <v>320</v>
      </c>
      <c r="B89" t="s">
        <v>138</v>
      </c>
      <c r="C89" s="16">
        <v>0.4</v>
      </c>
      <c r="D89" s="16" t="e">
        <f t="shared" si="1"/>
        <v>#NUM!</v>
      </c>
    </row>
    <row r="90" spans="1:4" x14ac:dyDescent="0.2">
      <c r="A90" s="16" t="s">
        <v>321</v>
      </c>
      <c r="B90" t="s">
        <v>139</v>
      </c>
      <c r="C90" s="16">
        <v>0.5</v>
      </c>
      <c r="D90" s="16">
        <f t="shared" si="1"/>
        <v>0</v>
      </c>
    </row>
    <row r="91" spans="1:4" x14ac:dyDescent="0.2">
      <c r="A91" s="16" t="s">
        <v>322</v>
      </c>
      <c r="B91" t="s">
        <v>140</v>
      </c>
      <c r="C91" s="16">
        <v>0.5</v>
      </c>
      <c r="D91" s="16" t="e">
        <f t="shared" si="1"/>
        <v>#NUM!</v>
      </c>
    </row>
    <row r="92" spans="1:4" x14ac:dyDescent="0.2">
      <c r="A92" s="16" t="s">
        <v>323</v>
      </c>
      <c r="B92" t="s">
        <v>141</v>
      </c>
      <c r="C92" s="16">
        <v>0.7</v>
      </c>
      <c r="D92" s="16">
        <f t="shared" si="1"/>
        <v>-160.94379124341006</v>
      </c>
    </row>
    <row r="93" spans="1:4" x14ac:dyDescent="0.2">
      <c r="A93" s="16" t="s">
        <v>324</v>
      </c>
      <c r="B93" t="s">
        <v>142</v>
      </c>
      <c r="C93" s="16">
        <v>0.5</v>
      </c>
      <c r="D93" s="16" t="e">
        <f t="shared" si="1"/>
        <v>#NUM!</v>
      </c>
    </row>
    <row r="94" spans="1:4" x14ac:dyDescent="0.2">
      <c r="A94" s="16" t="s">
        <v>325</v>
      </c>
      <c r="B94" t="s">
        <v>143</v>
      </c>
      <c r="C94" s="16">
        <v>0.7</v>
      </c>
      <c r="D94" s="16" t="e">
        <f t="shared" si="1"/>
        <v>#NUM!</v>
      </c>
    </row>
    <row r="95" spans="1:4" x14ac:dyDescent="0.2">
      <c r="A95" s="16" t="s">
        <v>326</v>
      </c>
      <c r="B95" t="s">
        <v>144</v>
      </c>
      <c r="C95" s="16">
        <v>0.8</v>
      </c>
      <c r="D95" s="16">
        <f t="shared" si="1"/>
        <v>0</v>
      </c>
    </row>
    <row r="96" spans="1:4" x14ac:dyDescent="0.2">
      <c r="A96" s="16" t="s">
        <v>327</v>
      </c>
      <c r="B96" t="s">
        <v>145</v>
      </c>
      <c r="C96" s="16">
        <v>0.8</v>
      </c>
      <c r="D96" s="16" t="e">
        <f t="shared" si="1"/>
        <v>#NUM!</v>
      </c>
    </row>
    <row r="97" spans="1:4" x14ac:dyDescent="0.2">
      <c r="A97" s="16" t="s">
        <v>328</v>
      </c>
      <c r="B97" t="s">
        <v>146</v>
      </c>
      <c r="C97" s="16">
        <v>0.9</v>
      </c>
      <c r="D97" s="16">
        <f t="shared" si="1"/>
        <v>-160.94379124341</v>
      </c>
    </row>
    <row r="98" spans="1:4" x14ac:dyDescent="0.2">
      <c r="A98" s="16" t="s">
        <v>329</v>
      </c>
      <c r="B98" t="s">
        <v>147</v>
      </c>
      <c r="C98" s="16">
        <v>0.7</v>
      </c>
      <c r="D98" s="16" t="e">
        <f t="shared" si="1"/>
        <v>#NUM!</v>
      </c>
    </row>
    <row r="99" spans="1:4" x14ac:dyDescent="0.2">
      <c r="A99" s="16" t="s">
        <v>330</v>
      </c>
      <c r="B99" t="s">
        <v>148</v>
      </c>
      <c r="C99" s="16">
        <v>1.1000000000000001</v>
      </c>
      <c r="D99" s="16" t="e">
        <f t="shared" si="1"/>
        <v>#NUM!</v>
      </c>
    </row>
    <row r="100" spans="1:4" x14ac:dyDescent="0.2">
      <c r="A100" s="16" t="s">
        <v>331</v>
      </c>
      <c r="B100" t="s">
        <v>149</v>
      </c>
      <c r="C100" s="16">
        <v>1.3</v>
      </c>
      <c r="D100" s="16" t="e">
        <f t="shared" si="1"/>
        <v>#NUM!</v>
      </c>
    </row>
    <row r="101" spans="1:4" x14ac:dyDescent="0.2">
      <c r="A101" s="16" t="s">
        <v>332</v>
      </c>
      <c r="B101" t="s">
        <v>150</v>
      </c>
      <c r="C101" s="16">
        <v>1.6</v>
      </c>
      <c r="D101" s="16">
        <f t="shared" si="1"/>
        <v>0</v>
      </c>
    </row>
    <row r="102" spans="1:4" x14ac:dyDescent="0.2">
      <c r="A102" s="16" t="s">
        <v>333</v>
      </c>
      <c r="B102" t="s">
        <v>151</v>
      </c>
      <c r="C102" s="16">
        <v>1.6</v>
      </c>
      <c r="D102" s="16">
        <f t="shared" si="1"/>
        <v>-160.94379124340995</v>
      </c>
    </row>
    <row r="103" spans="1:4" x14ac:dyDescent="0.2">
      <c r="A103" s="16" t="s">
        <v>334</v>
      </c>
      <c r="B103" t="s">
        <v>152</v>
      </c>
      <c r="C103" s="16">
        <v>1.4</v>
      </c>
      <c r="D103" s="16">
        <f t="shared" si="1"/>
        <v>-160.94379124341006</v>
      </c>
    </row>
    <row r="104" spans="1:4" x14ac:dyDescent="0.2">
      <c r="A104" s="16" t="s">
        <v>335</v>
      </c>
      <c r="B104" t="s">
        <v>153</v>
      </c>
      <c r="C104" s="16">
        <v>1.2</v>
      </c>
      <c r="D104" s="16" t="e">
        <f t="shared" si="1"/>
        <v>#NUM!</v>
      </c>
    </row>
    <row r="105" spans="1:4" x14ac:dyDescent="0.2">
      <c r="A105" s="16" t="s">
        <v>336</v>
      </c>
      <c r="B105" t="s">
        <v>154</v>
      </c>
      <c r="C105" s="16">
        <v>1.7</v>
      </c>
      <c r="D105" s="16" t="e">
        <f t="shared" si="1"/>
        <v>#NUM!</v>
      </c>
    </row>
    <row r="106" spans="1:4" x14ac:dyDescent="0.2">
      <c r="A106" s="16" t="s">
        <v>337</v>
      </c>
      <c r="B106" t="s">
        <v>155</v>
      </c>
      <c r="C106" s="16">
        <v>1.9</v>
      </c>
      <c r="D106" s="16" t="e">
        <f t="shared" si="1"/>
        <v>#NUM!</v>
      </c>
    </row>
    <row r="107" spans="1:4" x14ac:dyDescent="0.2">
      <c r="A107" s="16" t="s">
        <v>338</v>
      </c>
      <c r="B107" t="s">
        <v>156</v>
      </c>
      <c r="C107" s="16">
        <v>2</v>
      </c>
      <c r="D107" s="16" t="e">
        <f t="shared" si="1"/>
        <v>#NUM!</v>
      </c>
    </row>
    <row r="108" spans="1:4" x14ac:dyDescent="0.2">
      <c r="A108" s="16" t="s">
        <v>339</v>
      </c>
      <c r="B108" t="s">
        <v>157</v>
      </c>
      <c r="C108" s="16">
        <v>2.2000000000000002</v>
      </c>
      <c r="D108" s="16">
        <f t="shared" si="1"/>
        <v>0</v>
      </c>
    </row>
    <row r="109" spans="1:4" x14ac:dyDescent="0.2">
      <c r="A109" s="16" t="s">
        <v>340</v>
      </c>
      <c r="B109" t="s">
        <v>158</v>
      </c>
      <c r="C109" s="16">
        <v>2.2000000000000002</v>
      </c>
      <c r="D109" s="16" t="e">
        <f t="shared" si="1"/>
        <v>#NUM!</v>
      </c>
    </row>
    <row r="110" spans="1:4" x14ac:dyDescent="0.2">
      <c r="A110" s="16" t="s">
        <v>341</v>
      </c>
      <c r="B110" t="s">
        <v>159</v>
      </c>
      <c r="C110" s="16">
        <v>2.5</v>
      </c>
      <c r="D110" s="16" t="e">
        <f t="shared" si="1"/>
        <v>#NUM!</v>
      </c>
    </row>
    <row r="111" spans="1:4" x14ac:dyDescent="0.2">
      <c r="A111" s="16" t="s">
        <v>342</v>
      </c>
      <c r="B111" t="s">
        <v>160</v>
      </c>
      <c r="C111" s="16">
        <v>2.6</v>
      </c>
      <c r="D111" s="16">
        <f t="shared" si="1"/>
        <v>0</v>
      </c>
    </row>
    <row r="112" spans="1:4" x14ac:dyDescent="0.2">
      <c r="A112" s="16" t="s">
        <v>343</v>
      </c>
      <c r="B112" t="s">
        <v>161</v>
      </c>
      <c r="C112" s="16">
        <v>2.6</v>
      </c>
      <c r="D112" s="16">
        <f t="shared" si="1"/>
        <v>-160.94379124340995</v>
      </c>
    </row>
    <row r="113" spans="1:4" x14ac:dyDescent="0.2">
      <c r="A113" s="16" t="s">
        <v>344</v>
      </c>
      <c r="B113" t="s">
        <v>162</v>
      </c>
      <c r="C113" s="16">
        <v>2.4</v>
      </c>
      <c r="D113" s="16">
        <f t="shared" si="1"/>
        <v>0</v>
      </c>
    </row>
    <row r="114" spans="1:4" x14ac:dyDescent="0.2">
      <c r="A114" s="16" t="s">
        <v>345</v>
      </c>
      <c r="B114" t="s">
        <v>163</v>
      </c>
      <c r="C114" s="16">
        <v>2.4</v>
      </c>
      <c r="D114" s="16">
        <f t="shared" si="1"/>
        <v>0</v>
      </c>
    </row>
    <row r="115" spans="1:4" x14ac:dyDescent="0.2">
      <c r="A115" s="16" t="s">
        <v>346</v>
      </c>
      <c r="B115" t="s">
        <v>164</v>
      </c>
      <c r="C115" s="16">
        <v>2.4</v>
      </c>
      <c r="D115" s="16" t="e">
        <f t="shared" si="1"/>
        <v>#NUM!</v>
      </c>
    </row>
    <row r="116" spans="1:4" x14ac:dyDescent="0.2">
      <c r="A116" s="16" t="s">
        <v>347</v>
      </c>
      <c r="B116" t="s">
        <v>165</v>
      </c>
      <c r="C116" s="16">
        <v>2.6</v>
      </c>
      <c r="D116" s="16" t="e">
        <f t="shared" si="1"/>
        <v>#NUM!</v>
      </c>
    </row>
    <row r="117" spans="1:4" x14ac:dyDescent="0.2">
      <c r="A117" s="16" t="s">
        <v>348</v>
      </c>
      <c r="B117" t="s">
        <v>166</v>
      </c>
      <c r="C117" s="16">
        <v>2.7</v>
      </c>
      <c r="D117" s="16">
        <f t="shared" si="1"/>
        <v>0</v>
      </c>
    </row>
    <row r="118" spans="1:4" x14ac:dyDescent="0.2">
      <c r="A118" s="16" t="s">
        <v>349</v>
      </c>
      <c r="B118" t="s">
        <v>167</v>
      </c>
      <c r="C118" s="16">
        <v>2.7</v>
      </c>
      <c r="D118" s="16">
        <f t="shared" si="1"/>
        <v>0</v>
      </c>
    </row>
    <row r="119" spans="1:4" x14ac:dyDescent="0.2">
      <c r="A119" s="16" t="s">
        <v>350</v>
      </c>
      <c r="B119" t="s">
        <v>168</v>
      </c>
      <c r="C119" s="16">
        <v>2.7</v>
      </c>
      <c r="D119" s="16" t="e">
        <f t="shared" si="1"/>
        <v>#NUM!</v>
      </c>
    </row>
    <row r="120" spans="1:4" x14ac:dyDescent="0.2">
      <c r="A120" s="16" t="s">
        <v>351</v>
      </c>
      <c r="B120" t="s">
        <v>169</v>
      </c>
      <c r="C120" s="16">
        <v>2.8</v>
      </c>
      <c r="D120" s="16" t="e">
        <f t="shared" si="1"/>
        <v>#NUM!</v>
      </c>
    </row>
    <row r="121" spans="1:4" x14ac:dyDescent="0.2">
      <c r="A121" s="16" t="s">
        <v>352</v>
      </c>
      <c r="B121" t="s">
        <v>170</v>
      </c>
      <c r="C121" s="16">
        <v>3</v>
      </c>
      <c r="D121" s="16">
        <f t="shared" si="1"/>
        <v>0</v>
      </c>
    </row>
    <row r="122" spans="1:4" x14ac:dyDescent="0.2">
      <c r="A122" s="16" t="s">
        <v>353</v>
      </c>
      <c r="B122" t="s">
        <v>171</v>
      </c>
      <c r="C122" s="16">
        <v>3</v>
      </c>
      <c r="D122" s="16">
        <f t="shared" si="1"/>
        <v>0</v>
      </c>
    </row>
    <row r="123" spans="1:4" x14ac:dyDescent="0.2">
      <c r="A123" s="16" t="s">
        <v>354</v>
      </c>
      <c r="B123" t="s">
        <v>172</v>
      </c>
      <c r="C123" s="16">
        <v>3</v>
      </c>
      <c r="D123" s="16">
        <f t="shared" si="1"/>
        <v>-69.314718055994533</v>
      </c>
    </row>
    <row r="124" spans="1:4" x14ac:dyDescent="0.2">
      <c r="A124" s="16" t="s">
        <v>355</v>
      </c>
      <c r="B124" t="s">
        <v>173</v>
      </c>
      <c r="C124" s="16">
        <v>2.5</v>
      </c>
      <c r="D124" s="16" t="e">
        <f t="shared" si="1"/>
        <v>#NUM!</v>
      </c>
    </row>
    <row r="125" spans="1:4" x14ac:dyDescent="0.2">
      <c r="A125" s="16" t="s">
        <v>356</v>
      </c>
      <c r="B125" t="s">
        <v>174</v>
      </c>
      <c r="C125" s="16">
        <v>2.6</v>
      </c>
      <c r="D125" s="16" t="e">
        <f t="shared" si="1"/>
        <v>#NUM!</v>
      </c>
    </row>
    <row r="126" spans="1:4" x14ac:dyDescent="0.2">
      <c r="A126" s="16" t="s">
        <v>357</v>
      </c>
      <c r="B126" t="s">
        <v>175</v>
      </c>
      <c r="C126" s="16">
        <v>2.7</v>
      </c>
      <c r="D126" s="16">
        <f t="shared" si="1"/>
        <v>0</v>
      </c>
    </row>
    <row r="127" spans="1:4" x14ac:dyDescent="0.2">
      <c r="A127" s="16" t="s">
        <v>358</v>
      </c>
      <c r="B127" t="s">
        <v>176</v>
      </c>
      <c r="C127" s="16">
        <v>2.7</v>
      </c>
      <c r="D127" s="16" t="e">
        <f t="shared" si="1"/>
        <v>#NUM!</v>
      </c>
    </row>
    <row r="128" spans="1:4" x14ac:dyDescent="0.2">
      <c r="A128" s="16" t="s">
        <v>359</v>
      </c>
      <c r="B128" t="s">
        <v>177</v>
      </c>
      <c r="C128" s="16">
        <v>2.8</v>
      </c>
      <c r="D128" s="16">
        <f t="shared" si="1"/>
        <v>-230.25850929940495</v>
      </c>
    </row>
    <row r="129" spans="1:4" x14ac:dyDescent="0.2">
      <c r="A129" s="16" t="s">
        <v>360</v>
      </c>
      <c r="B129" t="s">
        <v>178</v>
      </c>
      <c r="C129" s="16">
        <v>2.7</v>
      </c>
      <c r="D129" s="16">
        <f t="shared" si="1"/>
        <v>-120.3972804325935</v>
      </c>
    </row>
    <row r="130" spans="1:4" x14ac:dyDescent="0.2">
      <c r="A130" s="16" t="s">
        <v>361</v>
      </c>
      <c r="B130" t="s">
        <v>179</v>
      </c>
      <c r="C130" s="16">
        <v>2.4</v>
      </c>
      <c r="D130" s="16">
        <f t="shared" si="1"/>
        <v>-230.25850929940449</v>
      </c>
    </row>
    <row r="131" spans="1:4" x14ac:dyDescent="0.2">
      <c r="A131" s="16" t="s">
        <v>362</v>
      </c>
      <c r="B131" t="s">
        <v>180</v>
      </c>
      <c r="C131" s="16">
        <v>2.2999999999999998</v>
      </c>
      <c r="D131" s="16">
        <f t="shared" si="1"/>
        <v>-230.25850929940495</v>
      </c>
    </row>
    <row r="132" spans="1:4" x14ac:dyDescent="0.2">
      <c r="A132" s="16" t="s">
        <v>363</v>
      </c>
      <c r="B132" t="s">
        <v>181</v>
      </c>
      <c r="C132" s="16">
        <v>2.2000000000000002</v>
      </c>
      <c r="D132" s="16">
        <f t="shared" si="1"/>
        <v>-120.3972804325935</v>
      </c>
    </row>
    <row r="133" spans="1:4" x14ac:dyDescent="0.2">
      <c r="A133" s="16" t="s">
        <v>364</v>
      </c>
      <c r="B133" t="s">
        <v>182</v>
      </c>
      <c r="C133" s="16">
        <v>1.9</v>
      </c>
      <c r="D133" s="16">
        <f t="shared" si="1"/>
        <v>0</v>
      </c>
    </row>
    <row r="134" spans="1:4" x14ac:dyDescent="0.2">
      <c r="A134" s="16" t="s">
        <v>365</v>
      </c>
      <c r="B134" t="s">
        <v>183</v>
      </c>
      <c r="C134" s="16">
        <v>1.9</v>
      </c>
      <c r="D134" s="16">
        <f t="shared" si="1"/>
        <v>0</v>
      </c>
    </row>
    <row r="135" spans="1:4" x14ac:dyDescent="0.2">
      <c r="A135" s="16" t="s">
        <v>366</v>
      </c>
      <c r="B135" t="s">
        <v>184</v>
      </c>
      <c r="C135" s="16">
        <v>1.9</v>
      </c>
      <c r="D135" s="16">
        <f t="shared" si="1"/>
        <v>-120.39728043259366</v>
      </c>
    </row>
    <row r="136" spans="1:4" x14ac:dyDescent="0.2">
      <c r="A136" s="16" t="s">
        <v>367</v>
      </c>
      <c r="B136" t="s">
        <v>185</v>
      </c>
      <c r="C136" s="16">
        <v>1.6</v>
      </c>
      <c r="D136" s="16" t="e">
        <f t="shared" ref="D136:D199" si="2" xml:space="preserve"> IF(C136-C137=0,0,100 * LN(C136-C137))</f>
        <v>#NUM!</v>
      </c>
    </row>
    <row r="137" spans="1:4" x14ac:dyDescent="0.2">
      <c r="A137" s="16" t="s">
        <v>368</v>
      </c>
      <c r="B137" t="s">
        <v>186</v>
      </c>
      <c r="C137" s="16">
        <v>1.7</v>
      </c>
      <c r="D137" s="16">
        <f t="shared" si="2"/>
        <v>-160.94379124341006</v>
      </c>
    </row>
    <row r="138" spans="1:4" x14ac:dyDescent="0.2">
      <c r="A138" s="16" t="s">
        <v>369</v>
      </c>
      <c r="B138" t="s">
        <v>187</v>
      </c>
      <c r="C138" s="16">
        <v>1.5</v>
      </c>
      <c r="D138" s="16" t="e">
        <f t="shared" si="2"/>
        <v>#NUM!</v>
      </c>
    </row>
    <row r="139" spans="1:4" x14ac:dyDescent="0.2">
      <c r="A139" s="16" t="s">
        <v>370</v>
      </c>
      <c r="B139" t="s">
        <v>188</v>
      </c>
      <c r="C139" s="16">
        <v>1.7</v>
      </c>
      <c r="D139" s="16">
        <f t="shared" si="2"/>
        <v>-230.25850929940472</v>
      </c>
    </row>
    <row r="140" spans="1:4" x14ac:dyDescent="0.2">
      <c r="A140" s="16" t="s">
        <v>371</v>
      </c>
      <c r="B140" t="s">
        <v>189</v>
      </c>
      <c r="C140" s="16">
        <v>1.6</v>
      </c>
      <c r="D140" s="16">
        <f t="shared" si="2"/>
        <v>0</v>
      </c>
    </row>
    <row r="141" spans="1:4" x14ac:dyDescent="0.2">
      <c r="A141" s="16" t="s">
        <v>372</v>
      </c>
      <c r="B141" t="s">
        <v>190</v>
      </c>
      <c r="C141" s="16">
        <v>1.6</v>
      </c>
      <c r="D141" s="16">
        <f t="shared" si="2"/>
        <v>-22.314355131420971</v>
      </c>
    </row>
    <row r="142" spans="1:4" x14ac:dyDescent="0.2">
      <c r="A142" s="16" t="s">
        <v>373</v>
      </c>
      <c r="B142" t="s">
        <v>191</v>
      </c>
      <c r="C142" s="16">
        <v>0.8</v>
      </c>
      <c r="D142" s="16" t="e">
        <f t="shared" si="2"/>
        <v>#NUM!</v>
      </c>
    </row>
    <row r="143" spans="1:4" x14ac:dyDescent="0.2">
      <c r="A143" s="16" t="s">
        <v>374</v>
      </c>
      <c r="B143" t="s">
        <v>192</v>
      </c>
      <c r="C143" s="16">
        <v>0.9</v>
      </c>
      <c r="D143" s="16">
        <f t="shared" si="2"/>
        <v>0</v>
      </c>
    </row>
    <row r="144" spans="1:4" x14ac:dyDescent="0.2">
      <c r="A144" s="16" t="s">
        <v>375</v>
      </c>
      <c r="B144" t="s">
        <v>193</v>
      </c>
      <c r="C144" s="16">
        <v>0.9</v>
      </c>
      <c r="D144" s="16">
        <f t="shared" si="2"/>
        <v>-91.6290731874155</v>
      </c>
    </row>
    <row r="145" spans="1:4" x14ac:dyDescent="0.2">
      <c r="A145" s="16" t="s">
        <v>376</v>
      </c>
      <c r="B145" t="s">
        <v>194</v>
      </c>
      <c r="C145" s="16">
        <v>0.5</v>
      </c>
      <c r="D145" s="16">
        <f t="shared" si="2"/>
        <v>-51.082562376599071</v>
      </c>
    </row>
    <row r="146" spans="1:4" x14ac:dyDescent="0.2">
      <c r="A146" s="16" t="s">
        <v>377</v>
      </c>
      <c r="B146" t="s">
        <v>195</v>
      </c>
      <c r="C146" s="16">
        <v>-0.1</v>
      </c>
      <c r="D146" s="16">
        <f t="shared" si="2"/>
        <v>-160.94379124341006</v>
      </c>
    </row>
    <row r="147" spans="1:4" x14ac:dyDescent="0.2">
      <c r="A147" s="16" t="s">
        <v>378</v>
      </c>
      <c r="B147" t="s">
        <v>196</v>
      </c>
      <c r="C147" s="16">
        <v>-0.3</v>
      </c>
      <c r="D147" s="16" t="e">
        <f t="shared" si="2"/>
        <v>#NUM!</v>
      </c>
    </row>
    <row r="148" spans="1:4" x14ac:dyDescent="0.2">
      <c r="A148" s="16" t="s">
        <v>379</v>
      </c>
      <c r="B148" t="s">
        <v>197</v>
      </c>
      <c r="C148" s="16">
        <v>-0.2</v>
      </c>
      <c r="D148" s="16">
        <f t="shared" si="2"/>
        <v>-91.629073187415514</v>
      </c>
    </row>
    <row r="149" spans="1:4" x14ac:dyDescent="0.2">
      <c r="A149" s="16" t="s">
        <v>380</v>
      </c>
      <c r="B149" t="s">
        <v>198</v>
      </c>
      <c r="C149" s="16">
        <v>-0.6</v>
      </c>
      <c r="D149" s="16" t="e">
        <f t="shared" si="2"/>
        <v>#NUM!</v>
      </c>
    </row>
    <row r="150" spans="1:4" x14ac:dyDescent="0.2">
      <c r="A150" s="16" t="s">
        <v>381</v>
      </c>
      <c r="B150" t="s">
        <v>199</v>
      </c>
      <c r="C150" s="16">
        <v>-0.1</v>
      </c>
      <c r="D150" s="16" t="e">
        <f t="shared" si="2"/>
        <v>#NUM!</v>
      </c>
    </row>
    <row r="151" spans="1:4" x14ac:dyDescent="0.2">
      <c r="A151" s="16" t="s">
        <v>382</v>
      </c>
      <c r="B151" t="s">
        <v>200</v>
      </c>
      <c r="C151" s="16">
        <v>0</v>
      </c>
      <c r="D151" s="16" t="e">
        <f t="shared" si="2"/>
        <v>#NUM!</v>
      </c>
    </row>
    <row r="152" spans="1:4" x14ac:dyDescent="0.2">
      <c r="A152" s="16" t="s">
        <v>383</v>
      </c>
      <c r="B152" t="s">
        <v>201</v>
      </c>
      <c r="C152" s="16">
        <v>0.6</v>
      </c>
      <c r="D152" s="16">
        <f t="shared" si="2"/>
        <v>0</v>
      </c>
    </row>
    <row r="153" spans="1:4" x14ac:dyDescent="0.2">
      <c r="A153" s="16" t="s">
        <v>384</v>
      </c>
      <c r="B153" t="s">
        <v>202</v>
      </c>
      <c r="C153" s="16">
        <v>0.6</v>
      </c>
      <c r="D153" s="16" t="e">
        <f t="shared" si="2"/>
        <v>#NUM!</v>
      </c>
    </row>
    <row r="154" spans="1:4" x14ac:dyDescent="0.2">
      <c r="A154" s="16" t="s">
        <v>385</v>
      </c>
      <c r="B154" t="s">
        <v>203</v>
      </c>
      <c r="C154" s="16">
        <v>1.2</v>
      </c>
      <c r="D154" s="16">
        <f t="shared" si="2"/>
        <v>-230.25850929940472</v>
      </c>
    </row>
    <row r="155" spans="1:4" x14ac:dyDescent="0.2">
      <c r="A155" s="16" t="s">
        <v>386</v>
      </c>
      <c r="B155" t="s">
        <v>204</v>
      </c>
      <c r="C155" s="16">
        <v>1.1000000000000001</v>
      </c>
      <c r="D155" s="16" t="e">
        <f t="shared" si="2"/>
        <v>#NUM!</v>
      </c>
    </row>
    <row r="156" spans="1:4" x14ac:dyDescent="0.2">
      <c r="A156" s="16" t="s">
        <v>387</v>
      </c>
      <c r="B156" t="s">
        <v>205</v>
      </c>
      <c r="C156" s="16">
        <v>1.6</v>
      </c>
      <c r="D156" s="16" t="e">
        <f t="shared" si="2"/>
        <v>#NUM!</v>
      </c>
    </row>
    <row r="157" spans="1:4" x14ac:dyDescent="0.2">
      <c r="A157" s="16" t="s">
        <v>388</v>
      </c>
      <c r="B157" t="s">
        <v>206</v>
      </c>
      <c r="C157" s="16">
        <v>2.1</v>
      </c>
      <c r="D157" s="16" t="e">
        <f t="shared" si="2"/>
        <v>#NUM!</v>
      </c>
    </row>
    <row r="158" spans="1:4" x14ac:dyDescent="0.2">
      <c r="A158" s="16" t="s">
        <v>389</v>
      </c>
      <c r="B158" t="s">
        <v>207</v>
      </c>
      <c r="C158" s="16">
        <v>3.2</v>
      </c>
      <c r="D158" s="16" t="e">
        <f t="shared" si="2"/>
        <v>#NUM!</v>
      </c>
    </row>
    <row r="159" spans="1:4" x14ac:dyDescent="0.2">
      <c r="A159" s="16" t="s">
        <v>390</v>
      </c>
      <c r="B159" t="s">
        <v>208</v>
      </c>
      <c r="C159" s="16">
        <v>3.6</v>
      </c>
      <c r="D159" s="16" t="e">
        <f t="shared" si="2"/>
        <v>#NUM!</v>
      </c>
    </row>
    <row r="160" spans="1:4" x14ac:dyDescent="0.2">
      <c r="A160" s="16" t="s">
        <v>391</v>
      </c>
      <c r="B160" t="s">
        <v>209</v>
      </c>
      <c r="C160" s="16">
        <v>3.8</v>
      </c>
      <c r="D160" s="16" t="e">
        <f t="shared" si="2"/>
        <v>#NUM!</v>
      </c>
    </row>
    <row r="161" spans="1:4" x14ac:dyDescent="0.2">
      <c r="A161" s="16" t="s">
        <v>392</v>
      </c>
      <c r="B161" t="s">
        <v>210</v>
      </c>
      <c r="C161" s="16">
        <v>4.0999999999999996</v>
      </c>
      <c r="D161" s="16">
        <f t="shared" si="2"/>
        <v>-160.94379124341017</v>
      </c>
    </row>
    <row r="162" spans="1:4" x14ac:dyDescent="0.2">
      <c r="A162" s="16" t="s">
        <v>393</v>
      </c>
      <c r="B162" t="s">
        <v>211</v>
      </c>
      <c r="C162" s="16">
        <v>3.9</v>
      </c>
      <c r="D162" s="16">
        <f t="shared" si="2"/>
        <v>-160.94379124341017</v>
      </c>
    </row>
    <row r="163" spans="1:4" x14ac:dyDescent="0.2">
      <c r="A163" s="16" t="s">
        <v>394</v>
      </c>
      <c r="B163" t="s">
        <v>212</v>
      </c>
      <c r="C163" s="16">
        <v>3.7</v>
      </c>
      <c r="D163" s="16">
        <f t="shared" si="2"/>
        <v>-91.629073187415429</v>
      </c>
    </row>
    <row r="164" spans="1:4" x14ac:dyDescent="0.2">
      <c r="A164" s="16" t="s">
        <v>395</v>
      </c>
      <c r="B164" t="s">
        <v>213</v>
      </c>
      <c r="C164" s="16">
        <v>3.3</v>
      </c>
      <c r="D164" s="16" t="e">
        <f t="shared" si="2"/>
        <v>#NUM!</v>
      </c>
    </row>
    <row r="165" spans="1:4" x14ac:dyDescent="0.2">
      <c r="A165" s="16" t="s">
        <v>396</v>
      </c>
      <c r="B165" t="s">
        <v>214</v>
      </c>
      <c r="C165" s="16">
        <v>3.6</v>
      </c>
      <c r="D165" s="16">
        <f t="shared" si="2"/>
        <v>-120.3972804325935</v>
      </c>
    </row>
    <row r="166" spans="1:4" x14ac:dyDescent="0.2">
      <c r="A166" s="16" t="s">
        <v>397</v>
      </c>
      <c r="B166" t="s">
        <v>215</v>
      </c>
      <c r="C166" s="16">
        <v>3.3</v>
      </c>
      <c r="D166" s="16">
        <f t="shared" si="2"/>
        <v>-230.25850929940495</v>
      </c>
    </row>
    <row r="167" spans="1:4" x14ac:dyDescent="0.2">
      <c r="A167" s="16" t="s">
        <v>398</v>
      </c>
      <c r="B167" t="s">
        <v>216</v>
      </c>
      <c r="C167" s="16">
        <v>3.2</v>
      </c>
      <c r="D167" s="16">
        <f t="shared" si="2"/>
        <v>-230.25850929940449</v>
      </c>
    </row>
    <row r="168" spans="1:4" x14ac:dyDescent="0.2">
      <c r="A168" s="16" t="s">
        <v>399</v>
      </c>
      <c r="B168" t="s">
        <v>217</v>
      </c>
      <c r="C168" s="16">
        <v>3.1</v>
      </c>
      <c r="D168" s="16">
        <f t="shared" si="2"/>
        <v>0</v>
      </c>
    </row>
    <row r="169" spans="1:4" x14ac:dyDescent="0.2">
      <c r="A169" s="16" t="s">
        <v>400</v>
      </c>
      <c r="B169" t="s">
        <v>218</v>
      </c>
      <c r="C169" s="16">
        <v>3.1</v>
      </c>
      <c r="D169" s="16">
        <f t="shared" si="2"/>
        <v>-51.08256237659905</v>
      </c>
    </row>
    <row r="170" spans="1:4" x14ac:dyDescent="0.2">
      <c r="A170" s="16" t="s">
        <v>401</v>
      </c>
      <c r="B170" t="s">
        <v>219</v>
      </c>
      <c r="C170" s="16">
        <v>2.5</v>
      </c>
      <c r="D170" s="16">
        <f t="shared" si="2"/>
        <v>-91.629073187415528</v>
      </c>
    </row>
    <row r="171" spans="1:4" x14ac:dyDescent="0.2">
      <c r="A171" s="16" t="s">
        <v>402</v>
      </c>
      <c r="B171" t="s">
        <v>220</v>
      </c>
      <c r="C171" s="16">
        <v>2.1</v>
      </c>
      <c r="D171" s="16">
        <f t="shared" si="2"/>
        <v>-91.629073187415472</v>
      </c>
    </row>
    <row r="172" spans="1:4" x14ac:dyDescent="0.2">
      <c r="A172" s="16" t="s">
        <v>403</v>
      </c>
      <c r="B172" t="s">
        <v>221</v>
      </c>
      <c r="C172" s="16">
        <v>1.7</v>
      </c>
      <c r="D172" s="16" t="e">
        <f t="shared" si="2"/>
        <v>#NUM!</v>
      </c>
    </row>
    <row r="173" spans="1:4" x14ac:dyDescent="0.2">
      <c r="A173" s="16" t="s">
        <v>404</v>
      </c>
      <c r="B173" t="s">
        <v>222</v>
      </c>
      <c r="C173" s="16">
        <v>1.8</v>
      </c>
      <c r="D173" s="16" t="e">
        <f t="shared" si="2"/>
        <v>#NUM!</v>
      </c>
    </row>
    <row r="174" spans="1:4" x14ac:dyDescent="0.2">
      <c r="A174" s="16" t="s">
        <v>405</v>
      </c>
      <c r="B174" t="s">
        <v>223</v>
      </c>
      <c r="C174" s="16">
        <v>1.9</v>
      </c>
      <c r="D174" s="16">
        <f t="shared" si="2"/>
        <v>0</v>
      </c>
    </row>
    <row r="175" spans="1:4" x14ac:dyDescent="0.2">
      <c r="A175" s="16" t="s">
        <v>406</v>
      </c>
      <c r="B175" t="s">
        <v>224</v>
      </c>
      <c r="C175" s="16">
        <v>1.9</v>
      </c>
      <c r="D175" s="16">
        <f t="shared" si="2"/>
        <v>0</v>
      </c>
    </row>
    <row r="176" spans="1:4" x14ac:dyDescent="0.2">
      <c r="A176" s="16" t="s">
        <v>407</v>
      </c>
      <c r="B176" t="s">
        <v>225</v>
      </c>
      <c r="C176" s="16">
        <v>1.9</v>
      </c>
      <c r="D176" s="16">
        <f t="shared" si="2"/>
        <v>0</v>
      </c>
    </row>
    <row r="177" spans="1:5" x14ac:dyDescent="0.2">
      <c r="A177" s="16" t="s">
        <v>408</v>
      </c>
      <c r="B177" t="s">
        <v>226</v>
      </c>
      <c r="C177" s="16">
        <v>1.9</v>
      </c>
      <c r="D177" s="16">
        <f t="shared" si="2"/>
        <v>-230.25850929940472</v>
      </c>
    </row>
    <row r="178" spans="1:5" x14ac:dyDescent="0.2">
      <c r="A178" s="16" t="s">
        <v>409</v>
      </c>
      <c r="B178" t="s">
        <v>227</v>
      </c>
      <c r="C178" s="16">
        <v>1.8</v>
      </c>
      <c r="D178" s="16">
        <f t="shared" si="2"/>
        <v>0</v>
      </c>
    </row>
    <row r="179" spans="1:5" x14ac:dyDescent="0.2">
      <c r="A179" s="16" t="s">
        <v>410</v>
      </c>
      <c r="B179" t="s">
        <v>228</v>
      </c>
      <c r="C179" s="16">
        <v>1.8</v>
      </c>
      <c r="D179" s="16" t="e">
        <f t="shared" si="2"/>
        <v>#NUM!</v>
      </c>
    </row>
    <row r="180" spans="1:5" x14ac:dyDescent="0.2">
      <c r="A180" s="16" t="s">
        <v>411</v>
      </c>
      <c r="B180" t="s">
        <v>229</v>
      </c>
      <c r="C180" s="16">
        <v>1.9</v>
      </c>
      <c r="D180" s="16">
        <f t="shared" si="2"/>
        <v>-230.25850929940472</v>
      </c>
    </row>
    <row r="181" spans="1:5" hidden="1" x14ac:dyDescent="0.2">
      <c r="A181" s="16" t="s">
        <v>412</v>
      </c>
      <c r="C181" s="16">
        <v>1.8</v>
      </c>
      <c r="D181" s="16">
        <f t="shared" si="2"/>
        <v>-160.94379124341006</v>
      </c>
    </row>
    <row r="182" spans="1:5" hidden="1" x14ac:dyDescent="0.2">
      <c r="A182" s="16" t="s">
        <v>413</v>
      </c>
      <c r="C182" s="16">
        <v>1.6</v>
      </c>
      <c r="D182" s="16" t="e">
        <f t="shared" si="2"/>
        <v>#NUM!</v>
      </c>
      <c r="E182" s="16" t="s">
        <v>414</v>
      </c>
    </row>
    <row r="183" spans="1:5" hidden="1" x14ac:dyDescent="0.2">
      <c r="A183" s="16" t="s">
        <v>415</v>
      </c>
      <c r="C183" s="16">
        <v>1.8</v>
      </c>
      <c r="D183" s="16" t="e">
        <f t="shared" si="2"/>
        <v>#NUM!</v>
      </c>
    </row>
    <row r="184" spans="1:5" hidden="1" x14ac:dyDescent="0.2">
      <c r="A184" s="16" t="s">
        <v>416</v>
      </c>
      <c r="C184" s="16">
        <v>2.2999999999999998</v>
      </c>
      <c r="D184" s="16" t="e">
        <f t="shared" si="2"/>
        <v>#NUM!</v>
      </c>
    </row>
    <row r="185" spans="1:5" hidden="1" x14ac:dyDescent="0.2">
      <c r="A185" s="16" t="s">
        <v>417</v>
      </c>
      <c r="C185" s="16">
        <v>2.4</v>
      </c>
      <c r="D185" s="16" t="e">
        <f t="shared" si="2"/>
        <v>#NUM!</v>
      </c>
    </row>
    <row r="186" spans="1:5" hidden="1" x14ac:dyDescent="0.2">
      <c r="A186" s="16" t="s">
        <v>418</v>
      </c>
      <c r="C186" s="16">
        <v>2.5</v>
      </c>
      <c r="D186" s="16">
        <f t="shared" si="2"/>
        <v>0</v>
      </c>
    </row>
    <row r="187" spans="1:5" hidden="1" x14ac:dyDescent="0.2">
      <c r="A187" s="16" t="s">
        <v>419</v>
      </c>
      <c r="C187" s="16">
        <v>2.5</v>
      </c>
      <c r="D187" s="16">
        <f t="shared" si="2"/>
        <v>-230.25850929940449</v>
      </c>
    </row>
    <row r="188" spans="1:5" hidden="1" x14ac:dyDescent="0.2">
      <c r="A188" s="16" t="s">
        <v>420</v>
      </c>
      <c r="C188" s="16">
        <v>2.4</v>
      </c>
      <c r="D188" s="16">
        <f t="shared" si="2"/>
        <v>-160.94379124341017</v>
      </c>
    </row>
    <row r="189" spans="1:5" hidden="1" x14ac:dyDescent="0.2">
      <c r="A189" s="16" t="s">
        <v>421</v>
      </c>
      <c r="C189" s="16">
        <v>2.2000000000000002</v>
      </c>
      <c r="D189" s="16" t="e">
        <f t="shared" si="2"/>
        <v>#NUM!</v>
      </c>
    </row>
    <row r="190" spans="1:5" hidden="1" x14ac:dyDescent="0.2">
      <c r="A190" s="16" t="s">
        <v>422</v>
      </c>
      <c r="C190" s="16">
        <v>2.4</v>
      </c>
      <c r="D190" s="16">
        <f t="shared" si="2"/>
        <v>0</v>
      </c>
    </row>
    <row r="191" spans="1:5" hidden="1" x14ac:dyDescent="0.2">
      <c r="A191" s="16" t="s">
        <v>423</v>
      </c>
      <c r="C191" s="16">
        <v>2.4</v>
      </c>
      <c r="D191" s="16">
        <f t="shared" si="2"/>
        <v>-230.25850929940449</v>
      </c>
    </row>
    <row r="192" spans="1:5" hidden="1" x14ac:dyDescent="0.2">
      <c r="A192" s="16" t="s">
        <v>424</v>
      </c>
      <c r="C192" s="16">
        <v>2.2999999999999998</v>
      </c>
      <c r="D192" s="16">
        <f t="shared" si="2"/>
        <v>0</v>
      </c>
    </row>
    <row r="193" spans="1:4" hidden="1" x14ac:dyDescent="0.2">
      <c r="A193" s="16" t="s">
        <v>425</v>
      </c>
      <c r="C193" s="16">
        <v>2.2999999999999998</v>
      </c>
      <c r="D193" s="16" t="e">
        <f t="shared" si="2"/>
        <v>#NUM!</v>
      </c>
    </row>
    <row r="194" spans="1:4" hidden="1" x14ac:dyDescent="0.2">
      <c r="A194" s="16" t="s">
        <v>426</v>
      </c>
      <c r="C194" s="16">
        <v>2.5</v>
      </c>
      <c r="D194" s="16" t="e">
        <f t="shared" si="2"/>
        <v>#NUM!</v>
      </c>
    </row>
    <row r="195" spans="1:4" hidden="1" x14ac:dyDescent="0.2">
      <c r="A195" s="16" t="s">
        <v>427</v>
      </c>
      <c r="C195" s="16">
        <v>2.6</v>
      </c>
      <c r="D195" s="16">
        <f t="shared" si="2"/>
        <v>-91.629073187415528</v>
      </c>
    </row>
    <row r="196" spans="1:4" hidden="1" x14ac:dyDescent="0.2">
      <c r="A196" s="16" t="s">
        <v>428</v>
      </c>
      <c r="C196" s="16">
        <v>2.2000000000000002</v>
      </c>
      <c r="D196" s="16">
        <f t="shared" si="2"/>
        <v>-230.25850929940449</v>
      </c>
    </row>
    <row r="197" spans="1:4" hidden="1" x14ac:dyDescent="0.2">
      <c r="A197" s="16" t="s">
        <v>429</v>
      </c>
      <c r="C197" s="16">
        <v>2.1</v>
      </c>
      <c r="D197" s="16">
        <f t="shared" si="2"/>
        <v>-230.25850929940449</v>
      </c>
    </row>
    <row r="198" spans="1:4" hidden="1" x14ac:dyDescent="0.2">
      <c r="A198" s="16" t="s">
        <v>430</v>
      </c>
      <c r="C198" s="16">
        <v>2</v>
      </c>
      <c r="D198" s="16">
        <f t="shared" si="2"/>
        <v>0</v>
      </c>
    </row>
    <row r="199" spans="1:4" hidden="1" x14ac:dyDescent="0.2">
      <c r="A199" s="16" t="s">
        <v>431</v>
      </c>
      <c r="C199" s="16">
        <v>2</v>
      </c>
      <c r="D199" s="16" t="e">
        <f t="shared" si="2"/>
        <v>#NUM!</v>
      </c>
    </row>
    <row r="200" spans="1:4" hidden="1" x14ac:dyDescent="0.2">
      <c r="A200" s="16" t="s">
        <v>432</v>
      </c>
      <c r="C200" s="16">
        <v>2.1</v>
      </c>
      <c r="D200" s="16" t="e">
        <f t="shared" ref="D200:D263" si="3" xml:space="preserve"> IF(C200-C201=0,0,100 * LN(C200-C201))</f>
        <v>#NUM!</v>
      </c>
    </row>
    <row r="201" spans="1:4" hidden="1" x14ac:dyDescent="0.2">
      <c r="A201" s="16" t="s">
        <v>433</v>
      </c>
      <c r="C201" s="16">
        <v>2.2000000000000002</v>
      </c>
      <c r="D201" s="16">
        <f t="shared" si="3"/>
        <v>-230.25850929940449</v>
      </c>
    </row>
    <row r="202" spans="1:4" hidden="1" x14ac:dyDescent="0.2">
      <c r="A202" s="16" t="s">
        <v>434</v>
      </c>
      <c r="C202" s="16">
        <v>2.1</v>
      </c>
      <c r="D202" s="16">
        <f t="shared" si="3"/>
        <v>-160.94379124340995</v>
      </c>
    </row>
    <row r="203" spans="1:4" hidden="1" x14ac:dyDescent="0.2">
      <c r="A203" s="16" t="s">
        <v>435</v>
      </c>
      <c r="C203" s="16">
        <v>1.9</v>
      </c>
      <c r="D203" s="16" t="e">
        <f t="shared" si="3"/>
        <v>#NUM!</v>
      </c>
    </row>
    <row r="204" spans="1:4" hidden="1" x14ac:dyDescent="0.2">
      <c r="A204" s="16" t="s">
        <v>436</v>
      </c>
      <c r="C204" s="16">
        <v>2.2999999999999998</v>
      </c>
      <c r="D204" s="16">
        <f t="shared" si="3"/>
        <v>-230.25850929940495</v>
      </c>
    </row>
    <row r="205" spans="1:4" hidden="1" x14ac:dyDescent="0.2">
      <c r="A205" s="16" t="s">
        <v>437</v>
      </c>
      <c r="C205" s="16">
        <v>2.2000000000000002</v>
      </c>
      <c r="D205" s="16" t="e">
        <f t="shared" si="3"/>
        <v>#NUM!</v>
      </c>
    </row>
    <row r="206" spans="1:4" hidden="1" x14ac:dyDescent="0.2">
      <c r="A206" s="16" t="s">
        <v>438</v>
      </c>
      <c r="C206" s="16">
        <v>2.4</v>
      </c>
      <c r="D206" s="16">
        <f t="shared" si="3"/>
        <v>-120.39728043259366</v>
      </c>
    </row>
    <row r="207" spans="1:4" hidden="1" x14ac:dyDescent="0.2">
      <c r="A207" s="16" t="s">
        <v>439</v>
      </c>
      <c r="C207" s="16">
        <v>2.1</v>
      </c>
      <c r="D207" s="16" t="e">
        <f t="shared" si="3"/>
        <v>#NUM!</v>
      </c>
    </row>
    <row r="208" spans="1:4" hidden="1" x14ac:dyDescent="0.2">
      <c r="A208" s="16" t="s">
        <v>440</v>
      </c>
      <c r="C208" s="16">
        <v>2.4</v>
      </c>
      <c r="D208" s="16">
        <f t="shared" si="3"/>
        <v>-230.25850929940449</v>
      </c>
    </row>
    <row r="209" spans="1:4" hidden="1" x14ac:dyDescent="0.2">
      <c r="A209" s="16" t="s">
        <v>441</v>
      </c>
      <c r="C209" s="16">
        <v>2.2999999999999998</v>
      </c>
      <c r="D209" s="16" t="e">
        <f t="shared" si="3"/>
        <v>#NUM!</v>
      </c>
    </row>
    <row r="210" spans="1:4" hidden="1" x14ac:dyDescent="0.2">
      <c r="A210" s="16" t="s">
        <v>442</v>
      </c>
      <c r="C210" s="16">
        <v>2.4</v>
      </c>
      <c r="D210" s="16" t="e">
        <f t="shared" si="3"/>
        <v>#NUM!</v>
      </c>
    </row>
    <row r="211" spans="1:4" hidden="1" x14ac:dyDescent="0.2">
      <c r="A211" s="16" t="s">
        <v>443</v>
      </c>
      <c r="C211" s="16">
        <v>2.5</v>
      </c>
      <c r="D211" s="16">
        <f t="shared" si="3"/>
        <v>-91.629073187415528</v>
      </c>
    </row>
    <row r="212" spans="1:4" hidden="1" x14ac:dyDescent="0.2">
      <c r="A212" s="16" t="s">
        <v>444</v>
      </c>
      <c r="C212" s="16">
        <v>2.1</v>
      </c>
      <c r="D212" s="16">
        <f t="shared" si="3"/>
        <v>-91.629073187415472</v>
      </c>
    </row>
    <row r="213" spans="1:4" hidden="1" x14ac:dyDescent="0.2">
      <c r="A213" s="16" t="s">
        <v>445</v>
      </c>
      <c r="C213" s="16">
        <v>1.7</v>
      </c>
      <c r="D213" s="16">
        <f t="shared" si="3"/>
        <v>-230.25850929940472</v>
      </c>
    </row>
    <row r="214" spans="1:4" hidden="1" x14ac:dyDescent="0.2">
      <c r="A214" s="16" t="s">
        <v>446</v>
      </c>
      <c r="C214" s="16">
        <v>1.6</v>
      </c>
      <c r="D214" s="16" t="e">
        <f t="shared" si="3"/>
        <v>#NUM!</v>
      </c>
    </row>
    <row r="215" spans="1:4" hidden="1" x14ac:dyDescent="0.2">
      <c r="A215" s="16" t="s">
        <v>447</v>
      </c>
      <c r="C215" s="16">
        <v>1.8</v>
      </c>
      <c r="D215" s="16" t="e">
        <f t="shared" si="3"/>
        <v>#NUM!</v>
      </c>
    </row>
    <row r="216" spans="1:4" hidden="1" x14ac:dyDescent="0.2">
      <c r="A216" s="16" t="s">
        <v>448</v>
      </c>
      <c r="C216" s="16">
        <v>2</v>
      </c>
      <c r="D216" s="16" t="e">
        <f t="shared" si="3"/>
        <v>#NUM!</v>
      </c>
    </row>
    <row r="217" spans="1:4" hidden="1" x14ac:dyDescent="0.2">
      <c r="A217" s="16" t="s">
        <v>449</v>
      </c>
      <c r="C217" s="16">
        <v>2.2000000000000002</v>
      </c>
      <c r="D217" s="16">
        <f t="shared" si="3"/>
        <v>-160.94379124340995</v>
      </c>
    </row>
    <row r="218" spans="1:4" hidden="1" x14ac:dyDescent="0.2">
      <c r="A218" s="16" t="s">
        <v>450</v>
      </c>
      <c r="C218" s="16">
        <v>2</v>
      </c>
      <c r="D218" s="16" t="e">
        <f t="shared" si="3"/>
        <v>#NUM!</v>
      </c>
    </row>
    <row r="219" spans="1:4" hidden="1" x14ac:dyDescent="0.2">
      <c r="A219" s="16" t="s">
        <v>451</v>
      </c>
      <c r="C219" s="16">
        <v>2.1</v>
      </c>
      <c r="D219" s="16">
        <f t="shared" si="3"/>
        <v>-230.25850929940449</v>
      </c>
    </row>
    <row r="220" spans="1:4" hidden="1" x14ac:dyDescent="0.2">
      <c r="A220" s="16" t="s">
        <v>452</v>
      </c>
      <c r="C220" s="16">
        <v>2</v>
      </c>
      <c r="D220" s="16">
        <f t="shared" si="3"/>
        <v>-230.25850929940449</v>
      </c>
    </row>
    <row r="221" spans="1:4" hidden="1" x14ac:dyDescent="0.2">
      <c r="A221" s="16" t="s">
        <v>453</v>
      </c>
      <c r="C221" s="16">
        <v>1.9</v>
      </c>
      <c r="D221" s="16" t="e">
        <f t="shared" si="3"/>
        <v>#NUM!</v>
      </c>
    </row>
    <row r="222" spans="1:4" hidden="1" x14ac:dyDescent="0.2">
      <c r="A222" s="16" t="s">
        <v>454</v>
      </c>
      <c r="C222" s="16">
        <v>2</v>
      </c>
      <c r="D222" s="16">
        <f t="shared" si="3"/>
        <v>-160.94379124341006</v>
      </c>
    </row>
    <row r="223" spans="1:4" hidden="1" x14ac:dyDescent="0.2">
      <c r="A223" s="16" t="s">
        <v>455</v>
      </c>
      <c r="C223" s="16">
        <v>1.8</v>
      </c>
      <c r="D223" s="16" t="e">
        <f t="shared" si="3"/>
        <v>#NUM!</v>
      </c>
    </row>
    <row r="224" spans="1:4" hidden="1" x14ac:dyDescent="0.2">
      <c r="A224" s="16" t="s">
        <v>456</v>
      </c>
      <c r="C224" s="16">
        <v>2.1</v>
      </c>
      <c r="D224" s="16" t="e">
        <f t="shared" si="3"/>
        <v>#NUM!</v>
      </c>
    </row>
    <row r="225" spans="1:4" hidden="1" x14ac:dyDescent="0.2">
      <c r="A225" s="16" t="s">
        <v>457</v>
      </c>
      <c r="C225" s="16">
        <v>2.4</v>
      </c>
      <c r="D225" s="16">
        <f t="shared" si="3"/>
        <v>0</v>
      </c>
    </row>
    <row r="226" spans="1:4" hidden="1" x14ac:dyDescent="0.2">
      <c r="A226" s="16" t="s">
        <v>458</v>
      </c>
      <c r="C226" s="16">
        <v>2.4</v>
      </c>
      <c r="D226" s="16">
        <f t="shared" si="3"/>
        <v>-120.39728043259366</v>
      </c>
    </row>
    <row r="227" spans="1:4" hidden="1" x14ac:dyDescent="0.2">
      <c r="A227" s="16" t="s">
        <v>459</v>
      </c>
      <c r="C227" s="16">
        <v>2.1</v>
      </c>
      <c r="D227" s="16" t="e">
        <f t="shared" si="3"/>
        <v>#NUM!</v>
      </c>
    </row>
    <row r="228" spans="1:4" hidden="1" x14ac:dyDescent="0.2">
      <c r="A228" s="16" t="s">
        <v>460</v>
      </c>
      <c r="C228" s="16">
        <v>2.2999999999999998</v>
      </c>
      <c r="D228" s="16">
        <f t="shared" si="3"/>
        <v>0</v>
      </c>
    </row>
    <row r="229" spans="1:4" hidden="1" x14ac:dyDescent="0.2">
      <c r="A229" s="16" t="s">
        <v>461</v>
      </c>
      <c r="C229" s="16">
        <v>2.2999999999999998</v>
      </c>
      <c r="D229" s="16">
        <f t="shared" si="3"/>
        <v>0</v>
      </c>
    </row>
    <row r="230" spans="1:4" hidden="1" x14ac:dyDescent="0.2">
      <c r="A230" s="16" t="s">
        <v>462</v>
      </c>
      <c r="C230" s="16">
        <v>2.2999999999999998</v>
      </c>
      <c r="D230" s="16">
        <f t="shared" si="3"/>
        <v>-160.94379124341017</v>
      </c>
    </row>
    <row r="231" spans="1:4" hidden="1" x14ac:dyDescent="0.2">
      <c r="A231" s="16" t="s">
        <v>463</v>
      </c>
      <c r="C231" s="16">
        <v>2.1</v>
      </c>
      <c r="D231" s="16">
        <f t="shared" si="3"/>
        <v>0</v>
      </c>
    </row>
    <row r="232" spans="1:4" hidden="1" x14ac:dyDescent="0.2">
      <c r="A232" s="16" t="s">
        <v>464</v>
      </c>
      <c r="C232" s="16">
        <v>2.1</v>
      </c>
      <c r="D232" s="16">
        <f t="shared" si="3"/>
        <v>-230.25850929940449</v>
      </c>
    </row>
    <row r="233" spans="1:4" hidden="1" x14ac:dyDescent="0.2">
      <c r="A233" s="16" t="s">
        <v>465</v>
      </c>
      <c r="C233" s="16">
        <v>2</v>
      </c>
      <c r="D233" s="16">
        <f t="shared" si="3"/>
        <v>-230.25850929940449</v>
      </c>
    </row>
    <row r="234" spans="1:4" hidden="1" x14ac:dyDescent="0.2">
      <c r="A234" s="16" t="s">
        <v>466</v>
      </c>
      <c r="C234" s="16">
        <v>1.9</v>
      </c>
      <c r="D234" s="16" t="e">
        <f t="shared" si="3"/>
        <v>#NUM!</v>
      </c>
    </row>
    <row r="235" spans="1:4" hidden="1" x14ac:dyDescent="0.2">
      <c r="A235" s="16" t="s">
        <v>467</v>
      </c>
      <c r="C235" s="16">
        <v>2.1</v>
      </c>
      <c r="D235" s="16" t="e">
        <f t="shared" si="3"/>
        <v>#NUM!</v>
      </c>
    </row>
    <row r="236" spans="1:4" hidden="1" x14ac:dyDescent="0.2">
      <c r="A236" s="16" t="s">
        <v>468</v>
      </c>
      <c r="C236" s="16">
        <v>2.4</v>
      </c>
      <c r="D236" s="16" t="e">
        <f t="shared" si="3"/>
        <v>#NUM!</v>
      </c>
    </row>
    <row r="237" spans="1:4" hidden="1" x14ac:dyDescent="0.2">
      <c r="A237" s="16" t="s">
        <v>469</v>
      </c>
      <c r="C237" s="16">
        <v>2.5</v>
      </c>
      <c r="D237" s="16">
        <f t="shared" si="3"/>
        <v>0</v>
      </c>
    </row>
    <row r="238" spans="1:4" hidden="1" x14ac:dyDescent="0.2">
      <c r="A238" s="16" t="s">
        <v>470</v>
      </c>
      <c r="C238" s="16">
        <v>2.5</v>
      </c>
      <c r="D238" s="16" t="e">
        <f t="shared" si="3"/>
        <v>#NUM!</v>
      </c>
    </row>
    <row r="239" spans="1:4" hidden="1" x14ac:dyDescent="0.2">
      <c r="A239" s="16" t="s">
        <v>471</v>
      </c>
      <c r="C239" s="16">
        <v>2.6</v>
      </c>
      <c r="D239" s="16">
        <f t="shared" si="3"/>
        <v>-69.314718055994533</v>
      </c>
    </row>
    <row r="240" spans="1:4" hidden="1" x14ac:dyDescent="0.2">
      <c r="A240" s="16" t="s">
        <v>472</v>
      </c>
      <c r="C240" s="16">
        <v>2.1</v>
      </c>
      <c r="D240" s="16">
        <f t="shared" si="3"/>
        <v>-230.25850929940449</v>
      </c>
    </row>
    <row r="241" spans="1:5" hidden="1" x14ac:dyDescent="0.2">
      <c r="A241" s="16" t="s">
        <v>473</v>
      </c>
      <c r="C241" s="16">
        <v>2</v>
      </c>
      <c r="D241" s="16" t="e">
        <f t="shared" si="3"/>
        <v>#NUM!</v>
      </c>
    </row>
    <row r="242" spans="1:5" hidden="1" x14ac:dyDescent="0.2">
      <c r="A242" s="16" t="s">
        <v>474</v>
      </c>
      <c r="C242" s="16">
        <v>2.2000000000000002</v>
      </c>
      <c r="D242" s="16">
        <f t="shared" si="3"/>
        <v>0</v>
      </c>
    </row>
    <row r="243" spans="1:5" hidden="1" x14ac:dyDescent="0.2">
      <c r="A243" s="16" t="s">
        <v>475</v>
      </c>
      <c r="C243" s="16">
        <v>2.2000000000000002</v>
      </c>
      <c r="D243" s="16" t="e">
        <f t="shared" si="3"/>
        <v>#NUM!</v>
      </c>
    </row>
    <row r="244" spans="1:5" hidden="1" x14ac:dyDescent="0.2">
      <c r="A244" s="16" t="s">
        <v>476</v>
      </c>
      <c r="C244" s="16">
        <v>2.2999999999999998</v>
      </c>
      <c r="D244" s="16" t="e">
        <f t="shared" si="3"/>
        <v>#NUM!</v>
      </c>
    </row>
    <row r="245" spans="1:5" hidden="1" x14ac:dyDescent="0.2">
      <c r="A245" s="16" t="s">
        <v>477</v>
      </c>
      <c r="C245" s="16">
        <v>2.5</v>
      </c>
      <c r="D245" s="16" t="e">
        <f t="shared" si="3"/>
        <v>#NUM!</v>
      </c>
    </row>
    <row r="246" spans="1:5" hidden="1" x14ac:dyDescent="0.2">
      <c r="A246" s="16" t="s">
        <v>478</v>
      </c>
      <c r="C246" s="16">
        <v>2.9</v>
      </c>
      <c r="D246" s="16" t="e">
        <f t="shared" si="3"/>
        <v>#NUM!</v>
      </c>
    </row>
    <row r="247" spans="1:5" hidden="1" x14ac:dyDescent="0.2">
      <c r="A247" s="16" t="s">
        <v>479</v>
      </c>
      <c r="C247" s="16">
        <v>3.1</v>
      </c>
      <c r="D247" s="16">
        <f t="shared" si="3"/>
        <v>-91.629073187415528</v>
      </c>
    </row>
    <row r="248" spans="1:5" hidden="1" x14ac:dyDescent="0.2">
      <c r="A248" s="16" t="s">
        <v>480</v>
      </c>
      <c r="C248" s="16">
        <v>2.7</v>
      </c>
      <c r="D248" s="16">
        <f t="shared" si="3"/>
        <v>-69.314718055994533</v>
      </c>
    </row>
    <row r="249" spans="1:5" hidden="1" x14ac:dyDescent="0.2">
      <c r="A249" s="16" t="s">
        <v>481</v>
      </c>
      <c r="C249" s="16">
        <v>2.2000000000000002</v>
      </c>
      <c r="D249" s="16">
        <f t="shared" si="3"/>
        <v>-160.94379124340995</v>
      </c>
    </row>
    <row r="250" spans="1:5" hidden="1" x14ac:dyDescent="0.2">
      <c r="A250" s="16" t="s">
        <v>482</v>
      </c>
      <c r="C250" s="16">
        <v>2</v>
      </c>
      <c r="D250" s="16">
        <f t="shared" si="3"/>
        <v>0</v>
      </c>
    </row>
    <row r="251" spans="1:5" hidden="1" x14ac:dyDescent="0.2">
      <c r="A251" s="16" t="s">
        <v>483</v>
      </c>
      <c r="C251" s="16">
        <v>2</v>
      </c>
      <c r="D251" s="16" t="e">
        <f t="shared" si="3"/>
        <v>#NUM!</v>
      </c>
      <c r="E251" s="16" t="s">
        <v>484</v>
      </c>
    </row>
    <row r="252" spans="1:5" hidden="1" x14ac:dyDescent="0.2">
      <c r="A252" s="16" t="s">
        <v>485</v>
      </c>
      <c r="C252" s="16">
        <v>2.5</v>
      </c>
      <c r="D252" s="16">
        <f t="shared" si="3"/>
        <v>0</v>
      </c>
    </row>
    <row r="253" spans="1:5" hidden="1" x14ac:dyDescent="0.2">
      <c r="A253" s="16" t="s">
        <v>486</v>
      </c>
      <c r="C253" s="16">
        <v>2.5</v>
      </c>
      <c r="D253" s="16">
        <f t="shared" si="3"/>
        <v>-230.25850929940449</v>
      </c>
    </row>
    <row r="254" spans="1:5" hidden="1" x14ac:dyDescent="0.2">
      <c r="A254" s="16" t="s">
        <v>487</v>
      </c>
      <c r="C254" s="16">
        <v>2.4</v>
      </c>
      <c r="D254" s="16">
        <f t="shared" si="3"/>
        <v>0</v>
      </c>
    </row>
    <row r="255" spans="1:5" hidden="1" x14ac:dyDescent="0.2">
      <c r="A255" s="16" t="s">
        <v>488</v>
      </c>
      <c r="C255" s="16">
        <v>2.4</v>
      </c>
      <c r="D255" s="16">
        <f t="shared" si="3"/>
        <v>-91.629073187415528</v>
      </c>
    </row>
    <row r="256" spans="1:5" hidden="1" x14ac:dyDescent="0.2">
      <c r="A256" s="16" t="s">
        <v>489</v>
      </c>
      <c r="C256" s="16">
        <v>2</v>
      </c>
      <c r="D256" s="16" t="e">
        <f t="shared" si="3"/>
        <v>#NUM!</v>
      </c>
    </row>
    <row r="257" spans="1:5" hidden="1" x14ac:dyDescent="0.2">
      <c r="A257" s="16" t="s">
        <v>490</v>
      </c>
      <c r="C257" s="16">
        <v>2.1</v>
      </c>
      <c r="D257" s="16">
        <f t="shared" si="3"/>
        <v>0</v>
      </c>
    </row>
    <row r="258" spans="1:5" hidden="1" x14ac:dyDescent="0.2">
      <c r="A258" s="16" t="s">
        <v>491</v>
      </c>
      <c r="C258" s="16">
        <v>2.1</v>
      </c>
      <c r="D258" s="16">
        <f t="shared" si="3"/>
        <v>-120.39728043259359</v>
      </c>
    </row>
    <row r="259" spans="1:5" hidden="1" x14ac:dyDescent="0.2">
      <c r="A259" s="16" t="s">
        <v>492</v>
      </c>
      <c r="C259" s="16">
        <v>1.8</v>
      </c>
      <c r="D259" s="16">
        <f t="shared" si="3"/>
        <v>-230.25850929940449</v>
      </c>
    </row>
    <row r="260" spans="1:5" hidden="1" x14ac:dyDescent="0.2">
      <c r="A260" s="16" t="s">
        <v>493</v>
      </c>
      <c r="C260" s="16">
        <v>1.7</v>
      </c>
      <c r="D260" s="16" t="e">
        <f t="shared" si="3"/>
        <v>#NUM!</v>
      </c>
    </row>
    <row r="261" spans="1:5" hidden="1" x14ac:dyDescent="0.2">
      <c r="A261" s="16" t="s">
        <v>494</v>
      </c>
      <c r="C261" s="16">
        <v>2</v>
      </c>
      <c r="D261" s="16">
        <f t="shared" si="3"/>
        <v>-230.25850929940449</v>
      </c>
    </row>
    <row r="262" spans="1:5" hidden="1" x14ac:dyDescent="0.2">
      <c r="A262" s="16" t="s">
        <v>495</v>
      </c>
      <c r="C262" s="16">
        <v>1.9</v>
      </c>
      <c r="D262" s="16">
        <f t="shared" si="3"/>
        <v>0</v>
      </c>
    </row>
    <row r="263" spans="1:5" hidden="1" x14ac:dyDescent="0.2">
      <c r="A263" s="16" t="s">
        <v>496</v>
      </c>
      <c r="C263" s="16">
        <v>1.9</v>
      </c>
      <c r="D263" s="16">
        <f t="shared" si="3"/>
        <v>-160.94379124341006</v>
      </c>
      <c r="E263" s="16" t="s">
        <v>497</v>
      </c>
    </row>
    <row r="264" spans="1:5" hidden="1" x14ac:dyDescent="0.2">
      <c r="A264" s="16" t="s">
        <v>498</v>
      </c>
      <c r="C264" s="16">
        <v>1.7</v>
      </c>
      <c r="D264" s="16">
        <f t="shared" ref="D264:D299" si="4" xml:space="preserve"> IF(C264-C265=0,0,100 * LN(C264-C265))</f>
        <v>-160.94379124341006</v>
      </c>
    </row>
    <row r="265" spans="1:5" hidden="1" x14ac:dyDescent="0.2">
      <c r="A265" s="16" t="s">
        <v>499</v>
      </c>
      <c r="C265" s="16">
        <v>1.5</v>
      </c>
      <c r="D265" s="16">
        <f t="shared" si="4"/>
        <v>-160.94379124341006</v>
      </c>
    </row>
    <row r="266" spans="1:5" hidden="1" x14ac:dyDescent="0.2">
      <c r="A266" s="16" t="s">
        <v>500</v>
      </c>
      <c r="C266" s="16">
        <v>1.3</v>
      </c>
      <c r="D266" s="16">
        <f t="shared" si="4"/>
        <v>-230.25850929940449</v>
      </c>
    </row>
    <row r="267" spans="1:5" hidden="1" x14ac:dyDescent="0.2">
      <c r="A267" s="16" t="s">
        <v>501</v>
      </c>
      <c r="C267" s="16">
        <v>1.2</v>
      </c>
      <c r="D267" s="16">
        <f t="shared" si="4"/>
        <v>-230.25850929940472</v>
      </c>
    </row>
    <row r="268" spans="1:5" hidden="1" x14ac:dyDescent="0.2">
      <c r="A268" s="16" t="s">
        <v>502</v>
      </c>
      <c r="C268" s="16">
        <v>1.1000000000000001</v>
      </c>
      <c r="D268" s="16">
        <f t="shared" si="4"/>
        <v>-230.25850929940449</v>
      </c>
    </row>
    <row r="269" spans="1:5" hidden="1" x14ac:dyDescent="0.2">
      <c r="A269" s="16" t="s">
        <v>503</v>
      </c>
      <c r="C269" s="16">
        <v>1</v>
      </c>
      <c r="D269" s="16">
        <f t="shared" si="4"/>
        <v>-230.25850929940458</v>
      </c>
    </row>
    <row r="270" spans="1:5" hidden="1" x14ac:dyDescent="0.2">
      <c r="A270" s="16" t="s">
        <v>504</v>
      </c>
      <c r="C270" s="16">
        <v>0.9</v>
      </c>
      <c r="D270" s="16">
        <f t="shared" si="4"/>
        <v>0</v>
      </c>
    </row>
    <row r="271" spans="1:5" hidden="1" x14ac:dyDescent="0.2">
      <c r="A271" s="16" t="s">
        <v>505</v>
      </c>
      <c r="C271" s="16">
        <v>0.9</v>
      </c>
      <c r="D271" s="16" t="e">
        <f t="shared" si="4"/>
        <v>#NUM!</v>
      </c>
    </row>
    <row r="272" spans="1:5" hidden="1" x14ac:dyDescent="0.2">
      <c r="A272" s="16" t="s">
        <v>506</v>
      </c>
      <c r="C272" s="16">
        <v>1.1000000000000001</v>
      </c>
      <c r="D272" s="16">
        <f t="shared" si="4"/>
        <v>-160.94379124341</v>
      </c>
    </row>
    <row r="273" spans="1:5" hidden="1" x14ac:dyDescent="0.2">
      <c r="A273" s="16" t="s">
        <v>507</v>
      </c>
      <c r="C273" s="16">
        <v>0.9</v>
      </c>
      <c r="D273" s="16">
        <f t="shared" si="4"/>
        <v>-160.94379124341</v>
      </c>
    </row>
    <row r="274" spans="1:5" hidden="1" x14ac:dyDescent="0.2">
      <c r="A274" s="16" t="s">
        <v>508</v>
      </c>
      <c r="C274" s="16">
        <v>0.7</v>
      </c>
      <c r="D274" s="16" t="e">
        <f t="shared" si="4"/>
        <v>#NUM!</v>
      </c>
    </row>
    <row r="275" spans="1:5" hidden="1" x14ac:dyDescent="0.2">
      <c r="A275" s="16" t="s">
        <v>509</v>
      </c>
      <c r="C275" s="16">
        <v>0.8</v>
      </c>
      <c r="D275" s="16">
        <f t="shared" si="4"/>
        <v>0</v>
      </c>
      <c r="E275" s="16" t="s">
        <v>510</v>
      </c>
    </row>
    <row r="276" spans="1:5" hidden="1" x14ac:dyDescent="0.2">
      <c r="A276" s="16" t="s">
        <v>511</v>
      </c>
      <c r="C276" s="16">
        <v>0.8</v>
      </c>
      <c r="D276" s="16">
        <f t="shared" si="4"/>
        <v>0</v>
      </c>
    </row>
    <row r="277" spans="1:5" hidden="1" x14ac:dyDescent="0.2">
      <c r="A277" s="16" t="s">
        <v>512</v>
      </c>
      <c r="C277" s="16">
        <v>0.8</v>
      </c>
      <c r="D277" s="16" t="e">
        <f t="shared" si="4"/>
        <v>#NUM!</v>
      </c>
    </row>
    <row r="278" spans="1:5" hidden="1" x14ac:dyDescent="0.2">
      <c r="A278" s="16" t="s">
        <v>513</v>
      </c>
      <c r="C278" s="16">
        <v>0.9</v>
      </c>
      <c r="D278" s="16" t="e">
        <f t="shared" si="4"/>
        <v>#NUM!</v>
      </c>
    </row>
    <row r="279" spans="1:5" hidden="1" x14ac:dyDescent="0.2">
      <c r="A279" s="16" t="s">
        <v>514</v>
      </c>
      <c r="C279" s="16">
        <v>1</v>
      </c>
      <c r="D279" s="16" t="e">
        <f t="shared" si="4"/>
        <v>#NUM!</v>
      </c>
    </row>
    <row r="280" spans="1:5" hidden="1" x14ac:dyDescent="0.2">
      <c r="A280" s="16" t="s">
        <v>515</v>
      </c>
      <c r="C280" s="16">
        <v>1.1000000000000001</v>
      </c>
      <c r="D280" s="16" t="e">
        <f t="shared" si="4"/>
        <v>#NUM!</v>
      </c>
    </row>
    <row r="281" spans="1:5" hidden="1" x14ac:dyDescent="0.2">
      <c r="A281" s="16" t="s">
        <v>516</v>
      </c>
      <c r="C281" s="16">
        <v>1.3</v>
      </c>
      <c r="D281" s="16">
        <f t="shared" si="4"/>
        <v>0</v>
      </c>
    </row>
    <row r="282" spans="1:5" hidden="1" x14ac:dyDescent="0.2">
      <c r="A282" s="16" t="s">
        <v>517</v>
      </c>
      <c r="C282" s="16">
        <v>1.3</v>
      </c>
      <c r="D282" s="16">
        <f t="shared" si="4"/>
        <v>0</v>
      </c>
    </row>
    <row r="283" spans="1:5" hidden="1" x14ac:dyDescent="0.2">
      <c r="A283" s="16" t="s">
        <v>518</v>
      </c>
      <c r="C283" s="16">
        <v>1.3</v>
      </c>
      <c r="D283" s="16" t="e">
        <f t="shared" si="4"/>
        <v>#NUM!</v>
      </c>
    </row>
    <row r="284" spans="1:5" hidden="1" x14ac:dyDescent="0.2">
      <c r="A284" s="16" t="s">
        <v>519</v>
      </c>
      <c r="C284" s="16">
        <v>1.4</v>
      </c>
      <c r="D284" s="16">
        <f t="shared" si="4"/>
        <v>-120.39728043259366</v>
      </c>
    </row>
    <row r="285" spans="1:5" hidden="1" x14ac:dyDescent="0.2">
      <c r="A285" s="16" t="s">
        <v>520</v>
      </c>
      <c r="C285" s="16">
        <v>1.1000000000000001</v>
      </c>
      <c r="D285" s="16">
        <f t="shared" si="4"/>
        <v>0</v>
      </c>
    </row>
    <row r="286" spans="1:5" hidden="1" x14ac:dyDescent="0.2">
      <c r="A286" s="16" t="s">
        <v>521</v>
      </c>
      <c r="C286" s="16">
        <v>1.1000000000000001</v>
      </c>
      <c r="D286" s="16">
        <f t="shared" si="4"/>
        <v>0</v>
      </c>
    </row>
    <row r="287" spans="1:5" hidden="1" x14ac:dyDescent="0.2">
      <c r="A287" s="16" t="s">
        <v>522</v>
      </c>
      <c r="C287" s="16">
        <v>1.1000000000000001</v>
      </c>
      <c r="D287" s="16" t="e">
        <f t="shared" si="4"/>
        <v>#NUM!</v>
      </c>
      <c r="E287" s="16" t="s">
        <v>523</v>
      </c>
    </row>
    <row r="288" spans="1:5" hidden="1" x14ac:dyDescent="0.2">
      <c r="A288" s="16" t="s">
        <v>524</v>
      </c>
      <c r="C288" s="16">
        <v>1.5</v>
      </c>
      <c r="D288" s="16" t="e">
        <f t="shared" si="4"/>
        <v>#NUM!</v>
      </c>
    </row>
    <row r="289" spans="1:4" hidden="1" x14ac:dyDescent="0.2">
      <c r="A289" s="16" t="s">
        <v>525</v>
      </c>
      <c r="C289" s="16">
        <v>1.6</v>
      </c>
      <c r="D289" s="16">
        <f t="shared" si="4"/>
        <v>-230.25850929940449</v>
      </c>
    </row>
    <row r="290" spans="1:4" hidden="1" x14ac:dyDescent="0.2">
      <c r="A290" s="16" t="s">
        <v>526</v>
      </c>
      <c r="C290" s="16">
        <v>1.5</v>
      </c>
      <c r="D290" s="16" t="e">
        <f t="shared" si="4"/>
        <v>#NUM!</v>
      </c>
    </row>
    <row r="291" spans="1:4" hidden="1" x14ac:dyDescent="0.2">
      <c r="A291" s="16" t="s">
        <v>527</v>
      </c>
      <c r="C291" s="16">
        <v>1.6</v>
      </c>
      <c r="D291" s="16" t="e">
        <f t="shared" si="4"/>
        <v>#NUM!</v>
      </c>
    </row>
    <row r="292" spans="1:4" hidden="1" x14ac:dyDescent="0.2">
      <c r="A292" s="16" t="s">
        <v>528</v>
      </c>
      <c r="C292" s="16">
        <v>1.7</v>
      </c>
      <c r="D292" s="16">
        <f t="shared" si="4"/>
        <v>-160.94379124341006</v>
      </c>
    </row>
    <row r="293" spans="1:4" hidden="1" x14ac:dyDescent="0.2">
      <c r="A293" s="16" t="s">
        <v>529</v>
      </c>
      <c r="C293" s="16">
        <v>1.5</v>
      </c>
      <c r="D293" s="16">
        <f t="shared" si="4"/>
        <v>-230.25850929940449</v>
      </c>
    </row>
    <row r="294" spans="1:4" hidden="1" x14ac:dyDescent="0.2">
      <c r="A294" s="16" t="s">
        <v>530</v>
      </c>
      <c r="C294" s="16">
        <v>1.4</v>
      </c>
      <c r="D294" s="16">
        <f t="shared" si="4"/>
        <v>0</v>
      </c>
    </row>
    <row r="295" spans="1:4" hidden="1" x14ac:dyDescent="0.2">
      <c r="A295" s="16" t="s">
        <v>531</v>
      </c>
      <c r="C295" s="16">
        <v>1.4</v>
      </c>
      <c r="D295" s="16">
        <f t="shared" si="4"/>
        <v>-230.25850929940472</v>
      </c>
    </row>
    <row r="296" spans="1:4" hidden="1" x14ac:dyDescent="0.2">
      <c r="A296" s="16" t="s">
        <v>532</v>
      </c>
      <c r="C296" s="16">
        <v>1.3</v>
      </c>
      <c r="D296" s="16" t="e">
        <f t="shared" si="4"/>
        <v>#NUM!</v>
      </c>
    </row>
    <row r="297" spans="1:4" hidden="1" x14ac:dyDescent="0.2">
      <c r="A297" s="16" t="s">
        <v>533</v>
      </c>
      <c r="C297" s="16">
        <v>1.6</v>
      </c>
      <c r="D297" s="16" t="e">
        <f t="shared" si="4"/>
        <v>#NUM!</v>
      </c>
    </row>
    <row r="298" spans="1:4" hidden="1" x14ac:dyDescent="0.2">
      <c r="A298" s="16" t="s">
        <v>534</v>
      </c>
      <c r="C298" s="16">
        <v>1.8</v>
      </c>
      <c r="D298" s="16" t="e">
        <f t="shared" si="4"/>
        <v>#NUM!</v>
      </c>
    </row>
    <row r="299" spans="1:4" hidden="1" x14ac:dyDescent="0.2">
      <c r="A299" s="16" t="s">
        <v>535</v>
      </c>
      <c r="C299" s="16">
        <v>2</v>
      </c>
      <c r="D299" s="16">
        <f t="shared" si="4"/>
        <v>69.314718055994533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40D87-5AA1-4344-84A0-16FA9614EE48}">
  <dimension ref="A1:O195"/>
  <sheetViews>
    <sheetView workbookViewId="0"/>
  </sheetViews>
  <sheetFormatPr baseColWidth="10" defaultRowHeight="15" x14ac:dyDescent="0.2"/>
  <sheetData>
    <row r="1" spans="1:15" ht="16" thickBot="1" x14ac:dyDescent="0.25">
      <c r="A1" s="41" t="s">
        <v>1332</v>
      </c>
    </row>
    <row r="2" spans="1:15" ht="56" x14ac:dyDescent="0.2">
      <c r="B2" s="27" t="s">
        <v>536</v>
      </c>
      <c r="C2" s="18" t="s">
        <v>572</v>
      </c>
      <c r="D2" s="17" t="s">
        <v>537</v>
      </c>
      <c r="E2" s="17" t="s">
        <v>538</v>
      </c>
      <c r="F2" s="18" t="s">
        <v>539</v>
      </c>
      <c r="K2" s="73" t="s">
        <v>536</v>
      </c>
      <c r="L2" s="74"/>
      <c r="M2" s="17" t="s">
        <v>537</v>
      </c>
      <c r="N2" s="17" t="s">
        <v>538</v>
      </c>
      <c r="O2" s="18" t="s">
        <v>539</v>
      </c>
    </row>
    <row r="3" spans="1:15" ht="16" thickBot="1" x14ac:dyDescent="0.25">
      <c r="B3" s="28"/>
      <c r="C3" s="20"/>
      <c r="D3" s="19" t="s">
        <v>540</v>
      </c>
      <c r="E3" s="19" t="s">
        <v>541</v>
      </c>
      <c r="F3" s="20" t="s">
        <v>541</v>
      </c>
      <c r="H3" s="25"/>
      <c r="I3" s="25"/>
      <c r="J3" s="25"/>
      <c r="K3" s="75"/>
      <c r="L3" s="76"/>
      <c r="M3" s="19" t="s">
        <v>540</v>
      </c>
      <c r="N3" s="19" t="s">
        <v>541</v>
      </c>
      <c r="O3" s="20" t="s">
        <v>541</v>
      </c>
    </row>
    <row r="4" spans="1:15" x14ac:dyDescent="0.2">
      <c r="B4" s="26" t="s">
        <v>55</v>
      </c>
      <c r="K4" s="21" t="s">
        <v>542</v>
      </c>
      <c r="L4" s="22" t="s">
        <v>543</v>
      </c>
      <c r="M4" s="23">
        <v>86.8</v>
      </c>
      <c r="N4" s="23">
        <v>1.8</v>
      </c>
      <c r="O4" s="23">
        <v>-0.3</v>
      </c>
    </row>
    <row r="5" spans="1:15" x14ac:dyDescent="0.2">
      <c r="B5" s="26" t="s">
        <v>56</v>
      </c>
      <c r="C5">
        <f t="shared" ref="C5:C36" ca="1" si="0">100*LN(D5/D6)</f>
        <v>0.46104277147825601</v>
      </c>
      <c r="D5">
        <f t="shared" ref="D5:D18" ca="1" si="1">OFFSET($M$188,-(ROW(M1)-1),0)</f>
        <v>108.7</v>
      </c>
      <c r="E5">
        <f ca="1">OFFSET($N$188,-(ROW(N1)-1),0)</f>
        <v>2.5</v>
      </c>
      <c r="F5">
        <f ca="1">OFFSET($O$188,-(ROW(O1)-1),0)</f>
        <v>0.5</v>
      </c>
      <c r="K5" s="24"/>
      <c r="L5" s="22" t="s">
        <v>544</v>
      </c>
      <c r="M5" s="23">
        <v>87.2</v>
      </c>
      <c r="N5" s="23">
        <v>1.9</v>
      </c>
      <c r="O5" s="23">
        <v>0.5</v>
      </c>
    </row>
    <row r="6" spans="1:15" x14ac:dyDescent="0.2">
      <c r="B6" s="26" t="s">
        <v>57</v>
      </c>
      <c r="C6">
        <f t="shared" ca="1" si="0"/>
        <v>0.64905188446637052</v>
      </c>
      <c r="D6">
        <f t="shared" ca="1" si="1"/>
        <v>108.2</v>
      </c>
      <c r="E6">
        <f t="shared" ref="E6:E69" ca="1" si="2">OFFSET($N$188,-(ROW(N2)-1),0)</f>
        <v>2</v>
      </c>
      <c r="F6">
        <f t="shared" ref="F6:F69" ca="1" si="3">OFFSET($O$188,-(ROW(O2)-1),0)</f>
        <v>0.7</v>
      </c>
      <c r="K6" s="24"/>
      <c r="L6" s="22" t="s">
        <v>545</v>
      </c>
      <c r="M6" s="23">
        <v>87.2</v>
      </c>
      <c r="N6" s="23">
        <v>1.4</v>
      </c>
      <c r="O6" s="23" t="s">
        <v>546</v>
      </c>
    </row>
    <row r="7" spans="1:15" x14ac:dyDescent="0.2">
      <c r="B7" s="26" t="s">
        <v>58</v>
      </c>
      <c r="C7">
        <f t="shared" ca="1" si="0"/>
        <v>0.46620131058113712</v>
      </c>
      <c r="D7">
        <f t="shared" ca="1" si="1"/>
        <v>107.5</v>
      </c>
      <c r="E7">
        <f t="shared" ca="1" si="2"/>
        <v>1.7</v>
      </c>
      <c r="F7">
        <f t="shared" ca="1" si="3"/>
        <v>0.5</v>
      </c>
      <c r="K7" s="24"/>
      <c r="L7" s="22" t="s">
        <v>547</v>
      </c>
      <c r="M7" s="23">
        <v>87.5</v>
      </c>
      <c r="N7" s="23">
        <v>2</v>
      </c>
      <c r="O7" s="23">
        <v>0.3</v>
      </c>
    </row>
    <row r="8" spans="1:15" x14ac:dyDescent="0.2">
      <c r="B8" s="26" t="s">
        <v>59</v>
      </c>
      <c r="C8">
        <f t="shared" ca="1" si="0"/>
        <v>0.65635491140038471</v>
      </c>
      <c r="D8">
        <f t="shared" ca="1" si="1"/>
        <v>107</v>
      </c>
      <c r="E8">
        <f t="shared" ca="1" si="2"/>
        <v>1.3</v>
      </c>
      <c r="F8">
        <f t="shared" ca="1" si="3"/>
        <v>0.7</v>
      </c>
      <c r="K8" s="24"/>
      <c r="L8" s="22" t="s">
        <v>548</v>
      </c>
      <c r="M8" s="23">
        <v>87.5</v>
      </c>
      <c r="N8" s="23">
        <v>1.9</v>
      </c>
      <c r="O8" s="23" t="s">
        <v>546</v>
      </c>
    </row>
    <row r="9" spans="1:15" x14ac:dyDescent="0.2">
      <c r="B9" s="26" t="s">
        <v>60</v>
      </c>
      <c r="C9">
        <f t="shared" ca="1" si="0"/>
        <v>0.75543324317811356</v>
      </c>
      <c r="D9">
        <f t="shared" ca="1" si="1"/>
        <v>106.3</v>
      </c>
      <c r="E9">
        <f t="shared" ca="1" si="2"/>
        <v>1</v>
      </c>
      <c r="F9">
        <f t="shared" ca="1" si="3"/>
        <v>0.8</v>
      </c>
      <c r="K9" s="24"/>
      <c r="L9" s="22" t="s">
        <v>549</v>
      </c>
      <c r="M9" s="23">
        <v>87.7</v>
      </c>
      <c r="N9" s="23">
        <v>1.9</v>
      </c>
      <c r="O9" s="23">
        <v>0.2</v>
      </c>
    </row>
    <row r="10" spans="1:15" x14ac:dyDescent="0.2">
      <c r="B10" s="26" t="s">
        <v>61</v>
      </c>
      <c r="C10">
        <f t="shared" ca="1" si="0"/>
        <v>0.47506027585977989</v>
      </c>
      <c r="D10">
        <f t="shared" ca="1" si="1"/>
        <v>105.5</v>
      </c>
      <c r="E10">
        <f t="shared" ca="1" si="2"/>
        <v>-0.3</v>
      </c>
      <c r="F10">
        <f t="shared" ca="1" si="3"/>
        <v>0.5</v>
      </c>
      <c r="K10" s="24"/>
      <c r="L10" s="22" t="s">
        <v>550</v>
      </c>
      <c r="M10" s="23">
        <v>88</v>
      </c>
      <c r="N10" s="23">
        <v>1.9</v>
      </c>
      <c r="O10" s="23">
        <v>0.3</v>
      </c>
    </row>
    <row r="11" spans="1:15" x14ac:dyDescent="0.2">
      <c r="B11" s="26" t="s">
        <v>62</v>
      </c>
      <c r="C11">
        <f t="shared" ca="1" si="0"/>
        <v>-0.85349024498374437</v>
      </c>
      <c r="D11">
        <f t="shared" ca="1" si="1"/>
        <v>105</v>
      </c>
      <c r="E11">
        <f t="shared" ca="1" si="2"/>
        <v>-0.3</v>
      </c>
      <c r="F11">
        <f t="shared" ca="1" si="3"/>
        <v>-0.8</v>
      </c>
      <c r="K11" s="24"/>
      <c r="L11" s="22" t="s">
        <v>551</v>
      </c>
      <c r="M11" s="23">
        <v>87.9</v>
      </c>
      <c r="N11" s="23">
        <v>1.6</v>
      </c>
      <c r="O11" s="23">
        <v>-0.1</v>
      </c>
    </row>
    <row r="12" spans="1:15" x14ac:dyDescent="0.2">
      <c r="B12" s="26" t="s">
        <v>63</v>
      </c>
      <c r="C12">
        <f t="shared" ca="1" si="0"/>
        <v>9.447331831618877E-2</v>
      </c>
      <c r="D12">
        <f t="shared" ca="1" si="1"/>
        <v>105.9</v>
      </c>
      <c r="E12">
        <f t="shared" ca="1" si="2"/>
        <v>-0.2</v>
      </c>
      <c r="F12">
        <f t="shared" ca="1" si="3"/>
        <v>0.1</v>
      </c>
      <c r="K12" s="24"/>
      <c r="L12" s="22" t="s">
        <v>552</v>
      </c>
      <c r="M12" s="23">
        <v>87.6</v>
      </c>
      <c r="N12" s="23">
        <v>1.2</v>
      </c>
      <c r="O12" s="23">
        <v>-0.3</v>
      </c>
    </row>
    <row r="13" spans="1:15" x14ac:dyDescent="0.2">
      <c r="B13" s="26" t="s">
        <v>64</v>
      </c>
      <c r="C13">
        <f t="shared" ca="1" si="0"/>
        <v>-0.18885746878681361</v>
      </c>
      <c r="D13">
        <f t="shared" ca="1" si="1"/>
        <v>105.8</v>
      </c>
      <c r="E13">
        <f t="shared" ca="1" si="2"/>
        <v>-0.2</v>
      </c>
      <c r="F13">
        <f t="shared" ca="1" si="3"/>
        <v>-0.2</v>
      </c>
      <c r="K13" s="24"/>
      <c r="L13" s="22" t="s">
        <v>553</v>
      </c>
      <c r="M13" s="23">
        <v>87.6</v>
      </c>
      <c r="N13" s="23">
        <v>1</v>
      </c>
      <c r="O13" s="23" t="s">
        <v>546</v>
      </c>
    </row>
    <row r="14" spans="1:15" x14ac:dyDescent="0.2">
      <c r="B14" s="26" t="s">
        <v>65</v>
      </c>
      <c r="C14">
        <f t="shared" ca="1" si="0"/>
        <v>-9.4295150787023607E-2</v>
      </c>
      <c r="D14">
        <f t="shared" ca="1" si="1"/>
        <v>106</v>
      </c>
      <c r="E14" t="str">
        <f t="shared" ca="1" si="2"/>
        <v>-</v>
      </c>
      <c r="F14">
        <f t="shared" ca="1" si="3"/>
        <v>-0.1</v>
      </c>
      <c r="K14" s="24"/>
      <c r="L14" s="22" t="s">
        <v>554</v>
      </c>
      <c r="M14" s="23">
        <v>87.6</v>
      </c>
      <c r="N14" s="23">
        <v>1.4</v>
      </c>
      <c r="O14" s="23" t="s">
        <v>546</v>
      </c>
    </row>
    <row r="15" spans="1:15" x14ac:dyDescent="0.2">
      <c r="B15" s="26" t="s">
        <v>66</v>
      </c>
      <c r="C15">
        <f t="shared" ca="1" si="0"/>
        <v>-0.47014661118067352</v>
      </c>
      <c r="D15">
        <f t="shared" ca="1" si="1"/>
        <v>106.1</v>
      </c>
      <c r="E15">
        <f t="shared" ca="1" si="2"/>
        <v>-0.1</v>
      </c>
      <c r="F15">
        <f t="shared" ca="1" si="3"/>
        <v>-0.5</v>
      </c>
      <c r="K15" s="24"/>
      <c r="L15" s="22" t="s">
        <v>555</v>
      </c>
      <c r="M15" s="23">
        <v>88.3</v>
      </c>
      <c r="N15" s="23">
        <v>1.4</v>
      </c>
      <c r="O15" s="23">
        <v>0.8</v>
      </c>
    </row>
    <row r="16" spans="1:15" x14ac:dyDescent="0.2">
      <c r="B16" s="26" t="s">
        <v>67</v>
      </c>
      <c r="C16">
        <f t="shared" ca="1" si="0"/>
        <v>0.56444176196769102</v>
      </c>
      <c r="D16">
        <f t="shared" ca="1" si="1"/>
        <v>106.6</v>
      </c>
      <c r="E16">
        <f t="shared" ca="1" si="2"/>
        <v>0.9</v>
      </c>
      <c r="F16">
        <f t="shared" ca="1" si="3"/>
        <v>0.6</v>
      </c>
      <c r="K16" s="21" t="s">
        <v>556</v>
      </c>
      <c r="L16" s="22" t="s">
        <v>543</v>
      </c>
      <c r="M16" s="23">
        <v>88.3</v>
      </c>
      <c r="N16" s="23">
        <v>1.7</v>
      </c>
      <c r="O16" s="23" t="s">
        <v>546</v>
      </c>
    </row>
    <row r="17" spans="2:15" x14ac:dyDescent="0.2">
      <c r="B17" s="26" t="s">
        <v>68</v>
      </c>
      <c r="C17">
        <f t="shared" ca="1" si="0"/>
        <v>-9.4295150787023607E-2</v>
      </c>
      <c r="D17">
        <f t="shared" ca="1" si="1"/>
        <v>106</v>
      </c>
      <c r="E17">
        <f t="shared" ca="1" si="2"/>
        <v>0.6</v>
      </c>
      <c r="F17">
        <f t="shared" ca="1" si="3"/>
        <v>-0.1</v>
      </c>
      <c r="K17" s="24"/>
      <c r="L17" s="22" t="s">
        <v>544</v>
      </c>
      <c r="M17" s="23">
        <v>88.7</v>
      </c>
      <c r="N17" s="23">
        <v>1.7</v>
      </c>
      <c r="O17" s="23">
        <v>0.5</v>
      </c>
    </row>
    <row r="18" spans="2:15" x14ac:dyDescent="0.2">
      <c r="B18" s="26" t="s">
        <v>69</v>
      </c>
      <c r="C18">
        <f t="shared" ca="1" si="0"/>
        <v>0.37771527437453939</v>
      </c>
      <c r="D18">
        <f t="shared" ca="1" si="1"/>
        <v>106.1</v>
      </c>
      <c r="E18">
        <f t="shared" ca="1" si="2"/>
        <v>0.9</v>
      </c>
      <c r="F18">
        <f t="shared" ca="1" si="3"/>
        <v>0.4</v>
      </c>
      <c r="K18" s="24"/>
      <c r="L18" s="22" t="s">
        <v>545</v>
      </c>
      <c r="M18" s="23">
        <v>88.9</v>
      </c>
      <c r="N18" s="23">
        <v>1.9</v>
      </c>
      <c r="O18" s="23">
        <v>0.2</v>
      </c>
    </row>
    <row r="19" spans="2:15" x14ac:dyDescent="0.2">
      <c r="B19" s="26" t="s">
        <v>70</v>
      </c>
      <c r="C19">
        <f t="shared" ca="1" si="0"/>
        <v>9.4652160403087826E-2</v>
      </c>
      <c r="D19">
        <f t="shared" ref="D19:D50" ca="1" si="4">OFFSET($M$188,-(ROW(M15)-1),0)</f>
        <v>105.7</v>
      </c>
      <c r="E19">
        <f t="shared" ca="1" si="2"/>
        <v>1.4</v>
      </c>
      <c r="F19">
        <f t="shared" ca="1" si="3"/>
        <v>0.1</v>
      </c>
      <c r="K19" s="24"/>
      <c r="L19" s="22" t="s">
        <v>547</v>
      </c>
      <c r="M19" s="23">
        <v>89.3</v>
      </c>
      <c r="N19" s="23">
        <v>2.1</v>
      </c>
      <c r="O19" s="23">
        <v>0.4</v>
      </c>
    </row>
    <row r="20" spans="2:15" x14ac:dyDescent="0.2">
      <c r="B20" s="26" t="s">
        <v>71</v>
      </c>
      <c r="C20">
        <f t="shared" ca="1" si="0"/>
        <v>0.37950709685515344</v>
      </c>
      <c r="D20">
        <f t="shared" ca="1" si="4"/>
        <v>105.6</v>
      </c>
      <c r="E20">
        <f t="shared" ca="1" si="2"/>
        <v>1.7</v>
      </c>
      <c r="F20">
        <f t="shared" ca="1" si="3"/>
        <v>0.4</v>
      </c>
      <c r="K20" s="24"/>
      <c r="L20" s="22" t="s">
        <v>548</v>
      </c>
      <c r="M20" s="23">
        <v>89.3</v>
      </c>
      <c r="N20" s="23">
        <v>2.1</v>
      </c>
      <c r="O20" s="23" t="s">
        <v>546</v>
      </c>
    </row>
    <row r="21" spans="2:15" x14ac:dyDescent="0.2">
      <c r="B21" s="26" t="s">
        <v>72</v>
      </c>
      <c r="C21">
        <f t="shared" ca="1" si="0"/>
        <v>-0.5687219120589464</v>
      </c>
      <c r="D21">
        <f t="shared" ca="1" si="4"/>
        <v>105.2</v>
      </c>
      <c r="E21">
        <f t="shared" ca="1" si="2"/>
        <v>1.7</v>
      </c>
      <c r="F21">
        <f t="shared" ca="1" si="3"/>
        <v>-0.6</v>
      </c>
      <c r="K21" s="24"/>
      <c r="L21" s="22" t="s">
        <v>549</v>
      </c>
      <c r="M21" s="23">
        <v>89.4</v>
      </c>
      <c r="N21" s="23">
        <v>1.9</v>
      </c>
      <c r="O21" s="23">
        <v>0.1</v>
      </c>
    </row>
    <row r="22" spans="2:15" x14ac:dyDescent="0.2">
      <c r="B22" s="26" t="s">
        <v>73</v>
      </c>
      <c r="C22">
        <f t="shared" ca="1" si="0"/>
        <v>0.47371002842692955</v>
      </c>
      <c r="D22">
        <f t="shared" ca="1" si="4"/>
        <v>105.8</v>
      </c>
      <c r="E22">
        <f t="shared" ca="1" si="2"/>
        <v>1.5</v>
      </c>
      <c r="F22">
        <f t="shared" ca="1" si="3"/>
        <v>0.5</v>
      </c>
      <c r="K22" s="24"/>
      <c r="L22" s="22" t="s">
        <v>550</v>
      </c>
      <c r="M22" s="23">
        <v>89.8</v>
      </c>
      <c r="N22" s="23">
        <v>2</v>
      </c>
      <c r="O22" s="23">
        <v>0.4</v>
      </c>
    </row>
    <row r="23" spans="2:15" x14ac:dyDescent="0.2">
      <c r="B23" s="26" t="s">
        <v>74</v>
      </c>
      <c r="C23">
        <f t="shared" ca="1" si="0"/>
        <v>-0.75686264800076175</v>
      </c>
      <c r="D23">
        <f t="shared" ca="1" si="4"/>
        <v>105.3</v>
      </c>
      <c r="E23">
        <f t="shared" ca="1" si="2"/>
        <v>1.1000000000000001</v>
      </c>
      <c r="F23">
        <f t="shared" ca="1" si="3"/>
        <v>-0.8</v>
      </c>
      <c r="K23" s="24"/>
      <c r="L23" s="22" t="s">
        <v>551</v>
      </c>
      <c r="M23" s="23">
        <v>89.7</v>
      </c>
      <c r="N23" s="23">
        <v>2</v>
      </c>
      <c r="O23" s="23">
        <v>-0.1</v>
      </c>
    </row>
    <row r="24" spans="2:15" x14ac:dyDescent="0.2">
      <c r="B24" s="26" t="s">
        <v>75</v>
      </c>
      <c r="C24">
        <f t="shared" ca="1" si="0"/>
        <v>9.4295150787036278E-2</v>
      </c>
      <c r="D24">
        <f t="shared" ca="1" si="4"/>
        <v>106.1</v>
      </c>
      <c r="E24">
        <f t="shared" ca="1" si="2"/>
        <v>1.1000000000000001</v>
      </c>
      <c r="F24">
        <f t="shared" ca="1" si="3"/>
        <v>0.1</v>
      </c>
      <c r="K24" s="24"/>
      <c r="L24" s="22" t="s">
        <v>552</v>
      </c>
      <c r="M24" s="23">
        <v>89.9</v>
      </c>
      <c r="N24" s="23">
        <v>2.6</v>
      </c>
      <c r="O24" s="23">
        <v>0.2</v>
      </c>
    </row>
    <row r="25" spans="2:15" x14ac:dyDescent="0.2">
      <c r="B25" s="26" t="s">
        <v>76</v>
      </c>
      <c r="C25">
        <f t="shared" ca="1" si="0"/>
        <v>0</v>
      </c>
      <c r="D25">
        <f t="shared" ca="1" si="4"/>
        <v>106</v>
      </c>
      <c r="E25">
        <f t="shared" ca="1" si="2"/>
        <v>1.2</v>
      </c>
      <c r="F25" t="str">
        <f t="shared" ca="1" si="3"/>
        <v>-</v>
      </c>
      <c r="K25" s="24"/>
      <c r="L25" s="22" t="s">
        <v>553</v>
      </c>
      <c r="M25" s="23">
        <v>90.1</v>
      </c>
      <c r="N25" s="23">
        <v>2.9</v>
      </c>
      <c r="O25" s="23">
        <v>0.2</v>
      </c>
    </row>
    <row r="26" spans="2:15" x14ac:dyDescent="0.2">
      <c r="B26" s="26" t="s">
        <v>77</v>
      </c>
      <c r="C26">
        <f t="shared" ca="1" si="0"/>
        <v>-0.18850146957713351</v>
      </c>
      <c r="D26">
        <f t="shared" ca="1" si="4"/>
        <v>106</v>
      </c>
      <c r="E26">
        <f t="shared" ca="1" si="2"/>
        <v>1.4</v>
      </c>
      <c r="F26">
        <f t="shared" ca="1" si="3"/>
        <v>-0.2</v>
      </c>
      <c r="K26" s="24"/>
      <c r="L26" s="22" t="s">
        <v>554</v>
      </c>
      <c r="M26" s="23">
        <v>90.6</v>
      </c>
      <c r="N26" s="23">
        <v>3.4</v>
      </c>
      <c r="O26" s="23">
        <v>0.6</v>
      </c>
    </row>
    <row r="27" spans="2:15" x14ac:dyDescent="0.2">
      <c r="B27" s="26" t="s">
        <v>78</v>
      </c>
      <c r="C27">
        <f t="shared" ca="1" si="0"/>
        <v>0.47192159316465965</v>
      </c>
      <c r="D27">
        <f t="shared" ca="1" si="4"/>
        <v>106.2</v>
      </c>
      <c r="E27">
        <f t="shared" ca="1" si="2"/>
        <v>1.7</v>
      </c>
      <c r="F27">
        <f t="shared" ca="1" si="3"/>
        <v>0.5</v>
      </c>
      <c r="K27" s="24"/>
      <c r="L27" s="22" t="s">
        <v>555</v>
      </c>
      <c r="M27" s="23">
        <v>91.1</v>
      </c>
      <c r="N27" s="23">
        <v>3.2</v>
      </c>
      <c r="O27" s="23">
        <v>0.6</v>
      </c>
    </row>
    <row r="28" spans="2:15" x14ac:dyDescent="0.2">
      <c r="B28" s="26" t="s">
        <v>79</v>
      </c>
      <c r="C28">
        <f t="shared" ca="1" si="0"/>
        <v>0.28422567689300737</v>
      </c>
      <c r="D28">
        <f t="shared" ca="1" si="4"/>
        <v>105.7</v>
      </c>
      <c r="E28">
        <f t="shared" ca="1" si="2"/>
        <v>1.6</v>
      </c>
      <c r="F28">
        <f t="shared" ca="1" si="3"/>
        <v>0.3</v>
      </c>
      <c r="K28" s="21" t="s">
        <v>557</v>
      </c>
      <c r="L28" s="22" t="s">
        <v>543</v>
      </c>
      <c r="M28" s="23">
        <v>90.8</v>
      </c>
      <c r="N28" s="23">
        <v>2.8</v>
      </c>
      <c r="O28" s="23">
        <v>-0.3</v>
      </c>
    </row>
    <row r="29" spans="2:15" x14ac:dyDescent="0.2">
      <c r="B29" s="26" t="s">
        <v>80</v>
      </c>
      <c r="C29">
        <f t="shared" ca="1" si="0"/>
        <v>0.18993358036525373</v>
      </c>
      <c r="D29">
        <f t="shared" ca="1" si="4"/>
        <v>105.4</v>
      </c>
      <c r="E29">
        <f t="shared" ca="1" si="2"/>
        <v>1.4</v>
      </c>
      <c r="F29">
        <f t="shared" ca="1" si="3"/>
        <v>0.2</v>
      </c>
      <c r="K29" s="24"/>
      <c r="L29" s="22" t="s">
        <v>544</v>
      </c>
      <c r="M29" s="23">
        <v>91.2</v>
      </c>
      <c r="N29" s="23">
        <v>2.8</v>
      </c>
      <c r="O29" s="23">
        <v>0.4</v>
      </c>
    </row>
    <row r="30" spans="2:15" x14ac:dyDescent="0.2">
      <c r="B30" s="26" t="s">
        <v>81</v>
      </c>
      <c r="C30">
        <f t="shared" ca="1" si="0"/>
        <v>0.95511709843429871</v>
      </c>
      <c r="D30">
        <f t="shared" ca="1" si="4"/>
        <v>105.2</v>
      </c>
      <c r="E30">
        <f t="shared" ca="1" si="2"/>
        <v>2</v>
      </c>
      <c r="F30">
        <f t="shared" ca="1" si="3"/>
        <v>1</v>
      </c>
      <c r="K30" s="24"/>
      <c r="L30" s="22" t="s">
        <v>545</v>
      </c>
      <c r="M30" s="23">
        <v>91.7</v>
      </c>
      <c r="N30" s="23">
        <v>3.1</v>
      </c>
      <c r="O30" s="23">
        <v>0.5</v>
      </c>
    </row>
    <row r="31" spans="2:15" x14ac:dyDescent="0.2">
      <c r="B31" s="26" t="s">
        <v>82</v>
      </c>
      <c r="C31">
        <f t="shared" ca="1" si="0"/>
        <v>0.3846158587478315</v>
      </c>
      <c r="D31">
        <f t="shared" ca="1" si="4"/>
        <v>104.2</v>
      </c>
      <c r="E31">
        <f t="shared" ca="1" si="2"/>
        <v>1.3</v>
      </c>
      <c r="F31">
        <f t="shared" ca="1" si="3"/>
        <v>0.4</v>
      </c>
      <c r="K31" s="24"/>
      <c r="L31" s="22" t="s">
        <v>547</v>
      </c>
      <c r="M31" s="23">
        <v>91.5</v>
      </c>
      <c r="N31" s="23">
        <v>2.5</v>
      </c>
      <c r="O31" s="23">
        <v>-0.2</v>
      </c>
    </row>
    <row r="32" spans="2:15" x14ac:dyDescent="0.2">
      <c r="B32" s="26" t="s">
        <v>83</v>
      </c>
      <c r="C32">
        <f t="shared" ca="1" si="0"/>
        <v>0.38610086574593722</v>
      </c>
      <c r="D32">
        <f t="shared" ca="1" si="4"/>
        <v>103.8</v>
      </c>
      <c r="E32">
        <f t="shared" ca="1" si="2"/>
        <v>1.5</v>
      </c>
      <c r="F32">
        <f t="shared" ca="1" si="3"/>
        <v>0.4</v>
      </c>
      <c r="K32" s="24"/>
      <c r="L32" s="22" t="s">
        <v>548</v>
      </c>
      <c r="M32" s="23">
        <v>92</v>
      </c>
      <c r="N32" s="23">
        <v>3</v>
      </c>
      <c r="O32" s="23">
        <v>0.5</v>
      </c>
    </row>
    <row r="33" spans="2:15" x14ac:dyDescent="0.2">
      <c r="B33" s="26" t="s">
        <v>84</v>
      </c>
      <c r="C33">
        <f t="shared" ca="1" si="0"/>
        <v>-0.77071672449377782</v>
      </c>
      <c r="D33">
        <f t="shared" ca="1" si="4"/>
        <v>103.4</v>
      </c>
      <c r="E33">
        <f t="shared" ca="1" si="2"/>
        <v>1.4</v>
      </c>
      <c r="F33">
        <f t="shared" ca="1" si="3"/>
        <v>-0.8</v>
      </c>
      <c r="K33" s="24"/>
      <c r="L33" s="22" t="s">
        <v>549</v>
      </c>
      <c r="M33" s="23">
        <v>92.3</v>
      </c>
      <c r="N33" s="23">
        <v>3.2</v>
      </c>
      <c r="O33" s="23">
        <v>0.3</v>
      </c>
    </row>
    <row r="34" spans="2:15" x14ac:dyDescent="0.2">
      <c r="B34" s="26" t="s">
        <v>85</v>
      </c>
      <c r="C34">
        <f t="shared" ca="1" si="0"/>
        <v>0</v>
      </c>
      <c r="D34">
        <f t="shared" ca="1" si="4"/>
        <v>104.2</v>
      </c>
      <c r="E34">
        <f t="shared" ca="1" si="2"/>
        <v>1.6</v>
      </c>
      <c r="F34" t="str">
        <f t="shared" ca="1" si="3"/>
        <v>-</v>
      </c>
      <c r="K34" s="24"/>
      <c r="L34" s="22" t="s">
        <v>550</v>
      </c>
      <c r="M34" s="23">
        <v>92.8</v>
      </c>
      <c r="N34" s="23">
        <v>3.3</v>
      </c>
      <c r="O34" s="23">
        <v>0.5</v>
      </c>
    </row>
    <row r="35" spans="2:15" x14ac:dyDescent="0.2">
      <c r="B35" s="26" t="s">
        <v>86</v>
      </c>
      <c r="C35">
        <f t="shared" ca="1" si="0"/>
        <v>-0.66953860829849288</v>
      </c>
      <c r="D35">
        <f t="shared" ca="1" si="4"/>
        <v>104.2</v>
      </c>
      <c r="E35">
        <f t="shared" ca="1" si="2"/>
        <v>2.1</v>
      </c>
      <c r="F35">
        <f t="shared" ca="1" si="3"/>
        <v>-0.7</v>
      </c>
      <c r="K35" s="24"/>
      <c r="L35" s="22" t="s">
        <v>551</v>
      </c>
      <c r="M35" s="23">
        <v>92.5</v>
      </c>
      <c r="N35" s="23">
        <v>3.1</v>
      </c>
      <c r="O35" s="23">
        <v>-0.3</v>
      </c>
    </row>
    <row r="36" spans="2:15" x14ac:dyDescent="0.2">
      <c r="B36" s="26" t="s">
        <v>87</v>
      </c>
      <c r="C36">
        <f t="shared" ca="1" si="0"/>
        <v>0.19083975257603905</v>
      </c>
      <c r="D36">
        <f t="shared" ca="1" si="4"/>
        <v>104.9</v>
      </c>
      <c r="E36">
        <f t="shared" ca="1" si="2"/>
        <v>2.2999999999999998</v>
      </c>
      <c r="F36">
        <f t="shared" ca="1" si="3"/>
        <v>0.2</v>
      </c>
      <c r="K36" s="24"/>
      <c r="L36" s="22" t="s">
        <v>552</v>
      </c>
      <c r="M36" s="23">
        <v>92.4</v>
      </c>
      <c r="N36" s="23">
        <v>2.8</v>
      </c>
      <c r="O36" s="23">
        <v>-0.1</v>
      </c>
    </row>
    <row r="37" spans="2:15" x14ac:dyDescent="0.2">
      <c r="B37" s="26" t="s">
        <v>88</v>
      </c>
      <c r="C37">
        <f t="shared" ref="C37:C68" ca="1" si="5">100*LN(D37/D38)</f>
        <v>0.19120464716254415</v>
      </c>
      <c r="D37">
        <f t="shared" ca="1" si="4"/>
        <v>104.7</v>
      </c>
      <c r="E37">
        <f t="shared" ca="1" si="2"/>
        <v>1.9</v>
      </c>
      <c r="F37">
        <f t="shared" ca="1" si="3"/>
        <v>0.2</v>
      </c>
      <c r="K37" s="24"/>
      <c r="L37" s="22" t="s">
        <v>553</v>
      </c>
      <c r="M37" s="23">
        <v>92.2</v>
      </c>
      <c r="N37" s="23">
        <v>2.2999999999999998</v>
      </c>
      <c r="O37" s="23">
        <v>-0.2</v>
      </c>
    </row>
    <row r="38" spans="2:15" x14ac:dyDescent="0.2">
      <c r="B38" s="26" t="s">
        <v>89</v>
      </c>
      <c r="C38">
        <f t="shared" ca="1" si="5"/>
        <v>9.5739595632724703E-2</v>
      </c>
      <c r="D38">
        <f t="shared" ca="1" si="4"/>
        <v>104.5</v>
      </c>
      <c r="E38">
        <f t="shared" ca="1" si="2"/>
        <v>1.9</v>
      </c>
      <c r="F38">
        <f t="shared" ca="1" si="3"/>
        <v>0.1</v>
      </c>
      <c r="K38" s="24"/>
      <c r="L38" s="22" t="s">
        <v>554</v>
      </c>
      <c r="M38" s="23">
        <v>91.8</v>
      </c>
      <c r="N38" s="23">
        <v>1.3</v>
      </c>
      <c r="O38" s="23">
        <v>-0.4</v>
      </c>
    </row>
    <row r="39" spans="2:15" x14ac:dyDescent="0.2">
      <c r="B39" s="26" t="s">
        <v>90</v>
      </c>
      <c r="C39">
        <f t="shared" ca="1" si="5"/>
        <v>0.38387763071656672</v>
      </c>
      <c r="D39">
        <f t="shared" ca="1" si="4"/>
        <v>104.4</v>
      </c>
      <c r="E39">
        <f t="shared" ca="1" si="2"/>
        <v>1.9</v>
      </c>
      <c r="F39">
        <f t="shared" ca="1" si="3"/>
        <v>0.4</v>
      </c>
      <c r="K39" s="24"/>
      <c r="L39" s="22" t="s">
        <v>555</v>
      </c>
      <c r="M39" s="23">
        <v>92.1</v>
      </c>
      <c r="N39" s="23">
        <v>1.1000000000000001</v>
      </c>
      <c r="O39" s="23">
        <v>0.3</v>
      </c>
    </row>
    <row r="40" spans="2:15" x14ac:dyDescent="0.2">
      <c r="B40" s="26" t="s">
        <v>91</v>
      </c>
      <c r="C40">
        <f t="shared" ca="1" si="5"/>
        <v>9.6200103619084112E-2</v>
      </c>
      <c r="D40">
        <f t="shared" ca="1" si="4"/>
        <v>104</v>
      </c>
      <c r="E40">
        <f t="shared" ca="1" si="2"/>
        <v>1.9</v>
      </c>
      <c r="F40">
        <f t="shared" ca="1" si="3"/>
        <v>0.1</v>
      </c>
      <c r="K40" s="21" t="s">
        <v>558</v>
      </c>
      <c r="L40" s="22" t="s">
        <v>543</v>
      </c>
      <c r="M40" s="23">
        <v>91.7</v>
      </c>
      <c r="N40" s="23">
        <v>1</v>
      </c>
      <c r="O40" s="23">
        <v>-0.4</v>
      </c>
    </row>
    <row r="41" spans="2:15" x14ac:dyDescent="0.2">
      <c r="B41" s="26" t="s">
        <v>92</v>
      </c>
      <c r="C41">
        <f t="shared" ca="1" si="5"/>
        <v>0.77295070822676115</v>
      </c>
      <c r="D41">
        <f t="shared" ca="1" si="4"/>
        <v>103.9</v>
      </c>
      <c r="E41">
        <f t="shared" ca="1" si="2"/>
        <v>2.1</v>
      </c>
      <c r="F41">
        <f t="shared" ca="1" si="3"/>
        <v>0.8</v>
      </c>
      <c r="K41" s="24"/>
      <c r="L41" s="22" t="s">
        <v>544</v>
      </c>
      <c r="M41" s="23">
        <v>92.2</v>
      </c>
      <c r="N41" s="23">
        <v>1.1000000000000001</v>
      </c>
      <c r="O41" s="23">
        <v>0.5</v>
      </c>
    </row>
    <row r="42" spans="2:15" x14ac:dyDescent="0.2">
      <c r="B42" s="26" t="s">
        <v>93</v>
      </c>
      <c r="C42">
        <f t="shared" ca="1" si="5"/>
        <v>0.19417481829101624</v>
      </c>
      <c r="D42">
        <f t="shared" ca="1" si="4"/>
        <v>103.1</v>
      </c>
      <c r="E42">
        <f t="shared" ca="1" si="2"/>
        <v>1.3</v>
      </c>
      <c r="F42">
        <f t="shared" ca="1" si="3"/>
        <v>0.2</v>
      </c>
      <c r="K42" s="24"/>
      <c r="L42" s="22" t="s">
        <v>545</v>
      </c>
      <c r="M42" s="23">
        <v>92</v>
      </c>
      <c r="N42" s="23">
        <v>0.3</v>
      </c>
      <c r="O42" s="23">
        <v>-0.2</v>
      </c>
    </row>
    <row r="43" spans="2:15" x14ac:dyDescent="0.2">
      <c r="B43" s="26" t="s">
        <v>94</v>
      </c>
      <c r="C43">
        <f t="shared" ca="1" si="5"/>
        <v>0.58479698824231208</v>
      </c>
      <c r="D43">
        <f t="shared" ca="1" si="4"/>
        <v>102.9</v>
      </c>
      <c r="E43">
        <f t="shared" ca="1" si="2"/>
        <v>1.5</v>
      </c>
      <c r="F43">
        <f t="shared" ca="1" si="3"/>
        <v>0.6</v>
      </c>
      <c r="K43" s="24"/>
      <c r="L43" s="22" t="s">
        <v>547</v>
      </c>
      <c r="M43" s="23">
        <v>92.1</v>
      </c>
      <c r="N43" s="23">
        <v>0.7</v>
      </c>
      <c r="O43" s="23">
        <v>0.1</v>
      </c>
    </row>
    <row r="44" spans="2:15" x14ac:dyDescent="0.2">
      <c r="B44" s="26" t="s">
        <v>95</v>
      </c>
      <c r="C44">
        <f t="shared" ca="1" si="5"/>
        <v>0.29368596733097058</v>
      </c>
      <c r="D44">
        <f t="shared" ca="1" si="4"/>
        <v>102.3</v>
      </c>
      <c r="E44">
        <f t="shared" ca="1" si="2"/>
        <v>1.1000000000000001</v>
      </c>
      <c r="F44">
        <f t="shared" ca="1" si="3"/>
        <v>0.3</v>
      </c>
      <c r="K44" s="24"/>
      <c r="L44" s="22" t="s">
        <v>548</v>
      </c>
      <c r="M44" s="23">
        <v>92</v>
      </c>
      <c r="N44" s="23" t="s">
        <v>546</v>
      </c>
      <c r="O44" s="23">
        <v>-0.1</v>
      </c>
    </row>
    <row r="45" spans="2:15" x14ac:dyDescent="0.2">
      <c r="B45" s="26" t="s">
        <v>96</v>
      </c>
      <c r="C45">
        <f t="shared" ca="1" si="5"/>
        <v>-0.58651194523980221</v>
      </c>
      <c r="D45">
        <f t="shared" ca="1" si="4"/>
        <v>102</v>
      </c>
      <c r="E45">
        <f t="shared" ca="1" si="2"/>
        <v>1.4</v>
      </c>
      <c r="F45">
        <f t="shared" ca="1" si="3"/>
        <v>-0.6</v>
      </c>
      <c r="K45" s="24"/>
      <c r="L45" s="22" t="s">
        <v>549</v>
      </c>
      <c r="M45" s="23">
        <v>92.3</v>
      </c>
      <c r="N45" s="23" t="s">
        <v>546</v>
      </c>
      <c r="O45" s="23">
        <v>0.3</v>
      </c>
    </row>
    <row r="46" spans="2:15" x14ac:dyDescent="0.2">
      <c r="B46" s="26" t="s">
        <v>97</v>
      </c>
      <c r="C46">
        <f t="shared" ca="1" si="5"/>
        <v>0.4885207566049341</v>
      </c>
      <c r="D46">
        <f t="shared" ca="1" si="4"/>
        <v>102.6</v>
      </c>
      <c r="E46">
        <f t="shared" ca="1" si="2"/>
        <v>1.4</v>
      </c>
      <c r="F46">
        <f t="shared" ca="1" si="3"/>
        <v>0.5</v>
      </c>
      <c r="K46" s="24"/>
      <c r="L46" s="22" t="s">
        <v>550</v>
      </c>
      <c r="M46" s="23">
        <v>92.3</v>
      </c>
      <c r="N46" s="23">
        <v>-0.5</v>
      </c>
      <c r="O46" s="23" t="s">
        <v>546</v>
      </c>
    </row>
    <row r="47" spans="2:15" x14ac:dyDescent="0.2">
      <c r="B47" s="26" t="s">
        <v>98</v>
      </c>
      <c r="C47">
        <f t="shared" ca="1" si="5"/>
        <v>-0.39100734078430005</v>
      </c>
      <c r="D47">
        <f t="shared" ca="1" si="4"/>
        <v>102.1</v>
      </c>
      <c r="E47">
        <f t="shared" ca="1" si="2"/>
        <v>1.6</v>
      </c>
      <c r="F47">
        <f t="shared" ca="1" si="3"/>
        <v>-0.4</v>
      </c>
      <c r="K47" s="24"/>
      <c r="L47" s="22" t="s">
        <v>551</v>
      </c>
      <c r="M47" s="23">
        <v>92.5</v>
      </c>
      <c r="N47" s="23" t="s">
        <v>546</v>
      </c>
      <c r="O47" s="23">
        <v>0.2</v>
      </c>
    </row>
    <row r="48" spans="2:15" x14ac:dyDescent="0.2">
      <c r="B48" s="26" t="s">
        <v>99</v>
      </c>
      <c r="C48">
        <f t="shared" ca="1" si="5"/>
        <v>-0.19493183560496533</v>
      </c>
      <c r="D48">
        <f t="shared" ca="1" si="4"/>
        <v>102.5</v>
      </c>
      <c r="E48">
        <f t="shared" ca="1" si="2"/>
        <v>1.3</v>
      </c>
      <c r="F48">
        <f t="shared" ca="1" si="3"/>
        <v>-0.2</v>
      </c>
      <c r="K48" s="24"/>
      <c r="L48" s="22" t="s">
        <v>552</v>
      </c>
      <c r="M48" s="23">
        <v>92.2</v>
      </c>
      <c r="N48" s="23">
        <v>-0.2</v>
      </c>
      <c r="O48" s="23">
        <v>-0.3</v>
      </c>
    </row>
    <row r="49" spans="2:15" x14ac:dyDescent="0.2">
      <c r="B49" s="26" t="s">
        <v>100</v>
      </c>
      <c r="C49">
        <f t="shared" ca="1" si="5"/>
        <v>9.7418419784341431E-2</v>
      </c>
      <c r="D49">
        <f t="shared" ca="1" si="4"/>
        <v>102.7</v>
      </c>
      <c r="E49">
        <f t="shared" ca="1" si="2"/>
        <v>1.7</v>
      </c>
      <c r="F49">
        <f t="shared" ca="1" si="3"/>
        <v>0.1</v>
      </c>
      <c r="K49" s="24"/>
      <c r="L49" s="22" t="s">
        <v>553</v>
      </c>
      <c r="M49" s="23">
        <v>92.3</v>
      </c>
      <c r="N49" s="23">
        <v>0.1</v>
      </c>
      <c r="O49" s="23">
        <v>0.1</v>
      </c>
    </row>
    <row r="50" spans="2:15" x14ac:dyDescent="0.2">
      <c r="B50" s="26" t="s">
        <v>101</v>
      </c>
      <c r="C50">
        <f t="shared" ca="1" si="5"/>
        <v>9.751341582062914E-2</v>
      </c>
      <c r="D50">
        <f t="shared" ca="1" si="4"/>
        <v>102.6</v>
      </c>
      <c r="E50">
        <f t="shared" ca="1" si="2"/>
        <v>1.6</v>
      </c>
      <c r="F50">
        <f t="shared" ca="1" si="3"/>
        <v>0.1</v>
      </c>
      <c r="K50" s="24"/>
      <c r="L50" s="22" t="s">
        <v>554</v>
      </c>
      <c r="M50" s="23">
        <v>92.1</v>
      </c>
      <c r="N50" s="23">
        <v>0.3</v>
      </c>
      <c r="O50" s="23">
        <v>-0.2</v>
      </c>
    </row>
    <row r="51" spans="2:15" x14ac:dyDescent="0.2">
      <c r="B51" s="26" t="s">
        <v>102</v>
      </c>
      <c r="C51">
        <f t="shared" ca="1" si="5"/>
        <v>0.39100734078430399</v>
      </c>
      <c r="D51">
        <f t="shared" ref="D51:D82" ca="1" si="6">OFFSET($M$188,-(ROW(M47)-1),0)</f>
        <v>102.5</v>
      </c>
      <c r="E51">
        <f t="shared" ca="1" si="2"/>
        <v>1.4</v>
      </c>
      <c r="F51">
        <f t="shared" ca="1" si="3"/>
        <v>0.4</v>
      </c>
      <c r="K51" s="24"/>
      <c r="L51" s="22" t="s">
        <v>555</v>
      </c>
      <c r="M51" s="23">
        <v>92.9</v>
      </c>
      <c r="N51" s="23">
        <v>0.9</v>
      </c>
      <c r="O51" s="23">
        <v>0.9</v>
      </c>
    </row>
    <row r="52" spans="2:15" x14ac:dyDescent="0.2">
      <c r="B52" s="26" t="s">
        <v>103</v>
      </c>
      <c r="C52">
        <f t="shared" ca="1" si="5"/>
        <v>0.29426210541975784</v>
      </c>
      <c r="D52">
        <f t="shared" ca="1" si="6"/>
        <v>102.1</v>
      </c>
      <c r="E52">
        <f t="shared" ca="1" si="2"/>
        <v>1.4</v>
      </c>
      <c r="F52">
        <f t="shared" ca="1" si="3"/>
        <v>0.3</v>
      </c>
      <c r="K52" s="21" t="s">
        <v>559</v>
      </c>
      <c r="L52" s="22" t="s">
        <v>543</v>
      </c>
      <c r="M52" s="23">
        <v>92.3</v>
      </c>
      <c r="N52" s="23">
        <v>0.7</v>
      </c>
      <c r="O52" s="23">
        <v>-0.6</v>
      </c>
    </row>
    <row r="53" spans="2:15" x14ac:dyDescent="0.2">
      <c r="B53" s="26" t="s">
        <v>104</v>
      </c>
      <c r="C53">
        <f t="shared" ca="1" si="5"/>
        <v>0</v>
      </c>
      <c r="D53">
        <f t="shared" ca="1" si="6"/>
        <v>101.8</v>
      </c>
      <c r="E53">
        <f t="shared" ca="1" si="2"/>
        <v>1.2</v>
      </c>
      <c r="F53" t="str">
        <f t="shared" ca="1" si="3"/>
        <v>-</v>
      </c>
      <c r="K53" s="24"/>
      <c r="L53" s="22" t="s">
        <v>544</v>
      </c>
      <c r="M53" s="23">
        <v>92.7</v>
      </c>
      <c r="N53" s="23">
        <v>0.5</v>
      </c>
      <c r="O53" s="23">
        <v>0.4</v>
      </c>
    </row>
    <row r="54" spans="2:15" x14ac:dyDescent="0.2">
      <c r="B54" s="26" t="s">
        <v>105</v>
      </c>
      <c r="C54">
        <f t="shared" ca="1" si="5"/>
        <v>0.39370129593395992</v>
      </c>
      <c r="D54">
        <f t="shared" ca="1" si="6"/>
        <v>101.8</v>
      </c>
      <c r="E54">
        <f t="shared" ca="1" si="2"/>
        <v>1.7</v>
      </c>
      <c r="F54">
        <f t="shared" ca="1" si="3"/>
        <v>0.4</v>
      </c>
      <c r="K54" s="24"/>
      <c r="L54" s="22" t="s">
        <v>545</v>
      </c>
      <c r="M54" s="23">
        <v>93.2</v>
      </c>
      <c r="N54" s="23">
        <v>1.3</v>
      </c>
      <c r="O54" s="23">
        <v>0.5</v>
      </c>
    </row>
    <row r="55" spans="2:15" x14ac:dyDescent="0.2">
      <c r="B55" s="26" t="s">
        <v>106</v>
      </c>
      <c r="C55">
        <f t="shared" ca="1" si="5"/>
        <v>0.19743343037176078</v>
      </c>
      <c r="D55">
        <f t="shared" ca="1" si="6"/>
        <v>101.4</v>
      </c>
      <c r="E55">
        <f t="shared" ca="1" si="2"/>
        <v>1.4</v>
      </c>
      <c r="F55">
        <f t="shared" ca="1" si="3"/>
        <v>0.2</v>
      </c>
      <c r="K55" s="24"/>
      <c r="L55" s="22" t="s">
        <v>547</v>
      </c>
      <c r="M55" s="23">
        <v>93.2</v>
      </c>
      <c r="N55" s="23">
        <v>1.2</v>
      </c>
      <c r="O55" s="23" t="s">
        <v>546</v>
      </c>
    </row>
    <row r="56" spans="2:15" x14ac:dyDescent="0.2">
      <c r="B56" s="26" t="s">
        <v>107</v>
      </c>
      <c r="C56">
        <f t="shared" ca="1" si="5"/>
        <v>0.59464991877265239</v>
      </c>
      <c r="D56">
        <f t="shared" ca="1" si="6"/>
        <v>101.2</v>
      </c>
      <c r="E56">
        <f t="shared" ca="1" si="2"/>
        <v>1.9</v>
      </c>
      <c r="F56">
        <f t="shared" ca="1" si="3"/>
        <v>0.6</v>
      </c>
      <c r="K56" s="24"/>
      <c r="L56" s="22" t="s">
        <v>548</v>
      </c>
      <c r="M56" s="23">
        <v>93.2</v>
      </c>
      <c r="N56" s="23">
        <v>1.3</v>
      </c>
      <c r="O56" s="23" t="s">
        <v>546</v>
      </c>
    </row>
    <row r="57" spans="2:15" x14ac:dyDescent="0.2">
      <c r="B57" s="26" t="s">
        <v>108</v>
      </c>
      <c r="C57">
        <f t="shared" ca="1" si="5"/>
        <v>-0.59464991877264151</v>
      </c>
      <c r="D57">
        <f t="shared" ca="1" si="6"/>
        <v>100.6</v>
      </c>
      <c r="E57">
        <f t="shared" ca="1" si="2"/>
        <v>1.6</v>
      </c>
      <c r="F57">
        <f t="shared" ca="1" si="3"/>
        <v>-0.6</v>
      </c>
      <c r="K57" s="24"/>
      <c r="L57" s="22" t="s">
        <v>549</v>
      </c>
      <c r="M57" s="23">
        <v>93.2</v>
      </c>
      <c r="N57" s="23">
        <v>1</v>
      </c>
      <c r="O57" s="23" t="s">
        <v>546</v>
      </c>
    </row>
    <row r="58" spans="2:15" x14ac:dyDescent="0.2">
      <c r="B58" s="26" t="s">
        <v>109</v>
      </c>
      <c r="C58">
        <f t="shared" ca="1" si="5"/>
        <v>0.69410293542347623</v>
      </c>
      <c r="D58">
        <f t="shared" ca="1" si="6"/>
        <v>101.2</v>
      </c>
      <c r="E58">
        <f t="shared" ca="1" si="2"/>
        <v>1.5</v>
      </c>
      <c r="F58">
        <f t="shared" ca="1" si="3"/>
        <v>0.7</v>
      </c>
      <c r="K58" s="24"/>
      <c r="L58" s="22" t="s">
        <v>550</v>
      </c>
      <c r="M58" s="23">
        <v>93.3</v>
      </c>
      <c r="N58" s="23">
        <v>1.1000000000000001</v>
      </c>
      <c r="O58" s="23">
        <v>0.1</v>
      </c>
    </row>
    <row r="59" spans="2:15" x14ac:dyDescent="0.2">
      <c r="B59" s="26" t="s">
        <v>110</v>
      </c>
      <c r="C59">
        <f t="shared" ca="1" si="5"/>
        <v>-0.69410293542348001</v>
      </c>
      <c r="D59">
        <f t="shared" ca="1" si="6"/>
        <v>100.5</v>
      </c>
      <c r="E59">
        <f t="shared" ca="1" si="2"/>
        <v>0.8</v>
      </c>
      <c r="F59">
        <f t="shared" ca="1" si="3"/>
        <v>-0.7</v>
      </c>
      <c r="K59" s="24"/>
      <c r="L59" s="22" t="s">
        <v>551</v>
      </c>
      <c r="M59" s="23">
        <v>93.4</v>
      </c>
      <c r="N59" s="23">
        <v>1</v>
      </c>
      <c r="O59" s="23">
        <v>0.1</v>
      </c>
    </row>
    <row r="60" spans="2:15" x14ac:dyDescent="0.2">
      <c r="B60" s="26" t="s">
        <v>111</v>
      </c>
      <c r="C60">
        <f t="shared" ca="1" si="5"/>
        <v>0.19782400121057206</v>
      </c>
      <c r="D60">
        <f t="shared" ca="1" si="6"/>
        <v>101.2</v>
      </c>
      <c r="E60">
        <f t="shared" ca="1" si="2"/>
        <v>0.8</v>
      </c>
      <c r="F60">
        <f t="shared" ca="1" si="3"/>
        <v>0.2</v>
      </c>
      <c r="K60" s="24"/>
      <c r="L60" s="22" t="s">
        <v>552</v>
      </c>
      <c r="M60" s="23">
        <v>93.3</v>
      </c>
      <c r="N60" s="23">
        <v>1.2</v>
      </c>
      <c r="O60" s="23">
        <v>-0.1</v>
      </c>
    </row>
    <row r="61" spans="2:15" x14ac:dyDescent="0.2">
      <c r="B61" s="26" t="s">
        <v>112</v>
      </c>
      <c r="C61">
        <f t="shared" ca="1" si="5"/>
        <v>0</v>
      </c>
      <c r="D61">
        <f t="shared" ca="1" si="6"/>
        <v>101</v>
      </c>
      <c r="E61">
        <f t="shared" ca="1" si="2"/>
        <v>0.6</v>
      </c>
      <c r="F61" t="str">
        <f t="shared" ca="1" si="3"/>
        <v>-</v>
      </c>
      <c r="K61" s="24"/>
      <c r="L61" s="22" t="s">
        <v>553</v>
      </c>
      <c r="M61" s="23">
        <v>93.4</v>
      </c>
      <c r="N61" s="23">
        <v>1.2</v>
      </c>
      <c r="O61" s="23">
        <v>0.1</v>
      </c>
    </row>
    <row r="62" spans="2:15" x14ac:dyDescent="0.2">
      <c r="B62" s="26" t="s">
        <v>113</v>
      </c>
      <c r="C62">
        <f t="shared" ca="1" si="5"/>
        <v>-9.8960918516627819E-2</v>
      </c>
      <c r="D62">
        <f t="shared" ca="1" si="6"/>
        <v>101</v>
      </c>
      <c r="E62">
        <f t="shared" ca="1" si="2"/>
        <v>0.4</v>
      </c>
      <c r="F62">
        <f t="shared" ca="1" si="3"/>
        <v>-0.1</v>
      </c>
      <c r="K62" s="24"/>
      <c r="L62" s="22" t="s">
        <v>554</v>
      </c>
      <c r="M62" s="23">
        <v>93.6</v>
      </c>
      <c r="N62" s="23">
        <v>1.6</v>
      </c>
      <c r="O62" s="23">
        <v>0.2</v>
      </c>
    </row>
    <row r="63" spans="2:15" x14ac:dyDescent="0.2">
      <c r="B63" s="26" t="s">
        <v>114</v>
      </c>
      <c r="C63">
        <f t="shared" ca="1" si="5"/>
        <v>0.39643263019089464</v>
      </c>
      <c r="D63">
        <f t="shared" ca="1" si="6"/>
        <v>101.1</v>
      </c>
      <c r="E63">
        <f t="shared" ca="1" si="2"/>
        <v>0.5</v>
      </c>
      <c r="F63">
        <f t="shared" ca="1" si="3"/>
        <v>0.4</v>
      </c>
      <c r="K63" s="24"/>
      <c r="L63" s="22" t="s">
        <v>555</v>
      </c>
      <c r="M63" s="23">
        <v>94.1</v>
      </c>
      <c r="N63" s="23">
        <v>1.3</v>
      </c>
      <c r="O63" s="23">
        <v>0.5</v>
      </c>
    </row>
    <row r="64" spans="2:15" x14ac:dyDescent="0.2">
      <c r="B64" s="26" t="s">
        <v>115</v>
      </c>
      <c r="C64">
        <f t="shared" ca="1" si="5"/>
        <v>9.9354205887795741E-2</v>
      </c>
      <c r="D64">
        <f t="shared" ca="1" si="6"/>
        <v>100.7</v>
      </c>
      <c r="E64">
        <f t="shared" ca="1" si="2"/>
        <v>0.3</v>
      </c>
      <c r="F64">
        <f t="shared" ca="1" si="3"/>
        <v>0.1</v>
      </c>
      <c r="K64" s="21" t="s">
        <v>560</v>
      </c>
      <c r="L64" s="22" t="s">
        <v>543</v>
      </c>
      <c r="M64" s="23">
        <v>93.9</v>
      </c>
      <c r="N64" s="23">
        <v>1.7</v>
      </c>
      <c r="O64" s="23">
        <v>-0.2</v>
      </c>
    </row>
    <row r="65" spans="2:15" x14ac:dyDescent="0.2">
      <c r="B65" s="26" t="s">
        <v>116</v>
      </c>
      <c r="C65">
        <f t="shared" ca="1" si="5"/>
        <v>0.49825713444638731</v>
      </c>
      <c r="D65">
        <f t="shared" ca="1" si="6"/>
        <v>100.6</v>
      </c>
      <c r="E65">
        <f t="shared" ca="1" si="2"/>
        <v>0.2</v>
      </c>
      <c r="F65">
        <f t="shared" ca="1" si="3"/>
        <v>0.5</v>
      </c>
      <c r="K65" s="24"/>
      <c r="L65" s="22" t="s">
        <v>544</v>
      </c>
      <c r="M65" s="23">
        <v>94.5</v>
      </c>
      <c r="N65" s="23">
        <v>1.9</v>
      </c>
      <c r="O65" s="23">
        <v>0.6</v>
      </c>
    </row>
    <row r="66" spans="2:15" x14ac:dyDescent="0.2">
      <c r="B66" s="26" t="s">
        <v>117</v>
      </c>
      <c r="C66">
        <f t="shared" ca="1" si="5"/>
        <v>9.9950033308342318E-2</v>
      </c>
      <c r="D66">
        <f t="shared" ca="1" si="6"/>
        <v>100.1</v>
      </c>
      <c r="E66">
        <f t="shared" ca="1" si="2"/>
        <v>-0.1</v>
      </c>
      <c r="F66">
        <f t="shared" ca="1" si="3"/>
        <v>0.1</v>
      </c>
      <c r="K66" s="24"/>
      <c r="L66" s="22" t="s">
        <v>545</v>
      </c>
      <c r="M66" s="23">
        <v>95</v>
      </c>
      <c r="N66" s="23">
        <v>1.9</v>
      </c>
      <c r="O66" s="23">
        <v>0.5</v>
      </c>
    </row>
    <row r="67" spans="2:15" x14ac:dyDescent="0.2">
      <c r="B67" s="26" t="s">
        <v>118</v>
      </c>
      <c r="C67">
        <f t="shared" ca="1" si="5"/>
        <v>0.70246149369644384</v>
      </c>
      <c r="D67">
        <f t="shared" ca="1" si="6"/>
        <v>100</v>
      </c>
      <c r="E67">
        <f t="shared" ca="1" si="2"/>
        <v>0.3</v>
      </c>
      <c r="F67">
        <f t="shared" ca="1" si="3"/>
        <v>0.7</v>
      </c>
      <c r="K67" s="24"/>
      <c r="L67" s="22" t="s">
        <v>547</v>
      </c>
      <c r="M67" s="23">
        <v>95.1</v>
      </c>
      <c r="N67" s="23">
        <v>2</v>
      </c>
      <c r="O67" s="23">
        <v>0.1</v>
      </c>
    </row>
    <row r="68" spans="2:15" x14ac:dyDescent="0.2">
      <c r="B68" s="26" t="s">
        <v>119</v>
      </c>
      <c r="C68">
        <f t="shared" ca="1" si="5"/>
        <v>0.30257209165368903</v>
      </c>
      <c r="D68">
        <f t="shared" ca="1" si="6"/>
        <v>99.3</v>
      </c>
      <c r="E68">
        <f t="shared" ca="1" si="2"/>
        <v>0.1</v>
      </c>
      <c r="F68">
        <f t="shared" ca="1" si="3"/>
        <v>0.3</v>
      </c>
      <c r="K68" s="24"/>
      <c r="L68" s="22" t="s">
        <v>548</v>
      </c>
      <c r="M68" s="23">
        <v>95</v>
      </c>
      <c r="N68" s="23">
        <v>1.9</v>
      </c>
      <c r="O68" s="23">
        <v>-0.1</v>
      </c>
    </row>
    <row r="69" spans="2:15" x14ac:dyDescent="0.2">
      <c r="B69" s="26" t="s">
        <v>120</v>
      </c>
      <c r="C69">
        <f t="shared" ref="C69:C100" ca="1" si="7">100*LN(D69/D70)</f>
        <v>-0.70458268332027574</v>
      </c>
      <c r="D69">
        <f t="shared" ca="1" si="6"/>
        <v>99</v>
      </c>
      <c r="E69">
        <f t="shared" ca="1" si="2"/>
        <v>0.5</v>
      </c>
      <c r="F69">
        <f t="shared" ca="1" si="3"/>
        <v>-0.7</v>
      </c>
      <c r="K69" s="24"/>
      <c r="L69" s="22" t="s">
        <v>549</v>
      </c>
      <c r="M69" s="23">
        <v>95.1</v>
      </c>
      <c r="N69" s="23">
        <v>2</v>
      </c>
      <c r="O69" s="23">
        <v>0.1</v>
      </c>
    </row>
    <row r="70" spans="2:15" x14ac:dyDescent="0.2">
      <c r="B70" s="26" t="s">
        <v>121</v>
      </c>
      <c r="C70">
        <f t="shared" ca="1" si="7"/>
        <v>0</v>
      </c>
      <c r="D70">
        <f t="shared" ca="1" si="6"/>
        <v>99.7</v>
      </c>
      <c r="E70">
        <f t="shared" ref="E70:E133" ca="1" si="8">OFFSET($N$188,-(ROW(N66)-1),0)</f>
        <v>0.2</v>
      </c>
      <c r="F70" t="str">
        <f t="shared" ref="F70:F133" ca="1" si="9">OFFSET($O$188,-(ROW(O66)-1),0)</f>
        <v>-</v>
      </c>
      <c r="K70" s="24"/>
      <c r="L70" s="22" t="s">
        <v>550</v>
      </c>
      <c r="M70" s="23">
        <v>95.3</v>
      </c>
      <c r="N70" s="23">
        <v>2.1</v>
      </c>
      <c r="O70" s="23">
        <v>0.2</v>
      </c>
    </row>
    <row r="71" spans="2:15" x14ac:dyDescent="0.2">
      <c r="B71" s="26" t="s">
        <v>122</v>
      </c>
      <c r="C71">
        <f t="shared" ca="1" si="7"/>
        <v>-0.69965302898361692</v>
      </c>
      <c r="D71">
        <f t="shared" ca="1" si="6"/>
        <v>99.7</v>
      </c>
      <c r="E71">
        <f t="shared" ca="1" si="8"/>
        <v>0.2</v>
      </c>
      <c r="F71">
        <f t="shared" ca="1" si="9"/>
        <v>-0.7</v>
      </c>
      <c r="K71" s="24"/>
      <c r="L71" s="22" t="s">
        <v>551</v>
      </c>
      <c r="M71" s="23">
        <v>95.4</v>
      </c>
      <c r="N71" s="23">
        <v>2.1</v>
      </c>
      <c r="O71" s="23">
        <v>0.1</v>
      </c>
    </row>
    <row r="72" spans="2:15" x14ac:dyDescent="0.2">
      <c r="B72" s="26" t="s">
        <v>123</v>
      </c>
      <c r="C72">
        <f t="shared" ca="1" si="7"/>
        <v>0</v>
      </c>
      <c r="D72">
        <f t="shared" ca="1" si="6"/>
        <v>100.4</v>
      </c>
      <c r="E72">
        <f t="shared" ca="1" si="8"/>
        <v>0.9</v>
      </c>
      <c r="F72" t="str">
        <f t="shared" ca="1" si="9"/>
        <v>-</v>
      </c>
      <c r="K72" s="24"/>
      <c r="L72" s="22" t="s">
        <v>552</v>
      </c>
      <c r="M72" s="23">
        <v>95.6</v>
      </c>
      <c r="N72" s="23">
        <v>2.5</v>
      </c>
      <c r="O72" s="23">
        <v>0.2</v>
      </c>
    </row>
    <row r="73" spans="2:15" x14ac:dyDescent="0.2">
      <c r="B73" s="26" t="s">
        <v>124</v>
      </c>
      <c r="C73">
        <f t="shared" ca="1" si="7"/>
        <v>-0.19900504080099252</v>
      </c>
      <c r="D73">
        <f t="shared" ca="1" si="6"/>
        <v>100.4</v>
      </c>
      <c r="E73">
        <f t="shared" ca="1" si="8"/>
        <v>0.6</v>
      </c>
      <c r="F73">
        <f t="shared" ca="1" si="9"/>
        <v>-0.2</v>
      </c>
      <c r="K73" s="24"/>
      <c r="L73" s="22" t="s">
        <v>553</v>
      </c>
      <c r="M73" s="23">
        <v>95.6</v>
      </c>
      <c r="N73" s="23">
        <v>2.4</v>
      </c>
      <c r="O73" s="23" t="s">
        <v>546</v>
      </c>
    </row>
    <row r="74" spans="2:15" x14ac:dyDescent="0.2">
      <c r="B74" s="26" t="s">
        <v>125</v>
      </c>
      <c r="C74">
        <f t="shared" ca="1" si="7"/>
        <v>0</v>
      </c>
      <c r="D74">
        <f t="shared" ca="1" si="6"/>
        <v>100.6</v>
      </c>
      <c r="E74">
        <f t="shared" ca="1" si="8"/>
        <v>0.8</v>
      </c>
      <c r="F74" t="str">
        <f t="shared" ca="1" si="9"/>
        <v>-</v>
      </c>
      <c r="K74" s="24"/>
      <c r="L74" s="22" t="s">
        <v>554</v>
      </c>
      <c r="M74" s="23">
        <v>95.7</v>
      </c>
      <c r="N74" s="23">
        <v>2.2000000000000002</v>
      </c>
      <c r="O74" s="23">
        <v>0.1</v>
      </c>
    </row>
    <row r="75" spans="2:15" x14ac:dyDescent="0.2">
      <c r="B75" s="26" t="s">
        <v>126</v>
      </c>
      <c r="C75">
        <f t="shared" ca="1" si="7"/>
        <v>0.19900504080097875</v>
      </c>
      <c r="D75">
        <f t="shared" ca="1" si="6"/>
        <v>100.6</v>
      </c>
      <c r="E75">
        <f t="shared" ca="1" si="8"/>
        <v>0.9</v>
      </c>
      <c r="F75">
        <f t="shared" ca="1" si="9"/>
        <v>0.2</v>
      </c>
      <c r="K75" s="24"/>
      <c r="L75" s="22" t="s">
        <v>555</v>
      </c>
      <c r="M75" s="23">
        <v>96</v>
      </c>
      <c r="N75" s="23">
        <v>2</v>
      </c>
      <c r="O75" s="23">
        <v>0.3</v>
      </c>
    </row>
    <row r="76" spans="2:15" x14ac:dyDescent="0.2">
      <c r="B76" s="26" t="s">
        <v>127</v>
      </c>
      <c r="C76">
        <f t="shared" ca="1" si="7"/>
        <v>0</v>
      </c>
      <c r="D76">
        <f t="shared" ca="1" si="6"/>
        <v>100.4</v>
      </c>
      <c r="E76">
        <f t="shared" ca="1" si="8"/>
        <v>0.9</v>
      </c>
      <c r="F76" t="str">
        <f t="shared" ca="1" si="9"/>
        <v>-</v>
      </c>
      <c r="K76" s="21" t="s">
        <v>561</v>
      </c>
      <c r="L76" s="22" t="s">
        <v>543</v>
      </c>
      <c r="M76" s="23">
        <v>95.8</v>
      </c>
      <c r="N76" s="23">
        <v>2</v>
      </c>
      <c r="O76" s="23">
        <v>-0.2</v>
      </c>
    </row>
    <row r="77" spans="2:15" x14ac:dyDescent="0.2">
      <c r="B77" s="26" t="s">
        <v>128</v>
      </c>
      <c r="C77">
        <f t="shared" ca="1" si="7"/>
        <v>0.19940186068644494</v>
      </c>
      <c r="D77">
        <f t="shared" ca="1" si="6"/>
        <v>100.4</v>
      </c>
      <c r="E77">
        <f t="shared" ca="1" si="8"/>
        <v>1.2</v>
      </c>
      <c r="F77">
        <f t="shared" ca="1" si="9"/>
        <v>0.2</v>
      </c>
      <c r="K77" s="24"/>
      <c r="L77" s="22" t="s">
        <v>544</v>
      </c>
      <c r="M77" s="23">
        <v>96.5</v>
      </c>
      <c r="N77" s="23">
        <v>2.1</v>
      </c>
      <c r="O77" s="23">
        <v>0.7</v>
      </c>
    </row>
    <row r="78" spans="2:15" x14ac:dyDescent="0.2">
      <c r="B78" s="26" t="s">
        <v>129</v>
      </c>
      <c r="C78">
        <f t="shared" ca="1" si="7"/>
        <v>0.50025116829718519</v>
      </c>
      <c r="D78">
        <f t="shared" ca="1" si="6"/>
        <v>100.2</v>
      </c>
      <c r="E78">
        <f t="shared" ca="1" si="8"/>
        <v>0.8</v>
      </c>
      <c r="F78">
        <f t="shared" ca="1" si="9"/>
        <v>0.5</v>
      </c>
      <c r="K78" s="24"/>
      <c r="L78" s="22" t="s">
        <v>545</v>
      </c>
      <c r="M78" s="23">
        <v>97.1</v>
      </c>
      <c r="N78" s="23">
        <v>2.2000000000000002</v>
      </c>
      <c r="O78" s="23">
        <v>0.6</v>
      </c>
    </row>
    <row r="79" spans="2:15" x14ac:dyDescent="0.2">
      <c r="B79" s="26" t="s">
        <v>130</v>
      </c>
      <c r="C79">
        <f t="shared" ca="1" si="7"/>
        <v>0.50276626769656163</v>
      </c>
      <c r="D79">
        <f t="shared" ca="1" si="6"/>
        <v>99.7</v>
      </c>
      <c r="E79">
        <f t="shared" ca="1" si="8"/>
        <v>0.2</v>
      </c>
      <c r="F79">
        <f t="shared" ca="1" si="9"/>
        <v>0.5</v>
      </c>
      <c r="K79" s="24"/>
      <c r="L79" s="22" t="s">
        <v>547</v>
      </c>
      <c r="M79" s="23">
        <v>96.9</v>
      </c>
      <c r="N79" s="23">
        <v>1.9</v>
      </c>
      <c r="O79" s="23">
        <v>-0.2</v>
      </c>
    </row>
    <row r="80" spans="2:15" x14ac:dyDescent="0.2">
      <c r="B80" s="26" t="s">
        <v>131</v>
      </c>
      <c r="C80">
        <f t="shared" ca="1" si="7"/>
        <v>0.70814661127839551</v>
      </c>
      <c r="D80">
        <f t="shared" ca="1" si="6"/>
        <v>99.2</v>
      </c>
      <c r="E80" t="str">
        <f t="shared" ca="1" si="8"/>
        <v>-</v>
      </c>
      <c r="F80">
        <f t="shared" ca="1" si="9"/>
        <v>0.7</v>
      </c>
      <c r="K80" s="24"/>
      <c r="L80" s="22" t="s">
        <v>548</v>
      </c>
      <c r="M80" s="23">
        <v>96.8</v>
      </c>
      <c r="N80" s="23">
        <v>1.9</v>
      </c>
      <c r="O80" s="23">
        <v>-0.1</v>
      </c>
    </row>
    <row r="81" spans="2:15" x14ac:dyDescent="0.2">
      <c r="B81" s="26" t="s">
        <v>132</v>
      </c>
      <c r="C81">
        <f t="shared" ca="1" si="7"/>
        <v>-1.0101095986503934</v>
      </c>
      <c r="D81">
        <f t="shared" ca="1" si="6"/>
        <v>98.5</v>
      </c>
      <c r="E81">
        <f t="shared" ca="1" si="8"/>
        <v>-0.3</v>
      </c>
      <c r="F81">
        <f t="shared" ca="1" si="9"/>
        <v>-1</v>
      </c>
      <c r="K81" s="24"/>
      <c r="L81" s="22" t="s">
        <v>549</v>
      </c>
      <c r="M81" s="23">
        <v>96.7</v>
      </c>
      <c r="N81" s="23">
        <v>1.7</v>
      </c>
      <c r="O81" s="23">
        <v>-0.1</v>
      </c>
    </row>
    <row r="82" spans="2:15" x14ac:dyDescent="0.2">
      <c r="B82" s="26" t="s">
        <v>133</v>
      </c>
      <c r="C82">
        <f t="shared" ca="1" si="7"/>
        <v>0</v>
      </c>
      <c r="D82">
        <f t="shared" ca="1" si="6"/>
        <v>99.5</v>
      </c>
      <c r="E82">
        <f t="shared" ca="1" si="8"/>
        <v>0.2</v>
      </c>
      <c r="F82" t="str">
        <f t="shared" ca="1" si="9"/>
        <v>-</v>
      </c>
      <c r="K82" s="24"/>
      <c r="L82" s="22" t="s">
        <v>550</v>
      </c>
      <c r="M82" s="23">
        <v>97.1</v>
      </c>
      <c r="N82" s="23">
        <v>1.9</v>
      </c>
      <c r="O82" s="23">
        <v>0.4</v>
      </c>
    </row>
    <row r="83" spans="2:15" x14ac:dyDescent="0.2">
      <c r="B83" s="26" t="s">
        <v>134</v>
      </c>
      <c r="C83">
        <f t="shared" ca="1" si="7"/>
        <v>0</v>
      </c>
      <c r="D83">
        <f t="shared" ref="D83:D114" ca="1" si="10">OFFSET($M$188,-(ROW(M79)-1),0)</f>
        <v>99.5</v>
      </c>
      <c r="E83">
        <f t="shared" ca="1" si="8"/>
        <v>0.6</v>
      </c>
      <c r="F83" t="str">
        <f t="shared" ca="1" si="9"/>
        <v>-</v>
      </c>
      <c r="K83" s="24"/>
      <c r="L83" s="22" t="s">
        <v>551</v>
      </c>
      <c r="M83" s="23">
        <v>97.4</v>
      </c>
      <c r="N83" s="23">
        <v>2.1</v>
      </c>
      <c r="O83" s="23">
        <v>0.3</v>
      </c>
    </row>
    <row r="84" spans="2:15" x14ac:dyDescent="0.2">
      <c r="B84" s="26" t="s">
        <v>135</v>
      </c>
      <c r="C84">
        <f t="shared" ca="1" si="7"/>
        <v>-0.30105391528711517</v>
      </c>
      <c r="D84">
        <f t="shared" ca="1" si="10"/>
        <v>99.5</v>
      </c>
      <c r="E84">
        <f t="shared" ca="1" si="8"/>
        <v>0.8</v>
      </c>
      <c r="F84">
        <f t="shared" ca="1" si="9"/>
        <v>-0.3</v>
      </c>
      <c r="K84" s="24"/>
      <c r="L84" s="22" t="s">
        <v>552</v>
      </c>
      <c r="M84" s="23">
        <v>97.5</v>
      </c>
      <c r="N84" s="23">
        <v>2</v>
      </c>
      <c r="O84" s="23">
        <v>0.1</v>
      </c>
    </row>
    <row r="85" spans="2:15" x14ac:dyDescent="0.2">
      <c r="B85" s="26" t="s">
        <v>136</v>
      </c>
      <c r="C85">
        <f t="shared" ca="1" si="7"/>
        <v>0</v>
      </c>
      <c r="D85">
        <f t="shared" ca="1" si="10"/>
        <v>99.8</v>
      </c>
      <c r="E85">
        <f t="shared" ca="1" si="8"/>
        <v>0.9</v>
      </c>
      <c r="F85" t="str">
        <f t="shared" ca="1" si="9"/>
        <v>-</v>
      </c>
      <c r="K85" s="24"/>
      <c r="L85" s="22" t="s">
        <v>553</v>
      </c>
      <c r="M85" s="23">
        <v>97.5</v>
      </c>
      <c r="N85" s="23">
        <v>2</v>
      </c>
      <c r="O85" s="23" t="s">
        <v>546</v>
      </c>
    </row>
    <row r="86" spans="2:15" x14ac:dyDescent="0.2">
      <c r="B86" s="26" t="s">
        <v>137</v>
      </c>
      <c r="C86">
        <f t="shared" ca="1" si="7"/>
        <v>0.10025063496255707</v>
      </c>
      <c r="D86">
        <f t="shared" ca="1" si="10"/>
        <v>99.8</v>
      </c>
      <c r="E86">
        <f t="shared" ca="1" si="8"/>
        <v>0.9</v>
      </c>
      <c r="F86">
        <f t="shared" ca="1" si="9"/>
        <v>0.1</v>
      </c>
      <c r="K86" s="24"/>
      <c r="L86" s="22" t="s">
        <v>554</v>
      </c>
      <c r="M86" s="23">
        <v>97.6</v>
      </c>
      <c r="N86" s="23">
        <v>2</v>
      </c>
      <c r="O86" s="23">
        <v>0.1</v>
      </c>
    </row>
    <row r="87" spans="2:15" x14ac:dyDescent="0.2">
      <c r="B87" s="26" t="s">
        <v>138</v>
      </c>
      <c r="C87">
        <f t="shared" ca="1" si="7"/>
        <v>0.20080328032456132</v>
      </c>
      <c r="D87">
        <f t="shared" ca="1" si="10"/>
        <v>99.7</v>
      </c>
      <c r="E87">
        <f t="shared" ca="1" si="8"/>
        <v>0.8</v>
      </c>
      <c r="F87">
        <f t="shared" ca="1" si="9"/>
        <v>0.2</v>
      </c>
      <c r="K87" s="24"/>
      <c r="L87" s="22" t="s">
        <v>555</v>
      </c>
      <c r="M87" s="23">
        <v>97.9</v>
      </c>
      <c r="N87" s="23">
        <v>2</v>
      </c>
      <c r="O87" s="23">
        <v>0.3</v>
      </c>
    </row>
    <row r="88" spans="2:15" x14ac:dyDescent="0.2">
      <c r="B88" s="26" t="s">
        <v>139</v>
      </c>
      <c r="C88">
        <f t="shared" ca="1" si="7"/>
        <v>0.30196298737198912</v>
      </c>
      <c r="D88">
        <f t="shared" ca="1" si="10"/>
        <v>99.5</v>
      </c>
      <c r="E88">
        <f t="shared" ca="1" si="8"/>
        <v>1</v>
      </c>
      <c r="F88">
        <f t="shared" ca="1" si="9"/>
        <v>0.3</v>
      </c>
      <c r="K88" s="21" t="s">
        <v>562</v>
      </c>
      <c r="L88" s="22" t="s">
        <v>543</v>
      </c>
      <c r="M88" s="23">
        <v>97.4</v>
      </c>
      <c r="N88" s="23">
        <v>1.7</v>
      </c>
      <c r="O88" s="23">
        <v>-0.5</v>
      </c>
    </row>
    <row r="89" spans="2:15" x14ac:dyDescent="0.2">
      <c r="B89" s="26" t="s">
        <v>140</v>
      </c>
      <c r="C89">
        <f t="shared" ca="1" si="7"/>
        <v>-0.20140993717012562</v>
      </c>
      <c r="D89">
        <f t="shared" ca="1" si="10"/>
        <v>99.2</v>
      </c>
      <c r="E89">
        <f t="shared" ca="1" si="8"/>
        <v>0.8</v>
      </c>
      <c r="F89">
        <f t="shared" ca="1" si="9"/>
        <v>-0.2</v>
      </c>
      <c r="K89" s="24"/>
      <c r="L89" s="22" t="s">
        <v>544</v>
      </c>
      <c r="M89" s="23">
        <v>98</v>
      </c>
      <c r="N89" s="23">
        <v>1.6</v>
      </c>
      <c r="O89" s="23">
        <v>0.6</v>
      </c>
    </row>
    <row r="90" spans="2:15" x14ac:dyDescent="0.2">
      <c r="B90" s="26" t="s">
        <v>141</v>
      </c>
      <c r="C90">
        <f t="shared" ca="1" si="7"/>
        <v>-0.10055305020186496</v>
      </c>
      <c r="D90">
        <f t="shared" ca="1" si="10"/>
        <v>99.4</v>
      </c>
      <c r="E90">
        <f t="shared" ca="1" si="8"/>
        <v>1.4</v>
      </c>
      <c r="F90">
        <f t="shared" ca="1" si="9"/>
        <v>-0.1</v>
      </c>
      <c r="K90" s="24"/>
      <c r="L90" s="22" t="s">
        <v>545</v>
      </c>
      <c r="M90" s="23">
        <v>98.4</v>
      </c>
      <c r="N90" s="23">
        <v>1.3</v>
      </c>
      <c r="O90" s="23">
        <v>0.4</v>
      </c>
    </row>
    <row r="91" spans="2:15" x14ac:dyDescent="0.2">
      <c r="B91" s="26" t="s">
        <v>142</v>
      </c>
      <c r="C91">
        <f t="shared" ca="1" si="7"/>
        <v>0.30196298737198912</v>
      </c>
      <c r="D91">
        <f t="shared" ca="1" si="10"/>
        <v>99.5</v>
      </c>
      <c r="E91">
        <f t="shared" ca="1" si="8"/>
        <v>1.1000000000000001</v>
      </c>
      <c r="F91">
        <f t="shared" ca="1" si="9"/>
        <v>0.3</v>
      </c>
      <c r="K91" s="24"/>
      <c r="L91" s="22" t="s">
        <v>547</v>
      </c>
      <c r="M91" s="23">
        <v>98</v>
      </c>
      <c r="N91" s="23">
        <v>1.1000000000000001</v>
      </c>
      <c r="O91" s="23">
        <v>-0.4</v>
      </c>
    </row>
    <row r="92" spans="2:15" x14ac:dyDescent="0.2">
      <c r="B92" s="26" t="s">
        <v>143</v>
      </c>
      <c r="C92">
        <f t="shared" ca="1" si="7"/>
        <v>0.40404095370051268</v>
      </c>
      <c r="D92">
        <f t="shared" ca="1" si="10"/>
        <v>99.2</v>
      </c>
      <c r="E92">
        <f t="shared" ca="1" si="8"/>
        <v>1.2</v>
      </c>
      <c r="F92">
        <f t="shared" ca="1" si="9"/>
        <v>0.4</v>
      </c>
      <c r="K92" s="24"/>
      <c r="L92" s="22" t="s">
        <v>548</v>
      </c>
      <c r="M92" s="23">
        <v>98.4</v>
      </c>
      <c r="N92" s="23">
        <v>1.7</v>
      </c>
      <c r="O92" s="23">
        <v>0.4</v>
      </c>
    </row>
    <row r="93" spans="2:15" x14ac:dyDescent="0.2">
      <c r="B93" s="26" t="s">
        <v>144</v>
      </c>
      <c r="C93">
        <f t="shared" ca="1" si="7"/>
        <v>-0.50479662973048089</v>
      </c>
      <c r="D93">
        <f t="shared" ca="1" si="10"/>
        <v>98.8</v>
      </c>
      <c r="E93">
        <f t="shared" ca="1" si="8"/>
        <v>1.4</v>
      </c>
      <c r="F93">
        <f t="shared" ca="1" si="9"/>
        <v>-0.5</v>
      </c>
      <c r="K93" s="24"/>
      <c r="L93" s="22" t="s">
        <v>549</v>
      </c>
      <c r="M93" s="23">
        <v>98.5</v>
      </c>
      <c r="N93" s="23">
        <v>1.9</v>
      </c>
      <c r="O93" s="23">
        <v>0.1</v>
      </c>
    </row>
    <row r="94" spans="2:15" x14ac:dyDescent="0.2">
      <c r="B94" s="26" t="s">
        <v>145</v>
      </c>
      <c r="C94">
        <f t="shared" ca="1" si="7"/>
        <v>0.40363324224603314</v>
      </c>
      <c r="D94">
        <f t="shared" ca="1" si="10"/>
        <v>99.3</v>
      </c>
      <c r="E94">
        <f t="shared" ca="1" si="8"/>
        <v>1.4</v>
      </c>
      <c r="F94">
        <f t="shared" ca="1" si="9"/>
        <v>0.4</v>
      </c>
      <c r="K94" s="24"/>
      <c r="L94" s="22" t="s">
        <v>550</v>
      </c>
      <c r="M94" s="23">
        <v>98.9</v>
      </c>
      <c r="N94" s="23">
        <v>1.9</v>
      </c>
      <c r="O94" s="23">
        <v>0.4</v>
      </c>
    </row>
    <row r="95" spans="2:15" x14ac:dyDescent="0.2">
      <c r="B95" s="26" t="s">
        <v>146</v>
      </c>
      <c r="C95">
        <f t="shared" ca="1" si="7"/>
        <v>0.20242921892306606</v>
      </c>
      <c r="D95">
        <f t="shared" ca="1" si="10"/>
        <v>98.9</v>
      </c>
      <c r="E95">
        <f t="shared" ca="1" si="8"/>
        <v>1.3</v>
      </c>
      <c r="F95">
        <f t="shared" ca="1" si="9"/>
        <v>0.2</v>
      </c>
      <c r="K95" s="24"/>
      <c r="L95" s="22" t="s">
        <v>551</v>
      </c>
      <c r="M95" s="23">
        <v>98.9</v>
      </c>
      <c r="N95" s="23">
        <v>1.5</v>
      </c>
      <c r="O95" s="23" t="s">
        <v>546</v>
      </c>
    </row>
    <row r="96" spans="2:15" x14ac:dyDescent="0.2">
      <c r="B96" s="26" t="s">
        <v>147</v>
      </c>
      <c r="C96">
        <f t="shared" ca="1" si="7"/>
        <v>-0.20242921892305682</v>
      </c>
      <c r="D96">
        <f t="shared" ca="1" si="10"/>
        <v>98.7</v>
      </c>
      <c r="E96">
        <f t="shared" ca="1" si="8"/>
        <v>1.2</v>
      </c>
      <c r="F96">
        <f t="shared" ca="1" si="9"/>
        <v>-0.2</v>
      </c>
      <c r="K96" s="24"/>
      <c r="L96" s="22" t="s">
        <v>552</v>
      </c>
      <c r="M96" s="23">
        <v>98.9</v>
      </c>
      <c r="N96" s="23">
        <v>1.4</v>
      </c>
      <c r="O96" s="23" t="s">
        <v>546</v>
      </c>
    </row>
    <row r="97" spans="2:15" x14ac:dyDescent="0.2">
      <c r="B97" s="26" t="s">
        <v>148</v>
      </c>
      <c r="C97">
        <f t="shared" ca="1" si="7"/>
        <v>0</v>
      </c>
      <c r="D97">
        <f t="shared" ca="1" si="10"/>
        <v>98.9</v>
      </c>
      <c r="E97">
        <f t="shared" ca="1" si="8"/>
        <v>1.4</v>
      </c>
      <c r="F97" t="str">
        <f t="shared" ca="1" si="9"/>
        <v>-</v>
      </c>
      <c r="K97" s="24"/>
      <c r="L97" s="22" t="s">
        <v>553</v>
      </c>
      <c r="M97" s="23">
        <v>98.7</v>
      </c>
      <c r="N97" s="23">
        <v>1.2</v>
      </c>
      <c r="O97" s="23">
        <v>-0.2</v>
      </c>
    </row>
    <row r="98" spans="2:15" x14ac:dyDescent="0.2">
      <c r="B98" s="26" t="s">
        <v>149</v>
      </c>
      <c r="C98">
        <f t="shared" ca="1" si="7"/>
        <v>0</v>
      </c>
      <c r="D98">
        <f t="shared" ca="1" si="10"/>
        <v>98.9</v>
      </c>
      <c r="E98">
        <f t="shared" ca="1" si="8"/>
        <v>1.5</v>
      </c>
      <c r="F98" t="str">
        <f t="shared" ca="1" si="9"/>
        <v>-</v>
      </c>
      <c r="K98" s="24"/>
      <c r="L98" s="22" t="s">
        <v>554</v>
      </c>
      <c r="M98" s="23">
        <v>98.9</v>
      </c>
      <c r="N98" s="23">
        <v>1.3</v>
      </c>
      <c r="O98" s="23">
        <v>0.2</v>
      </c>
    </row>
    <row r="99" spans="2:15" x14ac:dyDescent="0.2">
      <c r="B99" s="26" t="s">
        <v>150</v>
      </c>
      <c r="C99">
        <f t="shared" ca="1" si="7"/>
        <v>0.40526904506232891</v>
      </c>
      <c r="D99">
        <f t="shared" ca="1" si="10"/>
        <v>98.9</v>
      </c>
      <c r="E99">
        <f t="shared" ca="1" si="8"/>
        <v>1.9</v>
      </c>
      <c r="F99">
        <f t="shared" ca="1" si="9"/>
        <v>0.4</v>
      </c>
      <c r="K99" s="24"/>
      <c r="L99" s="22" t="s">
        <v>555</v>
      </c>
      <c r="M99" s="23">
        <v>99.3</v>
      </c>
      <c r="N99" s="23">
        <v>1.4</v>
      </c>
      <c r="O99" s="23">
        <v>0.4</v>
      </c>
    </row>
    <row r="100" spans="2:15" x14ac:dyDescent="0.2">
      <c r="B100" s="26" t="s">
        <v>151</v>
      </c>
      <c r="C100">
        <f t="shared" ca="1" si="7"/>
        <v>0.10157441198354218</v>
      </c>
      <c r="D100">
        <f t="shared" ca="1" si="10"/>
        <v>98.5</v>
      </c>
      <c r="E100">
        <f t="shared" ca="1" si="8"/>
        <v>1.9</v>
      </c>
      <c r="F100">
        <f t="shared" ca="1" si="9"/>
        <v>0.1</v>
      </c>
      <c r="K100" s="21" t="s">
        <v>563</v>
      </c>
      <c r="L100" s="22" t="s">
        <v>543</v>
      </c>
      <c r="M100" s="23">
        <v>98.8</v>
      </c>
      <c r="N100" s="23">
        <v>1.4</v>
      </c>
      <c r="O100" s="23">
        <v>-0.5</v>
      </c>
    </row>
    <row r="101" spans="2:15" x14ac:dyDescent="0.2">
      <c r="B101" s="26" t="s">
        <v>152</v>
      </c>
      <c r="C101">
        <f t="shared" ref="C101:C132" ca="1" si="11">100*LN(D101/D102)</f>
        <v>0.40733253876358688</v>
      </c>
      <c r="D101">
        <f t="shared" ca="1" si="10"/>
        <v>98.4</v>
      </c>
      <c r="E101">
        <f t="shared" ca="1" si="8"/>
        <v>1.7</v>
      </c>
      <c r="F101">
        <f t="shared" ca="1" si="9"/>
        <v>0.4</v>
      </c>
      <c r="K101" s="24"/>
      <c r="L101" s="22" t="s">
        <v>544</v>
      </c>
      <c r="M101" s="23">
        <v>99.2</v>
      </c>
      <c r="N101" s="23">
        <v>1.2</v>
      </c>
      <c r="O101" s="23">
        <v>0.4</v>
      </c>
    </row>
    <row r="102" spans="2:15" x14ac:dyDescent="0.2">
      <c r="B102" s="26" t="s">
        <v>153</v>
      </c>
      <c r="C102">
        <f t="shared" ca="1" si="11"/>
        <v>-0.40733253876358982</v>
      </c>
      <c r="D102">
        <f t="shared" ca="1" si="10"/>
        <v>98</v>
      </c>
      <c r="E102">
        <f t="shared" ca="1" si="8"/>
        <v>1.1000000000000001</v>
      </c>
      <c r="F102">
        <f t="shared" ca="1" si="9"/>
        <v>-0.4</v>
      </c>
      <c r="K102" s="24"/>
      <c r="L102" s="22" t="s">
        <v>545</v>
      </c>
      <c r="M102" s="23">
        <v>99.5</v>
      </c>
      <c r="N102" s="23">
        <v>1.1000000000000001</v>
      </c>
      <c r="O102" s="23">
        <v>0.3</v>
      </c>
    </row>
    <row r="103" spans="2:15" x14ac:dyDescent="0.2">
      <c r="B103" s="26" t="s">
        <v>154</v>
      </c>
      <c r="C103">
        <f t="shared" ca="1" si="11"/>
        <v>0.40733253876358688</v>
      </c>
      <c r="D103">
        <f t="shared" ca="1" si="10"/>
        <v>98.4</v>
      </c>
      <c r="E103">
        <f t="shared" ca="1" si="8"/>
        <v>1.3</v>
      </c>
      <c r="F103">
        <f t="shared" ca="1" si="9"/>
        <v>0.4</v>
      </c>
      <c r="K103" s="24"/>
      <c r="L103" s="22" t="s">
        <v>547</v>
      </c>
      <c r="M103" s="23">
        <v>99.4</v>
      </c>
      <c r="N103" s="23">
        <v>1.4</v>
      </c>
      <c r="O103" s="23">
        <v>-0.1</v>
      </c>
    </row>
    <row r="104" spans="2:15" x14ac:dyDescent="0.2">
      <c r="B104" s="26" t="s">
        <v>155</v>
      </c>
      <c r="C104">
        <f t="shared" ca="1" si="11"/>
        <v>0.61412680220824289</v>
      </c>
      <c r="D104">
        <f t="shared" ca="1" si="10"/>
        <v>98</v>
      </c>
      <c r="E104">
        <f t="shared" ca="1" si="8"/>
        <v>1.6</v>
      </c>
      <c r="F104">
        <f t="shared" ca="1" si="9"/>
        <v>0.6</v>
      </c>
      <c r="K104" s="24"/>
      <c r="L104" s="22" t="s">
        <v>548</v>
      </c>
      <c r="M104" s="23">
        <v>99.2</v>
      </c>
      <c r="N104" s="23">
        <v>0.8</v>
      </c>
      <c r="O104" s="23">
        <v>-0.2</v>
      </c>
    </row>
    <row r="105" spans="2:15" x14ac:dyDescent="0.2">
      <c r="B105" s="26" t="s">
        <v>156</v>
      </c>
      <c r="C105">
        <f t="shared" ca="1" si="11"/>
        <v>-0.51203388879753353</v>
      </c>
      <c r="D105">
        <f t="shared" ca="1" si="10"/>
        <v>97.4</v>
      </c>
      <c r="E105">
        <f t="shared" ca="1" si="8"/>
        <v>1.7</v>
      </c>
      <c r="F105">
        <f t="shared" ca="1" si="9"/>
        <v>-0.5</v>
      </c>
      <c r="K105" s="24"/>
      <c r="L105" s="22" t="s">
        <v>549</v>
      </c>
      <c r="M105" s="23">
        <v>99.5</v>
      </c>
      <c r="N105" s="23">
        <v>1</v>
      </c>
      <c r="O105" s="23">
        <v>0.3</v>
      </c>
    </row>
    <row r="106" spans="2:15" x14ac:dyDescent="0.2">
      <c r="B106" s="26" t="s">
        <v>157</v>
      </c>
      <c r="C106">
        <f t="shared" ca="1" si="11"/>
        <v>0.30690561174179687</v>
      </c>
      <c r="D106">
        <f t="shared" ca="1" si="10"/>
        <v>97.9</v>
      </c>
      <c r="E106">
        <f t="shared" ca="1" si="8"/>
        <v>2</v>
      </c>
      <c r="F106">
        <f t="shared" ca="1" si="9"/>
        <v>0.3</v>
      </c>
      <c r="K106" s="24"/>
      <c r="L106" s="22" t="s">
        <v>550</v>
      </c>
      <c r="M106" s="23">
        <v>99.7</v>
      </c>
      <c r="N106" s="23">
        <v>0.8</v>
      </c>
      <c r="O106" s="23">
        <v>0.2</v>
      </c>
    </row>
    <row r="107" spans="2:15" x14ac:dyDescent="0.2">
      <c r="B107" s="26" t="s">
        <v>158</v>
      </c>
      <c r="C107">
        <f t="shared" ca="1" si="11"/>
        <v>0.10251154152453505</v>
      </c>
      <c r="D107">
        <f t="shared" ca="1" si="10"/>
        <v>97.6</v>
      </c>
      <c r="E107">
        <f t="shared" ca="1" si="8"/>
        <v>2</v>
      </c>
      <c r="F107">
        <f t="shared" ca="1" si="9"/>
        <v>0.1</v>
      </c>
      <c r="K107" s="24"/>
      <c r="L107" s="22" t="s">
        <v>551</v>
      </c>
      <c r="M107" s="23">
        <v>99.8</v>
      </c>
      <c r="N107" s="23">
        <v>0.9</v>
      </c>
      <c r="O107" s="23">
        <v>0.1</v>
      </c>
    </row>
    <row r="108" spans="2:15" x14ac:dyDescent="0.2">
      <c r="B108" s="26" t="s">
        <v>159</v>
      </c>
      <c r="C108">
        <f t="shared" ca="1" si="11"/>
        <v>0</v>
      </c>
      <c r="D108">
        <f t="shared" ca="1" si="10"/>
        <v>97.5</v>
      </c>
      <c r="E108">
        <f t="shared" ca="1" si="8"/>
        <v>2</v>
      </c>
      <c r="F108" t="str">
        <f t="shared" ca="1" si="9"/>
        <v>-</v>
      </c>
      <c r="K108" s="24"/>
      <c r="L108" s="22" t="s">
        <v>552</v>
      </c>
      <c r="M108" s="23">
        <v>99.8</v>
      </c>
      <c r="N108" s="23">
        <v>0.9</v>
      </c>
      <c r="O108" s="23" t="s">
        <v>546</v>
      </c>
    </row>
    <row r="109" spans="2:15" x14ac:dyDescent="0.2">
      <c r="B109" s="26" t="s">
        <v>160</v>
      </c>
      <c r="C109">
        <f t="shared" ca="1" si="11"/>
        <v>0.10261673553119532</v>
      </c>
      <c r="D109">
        <f t="shared" ca="1" si="10"/>
        <v>97.5</v>
      </c>
      <c r="E109">
        <f t="shared" ca="1" si="8"/>
        <v>2</v>
      </c>
      <c r="F109">
        <f t="shared" ca="1" si="9"/>
        <v>0.1</v>
      </c>
      <c r="K109" s="24"/>
      <c r="L109" s="22" t="s">
        <v>553</v>
      </c>
      <c r="M109" s="23">
        <v>99.5</v>
      </c>
      <c r="N109" s="23">
        <v>0.8</v>
      </c>
      <c r="O109" s="23">
        <v>-0.3</v>
      </c>
    </row>
    <row r="110" spans="2:15" x14ac:dyDescent="0.2">
      <c r="B110" s="26" t="s">
        <v>161</v>
      </c>
      <c r="C110">
        <f t="shared" ca="1" si="11"/>
        <v>0.3084835351210316</v>
      </c>
      <c r="D110">
        <f t="shared" ca="1" si="10"/>
        <v>97.4</v>
      </c>
      <c r="E110">
        <f t="shared" ca="1" si="8"/>
        <v>2.1</v>
      </c>
      <c r="F110">
        <f t="shared" ca="1" si="9"/>
        <v>0.3</v>
      </c>
      <c r="K110" s="24"/>
      <c r="L110" s="22" t="s">
        <v>554</v>
      </c>
      <c r="M110" s="23">
        <v>99.5</v>
      </c>
      <c r="N110" s="23">
        <v>0.6</v>
      </c>
      <c r="O110" s="23" t="s">
        <v>546</v>
      </c>
    </row>
    <row r="111" spans="2:15" x14ac:dyDescent="0.2">
      <c r="B111" s="26" t="s">
        <v>162</v>
      </c>
      <c r="C111">
        <f t="shared" ca="1" si="11"/>
        <v>0.41279728380305908</v>
      </c>
      <c r="D111">
        <f t="shared" ca="1" si="10"/>
        <v>97.1</v>
      </c>
      <c r="E111">
        <f t="shared" ca="1" si="8"/>
        <v>1.9</v>
      </c>
      <c r="F111">
        <f t="shared" ca="1" si="9"/>
        <v>0.4</v>
      </c>
      <c r="K111" s="24"/>
      <c r="L111" s="22" t="s">
        <v>555</v>
      </c>
      <c r="M111" s="23">
        <v>99.5</v>
      </c>
      <c r="N111" s="23">
        <v>0.2</v>
      </c>
      <c r="O111" s="23" t="s">
        <v>546</v>
      </c>
    </row>
    <row r="112" spans="2:15" x14ac:dyDescent="0.2">
      <c r="B112" s="26" t="s">
        <v>163</v>
      </c>
      <c r="C112">
        <f t="shared" ca="1" si="11"/>
        <v>-0.10335918232826594</v>
      </c>
      <c r="D112">
        <f t="shared" ca="1" si="10"/>
        <v>96.7</v>
      </c>
      <c r="E112">
        <f t="shared" ca="1" si="8"/>
        <v>1.7</v>
      </c>
      <c r="F112">
        <f t="shared" ca="1" si="9"/>
        <v>-0.1</v>
      </c>
      <c r="K112" s="21" t="s">
        <v>564</v>
      </c>
      <c r="L112" s="22" t="s">
        <v>543</v>
      </c>
      <c r="M112" s="23">
        <v>98.5</v>
      </c>
      <c r="N112" s="23">
        <v>-0.3</v>
      </c>
      <c r="O112" s="23">
        <v>-1</v>
      </c>
    </row>
    <row r="113" spans="2:15" x14ac:dyDescent="0.2">
      <c r="B113" s="26" t="s">
        <v>164</v>
      </c>
      <c r="C113">
        <f t="shared" ca="1" si="11"/>
        <v>-0.10325246141892643</v>
      </c>
      <c r="D113">
        <f t="shared" ca="1" si="10"/>
        <v>96.8</v>
      </c>
      <c r="E113">
        <f t="shared" ca="1" si="8"/>
        <v>1.9</v>
      </c>
      <c r="F113">
        <f t="shared" ca="1" si="9"/>
        <v>-0.1</v>
      </c>
      <c r="K113" s="24"/>
      <c r="L113" s="22" t="s">
        <v>544</v>
      </c>
      <c r="M113" s="23">
        <v>99.2</v>
      </c>
      <c r="N113" s="23" t="s">
        <v>546</v>
      </c>
      <c r="O113" s="23">
        <v>0.7</v>
      </c>
    </row>
    <row r="114" spans="2:15" x14ac:dyDescent="0.2">
      <c r="B114" s="26" t="s">
        <v>165</v>
      </c>
      <c r="C114">
        <f t="shared" ca="1" si="11"/>
        <v>-0.20618564005585796</v>
      </c>
      <c r="D114">
        <f t="shared" ca="1" si="10"/>
        <v>96.9</v>
      </c>
      <c r="E114">
        <f t="shared" ca="1" si="8"/>
        <v>1.9</v>
      </c>
      <c r="F114">
        <f t="shared" ca="1" si="9"/>
        <v>-0.2</v>
      </c>
      <c r="K114" s="24"/>
      <c r="L114" s="22" t="s">
        <v>545</v>
      </c>
      <c r="M114" s="23">
        <v>99.7</v>
      </c>
      <c r="N114" s="23">
        <v>0.2</v>
      </c>
      <c r="O114" s="23">
        <v>0.5</v>
      </c>
    </row>
    <row r="115" spans="2:15" x14ac:dyDescent="0.2">
      <c r="B115" s="26" t="s">
        <v>166</v>
      </c>
      <c r="C115">
        <f t="shared" ca="1" si="11"/>
        <v>0.61983669523388307</v>
      </c>
      <c r="D115">
        <f t="shared" ref="D115:D146" ca="1" si="12">OFFSET($M$188,-(ROW(M111)-1),0)</f>
        <v>97.1</v>
      </c>
      <c r="E115">
        <f t="shared" ca="1" si="8"/>
        <v>2.2000000000000002</v>
      </c>
      <c r="F115">
        <f t="shared" ca="1" si="9"/>
        <v>0.6</v>
      </c>
      <c r="K115" s="24"/>
      <c r="L115" s="22" t="s">
        <v>547</v>
      </c>
      <c r="M115" s="23">
        <v>100.2</v>
      </c>
      <c r="N115" s="23">
        <v>0.8</v>
      </c>
      <c r="O115" s="23">
        <v>0.5</v>
      </c>
    </row>
    <row r="116" spans="2:15" x14ac:dyDescent="0.2">
      <c r="B116" s="26" t="s">
        <v>167</v>
      </c>
      <c r="C116">
        <f t="shared" ca="1" si="11"/>
        <v>0.72803233681253232</v>
      </c>
      <c r="D116">
        <f t="shared" ca="1" si="12"/>
        <v>96.5</v>
      </c>
      <c r="E116">
        <f t="shared" ca="1" si="8"/>
        <v>2.1</v>
      </c>
      <c r="F116">
        <f t="shared" ca="1" si="9"/>
        <v>0.7</v>
      </c>
      <c r="K116" s="24"/>
      <c r="L116" s="22" t="s">
        <v>548</v>
      </c>
      <c r="M116" s="23">
        <v>100.4</v>
      </c>
      <c r="N116" s="23">
        <v>1.2</v>
      </c>
      <c r="O116" s="23">
        <v>0.2</v>
      </c>
    </row>
    <row r="117" spans="2:15" x14ac:dyDescent="0.2">
      <c r="B117" s="26" t="s">
        <v>168</v>
      </c>
      <c r="C117">
        <f t="shared" ca="1" si="11"/>
        <v>-0.20855064910213708</v>
      </c>
      <c r="D117">
        <f t="shared" ca="1" si="12"/>
        <v>95.8</v>
      </c>
      <c r="E117">
        <f t="shared" ca="1" si="8"/>
        <v>2</v>
      </c>
      <c r="F117">
        <f t="shared" ca="1" si="9"/>
        <v>-0.2</v>
      </c>
      <c r="K117" s="24"/>
      <c r="L117" s="22" t="s">
        <v>549</v>
      </c>
      <c r="M117" s="23">
        <v>100.4</v>
      </c>
      <c r="N117" s="23">
        <v>0.9</v>
      </c>
      <c r="O117" s="23" t="s">
        <v>546</v>
      </c>
    </row>
    <row r="118" spans="2:15" x14ac:dyDescent="0.2">
      <c r="B118" s="26" t="s">
        <v>169</v>
      </c>
      <c r="C118">
        <f t="shared" ca="1" si="11"/>
        <v>0.31298930089275656</v>
      </c>
      <c r="D118">
        <f t="shared" ca="1" si="12"/>
        <v>96</v>
      </c>
      <c r="E118">
        <f t="shared" ca="1" si="8"/>
        <v>2</v>
      </c>
      <c r="F118">
        <f t="shared" ca="1" si="9"/>
        <v>0.3</v>
      </c>
      <c r="K118" s="24"/>
      <c r="L118" s="22" t="s">
        <v>550</v>
      </c>
      <c r="M118" s="23">
        <v>100.6</v>
      </c>
      <c r="N118" s="23">
        <v>0.9</v>
      </c>
      <c r="O118" s="23">
        <v>0.2</v>
      </c>
    </row>
    <row r="119" spans="2:15" x14ac:dyDescent="0.2">
      <c r="B119" s="26" t="s">
        <v>170</v>
      </c>
      <c r="C119">
        <f t="shared" ca="1" si="11"/>
        <v>0.10454784015529657</v>
      </c>
      <c r="D119">
        <f t="shared" ca="1" si="12"/>
        <v>95.7</v>
      </c>
      <c r="E119">
        <f t="shared" ca="1" si="8"/>
        <v>2.2000000000000002</v>
      </c>
      <c r="F119">
        <f t="shared" ca="1" si="9"/>
        <v>0.1</v>
      </c>
      <c r="K119" s="24"/>
      <c r="L119" s="22" t="s">
        <v>551</v>
      </c>
      <c r="M119" s="23">
        <v>100.6</v>
      </c>
      <c r="N119" s="23">
        <v>0.8</v>
      </c>
      <c r="O119" s="23" t="s">
        <v>546</v>
      </c>
    </row>
    <row r="120" spans="2:15" x14ac:dyDescent="0.2">
      <c r="B120" s="26" t="s">
        <v>171</v>
      </c>
      <c r="C120">
        <f t="shared" ca="1" si="11"/>
        <v>0</v>
      </c>
      <c r="D120">
        <f t="shared" ca="1" si="12"/>
        <v>95.6</v>
      </c>
      <c r="E120">
        <f t="shared" ca="1" si="8"/>
        <v>2.4</v>
      </c>
      <c r="F120" t="str">
        <f t="shared" ca="1" si="9"/>
        <v>-</v>
      </c>
      <c r="K120" s="24"/>
      <c r="L120" s="22" t="s">
        <v>552</v>
      </c>
      <c r="M120" s="23">
        <v>100.4</v>
      </c>
      <c r="N120" s="23">
        <v>0.6</v>
      </c>
      <c r="O120" s="23">
        <v>-0.2</v>
      </c>
    </row>
    <row r="121" spans="2:15" x14ac:dyDescent="0.2">
      <c r="B121" s="26" t="s">
        <v>172</v>
      </c>
      <c r="C121">
        <f t="shared" ca="1" si="11"/>
        <v>0.20942416031146852</v>
      </c>
      <c r="D121">
        <f t="shared" ca="1" si="12"/>
        <v>95.6</v>
      </c>
      <c r="E121">
        <f t="shared" ca="1" si="8"/>
        <v>2.5</v>
      </c>
      <c r="F121">
        <f t="shared" ca="1" si="9"/>
        <v>0.2</v>
      </c>
      <c r="K121" s="24"/>
      <c r="L121" s="22" t="s">
        <v>553</v>
      </c>
      <c r="M121" s="23">
        <v>100.4</v>
      </c>
      <c r="N121" s="23">
        <v>0.9</v>
      </c>
      <c r="O121" s="23" t="s">
        <v>546</v>
      </c>
    </row>
    <row r="122" spans="2:15" x14ac:dyDescent="0.2">
      <c r="B122" s="26" t="s">
        <v>173</v>
      </c>
      <c r="C122">
        <f t="shared" ca="1" si="11"/>
        <v>0.104876779408443</v>
      </c>
      <c r="D122">
        <f t="shared" ca="1" si="12"/>
        <v>95.4</v>
      </c>
      <c r="E122">
        <f t="shared" ca="1" si="8"/>
        <v>2.1</v>
      </c>
      <c r="F122">
        <f t="shared" ca="1" si="9"/>
        <v>0.1</v>
      </c>
      <c r="K122" s="24"/>
      <c r="L122" s="22" t="s">
        <v>554</v>
      </c>
      <c r="M122" s="23">
        <v>99.7</v>
      </c>
      <c r="N122" s="23">
        <v>0.2</v>
      </c>
      <c r="O122" s="23">
        <v>-0.7</v>
      </c>
    </row>
    <row r="123" spans="2:15" x14ac:dyDescent="0.2">
      <c r="B123" s="26" t="s">
        <v>174</v>
      </c>
      <c r="C123">
        <f t="shared" ca="1" si="11"/>
        <v>0.21008411088117937</v>
      </c>
      <c r="D123">
        <f t="shared" ca="1" si="12"/>
        <v>95.3</v>
      </c>
      <c r="E123">
        <f t="shared" ca="1" si="8"/>
        <v>2.1</v>
      </c>
      <c r="F123">
        <f t="shared" ca="1" si="9"/>
        <v>0.2</v>
      </c>
      <c r="K123" s="24"/>
      <c r="L123" s="22" t="s">
        <v>555</v>
      </c>
      <c r="M123" s="23">
        <v>99.7</v>
      </c>
      <c r="N123" s="23">
        <v>0.2</v>
      </c>
      <c r="O123" s="23" t="s">
        <v>546</v>
      </c>
    </row>
    <row r="124" spans="2:15" x14ac:dyDescent="0.2">
      <c r="B124" s="26" t="s">
        <v>175</v>
      </c>
      <c r="C124">
        <f t="shared" ca="1" si="11"/>
        <v>0.10520779508038346</v>
      </c>
      <c r="D124">
        <f t="shared" ca="1" si="12"/>
        <v>95.1</v>
      </c>
      <c r="E124">
        <f t="shared" ca="1" si="8"/>
        <v>2</v>
      </c>
      <c r="F124">
        <f t="shared" ca="1" si="9"/>
        <v>0.1</v>
      </c>
      <c r="K124" s="21" t="s">
        <v>565</v>
      </c>
      <c r="L124" s="22" t="s">
        <v>543</v>
      </c>
      <c r="M124" s="23">
        <v>99</v>
      </c>
      <c r="N124" s="23">
        <v>0.5</v>
      </c>
      <c r="O124" s="23">
        <v>-0.7</v>
      </c>
    </row>
    <row r="125" spans="2:15" x14ac:dyDescent="0.2">
      <c r="B125" s="26" t="s">
        <v>176</v>
      </c>
      <c r="C125">
        <f t="shared" ca="1" si="11"/>
        <v>-0.10520779508037803</v>
      </c>
      <c r="D125">
        <f t="shared" ca="1" si="12"/>
        <v>95</v>
      </c>
      <c r="E125">
        <f t="shared" ca="1" si="8"/>
        <v>1.9</v>
      </c>
      <c r="F125">
        <f t="shared" ca="1" si="9"/>
        <v>-0.1</v>
      </c>
      <c r="K125" s="24"/>
      <c r="L125" s="22" t="s">
        <v>544</v>
      </c>
      <c r="M125" s="23">
        <v>99.3</v>
      </c>
      <c r="N125" s="23">
        <v>0.1</v>
      </c>
      <c r="O125" s="23">
        <v>0.3</v>
      </c>
    </row>
    <row r="126" spans="2:15" x14ac:dyDescent="0.2">
      <c r="B126" s="26" t="s">
        <v>177</v>
      </c>
      <c r="C126">
        <f t="shared" ca="1" si="11"/>
        <v>0.10520779508038346</v>
      </c>
      <c r="D126">
        <f t="shared" ca="1" si="12"/>
        <v>95.1</v>
      </c>
      <c r="E126">
        <f t="shared" ca="1" si="8"/>
        <v>2</v>
      </c>
      <c r="F126">
        <f t="shared" ca="1" si="9"/>
        <v>0.1</v>
      </c>
      <c r="K126" s="24"/>
      <c r="L126" s="22" t="s">
        <v>545</v>
      </c>
      <c r="M126" s="23">
        <v>100</v>
      </c>
      <c r="N126" s="23">
        <v>0.3</v>
      </c>
      <c r="O126" s="23">
        <v>0.7</v>
      </c>
    </row>
    <row r="127" spans="2:15" x14ac:dyDescent="0.2">
      <c r="B127" s="26" t="s">
        <v>178</v>
      </c>
      <c r="C127">
        <f t="shared" ca="1" si="11"/>
        <v>0.52770571008438194</v>
      </c>
      <c r="D127">
        <f t="shared" ca="1" si="12"/>
        <v>95</v>
      </c>
      <c r="E127">
        <f t="shared" ca="1" si="8"/>
        <v>1.9</v>
      </c>
      <c r="F127">
        <f t="shared" ca="1" si="9"/>
        <v>0.5</v>
      </c>
      <c r="K127" s="24"/>
      <c r="L127" s="22" t="s">
        <v>547</v>
      </c>
      <c r="M127" s="23">
        <v>100.1</v>
      </c>
      <c r="N127" s="23">
        <v>-0.1</v>
      </c>
      <c r="O127" s="23">
        <v>0.1</v>
      </c>
    </row>
    <row r="128" spans="2:15" x14ac:dyDescent="0.2">
      <c r="B128" s="26" t="s">
        <v>179</v>
      </c>
      <c r="C128">
        <f t="shared" ca="1" si="11"/>
        <v>0.63694482854797074</v>
      </c>
      <c r="D128">
        <f t="shared" ca="1" si="12"/>
        <v>94.5</v>
      </c>
      <c r="E128">
        <f t="shared" ca="1" si="8"/>
        <v>1.9</v>
      </c>
      <c r="F128">
        <f t="shared" ca="1" si="9"/>
        <v>0.6</v>
      </c>
      <c r="K128" s="24"/>
      <c r="L128" s="22" t="s">
        <v>548</v>
      </c>
      <c r="M128" s="23">
        <v>100.6</v>
      </c>
      <c r="N128" s="23">
        <v>0.2</v>
      </c>
      <c r="O128" s="23">
        <v>0.5</v>
      </c>
    </row>
    <row r="129" spans="2:15" x14ac:dyDescent="0.2">
      <c r="B129" s="26" t="s">
        <v>180</v>
      </c>
      <c r="C129">
        <f t="shared" ca="1" si="11"/>
        <v>-0.21276603771166178</v>
      </c>
      <c r="D129">
        <f t="shared" ca="1" si="12"/>
        <v>93.9</v>
      </c>
      <c r="E129">
        <f t="shared" ca="1" si="8"/>
        <v>1.7</v>
      </c>
      <c r="F129">
        <f t="shared" ca="1" si="9"/>
        <v>-0.2</v>
      </c>
      <c r="K129" s="24"/>
      <c r="L129" s="22" t="s">
        <v>549</v>
      </c>
      <c r="M129" s="23">
        <v>100.7</v>
      </c>
      <c r="N129" s="23">
        <v>0.3</v>
      </c>
      <c r="O129" s="23">
        <v>0.1</v>
      </c>
    </row>
    <row r="130" spans="2:15" x14ac:dyDescent="0.2">
      <c r="B130" s="26" t="s">
        <v>181</v>
      </c>
      <c r="C130">
        <f t="shared" ca="1" si="11"/>
        <v>0.53276631077875691</v>
      </c>
      <c r="D130">
        <f t="shared" ca="1" si="12"/>
        <v>94.1</v>
      </c>
      <c r="E130">
        <f t="shared" ca="1" si="8"/>
        <v>1.3</v>
      </c>
      <c r="F130">
        <f t="shared" ca="1" si="9"/>
        <v>0.5</v>
      </c>
      <c r="K130" s="24"/>
      <c r="L130" s="22" t="s">
        <v>550</v>
      </c>
      <c r="M130" s="23">
        <v>101.1</v>
      </c>
      <c r="N130" s="23">
        <v>0.5</v>
      </c>
      <c r="O130" s="23">
        <v>0.4</v>
      </c>
    </row>
    <row r="131" spans="2:15" x14ac:dyDescent="0.2">
      <c r="B131" s="26" t="s">
        <v>182</v>
      </c>
      <c r="C131">
        <f t="shared" ca="1" si="11"/>
        <v>0.21390382487492207</v>
      </c>
      <c r="D131">
        <f t="shared" ca="1" si="12"/>
        <v>93.6</v>
      </c>
      <c r="E131">
        <f t="shared" ca="1" si="8"/>
        <v>1.6</v>
      </c>
      <c r="F131">
        <f t="shared" ca="1" si="9"/>
        <v>0.2</v>
      </c>
      <c r="K131" s="24"/>
      <c r="L131" s="22" t="s">
        <v>551</v>
      </c>
      <c r="M131" s="23">
        <v>101</v>
      </c>
      <c r="N131" s="23">
        <v>0.4</v>
      </c>
      <c r="O131" s="23">
        <v>-0.1</v>
      </c>
    </row>
    <row r="132" spans="2:15" x14ac:dyDescent="0.2">
      <c r="B132" s="26" t="s">
        <v>183</v>
      </c>
      <c r="C132">
        <f t="shared" ca="1" si="11"/>
        <v>0.10712373814988586</v>
      </c>
      <c r="D132">
        <f t="shared" ca="1" si="12"/>
        <v>93.4</v>
      </c>
      <c r="E132">
        <f t="shared" ca="1" si="8"/>
        <v>1.2</v>
      </c>
      <c r="F132">
        <f t="shared" ca="1" si="9"/>
        <v>0.1</v>
      </c>
      <c r="K132" s="24"/>
      <c r="L132" s="22" t="s">
        <v>552</v>
      </c>
      <c r="M132" s="23">
        <v>101</v>
      </c>
      <c r="N132" s="23">
        <v>0.6</v>
      </c>
      <c r="O132" s="23" t="s">
        <v>546</v>
      </c>
    </row>
    <row r="133" spans="2:15" x14ac:dyDescent="0.2">
      <c r="B133" s="26" t="s">
        <v>184</v>
      </c>
      <c r="C133">
        <f t="shared" ref="C133:C164" ca="1" si="13">100*LN(D133/D134)</f>
        <v>-0.10712373814989146</v>
      </c>
      <c r="D133">
        <f t="shared" ca="1" si="12"/>
        <v>93.3</v>
      </c>
      <c r="E133">
        <f t="shared" ca="1" si="8"/>
        <v>1.2</v>
      </c>
      <c r="F133">
        <f t="shared" ca="1" si="9"/>
        <v>-0.1</v>
      </c>
      <c r="K133" s="24"/>
      <c r="L133" s="22" t="s">
        <v>553</v>
      </c>
      <c r="M133" s="23">
        <v>101.2</v>
      </c>
      <c r="N133" s="23">
        <v>0.8</v>
      </c>
      <c r="O133" s="23">
        <v>0.2</v>
      </c>
    </row>
    <row r="134" spans="2:15" x14ac:dyDescent="0.2">
      <c r="B134" s="26" t="s">
        <v>185</v>
      </c>
      <c r="C134">
        <f t="shared" ca="1" si="13"/>
        <v>0.10712373814988586</v>
      </c>
      <c r="D134">
        <f t="shared" ca="1" si="12"/>
        <v>93.4</v>
      </c>
      <c r="E134">
        <f t="shared" ref="E134:E178" ca="1" si="14">OFFSET($N$188,-(ROW(N130)-1),0)</f>
        <v>1</v>
      </c>
      <c r="F134">
        <f t="shared" ref="F134:F178" ca="1" si="15">OFFSET($O$188,-(ROW(O130)-1),0)</f>
        <v>0.1</v>
      </c>
      <c r="K134" s="24"/>
      <c r="L134" s="22" t="s">
        <v>554</v>
      </c>
      <c r="M134" s="23">
        <v>100.5</v>
      </c>
      <c r="N134" s="23">
        <v>0.8</v>
      </c>
      <c r="O134" s="23">
        <v>-0.7</v>
      </c>
    </row>
    <row r="135" spans="2:15" x14ac:dyDescent="0.2">
      <c r="B135" s="26" t="s">
        <v>186</v>
      </c>
      <c r="C135">
        <f t="shared" ca="1" si="13"/>
        <v>0.10723861617524968</v>
      </c>
      <c r="D135">
        <f t="shared" ca="1" si="12"/>
        <v>93.3</v>
      </c>
      <c r="E135">
        <f t="shared" ca="1" si="14"/>
        <v>1.1000000000000001</v>
      </c>
      <c r="F135">
        <f t="shared" ca="1" si="15"/>
        <v>0.1</v>
      </c>
      <c r="K135" s="24"/>
      <c r="L135" s="22" t="s">
        <v>555</v>
      </c>
      <c r="M135" s="23">
        <v>101.2</v>
      </c>
      <c r="N135" s="23">
        <v>1.5</v>
      </c>
      <c r="O135" s="23">
        <v>0.7</v>
      </c>
    </row>
    <row r="136" spans="2:15" x14ac:dyDescent="0.2">
      <c r="B136" s="26" t="s">
        <v>187</v>
      </c>
      <c r="C136">
        <f t="shared" ca="1" si="13"/>
        <v>0</v>
      </c>
      <c r="D136">
        <f t="shared" ca="1" si="12"/>
        <v>93.2</v>
      </c>
      <c r="E136">
        <f t="shared" ca="1" si="14"/>
        <v>1</v>
      </c>
      <c r="F136" t="str">
        <f t="shared" ca="1" si="15"/>
        <v>-</v>
      </c>
      <c r="K136" s="21" t="s">
        <v>566</v>
      </c>
      <c r="L136" s="22" t="s">
        <v>543</v>
      </c>
      <c r="M136" s="23">
        <v>100.6</v>
      </c>
      <c r="N136" s="23">
        <v>1.6</v>
      </c>
      <c r="O136" s="23">
        <v>-0.6</v>
      </c>
    </row>
    <row r="137" spans="2:15" x14ac:dyDescent="0.2">
      <c r="B137" s="26" t="s">
        <v>188</v>
      </c>
      <c r="C137">
        <f t="shared" ca="1" si="13"/>
        <v>0</v>
      </c>
      <c r="D137">
        <f t="shared" ca="1" si="12"/>
        <v>93.2</v>
      </c>
      <c r="E137">
        <f t="shared" ca="1" si="14"/>
        <v>1.3</v>
      </c>
      <c r="F137" t="str">
        <f t="shared" ca="1" si="15"/>
        <v>-</v>
      </c>
      <c r="K137" s="24"/>
      <c r="L137" s="22" t="s">
        <v>544</v>
      </c>
      <c r="M137" s="23">
        <v>101.2</v>
      </c>
      <c r="N137" s="23">
        <v>1.9</v>
      </c>
      <c r="O137" s="23">
        <v>0.6</v>
      </c>
    </row>
    <row r="138" spans="2:15" x14ac:dyDescent="0.2">
      <c r="B138" s="26" t="s">
        <v>189</v>
      </c>
      <c r="C138">
        <f t="shared" ca="1" si="13"/>
        <v>0</v>
      </c>
      <c r="D138">
        <f t="shared" ca="1" si="12"/>
        <v>93.2</v>
      </c>
      <c r="E138">
        <f t="shared" ca="1" si="14"/>
        <v>1.2</v>
      </c>
      <c r="F138" t="str">
        <f t="shared" ca="1" si="15"/>
        <v>-</v>
      </c>
      <c r="K138" s="24"/>
      <c r="L138" s="22" t="s">
        <v>545</v>
      </c>
      <c r="M138" s="23">
        <v>101.4</v>
      </c>
      <c r="N138" s="23">
        <v>1.4</v>
      </c>
      <c r="O138" s="23">
        <v>0.2</v>
      </c>
    </row>
    <row r="139" spans="2:15" x14ac:dyDescent="0.2">
      <c r="B139" s="26" t="s">
        <v>190</v>
      </c>
      <c r="C139">
        <f t="shared" ca="1" si="13"/>
        <v>0.53792491197359305</v>
      </c>
      <c r="D139">
        <f t="shared" ca="1" si="12"/>
        <v>93.2</v>
      </c>
      <c r="E139">
        <f t="shared" ca="1" si="14"/>
        <v>1.3</v>
      </c>
      <c r="F139">
        <f t="shared" ca="1" si="15"/>
        <v>0.5</v>
      </c>
      <c r="K139" s="24"/>
      <c r="L139" s="22" t="s">
        <v>547</v>
      </c>
      <c r="M139" s="23">
        <v>101.8</v>
      </c>
      <c r="N139" s="23">
        <v>1.7</v>
      </c>
      <c r="O139" s="23">
        <v>0.4</v>
      </c>
    </row>
    <row r="140" spans="2:15" x14ac:dyDescent="0.2">
      <c r="B140" s="26" t="s">
        <v>191</v>
      </c>
      <c r="C140">
        <f t="shared" ca="1" si="13"/>
        <v>0.43243310630030246</v>
      </c>
      <c r="D140">
        <f t="shared" ca="1" si="12"/>
        <v>92.7</v>
      </c>
      <c r="E140">
        <f t="shared" ca="1" si="14"/>
        <v>0.5</v>
      </c>
      <c r="F140">
        <f t="shared" ca="1" si="15"/>
        <v>0.4</v>
      </c>
      <c r="K140" s="24"/>
      <c r="L140" s="22" t="s">
        <v>548</v>
      </c>
      <c r="M140" s="23">
        <v>101.8</v>
      </c>
      <c r="N140" s="23">
        <v>1.2</v>
      </c>
      <c r="O140" s="23" t="s">
        <v>546</v>
      </c>
    </row>
    <row r="141" spans="2:15" x14ac:dyDescent="0.2">
      <c r="B141" s="26" t="s">
        <v>192</v>
      </c>
      <c r="C141">
        <f t="shared" ca="1" si="13"/>
        <v>-0.6479504310986508</v>
      </c>
      <c r="D141">
        <f t="shared" ca="1" si="12"/>
        <v>92.3</v>
      </c>
      <c r="E141">
        <f t="shared" ca="1" si="14"/>
        <v>0.7</v>
      </c>
      <c r="F141">
        <f t="shared" ca="1" si="15"/>
        <v>-0.6</v>
      </c>
      <c r="K141" s="24"/>
      <c r="L141" s="22" t="s">
        <v>549</v>
      </c>
      <c r="M141" s="23">
        <v>102.1</v>
      </c>
      <c r="N141" s="23">
        <v>1.4</v>
      </c>
      <c r="O141" s="23">
        <v>0.3</v>
      </c>
    </row>
    <row r="142" spans="2:15" x14ac:dyDescent="0.2">
      <c r="B142" s="26" t="s">
        <v>193</v>
      </c>
      <c r="C142">
        <f t="shared" ca="1" si="13"/>
        <v>0.86487025585318955</v>
      </c>
      <c r="D142">
        <f t="shared" ca="1" si="12"/>
        <v>92.9</v>
      </c>
      <c r="E142">
        <f t="shared" ca="1" si="14"/>
        <v>0.9</v>
      </c>
      <c r="F142">
        <f t="shared" ca="1" si="15"/>
        <v>0.9</v>
      </c>
      <c r="K142" s="24"/>
      <c r="L142" s="22" t="s">
        <v>550</v>
      </c>
      <c r="M142" s="23">
        <v>102.5</v>
      </c>
      <c r="N142" s="23">
        <v>1.4</v>
      </c>
      <c r="O142" s="23">
        <v>0.4</v>
      </c>
    </row>
    <row r="143" spans="2:15" x14ac:dyDescent="0.2">
      <c r="B143" s="26" t="s">
        <v>194</v>
      </c>
      <c r="C143">
        <f t="shared" ca="1" si="13"/>
        <v>-0.21691982475453264</v>
      </c>
      <c r="D143">
        <f t="shared" ca="1" si="12"/>
        <v>92.1</v>
      </c>
      <c r="E143">
        <f t="shared" ca="1" si="14"/>
        <v>0.3</v>
      </c>
      <c r="F143">
        <f t="shared" ca="1" si="15"/>
        <v>-0.2</v>
      </c>
      <c r="K143" s="24"/>
      <c r="L143" s="22" t="s">
        <v>551</v>
      </c>
      <c r="M143" s="23">
        <v>102.6</v>
      </c>
      <c r="N143" s="23">
        <v>1.6</v>
      </c>
      <c r="O143" s="23">
        <v>0.1</v>
      </c>
    </row>
    <row r="144" spans="2:15" x14ac:dyDescent="0.2">
      <c r="B144" s="26" t="s">
        <v>195</v>
      </c>
      <c r="C144">
        <f t="shared" ca="1" si="13"/>
        <v>0.10840109462583103</v>
      </c>
      <c r="D144">
        <f t="shared" ca="1" si="12"/>
        <v>92.3</v>
      </c>
      <c r="E144">
        <f t="shared" ca="1" si="14"/>
        <v>0.1</v>
      </c>
      <c r="F144">
        <f t="shared" ca="1" si="15"/>
        <v>0.1</v>
      </c>
      <c r="K144" s="24"/>
      <c r="L144" s="22" t="s">
        <v>552</v>
      </c>
      <c r="M144" s="23">
        <v>102.7</v>
      </c>
      <c r="N144" s="23">
        <v>1.7</v>
      </c>
      <c r="O144" s="23">
        <v>0.1</v>
      </c>
    </row>
    <row r="145" spans="2:15" x14ac:dyDescent="0.2">
      <c r="B145" s="26" t="s">
        <v>196</v>
      </c>
      <c r="C145">
        <f t="shared" ca="1" si="13"/>
        <v>-0.32485139558313325</v>
      </c>
      <c r="D145">
        <f t="shared" ca="1" si="12"/>
        <v>92.2</v>
      </c>
      <c r="E145">
        <f t="shared" ca="1" si="14"/>
        <v>-0.2</v>
      </c>
      <c r="F145">
        <f t="shared" ca="1" si="15"/>
        <v>-0.3</v>
      </c>
      <c r="K145" s="24"/>
      <c r="L145" s="22" t="s">
        <v>553</v>
      </c>
      <c r="M145" s="23">
        <v>102.5</v>
      </c>
      <c r="N145" s="23">
        <v>1.3</v>
      </c>
      <c r="O145" s="23">
        <v>-0.2</v>
      </c>
    </row>
    <row r="146" spans="2:15" x14ac:dyDescent="0.2">
      <c r="B146" s="26" t="s">
        <v>197</v>
      </c>
      <c r="C146">
        <f t="shared" ca="1" si="13"/>
        <v>0.21645030095730503</v>
      </c>
      <c r="D146">
        <f t="shared" ca="1" si="12"/>
        <v>92.5</v>
      </c>
      <c r="E146" t="str">
        <f t="shared" ca="1" si="14"/>
        <v>-</v>
      </c>
      <c r="F146">
        <f t="shared" ca="1" si="15"/>
        <v>0.2</v>
      </c>
      <c r="K146" s="24"/>
      <c r="L146" s="22" t="s">
        <v>554</v>
      </c>
      <c r="M146" s="23">
        <v>102.1</v>
      </c>
      <c r="N146" s="23">
        <v>1.6</v>
      </c>
      <c r="O146" s="23">
        <v>-0.4</v>
      </c>
    </row>
    <row r="147" spans="2:15" x14ac:dyDescent="0.2">
      <c r="B147" s="26" t="s">
        <v>198</v>
      </c>
      <c r="C147">
        <f t="shared" ca="1" si="13"/>
        <v>0</v>
      </c>
      <c r="D147">
        <f t="shared" ref="D147:D178" ca="1" si="16">OFFSET($M$188,-(ROW(M143)-1),0)</f>
        <v>92.3</v>
      </c>
      <c r="E147">
        <f t="shared" ca="1" si="14"/>
        <v>-0.5</v>
      </c>
      <c r="F147" t="str">
        <f t="shared" ca="1" si="15"/>
        <v>-</v>
      </c>
      <c r="K147" s="24"/>
      <c r="L147" s="22" t="s">
        <v>555</v>
      </c>
      <c r="M147" s="23">
        <v>102.6</v>
      </c>
      <c r="N147" s="23">
        <v>1.4</v>
      </c>
      <c r="O147" s="23">
        <v>0.5</v>
      </c>
    </row>
    <row r="148" spans="2:15" x14ac:dyDescent="0.2">
      <c r="B148" s="26" t="s">
        <v>199</v>
      </c>
      <c r="C148">
        <f t="shared" ca="1" si="13"/>
        <v>0.32555644597662003</v>
      </c>
      <c r="D148">
        <f t="shared" ca="1" si="16"/>
        <v>92.3</v>
      </c>
      <c r="E148" t="str">
        <f t="shared" ca="1" si="14"/>
        <v>-</v>
      </c>
      <c r="F148">
        <f t="shared" ca="1" si="15"/>
        <v>0.3</v>
      </c>
      <c r="K148" s="21" t="s">
        <v>567</v>
      </c>
      <c r="L148" s="22" t="s">
        <v>543</v>
      </c>
      <c r="M148" s="23">
        <v>102</v>
      </c>
      <c r="N148" s="23">
        <v>1.4</v>
      </c>
      <c r="O148" s="23">
        <v>-0.6</v>
      </c>
    </row>
    <row r="149" spans="2:15" x14ac:dyDescent="0.2">
      <c r="B149" s="26" t="s">
        <v>200</v>
      </c>
      <c r="C149">
        <f t="shared" ca="1" si="13"/>
        <v>-0.10863662122207406</v>
      </c>
      <c r="D149">
        <f t="shared" ca="1" si="16"/>
        <v>92</v>
      </c>
      <c r="E149" t="str">
        <f t="shared" ca="1" si="14"/>
        <v>-</v>
      </c>
      <c r="F149">
        <f t="shared" ca="1" si="15"/>
        <v>-0.1</v>
      </c>
      <c r="K149" s="24"/>
      <c r="L149" s="22" t="s">
        <v>544</v>
      </c>
      <c r="M149" s="23">
        <v>102.3</v>
      </c>
      <c r="N149" s="23">
        <v>1.1000000000000001</v>
      </c>
      <c r="O149" s="23">
        <v>0.3</v>
      </c>
    </row>
    <row r="150" spans="2:15" x14ac:dyDescent="0.2">
      <c r="B150" s="26" t="s">
        <v>201</v>
      </c>
      <c r="C150">
        <f t="shared" ca="1" si="13"/>
        <v>0.10863662122207896</v>
      </c>
      <c r="D150">
        <f t="shared" ca="1" si="16"/>
        <v>92.1</v>
      </c>
      <c r="E150">
        <f t="shared" ca="1" si="14"/>
        <v>0.7</v>
      </c>
      <c r="F150">
        <f t="shared" ca="1" si="15"/>
        <v>0.1</v>
      </c>
      <c r="K150" s="24"/>
      <c r="L150" s="22" t="s">
        <v>545</v>
      </c>
      <c r="M150" s="23">
        <v>102.9</v>
      </c>
      <c r="N150" s="23">
        <v>1.5</v>
      </c>
      <c r="O150" s="23">
        <v>0.6</v>
      </c>
    </row>
    <row r="151" spans="2:15" x14ac:dyDescent="0.2">
      <c r="B151" s="26" t="s">
        <v>202</v>
      </c>
      <c r="C151">
        <f t="shared" ca="1" si="13"/>
        <v>-0.2171553513507907</v>
      </c>
      <c r="D151">
        <f t="shared" ca="1" si="16"/>
        <v>92</v>
      </c>
      <c r="E151">
        <f t="shared" ca="1" si="14"/>
        <v>0.3</v>
      </c>
      <c r="F151">
        <f t="shared" ca="1" si="15"/>
        <v>-0.2</v>
      </c>
      <c r="K151" s="24"/>
      <c r="L151" s="22" t="s">
        <v>547</v>
      </c>
      <c r="M151" s="23">
        <v>103.1</v>
      </c>
      <c r="N151" s="23">
        <v>1.3</v>
      </c>
      <c r="O151" s="23">
        <v>0.2</v>
      </c>
    </row>
    <row r="152" spans="2:15" x14ac:dyDescent="0.2">
      <c r="B152" s="26" t="s">
        <v>203</v>
      </c>
      <c r="C152">
        <f t="shared" ca="1" si="13"/>
        <v>0.54377513001289091</v>
      </c>
      <c r="D152">
        <f t="shared" ca="1" si="16"/>
        <v>92.2</v>
      </c>
      <c r="E152">
        <f t="shared" ca="1" si="14"/>
        <v>1.1000000000000001</v>
      </c>
      <c r="F152">
        <f t="shared" ca="1" si="15"/>
        <v>0.5</v>
      </c>
      <c r="K152" s="24"/>
      <c r="L152" s="22" t="s">
        <v>548</v>
      </c>
      <c r="M152" s="23">
        <v>103.9</v>
      </c>
      <c r="N152" s="23">
        <v>2.1</v>
      </c>
      <c r="O152" s="23">
        <v>0.8</v>
      </c>
    </row>
    <row r="153" spans="2:15" x14ac:dyDescent="0.2">
      <c r="B153" s="26" t="s">
        <v>204</v>
      </c>
      <c r="C153">
        <f t="shared" ca="1" si="13"/>
        <v>-0.43525639988418863</v>
      </c>
      <c r="D153">
        <f t="shared" ca="1" si="16"/>
        <v>91.7</v>
      </c>
      <c r="E153">
        <f t="shared" ca="1" si="14"/>
        <v>1</v>
      </c>
      <c r="F153">
        <f t="shared" ca="1" si="15"/>
        <v>-0.4</v>
      </c>
      <c r="K153" s="24"/>
      <c r="L153" s="22" t="s">
        <v>549</v>
      </c>
      <c r="M153" s="23">
        <v>104</v>
      </c>
      <c r="N153" s="23">
        <v>1.9</v>
      </c>
      <c r="O153" s="23">
        <v>0.1</v>
      </c>
    </row>
    <row r="154" spans="2:15" x14ac:dyDescent="0.2">
      <c r="B154" s="26" t="s">
        <v>205</v>
      </c>
      <c r="C154">
        <f t="shared" ca="1" si="13"/>
        <v>0.32626456348163696</v>
      </c>
      <c r="D154">
        <f t="shared" ca="1" si="16"/>
        <v>92.1</v>
      </c>
      <c r="E154">
        <f t="shared" ca="1" si="14"/>
        <v>1.1000000000000001</v>
      </c>
      <c r="F154">
        <f t="shared" ca="1" si="15"/>
        <v>0.3</v>
      </c>
      <c r="K154" s="24"/>
      <c r="L154" s="22" t="s">
        <v>550</v>
      </c>
      <c r="M154" s="23">
        <v>104.4</v>
      </c>
      <c r="N154" s="23">
        <v>1.9</v>
      </c>
      <c r="O154" s="23">
        <v>0.4</v>
      </c>
    </row>
    <row r="155" spans="2:15" x14ac:dyDescent="0.2">
      <c r="B155" s="26" t="s">
        <v>206</v>
      </c>
      <c r="C155">
        <f t="shared" ca="1" si="13"/>
        <v>-0.43478329361033979</v>
      </c>
      <c r="D155">
        <f t="shared" ca="1" si="16"/>
        <v>91.8</v>
      </c>
      <c r="E155">
        <f t="shared" ca="1" si="14"/>
        <v>1.3</v>
      </c>
      <c r="F155">
        <f t="shared" ca="1" si="15"/>
        <v>-0.4</v>
      </c>
      <c r="K155" s="24"/>
      <c r="L155" s="22" t="s">
        <v>551</v>
      </c>
      <c r="M155" s="23">
        <v>104.5</v>
      </c>
      <c r="N155" s="23">
        <v>1.9</v>
      </c>
      <c r="O155" s="23">
        <v>0.1</v>
      </c>
    </row>
    <row r="156" spans="2:15" x14ac:dyDescent="0.2">
      <c r="B156" s="26" t="s">
        <v>207</v>
      </c>
      <c r="C156">
        <f t="shared" ca="1" si="13"/>
        <v>-0.21668480850903141</v>
      </c>
      <c r="D156">
        <f t="shared" ca="1" si="16"/>
        <v>92.2</v>
      </c>
      <c r="E156">
        <f t="shared" ca="1" si="14"/>
        <v>2.2999999999999998</v>
      </c>
      <c r="F156">
        <f t="shared" ca="1" si="15"/>
        <v>-0.2</v>
      </c>
      <c r="K156" s="24"/>
      <c r="L156" s="22" t="s">
        <v>552</v>
      </c>
      <c r="M156" s="23">
        <v>104.7</v>
      </c>
      <c r="N156" s="23">
        <v>1.9</v>
      </c>
      <c r="O156" s="23">
        <v>0.2</v>
      </c>
    </row>
    <row r="157" spans="2:15" x14ac:dyDescent="0.2">
      <c r="B157" s="26" t="s">
        <v>208</v>
      </c>
      <c r="C157">
        <f t="shared" ca="1" si="13"/>
        <v>-0.10816658707410232</v>
      </c>
      <c r="D157">
        <f t="shared" ca="1" si="16"/>
        <v>92.4</v>
      </c>
      <c r="E157">
        <f t="shared" ca="1" si="14"/>
        <v>2.8</v>
      </c>
      <c r="F157">
        <f t="shared" ca="1" si="15"/>
        <v>-0.1</v>
      </c>
      <c r="K157" s="24"/>
      <c r="L157" s="22" t="s">
        <v>553</v>
      </c>
      <c r="M157" s="23">
        <v>104.9</v>
      </c>
      <c r="N157" s="23">
        <v>2.2999999999999998</v>
      </c>
      <c r="O157" s="23">
        <v>0.2</v>
      </c>
    </row>
    <row r="158" spans="2:15" x14ac:dyDescent="0.2">
      <c r="B158" s="26" t="s">
        <v>209</v>
      </c>
      <c r="C158">
        <f t="shared" ca="1" si="13"/>
        <v>-0.32379952737753381</v>
      </c>
      <c r="D158">
        <f t="shared" ca="1" si="16"/>
        <v>92.5</v>
      </c>
      <c r="E158">
        <f t="shared" ca="1" si="14"/>
        <v>3.1</v>
      </c>
      <c r="F158">
        <f t="shared" ca="1" si="15"/>
        <v>-0.3</v>
      </c>
      <c r="K158" s="24"/>
      <c r="L158" s="22" t="s">
        <v>554</v>
      </c>
      <c r="M158" s="23">
        <v>104.2</v>
      </c>
      <c r="N158" s="23">
        <v>2.1</v>
      </c>
      <c r="O158" s="23">
        <v>-0.7</v>
      </c>
    </row>
    <row r="159" spans="2:15" x14ac:dyDescent="0.2">
      <c r="B159" s="26" t="s">
        <v>210</v>
      </c>
      <c r="C159">
        <f t="shared" ca="1" si="13"/>
        <v>0.54024982833483415</v>
      </c>
      <c r="D159">
        <f t="shared" ca="1" si="16"/>
        <v>92.8</v>
      </c>
      <c r="E159">
        <f t="shared" ca="1" si="14"/>
        <v>3.3</v>
      </c>
      <c r="F159">
        <f t="shared" ca="1" si="15"/>
        <v>0.5</v>
      </c>
      <c r="K159" s="24"/>
      <c r="L159" s="22" t="s">
        <v>555</v>
      </c>
      <c r="M159" s="23">
        <v>104.2</v>
      </c>
      <c r="N159" s="23">
        <v>1.6</v>
      </c>
      <c r="O159" s="23" t="s">
        <v>546</v>
      </c>
    </row>
    <row r="160" spans="2:15" x14ac:dyDescent="0.2">
      <c r="B160" s="26" t="s">
        <v>211</v>
      </c>
      <c r="C160">
        <f t="shared" ca="1" si="13"/>
        <v>0.32555644597662003</v>
      </c>
      <c r="D160">
        <f t="shared" ca="1" si="16"/>
        <v>92.3</v>
      </c>
      <c r="E160">
        <f t="shared" ca="1" si="14"/>
        <v>3.2</v>
      </c>
      <c r="F160">
        <f t="shared" ca="1" si="15"/>
        <v>0.3</v>
      </c>
      <c r="K160" s="21" t="s">
        <v>568</v>
      </c>
      <c r="L160" s="22" t="s">
        <v>543</v>
      </c>
      <c r="M160" s="23">
        <v>103.4</v>
      </c>
      <c r="N160" s="23">
        <v>1.4</v>
      </c>
      <c r="O160" s="23">
        <v>-0.8</v>
      </c>
    </row>
    <row r="161" spans="2:15" x14ac:dyDescent="0.2">
      <c r="B161" s="26" t="s">
        <v>212</v>
      </c>
      <c r="C161">
        <f t="shared" ca="1" si="13"/>
        <v>0.54496047675646853</v>
      </c>
      <c r="D161">
        <f t="shared" ca="1" si="16"/>
        <v>92</v>
      </c>
      <c r="E161">
        <f t="shared" ca="1" si="14"/>
        <v>3</v>
      </c>
      <c r="F161">
        <f t="shared" ca="1" si="15"/>
        <v>0.5</v>
      </c>
      <c r="K161" s="24"/>
      <c r="L161" s="22" t="s">
        <v>544</v>
      </c>
      <c r="M161" s="23">
        <v>103.8</v>
      </c>
      <c r="N161" s="23">
        <v>1.5</v>
      </c>
      <c r="O161" s="23">
        <v>0.4</v>
      </c>
    </row>
    <row r="162" spans="2:15" x14ac:dyDescent="0.2">
      <c r="B162" s="26" t="s">
        <v>213</v>
      </c>
      <c r="C162">
        <f t="shared" ca="1" si="13"/>
        <v>-0.21834069809436177</v>
      </c>
      <c r="D162">
        <f t="shared" ca="1" si="16"/>
        <v>91.5</v>
      </c>
      <c r="E162">
        <f t="shared" ca="1" si="14"/>
        <v>2.5</v>
      </c>
      <c r="F162">
        <f t="shared" ca="1" si="15"/>
        <v>-0.2</v>
      </c>
      <c r="K162" s="24"/>
      <c r="L162" s="22" t="s">
        <v>545</v>
      </c>
      <c r="M162" s="23">
        <v>104.2</v>
      </c>
      <c r="N162" s="23">
        <v>1.3</v>
      </c>
      <c r="O162" s="23">
        <v>0.4</v>
      </c>
    </row>
    <row r="163" spans="2:15" x14ac:dyDescent="0.2">
      <c r="B163" s="26" t="s">
        <v>214</v>
      </c>
      <c r="C163">
        <f t="shared" ca="1" si="13"/>
        <v>0.54674821821333941</v>
      </c>
      <c r="D163">
        <f t="shared" ca="1" si="16"/>
        <v>91.7</v>
      </c>
      <c r="E163">
        <f t="shared" ca="1" si="14"/>
        <v>3.1</v>
      </c>
      <c r="F163">
        <f t="shared" ca="1" si="15"/>
        <v>0.5</v>
      </c>
      <c r="K163" s="24"/>
      <c r="L163" s="22" t="s">
        <v>547</v>
      </c>
      <c r="M163" s="23">
        <v>105.2</v>
      </c>
      <c r="N163" s="23">
        <v>2</v>
      </c>
      <c r="O163" s="23">
        <v>1</v>
      </c>
    </row>
    <row r="164" spans="2:15" x14ac:dyDescent="0.2">
      <c r="B164" s="26" t="s">
        <v>215</v>
      </c>
      <c r="C164">
        <f t="shared" ca="1" si="13"/>
        <v>0.4395611473038129</v>
      </c>
      <c r="D164">
        <f t="shared" ca="1" si="16"/>
        <v>91.2</v>
      </c>
      <c r="E164">
        <f t="shared" ca="1" si="14"/>
        <v>2.8</v>
      </c>
      <c r="F164">
        <f t="shared" ca="1" si="15"/>
        <v>0.4</v>
      </c>
      <c r="K164" s="24"/>
      <c r="L164" s="22" t="s">
        <v>548</v>
      </c>
      <c r="M164" s="23">
        <v>105.4</v>
      </c>
      <c r="N164" s="23">
        <v>1.4</v>
      </c>
      <c r="O164" s="23">
        <v>0.2</v>
      </c>
    </row>
    <row r="165" spans="2:15" x14ac:dyDescent="0.2">
      <c r="B165" s="26" t="s">
        <v>216</v>
      </c>
      <c r="C165">
        <f t="shared" ref="C165:C178" ca="1" si="17">100*LN(D165/D166)</f>
        <v>-0.32985186586650478</v>
      </c>
      <c r="D165">
        <f t="shared" ca="1" si="16"/>
        <v>90.8</v>
      </c>
      <c r="E165">
        <f t="shared" ca="1" si="14"/>
        <v>2.8</v>
      </c>
      <c r="F165">
        <f t="shared" ca="1" si="15"/>
        <v>-0.3</v>
      </c>
      <c r="K165" s="24"/>
      <c r="L165" s="22" t="s">
        <v>549</v>
      </c>
      <c r="M165" s="23">
        <v>105.7</v>
      </c>
      <c r="N165" s="23">
        <v>1.6</v>
      </c>
      <c r="O165" s="23">
        <v>0.3</v>
      </c>
    </row>
    <row r="166" spans="2:15" x14ac:dyDescent="0.2">
      <c r="B166" s="26" t="s">
        <v>217</v>
      </c>
      <c r="C166">
        <f t="shared" ca="1" si="17"/>
        <v>0.55035912169789092</v>
      </c>
      <c r="D166">
        <f t="shared" ca="1" si="16"/>
        <v>91.1</v>
      </c>
      <c r="E166">
        <f t="shared" ca="1" si="14"/>
        <v>3.2</v>
      </c>
      <c r="F166">
        <f t="shared" ca="1" si="15"/>
        <v>0.6</v>
      </c>
      <c r="K166" s="24"/>
      <c r="L166" s="22" t="s">
        <v>550</v>
      </c>
      <c r="M166" s="23">
        <v>106.2</v>
      </c>
      <c r="N166" s="23">
        <v>1.7</v>
      </c>
      <c r="O166" s="23">
        <v>0.5</v>
      </c>
    </row>
    <row r="167" spans="2:15" x14ac:dyDescent="0.2">
      <c r="B167" s="26" t="s">
        <v>218</v>
      </c>
      <c r="C167">
        <f t="shared" ca="1" si="17"/>
        <v>0.55340484346414787</v>
      </c>
      <c r="D167">
        <f t="shared" ca="1" si="16"/>
        <v>90.6</v>
      </c>
      <c r="E167">
        <f t="shared" ca="1" si="14"/>
        <v>3.4</v>
      </c>
      <c r="F167">
        <f t="shared" ca="1" si="15"/>
        <v>0.6</v>
      </c>
      <c r="K167" s="24"/>
      <c r="L167" s="22" t="s">
        <v>551</v>
      </c>
      <c r="M167" s="23">
        <v>106</v>
      </c>
      <c r="N167" s="23">
        <v>1.4</v>
      </c>
      <c r="O167" s="23">
        <v>-0.2</v>
      </c>
    </row>
    <row r="168" spans="2:15" x14ac:dyDescent="0.2">
      <c r="B168" s="26" t="s">
        <v>219</v>
      </c>
      <c r="C168">
        <f t="shared" ca="1" si="17"/>
        <v>0.22222231367175171</v>
      </c>
      <c r="D168">
        <f t="shared" ca="1" si="16"/>
        <v>90.1</v>
      </c>
      <c r="E168">
        <f t="shared" ca="1" si="14"/>
        <v>2.9</v>
      </c>
      <c r="F168">
        <f t="shared" ca="1" si="15"/>
        <v>0.2</v>
      </c>
      <c r="K168" s="24"/>
      <c r="L168" s="22" t="s">
        <v>552</v>
      </c>
      <c r="M168" s="23">
        <v>106</v>
      </c>
      <c r="N168" s="23">
        <v>1.2</v>
      </c>
      <c r="O168" s="23" t="s">
        <v>546</v>
      </c>
    </row>
    <row r="169" spans="2:15" x14ac:dyDescent="0.2">
      <c r="B169" s="26" t="s">
        <v>220</v>
      </c>
      <c r="C169">
        <f t="shared" ca="1" si="17"/>
        <v>0.22271724128240794</v>
      </c>
      <c r="D169">
        <f t="shared" ca="1" si="16"/>
        <v>89.9</v>
      </c>
      <c r="E169">
        <f t="shared" ca="1" si="14"/>
        <v>2.6</v>
      </c>
      <c r="F169">
        <f t="shared" ca="1" si="15"/>
        <v>0.2</v>
      </c>
      <c r="K169" s="24"/>
      <c r="L169" s="22" t="s">
        <v>553</v>
      </c>
      <c r="M169" s="23">
        <v>106.1</v>
      </c>
      <c r="N169" s="23">
        <v>1.1000000000000001</v>
      </c>
      <c r="O169" s="23">
        <v>0.1</v>
      </c>
    </row>
    <row r="170" spans="2:15" x14ac:dyDescent="0.2">
      <c r="B170" s="26" t="s">
        <v>221</v>
      </c>
      <c r="C170">
        <f t="shared" ca="1" si="17"/>
        <v>-0.11142062434034647</v>
      </c>
      <c r="D170">
        <f t="shared" ca="1" si="16"/>
        <v>89.7</v>
      </c>
      <c r="E170">
        <f t="shared" ca="1" si="14"/>
        <v>2</v>
      </c>
      <c r="F170">
        <f t="shared" ca="1" si="15"/>
        <v>-0.1</v>
      </c>
      <c r="K170" s="24"/>
      <c r="L170" s="22" t="s">
        <v>554</v>
      </c>
      <c r="M170" s="23">
        <v>105.3</v>
      </c>
      <c r="N170" s="23">
        <v>1.1000000000000001</v>
      </c>
      <c r="O170" s="23">
        <v>-0.8</v>
      </c>
    </row>
    <row r="171" spans="2:15" x14ac:dyDescent="0.2">
      <c r="B171" s="26" t="s">
        <v>222</v>
      </c>
      <c r="C171">
        <f t="shared" ca="1" si="17"/>
        <v>0.44642931286853077</v>
      </c>
      <c r="D171">
        <f t="shared" ca="1" si="16"/>
        <v>89.8</v>
      </c>
      <c r="E171">
        <f t="shared" ca="1" si="14"/>
        <v>2</v>
      </c>
      <c r="F171">
        <f t="shared" ca="1" si="15"/>
        <v>0.4</v>
      </c>
      <c r="K171" s="24"/>
      <c r="L171" s="22" t="s">
        <v>555</v>
      </c>
      <c r="M171" s="23">
        <v>105.8</v>
      </c>
      <c r="N171" s="23">
        <v>1.5</v>
      </c>
      <c r="O171" s="23">
        <v>0.5</v>
      </c>
    </row>
    <row r="172" spans="2:15" x14ac:dyDescent="0.2">
      <c r="B172" s="26" t="s">
        <v>223</v>
      </c>
      <c r="C172">
        <f t="shared" ca="1" si="17"/>
        <v>0.11191942970152542</v>
      </c>
      <c r="D172">
        <f t="shared" ca="1" si="16"/>
        <v>89.4</v>
      </c>
      <c r="E172">
        <f t="shared" ca="1" si="14"/>
        <v>1.9</v>
      </c>
      <c r="F172">
        <f t="shared" ca="1" si="15"/>
        <v>0.1</v>
      </c>
      <c r="K172" s="21" t="s">
        <v>569</v>
      </c>
      <c r="L172" s="22" t="s">
        <v>543</v>
      </c>
      <c r="M172" s="23">
        <v>105.2</v>
      </c>
      <c r="N172" s="23">
        <v>1.7</v>
      </c>
      <c r="O172" s="23">
        <v>-0.6</v>
      </c>
    </row>
    <row r="173" spans="2:15" x14ac:dyDescent="0.2">
      <c r="B173" s="26" t="s">
        <v>224</v>
      </c>
      <c r="C173">
        <f t="shared" ca="1" si="17"/>
        <v>0</v>
      </c>
      <c r="D173">
        <f t="shared" ca="1" si="16"/>
        <v>89.3</v>
      </c>
      <c r="E173">
        <f t="shared" ca="1" si="14"/>
        <v>2.1</v>
      </c>
      <c r="F173" t="str">
        <f t="shared" ca="1" si="15"/>
        <v>-</v>
      </c>
      <c r="K173" s="24"/>
      <c r="L173" s="22" t="s">
        <v>544</v>
      </c>
      <c r="M173" s="23">
        <v>105.6</v>
      </c>
      <c r="N173" s="23">
        <v>1.7</v>
      </c>
      <c r="O173" s="23">
        <v>0.4</v>
      </c>
    </row>
    <row r="174" spans="2:15" x14ac:dyDescent="0.2">
      <c r="B174" s="26" t="s">
        <v>225</v>
      </c>
      <c r="C174">
        <f t="shared" ca="1" si="17"/>
        <v>0.44893453625943341</v>
      </c>
      <c r="D174">
        <f t="shared" ca="1" si="16"/>
        <v>89.3</v>
      </c>
      <c r="E174">
        <f t="shared" ca="1" si="14"/>
        <v>2.1</v>
      </c>
      <c r="F174">
        <f t="shared" ca="1" si="15"/>
        <v>0.4</v>
      </c>
      <c r="K174" s="24"/>
      <c r="L174" s="22" t="s">
        <v>545</v>
      </c>
      <c r="M174" s="23">
        <v>105.7</v>
      </c>
      <c r="N174" s="23">
        <v>1.4</v>
      </c>
      <c r="O174" s="23">
        <v>0.1</v>
      </c>
    </row>
    <row r="175" spans="2:15" x14ac:dyDescent="0.2">
      <c r="B175" s="26" t="s">
        <v>226</v>
      </c>
      <c r="C175">
        <f t="shared" ca="1" si="17"/>
        <v>0.22522532043250532</v>
      </c>
      <c r="D175">
        <f t="shared" ca="1" si="16"/>
        <v>88.9</v>
      </c>
      <c r="E175">
        <f t="shared" ca="1" si="14"/>
        <v>1.9</v>
      </c>
      <c r="F175">
        <f t="shared" ca="1" si="15"/>
        <v>0.2</v>
      </c>
      <c r="K175" s="24"/>
      <c r="L175" s="22" t="s">
        <v>547</v>
      </c>
      <c r="M175" s="23">
        <v>106.1</v>
      </c>
      <c r="N175" s="23">
        <v>0.9</v>
      </c>
      <c r="O175" s="23">
        <v>0.4</v>
      </c>
    </row>
    <row r="176" spans="2:15" x14ac:dyDescent="0.2">
      <c r="B176" s="26" t="s">
        <v>227</v>
      </c>
      <c r="C176">
        <f t="shared" ca="1" si="17"/>
        <v>0.45197817056195572</v>
      </c>
      <c r="D176">
        <f t="shared" ca="1" si="16"/>
        <v>88.7</v>
      </c>
      <c r="E176">
        <f t="shared" ca="1" si="14"/>
        <v>1.7</v>
      </c>
      <c r="F176">
        <f t="shared" ca="1" si="15"/>
        <v>0.5</v>
      </c>
      <c r="K176" s="24"/>
      <c r="L176" s="22" t="s">
        <v>548</v>
      </c>
      <c r="M176" s="23">
        <v>106</v>
      </c>
      <c r="N176" s="23">
        <v>0.6</v>
      </c>
      <c r="O176" s="23">
        <v>-0.1</v>
      </c>
    </row>
    <row r="177" spans="2:15" x14ac:dyDescent="0.2">
      <c r="B177" s="26" t="s">
        <v>228</v>
      </c>
      <c r="C177">
        <f t="shared" ca="1" si="17"/>
        <v>0</v>
      </c>
      <c r="D177">
        <f t="shared" ca="1" si="16"/>
        <v>88.3</v>
      </c>
      <c r="E177">
        <f t="shared" ca="1" si="14"/>
        <v>1.7</v>
      </c>
      <c r="F177" t="str">
        <f t="shared" ca="1" si="15"/>
        <v>-</v>
      </c>
      <c r="K177" s="24"/>
      <c r="L177" s="22" t="s">
        <v>549</v>
      </c>
      <c r="M177" s="23">
        <v>106.6</v>
      </c>
      <c r="N177" s="23">
        <v>0.9</v>
      </c>
      <c r="O177" s="23">
        <v>0.6</v>
      </c>
    </row>
    <row r="178" spans="2:15" x14ac:dyDescent="0.2">
      <c r="B178" s="26" t="s">
        <v>229</v>
      </c>
      <c r="C178" t="e">
        <f t="shared" ca="1" si="17"/>
        <v>#DIV/0!</v>
      </c>
      <c r="D178">
        <f t="shared" ca="1" si="16"/>
        <v>88.3</v>
      </c>
      <c r="E178">
        <f t="shared" ca="1" si="14"/>
        <v>1.4</v>
      </c>
      <c r="F178">
        <f t="shared" ca="1" si="15"/>
        <v>0.8</v>
      </c>
      <c r="K178" s="24"/>
      <c r="L178" s="22" t="s">
        <v>550</v>
      </c>
      <c r="M178" s="23">
        <v>106.1</v>
      </c>
      <c r="N178" s="23">
        <v>-0.1</v>
      </c>
      <c r="O178" s="23">
        <v>-0.5</v>
      </c>
    </row>
    <row r="179" spans="2:15" x14ac:dyDescent="0.2">
      <c r="B179" s="26"/>
      <c r="K179" s="24"/>
      <c r="L179" s="22" t="s">
        <v>551</v>
      </c>
      <c r="M179" s="23">
        <v>106</v>
      </c>
      <c r="N179" s="23" t="s">
        <v>546</v>
      </c>
      <c r="O179" s="23">
        <v>-0.1</v>
      </c>
    </row>
    <row r="180" spans="2:15" x14ac:dyDescent="0.2">
      <c r="K180" s="24"/>
      <c r="L180" s="22" t="s">
        <v>552</v>
      </c>
      <c r="M180" s="23">
        <v>105.8</v>
      </c>
      <c r="N180" s="23">
        <v>-0.2</v>
      </c>
      <c r="O180" s="23">
        <v>-0.2</v>
      </c>
    </row>
    <row r="181" spans="2:15" x14ac:dyDescent="0.2">
      <c r="K181" s="24"/>
      <c r="L181" s="22" t="s">
        <v>553</v>
      </c>
      <c r="M181" s="23">
        <v>105.9</v>
      </c>
      <c r="N181" s="23">
        <v>-0.2</v>
      </c>
      <c r="O181" s="23">
        <v>0.1</v>
      </c>
    </row>
    <row r="182" spans="2:15" x14ac:dyDescent="0.2">
      <c r="K182" s="24"/>
      <c r="L182" s="22" t="s">
        <v>554</v>
      </c>
      <c r="M182" s="23">
        <v>105</v>
      </c>
      <c r="N182" s="23">
        <v>-0.3</v>
      </c>
      <c r="O182" s="23">
        <v>-0.8</v>
      </c>
    </row>
    <row r="183" spans="2:15" x14ac:dyDescent="0.2">
      <c r="K183" s="24"/>
      <c r="L183" s="22" t="s">
        <v>555</v>
      </c>
      <c r="M183" s="23">
        <v>105.5</v>
      </c>
      <c r="N183" s="23">
        <v>-0.3</v>
      </c>
      <c r="O183" s="23">
        <v>0.5</v>
      </c>
    </row>
    <row r="184" spans="2:15" x14ac:dyDescent="0.2">
      <c r="K184" s="21" t="s">
        <v>570</v>
      </c>
      <c r="L184" s="22" t="s">
        <v>543</v>
      </c>
      <c r="M184" s="23">
        <v>106.3</v>
      </c>
      <c r="N184" s="23">
        <v>1</v>
      </c>
      <c r="O184" s="23">
        <v>0.8</v>
      </c>
    </row>
    <row r="185" spans="2:15" x14ac:dyDescent="0.2">
      <c r="K185" s="24"/>
      <c r="L185" s="22" t="s">
        <v>544</v>
      </c>
      <c r="M185" s="23">
        <v>107</v>
      </c>
      <c r="N185" s="23">
        <v>1.3</v>
      </c>
      <c r="O185" s="23">
        <v>0.7</v>
      </c>
    </row>
    <row r="186" spans="2:15" x14ac:dyDescent="0.2">
      <c r="K186" s="24"/>
      <c r="L186" s="22" t="s">
        <v>545</v>
      </c>
      <c r="M186" s="23">
        <v>107.5</v>
      </c>
      <c r="N186" s="23">
        <v>1.7</v>
      </c>
      <c r="O186" s="23">
        <v>0.5</v>
      </c>
    </row>
    <row r="187" spans="2:15" x14ac:dyDescent="0.2">
      <c r="K187" s="24"/>
      <c r="L187" s="22" t="s">
        <v>547</v>
      </c>
      <c r="M187" s="23">
        <v>108.2</v>
      </c>
      <c r="N187" s="23">
        <v>2</v>
      </c>
      <c r="O187" s="23">
        <v>0.7</v>
      </c>
    </row>
    <row r="188" spans="2:15" x14ac:dyDescent="0.2">
      <c r="K188" s="24"/>
      <c r="L188" s="22" t="s">
        <v>548</v>
      </c>
      <c r="M188" s="23">
        <v>108.7</v>
      </c>
      <c r="N188" s="23">
        <v>2.5</v>
      </c>
      <c r="O188" s="23">
        <v>0.5</v>
      </c>
    </row>
    <row r="189" spans="2:15" x14ac:dyDescent="0.2">
      <c r="K189" s="24"/>
      <c r="L189" s="22" t="s">
        <v>549</v>
      </c>
      <c r="M189" s="23" t="s">
        <v>571</v>
      </c>
      <c r="N189" s="23" t="s">
        <v>571</v>
      </c>
      <c r="O189" s="23" t="s">
        <v>571</v>
      </c>
    </row>
    <row r="190" spans="2:15" x14ac:dyDescent="0.2">
      <c r="K190" s="24"/>
      <c r="L190" s="22" t="s">
        <v>550</v>
      </c>
      <c r="M190" s="23" t="s">
        <v>571</v>
      </c>
      <c r="N190" s="23" t="s">
        <v>571</v>
      </c>
      <c r="O190" s="23" t="s">
        <v>571</v>
      </c>
    </row>
    <row r="191" spans="2:15" x14ac:dyDescent="0.2">
      <c r="K191" s="24"/>
      <c r="L191" s="22" t="s">
        <v>551</v>
      </c>
      <c r="M191" s="23" t="s">
        <v>571</v>
      </c>
      <c r="N191" s="23" t="s">
        <v>571</v>
      </c>
      <c r="O191" s="23" t="s">
        <v>571</v>
      </c>
    </row>
    <row r="192" spans="2:15" x14ac:dyDescent="0.2">
      <c r="K192" s="24"/>
      <c r="L192" s="22" t="s">
        <v>552</v>
      </c>
      <c r="M192" s="23" t="s">
        <v>571</v>
      </c>
      <c r="N192" s="23" t="s">
        <v>571</v>
      </c>
      <c r="O192" s="23" t="s">
        <v>571</v>
      </c>
    </row>
    <row r="193" spans="11:15" x14ac:dyDescent="0.2">
      <c r="K193" s="24"/>
      <c r="L193" s="22" t="s">
        <v>553</v>
      </c>
      <c r="M193" s="23" t="s">
        <v>571</v>
      </c>
      <c r="N193" s="23" t="s">
        <v>571</v>
      </c>
      <c r="O193" s="23" t="s">
        <v>571</v>
      </c>
    </row>
    <row r="194" spans="11:15" x14ac:dyDescent="0.2">
      <c r="K194" s="24"/>
      <c r="L194" s="22" t="s">
        <v>554</v>
      </c>
      <c r="M194" s="23" t="s">
        <v>571</v>
      </c>
      <c r="N194" s="23" t="s">
        <v>571</v>
      </c>
      <c r="O194" s="23" t="s">
        <v>571</v>
      </c>
    </row>
    <row r="195" spans="11:15" x14ac:dyDescent="0.2">
      <c r="K195" s="24"/>
      <c r="L195" s="22" t="s">
        <v>555</v>
      </c>
      <c r="M195" s="23" t="s">
        <v>571</v>
      </c>
      <c r="N195" s="23" t="s">
        <v>571</v>
      </c>
      <c r="O195" s="23" t="s">
        <v>571</v>
      </c>
    </row>
  </sheetData>
  <mergeCells count="1">
    <mergeCell ref="K2:L3"/>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A928B-56A8-6348-A526-4186FAD61769}">
  <dimension ref="B2:H178"/>
  <sheetViews>
    <sheetView workbookViewId="0">
      <selection activeCell="B1" sqref="B1:B1048576"/>
    </sheetView>
  </sheetViews>
  <sheetFormatPr baseColWidth="10" defaultRowHeight="15" x14ac:dyDescent="0.2"/>
  <cols>
    <col min="3" max="3" width="45.83203125" bestFit="1" customWidth="1"/>
    <col min="4" max="4" width="28.33203125" bestFit="1" customWidth="1"/>
    <col min="5" max="5" width="21.83203125" bestFit="1" customWidth="1"/>
    <col min="6" max="6" width="22.33203125" bestFit="1" customWidth="1"/>
    <col min="7" max="7" width="21.5" bestFit="1" customWidth="1"/>
    <col min="8" max="8" width="23.5" bestFit="1" customWidth="1"/>
  </cols>
  <sheetData>
    <row r="2" spans="2:8" x14ac:dyDescent="0.2">
      <c r="B2" s="7" t="s">
        <v>0</v>
      </c>
      <c r="D2" s="8" t="s">
        <v>48</v>
      </c>
      <c r="E2" s="8" t="s">
        <v>49</v>
      </c>
      <c r="F2" s="8" t="s">
        <v>50</v>
      </c>
      <c r="G2" s="8" t="s">
        <v>51</v>
      </c>
      <c r="H2" s="8" t="s">
        <v>52</v>
      </c>
    </row>
    <row r="3" spans="2:8" x14ac:dyDescent="0.2">
      <c r="B3" s="4" t="s">
        <v>53</v>
      </c>
      <c r="C3" s="4" t="s">
        <v>230</v>
      </c>
      <c r="D3" s="4" t="s">
        <v>40</v>
      </c>
      <c r="E3" s="4" t="s">
        <v>41</v>
      </c>
      <c r="F3" s="4" t="s">
        <v>42</v>
      </c>
      <c r="G3" s="4" t="s">
        <v>43</v>
      </c>
      <c r="H3" s="4" t="s">
        <v>44</v>
      </c>
    </row>
    <row r="4" spans="2:8" x14ac:dyDescent="0.2">
      <c r="B4" t="s">
        <v>55</v>
      </c>
      <c r="C4">
        <f>'REIT-Retrun Index'!C5-'REIT-Retrun Index'!C6</f>
        <v>97.138334694537889</v>
      </c>
      <c r="D4">
        <f>'REIT-Retrun Index'!D5-'REIT-Retrun Index'!D6</f>
        <v>10.815794881199935</v>
      </c>
      <c r="E4">
        <f>'REIT-Retrun Index'!E5-'REIT-Retrun Index'!E6</f>
        <v>12.771299809815957</v>
      </c>
      <c r="F4">
        <f>'REIT-Retrun Index'!F5-'REIT-Retrun Index'!F6</f>
        <v>-2.3052344638029467</v>
      </c>
      <c r="G4">
        <f>'REIT-Retrun Index'!G5-'REIT-Retrun Index'!G6</f>
        <v>3.9556481985846355</v>
      </c>
      <c r="H4">
        <f>'REIT-Retrun Index'!H5-'REIT-Retrun Index'!H6</f>
        <v>1.0404905640832567</v>
      </c>
    </row>
    <row r="5" spans="2:8" x14ac:dyDescent="0.2">
      <c r="B5" t="s">
        <v>56</v>
      </c>
      <c r="C5">
        <f>'REIT-Retrun Index'!C6-'REIT-Retrun Index'!C7</f>
        <v>26.500719323376643</v>
      </c>
      <c r="D5">
        <f>'REIT-Retrun Index'!D6-'REIT-Retrun Index'!D7</f>
        <v>7.5037438877603222</v>
      </c>
      <c r="E5">
        <f>'REIT-Retrun Index'!E6-'REIT-Retrun Index'!E7</f>
        <v>-16.325210356811851</v>
      </c>
      <c r="F5">
        <f>'REIT-Retrun Index'!F6-'REIT-Retrun Index'!F7</f>
        <v>-3.9188985884646286</v>
      </c>
      <c r="G5">
        <f>'REIT-Retrun Index'!G6-'REIT-Retrun Index'!G7</f>
        <v>6.2118934625405409E-2</v>
      </c>
      <c r="H5">
        <f>'REIT-Retrun Index'!H6-'REIT-Retrun Index'!H7</f>
        <v>4.0655377322004256</v>
      </c>
    </row>
    <row r="6" spans="2:8" x14ac:dyDescent="0.2">
      <c r="B6" t="s">
        <v>57</v>
      </c>
      <c r="C6">
        <f>'REIT-Retrun Index'!C7-'REIT-Retrun Index'!C8</f>
        <v>76.889150068735034</v>
      </c>
      <c r="D6">
        <f>'REIT-Retrun Index'!D7-'REIT-Retrun Index'!D8</f>
        <v>4.1126478338656582</v>
      </c>
      <c r="E6">
        <f>'REIT-Retrun Index'!E7-'REIT-Retrun Index'!E8</f>
        <v>14.592942305521177</v>
      </c>
      <c r="F6">
        <f>'REIT-Retrun Index'!F7-'REIT-Retrun Index'!F8</f>
        <v>2.3011284150329061</v>
      </c>
      <c r="G6">
        <f>'REIT-Retrun Index'!G7-'REIT-Retrun Index'!G8</f>
        <v>0.70008412607332104</v>
      </c>
      <c r="H6">
        <f>'REIT-Retrun Index'!H7-'REIT-Retrun Index'!H8</f>
        <v>6.9326449557955954</v>
      </c>
    </row>
    <row r="7" spans="2:8" x14ac:dyDescent="0.2">
      <c r="B7" t="s">
        <v>58</v>
      </c>
      <c r="C7">
        <f>'REIT-Retrun Index'!C8-'REIT-Retrun Index'!C9</f>
        <v>22.105633565174003</v>
      </c>
      <c r="D7">
        <f>'REIT-Retrun Index'!D8-'REIT-Retrun Index'!D9</f>
        <v>1.6147697863847057</v>
      </c>
      <c r="E7">
        <f>'REIT-Retrun Index'!E8-'REIT-Retrun Index'!E9</f>
        <v>10.469704580288266</v>
      </c>
      <c r="F7">
        <f>'REIT-Retrun Index'!F8-'REIT-Retrun Index'!F9</f>
        <v>6.4877092130988672</v>
      </c>
      <c r="G7">
        <f>'REIT-Retrun Index'!G8-'REIT-Retrun Index'!G9</f>
        <v>-3.8964315833425722</v>
      </c>
      <c r="H7">
        <f>'REIT-Retrun Index'!H8-'REIT-Retrun Index'!H9</f>
        <v>0.42749774232694193</v>
      </c>
    </row>
    <row r="8" spans="2:8" x14ac:dyDescent="0.2">
      <c r="B8" t="s">
        <v>59</v>
      </c>
      <c r="C8">
        <f>'REIT-Retrun Index'!C9-'REIT-Retrun Index'!C10</f>
        <v>-9.7377549529999214</v>
      </c>
      <c r="D8">
        <f>'REIT-Retrun Index'!D9-'REIT-Retrun Index'!D10</f>
        <v>-5.2591741059326722</v>
      </c>
      <c r="E8">
        <f>'REIT-Retrun Index'!E9-'REIT-Retrun Index'!E10</f>
        <v>6.1604567384195548</v>
      </c>
      <c r="F8">
        <f>'REIT-Retrun Index'!F9-'REIT-Retrun Index'!F10</f>
        <v>0.26346965136076506</v>
      </c>
      <c r="G8">
        <f>'REIT-Retrun Index'!G9-'REIT-Retrun Index'!G10</f>
        <v>-1.7322597216674942</v>
      </c>
      <c r="H8">
        <f>'REIT-Retrun Index'!H9-'REIT-Retrun Index'!H10</f>
        <v>-2.881251474448753</v>
      </c>
    </row>
    <row r="9" spans="2:8" x14ac:dyDescent="0.2">
      <c r="B9" t="s">
        <v>60</v>
      </c>
      <c r="C9">
        <f>'REIT-Retrun Index'!C10-'REIT-Retrun Index'!C11</f>
        <v>3.222263339565643</v>
      </c>
      <c r="D9">
        <f>'REIT-Retrun Index'!D10-'REIT-Retrun Index'!D11</f>
        <v>-0.54818752895712919</v>
      </c>
      <c r="E9">
        <f>'REIT-Retrun Index'!E10-'REIT-Retrun Index'!E11</f>
        <v>1.0412039557892854</v>
      </c>
      <c r="F9">
        <f>'REIT-Retrun Index'!F10-'REIT-Retrun Index'!F11</f>
        <v>0.52693930272141642</v>
      </c>
      <c r="G9">
        <f>'REIT-Retrun Index'!G10-'REIT-Retrun Index'!G11</f>
        <v>1.8736686785383436</v>
      </c>
      <c r="H9">
        <f>'REIT-Retrun Index'!H10-'REIT-Retrun Index'!H11</f>
        <v>2.0802138878024579</v>
      </c>
    </row>
    <row r="10" spans="2:8" x14ac:dyDescent="0.2">
      <c r="B10" t="s">
        <v>61</v>
      </c>
      <c r="C10">
        <f>'REIT-Retrun Index'!C11-'REIT-Retrun Index'!C12</f>
        <v>51.193438846624758</v>
      </c>
      <c r="D10">
        <f>'REIT-Retrun Index'!D11-'REIT-Retrun Index'!D12</f>
        <v>15.77371545995797</v>
      </c>
      <c r="E10">
        <f>'REIT-Retrun Index'!E11-'REIT-Retrun Index'!E12</f>
        <v>-25.484706346459916</v>
      </c>
      <c r="F10">
        <f>'REIT-Retrun Index'!F11-'REIT-Retrun Index'!F12</f>
        <v>-11.504841442749921</v>
      </c>
      <c r="G10">
        <f>'REIT-Retrun Index'!G11-'REIT-Retrun Index'!G12</f>
        <v>-1.7154253220399895</v>
      </c>
      <c r="H10">
        <f>'REIT-Retrun Index'!H11-'REIT-Retrun Index'!H12</f>
        <v>3.0750161430110907</v>
      </c>
    </row>
    <row r="11" spans="2:8" x14ac:dyDescent="0.2">
      <c r="B11" t="s">
        <v>62</v>
      </c>
      <c r="C11">
        <f>'REIT-Retrun Index'!C12-'REIT-Retrun Index'!C13</f>
        <v>94.740898291991471</v>
      </c>
      <c r="D11">
        <f>'REIT-Retrun Index'!D12-'REIT-Retrun Index'!D13</f>
        <v>15.990533317844118</v>
      </c>
      <c r="E11">
        <f>'REIT-Retrun Index'!E12-'REIT-Retrun Index'!E13</f>
        <v>0.73244867019789694</v>
      </c>
      <c r="F11">
        <f>'REIT-Retrun Index'!F12-'REIT-Retrun Index'!F13</f>
        <v>5.648629646596703</v>
      </c>
      <c r="G11">
        <f>'REIT-Retrun Index'!G12-'REIT-Retrun Index'!G13</f>
        <v>0.91517917974833907</v>
      </c>
      <c r="H11">
        <f>'REIT-Retrun Index'!H12-'REIT-Retrun Index'!H13</f>
        <v>8.45633822569188</v>
      </c>
    </row>
    <row r="12" spans="2:8" x14ac:dyDescent="0.2">
      <c r="B12" t="s">
        <v>63</v>
      </c>
      <c r="C12">
        <f>'REIT-Retrun Index'!C13-'REIT-Retrun Index'!C14</f>
        <v>-15.596802574545791</v>
      </c>
      <c r="D12">
        <f>'REIT-Retrun Index'!D13-'REIT-Retrun Index'!D14</f>
        <v>-2.3618146584702444</v>
      </c>
      <c r="E12">
        <f>'REIT-Retrun Index'!E13-'REIT-Retrun Index'!E14</f>
        <v>-17.668915613392869</v>
      </c>
      <c r="F12">
        <f>'REIT-Retrun Index'!F13-'REIT-Retrun Index'!F14</f>
        <v>-10.478906588208986</v>
      </c>
      <c r="G12">
        <f>'REIT-Retrun Index'!G13-'REIT-Retrun Index'!G14</f>
        <v>-2.7317639395498818</v>
      </c>
      <c r="H12">
        <f>'REIT-Retrun Index'!H13-'REIT-Retrun Index'!H14</f>
        <v>2.4780609270736633</v>
      </c>
    </row>
    <row r="13" spans="2:8" x14ac:dyDescent="0.2">
      <c r="B13" t="s">
        <v>64</v>
      </c>
      <c r="C13">
        <f>'REIT-Retrun Index'!C14-'REIT-Retrun Index'!C15</f>
        <v>-14.918786453159782</v>
      </c>
      <c r="D13">
        <f>'REIT-Retrun Index'!D14-'REIT-Retrun Index'!D15</f>
        <v>-3.9923249947438606</v>
      </c>
      <c r="E13">
        <f>'REIT-Retrun Index'!E14-'REIT-Retrun Index'!E15</f>
        <v>-7.1930215560475403</v>
      </c>
      <c r="F13">
        <f>'REIT-Retrun Index'!F14-'REIT-Retrun Index'!F15</f>
        <v>13.298944306777571</v>
      </c>
      <c r="G13">
        <f>'REIT-Retrun Index'!G14-'REIT-Retrun Index'!G15</f>
        <v>-0.37188719177067148</v>
      </c>
      <c r="H13">
        <f>'REIT-Retrun Index'!H14-'REIT-Retrun Index'!H15</f>
        <v>0.44062369128130996</v>
      </c>
    </row>
    <row r="14" spans="2:8" x14ac:dyDescent="0.2">
      <c r="B14" t="s">
        <v>65</v>
      </c>
      <c r="C14">
        <f>'REIT-Retrun Index'!C15-'REIT-Retrun Index'!C16</f>
        <v>30.248343860393334</v>
      </c>
      <c r="D14">
        <f>'REIT-Retrun Index'!D15-'REIT-Retrun Index'!D16</f>
        <v>-1.3648077437346728</v>
      </c>
      <c r="E14">
        <f>'REIT-Retrun Index'!E15-'REIT-Retrun Index'!E16</f>
        <v>0.7832383104279188</v>
      </c>
      <c r="F14">
        <f>'REIT-Retrun Index'!F15-'REIT-Retrun Index'!F16</f>
        <v>-19.542029523802341</v>
      </c>
      <c r="G14">
        <f>'REIT-Retrun Index'!G15-'REIT-Retrun Index'!G16</f>
        <v>-2.6349495069103807E-2</v>
      </c>
      <c r="H14">
        <f>'REIT-Retrun Index'!H15-'REIT-Retrun Index'!H16</f>
        <v>0.26195291308361135</v>
      </c>
    </row>
    <row r="15" spans="2:8" x14ac:dyDescent="0.2">
      <c r="B15" t="s">
        <v>66</v>
      </c>
      <c r="C15">
        <f>'REIT-Retrun Index'!C16-'REIT-Retrun Index'!C17</f>
        <v>-39.29759335177846</v>
      </c>
      <c r="D15">
        <f>'REIT-Retrun Index'!D16-'REIT-Retrun Index'!D17</f>
        <v>-8.5677333882808924</v>
      </c>
      <c r="E15">
        <f>'REIT-Retrun Index'!E16-'REIT-Retrun Index'!E17</f>
        <v>-30.779828465307986</v>
      </c>
      <c r="F15">
        <f>'REIT-Retrun Index'!F16-'REIT-Retrun Index'!F17</f>
        <v>-23.428615995737971</v>
      </c>
      <c r="G15">
        <f>'REIT-Retrun Index'!G16-'REIT-Retrun Index'!G17</f>
        <v>2.250869019756593</v>
      </c>
      <c r="H15">
        <f>'REIT-Retrun Index'!H16-'REIT-Retrun Index'!H17</f>
        <v>-3.0099497734409582</v>
      </c>
    </row>
    <row r="16" spans="2:8" x14ac:dyDescent="0.2">
      <c r="B16" t="s">
        <v>67</v>
      </c>
      <c r="C16">
        <f>'REIT-Retrun Index'!C17-'REIT-Retrun Index'!C18</f>
        <v>122.08467618614714</v>
      </c>
      <c r="D16">
        <f>'REIT-Retrun Index'!D17-'REIT-Retrun Index'!D18</f>
        <v>5.3168767742054683</v>
      </c>
      <c r="E16">
        <f>'REIT-Retrun Index'!E17-'REIT-Retrun Index'!E18</f>
        <v>-5.6811723778182568</v>
      </c>
      <c r="F16">
        <f>'REIT-Retrun Index'!F17-'REIT-Retrun Index'!F18</f>
        <v>6.7498415443831732</v>
      </c>
      <c r="G16">
        <f>'REIT-Retrun Index'!G17-'REIT-Retrun Index'!G18</f>
        <v>1.0874198737629994</v>
      </c>
      <c r="H16">
        <f>'REIT-Retrun Index'!H17-'REIT-Retrun Index'!H18</f>
        <v>11.138282812341679</v>
      </c>
    </row>
    <row r="17" spans="2:8" x14ac:dyDescent="0.2">
      <c r="B17" t="s">
        <v>68</v>
      </c>
      <c r="C17">
        <f>'REIT-Retrun Index'!C18-'REIT-Retrun Index'!C19</f>
        <v>-1.5071205043288955</v>
      </c>
      <c r="D17">
        <f>'REIT-Retrun Index'!D18-'REIT-Retrun Index'!D19</f>
        <v>-3.459991333015779</v>
      </c>
      <c r="E17">
        <f>'REIT-Retrun Index'!E18-'REIT-Retrun Index'!E19</f>
        <v>59.08832449103835</v>
      </c>
      <c r="F17">
        <f>'REIT-Retrun Index'!F18-'REIT-Retrun Index'!F19</f>
        <v>45.250912621197699</v>
      </c>
      <c r="G17">
        <f>'REIT-Retrun Index'!G18-'REIT-Retrun Index'!G19</f>
        <v>-3.990095804095938</v>
      </c>
      <c r="H17">
        <f>'REIT-Retrun Index'!H18-'REIT-Retrun Index'!H19</f>
        <v>3.5930720103272762</v>
      </c>
    </row>
    <row r="18" spans="2:8" x14ac:dyDescent="0.2">
      <c r="B18" t="s">
        <v>69</v>
      </c>
      <c r="C18">
        <f>'REIT-Retrun Index'!C19-'REIT-Retrun Index'!C20</f>
        <v>-81.528285590909263</v>
      </c>
      <c r="D18">
        <f>'REIT-Retrun Index'!D19-'REIT-Retrun Index'!D20</f>
        <v>-7.2966412083878183</v>
      </c>
      <c r="E18">
        <f>'REIT-Retrun Index'!E19-'REIT-Retrun Index'!E20</f>
        <v>-26.548292350867627</v>
      </c>
      <c r="F18">
        <f>'REIT-Retrun Index'!F19-'REIT-Retrun Index'!F20</f>
        <v>-8.2488941074667537</v>
      </c>
      <c r="G18">
        <f>'REIT-Retrun Index'!G19-'REIT-Retrun Index'!G20</f>
        <v>-6.5881535226914911</v>
      </c>
      <c r="H18">
        <f>'REIT-Retrun Index'!H19-'REIT-Retrun Index'!H20</f>
        <v>-9.7259265161808202</v>
      </c>
    </row>
    <row r="19" spans="2:8" x14ac:dyDescent="0.2">
      <c r="B19" t="s">
        <v>70</v>
      </c>
      <c r="C19">
        <f>'REIT-Retrun Index'!C20-'REIT-Retrun Index'!C21</f>
        <v>-517.60970540000017</v>
      </c>
      <c r="D19">
        <f>'REIT-Retrun Index'!D20-'REIT-Retrun Index'!D21</f>
        <v>-45.543384409722485</v>
      </c>
      <c r="E19">
        <f>'REIT-Retrun Index'!E20-'REIT-Retrun Index'!E21</f>
        <v>-28.867337525125322</v>
      </c>
      <c r="F19">
        <f>'REIT-Retrun Index'!F20-'REIT-Retrun Index'!F21</f>
        <v>-16.004133411145688</v>
      </c>
      <c r="G19">
        <f>'REIT-Retrun Index'!G20-'REIT-Retrun Index'!G21</f>
        <v>-7.4624402489969013</v>
      </c>
      <c r="H19">
        <f>'REIT-Retrun Index'!H20-'REIT-Retrun Index'!H21</f>
        <v>-31.310826598488717</v>
      </c>
    </row>
    <row r="20" spans="2:8" x14ac:dyDescent="0.2">
      <c r="B20" t="s">
        <v>71</v>
      </c>
      <c r="C20">
        <f>'REIT-Retrun Index'!C21-'REIT-Retrun Index'!C22</f>
        <v>53.190659900000355</v>
      </c>
      <c r="D20">
        <f>'REIT-Retrun Index'!D21-'REIT-Retrun Index'!D22</f>
        <v>12.36463655600059</v>
      </c>
      <c r="E20">
        <f>'REIT-Retrun Index'!E21-'REIT-Retrun Index'!E22</f>
        <v>34.003510173102626</v>
      </c>
      <c r="F20">
        <f>'REIT-Retrun Index'!F21-'REIT-Retrun Index'!F22</f>
        <v>12.18800034471343</v>
      </c>
      <c r="G20">
        <f>'REIT-Retrun Index'!G21-'REIT-Retrun Index'!G22</f>
        <v>1.2618251688166602</v>
      </c>
      <c r="H20">
        <f>'REIT-Retrun Index'!H21-'REIT-Retrun Index'!H22</f>
        <v>6.5448682560691367</v>
      </c>
    </row>
    <row r="21" spans="2:8" x14ac:dyDescent="0.2">
      <c r="B21" t="s">
        <v>72</v>
      </c>
      <c r="C21">
        <f>'REIT-Retrun Index'!C22-'REIT-Retrun Index'!C23</f>
        <v>55.670363090908722</v>
      </c>
      <c r="D21">
        <f>'REIT-Retrun Index'!D22-'REIT-Retrun Index'!D23</f>
        <v>5.5377970973795527</v>
      </c>
      <c r="E21">
        <f>'REIT-Retrun Index'!E22-'REIT-Retrun Index'!E23</f>
        <v>45.365845371112698</v>
      </c>
      <c r="F21">
        <f>'REIT-Retrun Index'!F22-'REIT-Retrun Index'!F23</f>
        <v>12.54368763723653</v>
      </c>
      <c r="G21">
        <f>'REIT-Retrun Index'!G22-'REIT-Retrun Index'!G23</f>
        <v>2.1977735673083316</v>
      </c>
      <c r="H21">
        <f>'REIT-Retrun Index'!H22-'REIT-Retrun Index'!H23</f>
        <v>4.2570674339943224</v>
      </c>
    </row>
    <row r="22" spans="2:8" x14ac:dyDescent="0.2">
      <c r="B22" t="s">
        <v>73</v>
      </c>
      <c r="C22">
        <f>'REIT-Retrun Index'!C23-'REIT-Retrun Index'!C24</f>
        <v>49.102002266233512</v>
      </c>
      <c r="D22">
        <f>'REIT-Retrun Index'!D23-'REIT-Retrun Index'!D24</f>
        <v>-3.296965085748127E-2</v>
      </c>
      <c r="E22">
        <f>'REIT-Retrun Index'!E23-'REIT-Retrun Index'!E24</f>
        <v>-9.4851792167800966</v>
      </c>
      <c r="F22">
        <f>'REIT-Retrun Index'!F23-'REIT-Retrun Index'!F24</f>
        <v>7.8661433473587294</v>
      </c>
      <c r="G22">
        <f>'REIT-Retrun Index'!G23-'REIT-Retrun Index'!G24</f>
        <v>-3.7892647712215677E-2</v>
      </c>
      <c r="H22">
        <f>'REIT-Retrun Index'!H23-'REIT-Retrun Index'!H24</f>
        <v>0.48765123637427621</v>
      </c>
    </row>
    <row r="23" spans="2:8" x14ac:dyDescent="0.2">
      <c r="B23" t="s">
        <v>74</v>
      </c>
      <c r="C23">
        <f>'REIT-Retrun Index'!C24-'REIT-Retrun Index'!C25</f>
        <v>47.916964838509784</v>
      </c>
      <c r="D23">
        <f>'REIT-Retrun Index'!D24-'REIT-Retrun Index'!D25</f>
        <v>3.4246633267500641</v>
      </c>
      <c r="E23">
        <f>'REIT-Retrun Index'!E24-'REIT-Retrun Index'!E25</f>
        <v>-19.051120373446452</v>
      </c>
      <c r="F23">
        <f>'REIT-Retrun Index'!F24-'REIT-Retrun Index'!F25</f>
        <v>-5.0206450071738686</v>
      </c>
      <c r="G23">
        <f>'REIT-Retrun Index'!G24-'REIT-Retrun Index'!G25</f>
        <v>-0.23769024474021982</v>
      </c>
      <c r="H23">
        <f>'REIT-Retrun Index'!H24-'REIT-Retrun Index'!H25</f>
        <v>0.65368651951426671</v>
      </c>
    </row>
    <row r="24" spans="2:8" x14ac:dyDescent="0.2">
      <c r="B24" t="s">
        <v>75</v>
      </c>
      <c r="C24">
        <f>'REIT-Retrun Index'!C25-'REIT-Retrun Index'!C26</f>
        <v>95.159656351966532</v>
      </c>
      <c r="D24">
        <f>'REIT-Retrun Index'!D25-'REIT-Retrun Index'!D26</f>
        <v>12.187333976664434</v>
      </c>
      <c r="E24">
        <f>'REIT-Retrun Index'!E25-'REIT-Retrun Index'!E26</f>
        <v>17.916728474373059</v>
      </c>
      <c r="F24">
        <f>'REIT-Retrun Index'!F25-'REIT-Retrun Index'!F26</f>
        <v>-10.609084407916839</v>
      </c>
      <c r="G24">
        <f>'REIT-Retrun Index'!G25-'REIT-Retrun Index'!G26</f>
        <v>0.202612479429499</v>
      </c>
      <c r="H24">
        <f>'REIT-Retrun Index'!H25-'REIT-Retrun Index'!H26</f>
        <v>2.740237861825328</v>
      </c>
    </row>
    <row r="25" spans="2:8" x14ac:dyDescent="0.2">
      <c r="B25" t="s">
        <v>76</v>
      </c>
      <c r="C25">
        <f>'REIT-Retrun Index'!C26-'REIT-Retrun Index'!C27</f>
        <v>61.079009543289885</v>
      </c>
      <c r="D25">
        <f>'REIT-Retrun Index'!D26-'REIT-Retrun Index'!D27</f>
        <v>5.2741187652824451</v>
      </c>
      <c r="E25">
        <f>'REIT-Retrun Index'!E26-'REIT-Retrun Index'!E27</f>
        <v>2.4128704668774503</v>
      </c>
      <c r="F25">
        <f>'REIT-Retrun Index'!F26-'REIT-Retrun Index'!F27</f>
        <v>21.769181109100032</v>
      </c>
      <c r="G25">
        <f>'REIT-Retrun Index'!G26-'REIT-Retrun Index'!G27</f>
        <v>-1.3546867613269917</v>
      </c>
      <c r="H25">
        <f>'REIT-Retrun Index'!H26-'REIT-Retrun Index'!H27</f>
        <v>3.5034610413662293</v>
      </c>
    </row>
    <row r="26" spans="2:8" x14ac:dyDescent="0.2">
      <c r="B26" t="s">
        <v>77</v>
      </c>
      <c r="C26">
        <f>'REIT-Retrun Index'!C27-'REIT-Retrun Index'!C28</f>
        <v>-33.755505764822146</v>
      </c>
      <c r="D26">
        <f>'REIT-Retrun Index'!D27-'REIT-Retrun Index'!D28</f>
        <v>0.99403805975721582</v>
      </c>
      <c r="E26">
        <f>'REIT-Retrun Index'!E27-'REIT-Retrun Index'!E28</f>
        <v>9.3529681326682237</v>
      </c>
      <c r="F26">
        <f>'REIT-Retrun Index'!F27-'REIT-Retrun Index'!F28</f>
        <v>-13.328271094616639</v>
      </c>
      <c r="G26">
        <f>'REIT-Retrun Index'!G27-'REIT-Retrun Index'!G28</f>
        <v>1.2719348673170003</v>
      </c>
      <c r="H26">
        <f>'REIT-Retrun Index'!H27-'REIT-Retrun Index'!H28</f>
        <v>2.7663704349581621</v>
      </c>
    </row>
    <row r="27" spans="2:8" x14ac:dyDescent="0.2">
      <c r="B27" t="s">
        <v>78</v>
      </c>
      <c r="C27">
        <f>'REIT-Retrun Index'!C28-'REIT-Retrun Index'!C29</f>
        <v>2.7181607739134961</v>
      </c>
      <c r="D27">
        <f>'REIT-Retrun Index'!D28-'REIT-Retrun Index'!D29</f>
        <v>5.1082906229232705</v>
      </c>
      <c r="E27">
        <f>'REIT-Retrun Index'!E28-'REIT-Retrun Index'!E29</f>
        <v>9.6487554218120124</v>
      </c>
      <c r="F27">
        <f>'REIT-Retrun Index'!F28-'REIT-Retrun Index'!F29</f>
        <v>-18.182772028696434</v>
      </c>
      <c r="G27">
        <f>'REIT-Retrun Index'!G28-'REIT-Retrun Index'!G29</f>
        <v>-0.30600957708973731</v>
      </c>
      <c r="H27">
        <f>'REIT-Retrun Index'!H28-'REIT-Retrun Index'!H29</f>
        <v>0.79255968116153497</v>
      </c>
    </row>
    <row r="28" spans="2:8" x14ac:dyDescent="0.2">
      <c r="B28" t="s">
        <v>79</v>
      </c>
      <c r="C28">
        <f>'REIT-Retrun Index'!C29-'REIT-Retrun Index'!C30</f>
        <v>-43.961513382609155</v>
      </c>
      <c r="D28">
        <f>'REIT-Retrun Index'!D29-'REIT-Retrun Index'!D30</f>
        <v>5.8749477000860324</v>
      </c>
      <c r="E28">
        <f>'REIT-Retrun Index'!E29-'REIT-Retrun Index'!E30</f>
        <v>14.075355348015307</v>
      </c>
      <c r="F28">
        <f>'REIT-Retrun Index'!F29-'REIT-Retrun Index'!F30</f>
        <v>49.602147249442396</v>
      </c>
      <c r="G28">
        <f>'REIT-Retrun Index'!G29-'REIT-Retrun Index'!G30</f>
        <v>-1.6521095704198423</v>
      </c>
      <c r="H28">
        <f>'REIT-Retrun Index'!H29-'REIT-Retrun Index'!H30</f>
        <v>-1.2756464982262941</v>
      </c>
    </row>
    <row r="29" spans="2:8" x14ac:dyDescent="0.2">
      <c r="B29" t="s">
        <v>80</v>
      </c>
      <c r="C29">
        <f>'REIT-Retrun Index'!C30-'REIT-Retrun Index'!C31</f>
        <v>-12.405097399208898</v>
      </c>
      <c r="D29">
        <f>'REIT-Retrun Index'!D30-'REIT-Retrun Index'!D31</f>
        <v>-0.45097449810671009</v>
      </c>
      <c r="E29">
        <f>'REIT-Retrun Index'!E30-'REIT-Retrun Index'!E31</f>
        <v>29.448768869612564</v>
      </c>
      <c r="F29">
        <f>'REIT-Retrun Index'!F30-'REIT-Retrun Index'!F31</f>
        <v>17.668195198504947</v>
      </c>
      <c r="G29">
        <f>'REIT-Retrun Index'!G30-'REIT-Retrun Index'!G31</f>
        <v>1.04028489690816</v>
      </c>
      <c r="H29">
        <f>'REIT-Retrun Index'!H30-'REIT-Retrun Index'!H31</f>
        <v>3.9958120616164621</v>
      </c>
    </row>
    <row r="30" spans="2:8" x14ac:dyDescent="0.2">
      <c r="B30" t="s">
        <v>81</v>
      </c>
      <c r="C30">
        <f>'REIT-Retrun Index'!C31-'REIT-Retrun Index'!C32</f>
        <v>9.0916319913417283</v>
      </c>
      <c r="D30">
        <f>'REIT-Retrun Index'!D31-'REIT-Retrun Index'!D32</f>
        <v>5.540191871777445</v>
      </c>
      <c r="E30">
        <f>'REIT-Retrun Index'!E31-'REIT-Retrun Index'!E32</f>
        <v>28.968638544089146</v>
      </c>
      <c r="F30">
        <f>'REIT-Retrun Index'!F31-'REIT-Retrun Index'!F32</f>
        <v>33.541671121374748</v>
      </c>
      <c r="G30">
        <f>'REIT-Retrun Index'!G31-'REIT-Retrun Index'!G32</f>
        <v>2.6942279830737572</v>
      </c>
      <c r="H30">
        <f>'REIT-Retrun Index'!H31-'REIT-Retrun Index'!H32</f>
        <v>3.2333685245043142</v>
      </c>
    </row>
    <row r="31" spans="2:8" x14ac:dyDescent="0.2">
      <c r="B31" t="s">
        <v>82</v>
      </c>
      <c r="C31">
        <f>'REIT-Retrun Index'!C32-'REIT-Retrun Index'!C33</f>
        <v>38.966258840476485</v>
      </c>
      <c r="D31">
        <f>'REIT-Retrun Index'!D32-'REIT-Retrun Index'!D33</f>
        <v>4.394377751694158</v>
      </c>
      <c r="E31">
        <f>'REIT-Retrun Index'!E32-'REIT-Retrun Index'!E33</f>
        <v>-0.62323860543794751</v>
      </c>
      <c r="F31">
        <f>'REIT-Retrun Index'!F32-'REIT-Retrun Index'!F33</f>
        <v>37.601121873685742</v>
      </c>
      <c r="G31">
        <f>'REIT-Retrun Index'!G32-'REIT-Retrun Index'!G33</f>
        <v>4.2271282490115638</v>
      </c>
      <c r="H31">
        <f>'REIT-Retrun Index'!H32-'REIT-Retrun Index'!H33</f>
        <v>1.7515382168210891</v>
      </c>
    </row>
    <row r="32" spans="2:8" x14ac:dyDescent="0.2">
      <c r="B32" t="s">
        <v>83</v>
      </c>
      <c r="C32">
        <f>'REIT-Retrun Index'!C33-'REIT-Retrun Index'!C34</f>
        <v>64.099722440908863</v>
      </c>
      <c r="D32">
        <f>'REIT-Retrun Index'!D33-'REIT-Retrun Index'!D34</f>
        <v>6.3119426495217681</v>
      </c>
      <c r="E32">
        <f>'REIT-Retrun Index'!E33-'REIT-Retrun Index'!E34</f>
        <v>-2.6566852766738123</v>
      </c>
      <c r="F32">
        <f>'REIT-Retrun Index'!F33-'REIT-Retrun Index'!F34</f>
        <v>12.196391394864548</v>
      </c>
      <c r="G32">
        <f>'REIT-Retrun Index'!G33-'REIT-Retrun Index'!G34</f>
        <v>-0.33497997444996042</v>
      </c>
      <c r="H32">
        <f>'REIT-Retrun Index'!H33-'REIT-Retrun Index'!H34</f>
        <v>1.0597821767032229</v>
      </c>
    </row>
    <row r="33" spans="2:8" x14ac:dyDescent="0.2">
      <c r="B33" t="s">
        <v>84</v>
      </c>
      <c r="C33">
        <f>'REIT-Retrun Index'!C34-'REIT-Retrun Index'!C35</f>
        <v>48.085164766234129</v>
      </c>
      <c r="D33">
        <f>'REIT-Retrun Index'!D34-'REIT-Retrun Index'!D35</f>
        <v>2.3568694756065369</v>
      </c>
      <c r="E33">
        <f>'REIT-Retrun Index'!E34-'REIT-Retrun Index'!E35</f>
        <v>-7.7202444971778448</v>
      </c>
      <c r="F33">
        <f>'REIT-Retrun Index'!F34-'REIT-Retrun Index'!F35</f>
        <v>9.4807527452340707</v>
      </c>
      <c r="G33">
        <f>'REIT-Retrun Index'!G34-'REIT-Retrun Index'!G35</f>
        <v>-1.339919897799895</v>
      </c>
      <c r="H33">
        <f>'REIT-Retrun Index'!H34-'REIT-Retrun Index'!H35</f>
        <v>3.7545369697441444</v>
      </c>
    </row>
    <row r="34" spans="2:8" x14ac:dyDescent="0.2">
      <c r="B34" t="s">
        <v>85</v>
      </c>
      <c r="C34">
        <f>'REIT-Retrun Index'!C35-'REIT-Retrun Index'!C36</f>
        <v>-79.020857175325091</v>
      </c>
      <c r="D34">
        <f>'REIT-Retrun Index'!D35-'REIT-Retrun Index'!D36</f>
        <v>0.17154697151231346</v>
      </c>
      <c r="E34">
        <f>'REIT-Retrun Index'!E35-'REIT-Retrun Index'!E36</f>
        <v>6.9445704285932237</v>
      </c>
      <c r="F34">
        <f>'REIT-Retrun Index'!F35-'REIT-Retrun Index'!F36</f>
        <v>-15.205943584928718</v>
      </c>
      <c r="G34">
        <f>'REIT-Retrun Index'!G35-'REIT-Retrun Index'!G36</f>
        <v>-0.82222357364992593</v>
      </c>
      <c r="H34">
        <f>'REIT-Retrun Index'!H35-'REIT-Retrun Index'!H36</f>
        <v>-3.8200454834140203</v>
      </c>
    </row>
    <row r="35" spans="2:8" x14ac:dyDescent="0.2">
      <c r="B35" t="s">
        <v>86</v>
      </c>
      <c r="C35">
        <f>'REIT-Retrun Index'!C36-'REIT-Retrun Index'!C37</f>
        <v>13.393269535572927</v>
      </c>
      <c r="D35">
        <f>'REIT-Retrun Index'!D36-'REIT-Retrun Index'!D37</f>
        <v>-2.8396798354954456</v>
      </c>
      <c r="E35">
        <f>'REIT-Retrun Index'!E36-'REIT-Retrun Index'!E37</f>
        <v>15.203227273736729</v>
      </c>
      <c r="F35">
        <f>'REIT-Retrun Index'!F36-'REIT-Retrun Index'!F37</f>
        <v>3.585473051121852</v>
      </c>
      <c r="G35">
        <f>'REIT-Retrun Index'!G36-'REIT-Retrun Index'!G37</f>
        <v>1.7358053221499237</v>
      </c>
      <c r="H35">
        <f>'REIT-Retrun Index'!H36-'REIT-Retrun Index'!H37</f>
        <v>0.10190213237530088</v>
      </c>
    </row>
    <row r="36" spans="2:8" x14ac:dyDescent="0.2">
      <c r="B36" t="s">
        <v>87</v>
      </c>
      <c r="C36">
        <f>'REIT-Retrun Index'!C37-'REIT-Retrun Index'!C38</f>
        <v>-78.704947767391332</v>
      </c>
      <c r="D36">
        <f>'REIT-Retrun Index'!D37-'REIT-Retrun Index'!D38</f>
        <v>-1.2809685598566958</v>
      </c>
      <c r="E36">
        <f>'REIT-Retrun Index'!E37-'REIT-Retrun Index'!E38</f>
        <v>3.8008047996022185</v>
      </c>
      <c r="F36">
        <f>'REIT-Retrun Index'!F37-'REIT-Retrun Index'!F38</f>
        <v>-2.6775387462409981</v>
      </c>
      <c r="G36">
        <f>'REIT-Retrun Index'!G37-'REIT-Retrun Index'!G38</f>
        <v>-3.3254375645397261</v>
      </c>
      <c r="H36">
        <f>'REIT-Retrun Index'!H37-'REIT-Retrun Index'!H38</f>
        <v>-3.5782205911216138</v>
      </c>
    </row>
    <row r="37" spans="2:8" x14ac:dyDescent="0.2">
      <c r="B37" t="s">
        <v>88</v>
      </c>
      <c r="C37">
        <f>'REIT-Retrun Index'!C38-'REIT-Retrun Index'!C39</f>
        <v>-30.091391754347114</v>
      </c>
      <c r="D37">
        <f>'REIT-Retrun Index'!D38-'REIT-Retrun Index'!D39</f>
        <v>-3.8029307159792083</v>
      </c>
      <c r="E37">
        <f>'REIT-Retrun Index'!E38-'REIT-Retrun Index'!E39</f>
        <v>0.77904686162069936</v>
      </c>
      <c r="F37">
        <f>'REIT-Retrun Index'!F38-'REIT-Retrun Index'!F39</f>
        <v>-5.53435114503813</v>
      </c>
      <c r="G37">
        <f>'REIT-Retrun Index'!G38-'REIT-Retrun Index'!G39</f>
        <v>-0.12234051240781518</v>
      </c>
      <c r="H37">
        <f>'REIT-Retrun Index'!H38-'REIT-Retrun Index'!H39</f>
        <v>-2.0162697695328546</v>
      </c>
    </row>
    <row r="38" spans="2:8" x14ac:dyDescent="0.2">
      <c r="B38" t="s">
        <v>89</v>
      </c>
      <c r="C38">
        <f>'REIT-Retrun Index'!C39-'REIT-Retrun Index'!C40</f>
        <v>8.4018068952566409</v>
      </c>
      <c r="D38">
        <f>'REIT-Retrun Index'!D39-'REIT-Retrun Index'!D40</f>
        <v>1.8228166991540249</v>
      </c>
      <c r="E38">
        <f>'REIT-Retrun Index'!E39-'REIT-Retrun Index'!E40</f>
        <v>-3.804179922059717</v>
      </c>
      <c r="F38">
        <f>'REIT-Retrun Index'!F39-'REIT-Retrun Index'!F40</f>
        <v>-2.6312745778395481</v>
      </c>
      <c r="G38">
        <f>'REIT-Retrun Index'!G39-'REIT-Retrun Index'!G40</f>
        <v>1.0420128058977713</v>
      </c>
      <c r="H38">
        <f>'REIT-Retrun Index'!H39-'REIT-Retrun Index'!H40</f>
        <v>2.5738200081006966</v>
      </c>
    </row>
    <row r="39" spans="2:8" x14ac:dyDescent="0.2">
      <c r="B39" t="s">
        <v>90</v>
      </c>
      <c r="C39">
        <f>'REIT-Retrun Index'!C40-'REIT-Retrun Index'!C41</f>
        <v>-1.8545291147188436</v>
      </c>
      <c r="D39">
        <f>'REIT-Retrun Index'!D40-'REIT-Retrun Index'!D41</f>
        <v>1.9061177021525637</v>
      </c>
      <c r="E39">
        <f>'REIT-Retrun Index'!E40-'REIT-Retrun Index'!E41</f>
        <v>4.4959601434352692</v>
      </c>
      <c r="F39">
        <f>'REIT-Retrun Index'!F40-'REIT-Retrun Index'!F41</f>
        <v>-8.4858949362765941</v>
      </c>
      <c r="G39">
        <f>'REIT-Retrun Index'!G40-'REIT-Retrun Index'!G41</f>
        <v>0.53877015230993663</v>
      </c>
      <c r="H39">
        <f>'REIT-Retrun Index'!H40-'REIT-Retrun Index'!H41</f>
        <v>-1.2987322789465665</v>
      </c>
    </row>
    <row r="40" spans="2:8" x14ac:dyDescent="0.2">
      <c r="B40" t="s">
        <v>91</v>
      </c>
      <c r="C40">
        <f>'REIT-Retrun Index'!C41-'REIT-Retrun Index'!C42</f>
        <v>3.2455190455491447</v>
      </c>
      <c r="D40">
        <f>'REIT-Retrun Index'!D41-'REIT-Retrun Index'!D42</f>
        <v>2.9448024890056672</v>
      </c>
      <c r="E40">
        <f>'REIT-Retrun Index'!E41-'REIT-Retrun Index'!E42</f>
        <v>22.940030847604746</v>
      </c>
      <c r="F40">
        <f>'REIT-Retrun Index'!F41-'REIT-Retrun Index'!F42</f>
        <v>12.086513994910689</v>
      </c>
      <c r="G40">
        <f>'REIT-Retrun Index'!G41-'REIT-Retrun Index'!G42</f>
        <v>1.5593380927804574</v>
      </c>
      <c r="H40">
        <f>'REIT-Retrun Index'!H41-'REIT-Retrun Index'!H42</f>
        <v>0.58715038178154799</v>
      </c>
    </row>
    <row r="41" spans="2:8" x14ac:dyDescent="0.2">
      <c r="B41" t="s">
        <v>92</v>
      </c>
      <c r="C41">
        <f>'REIT-Retrun Index'!C42-'REIT-Retrun Index'!C43</f>
        <v>39.962608573498756</v>
      </c>
      <c r="D41">
        <f>'REIT-Retrun Index'!D42-'REIT-Retrun Index'!D43</f>
        <v>3.5133555903094909</v>
      </c>
      <c r="E41">
        <f>'REIT-Retrun Index'!E42-'REIT-Retrun Index'!E43</f>
        <v>13.93385172797268</v>
      </c>
      <c r="F41">
        <f>'REIT-Retrun Index'!F42-'REIT-Retrun Index'!F43</f>
        <v>15.697322185871684</v>
      </c>
      <c r="G41">
        <f>'REIT-Retrun Index'!G42-'REIT-Retrun Index'!G43</f>
        <v>-0.57379235089066594</v>
      </c>
      <c r="H41">
        <f>'REIT-Retrun Index'!H42-'REIT-Retrun Index'!H43</f>
        <v>1.8796382688156257</v>
      </c>
    </row>
    <row r="42" spans="2:8" x14ac:dyDescent="0.2">
      <c r="B42" t="s">
        <v>93</v>
      </c>
      <c r="C42">
        <f>'REIT-Retrun Index'!C43-'REIT-Retrun Index'!C44</f>
        <v>47.69804176839807</v>
      </c>
      <c r="D42">
        <f>'REIT-Retrun Index'!D43-'REIT-Retrun Index'!D44</f>
        <v>5.1095694398405094</v>
      </c>
      <c r="E42">
        <f>'REIT-Retrun Index'!E43-'REIT-Retrun Index'!E44</f>
        <v>0.80692370183953699</v>
      </c>
      <c r="F42">
        <f>'REIT-Retrun Index'!F43-'REIT-Retrun Index'!F44</f>
        <v>-2.9140918453895495</v>
      </c>
      <c r="G42">
        <f>'REIT-Retrun Index'!G43-'REIT-Retrun Index'!G44</f>
        <v>0.32897428117731131</v>
      </c>
      <c r="H42">
        <f>'REIT-Retrun Index'!H43-'REIT-Retrun Index'!H44</f>
        <v>2.4370976702791438</v>
      </c>
    </row>
    <row r="43" spans="2:8" x14ac:dyDescent="0.2">
      <c r="B43" t="s">
        <v>94</v>
      </c>
      <c r="C43">
        <f>'REIT-Retrun Index'!C44-'REIT-Retrun Index'!C45</f>
        <v>20.502236686363858</v>
      </c>
      <c r="D43">
        <f>'REIT-Retrun Index'!D44-'REIT-Retrun Index'!D45</f>
        <v>-0.64925317956831918</v>
      </c>
      <c r="E43">
        <f>'REIT-Retrun Index'!E44-'REIT-Retrun Index'!E45</f>
        <v>3.4422234581220721</v>
      </c>
      <c r="F43">
        <f>'REIT-Retrun Index'!F44-'REIT-Retrun Index'!F45</f>
        <v>4.8224887919543846</v>
      </c>
      <c r="G43">
        <f>'REIT-Retrun Index'!G44-'REIT-Retrun Index'!G45</f>
        <v>-0.13618005127805066</v>
      </c>
      <c r="H43">
        <f>'REIT-Retrun Index'!H44-'REIT-Retrun Index'!H45</f>
        <v>-0.25163431052100549</v>
      </c>
    </row>
    <row r="44" spans="2:8" x14ac:dyDescent="0.2">
      <c r="B44" t="s">
        <v>95</v>
      </c>
      <c r="C44">
        <f>'REIT-Retrun Index'!C45-'REIT-Retrun Index'!C46</f>
        <v>-104.1895603227274</v>
      </c>
      <c r="D44">
        <f>'REIT-Retrun Index'!D45-'REIT-Retrun Index'!D46</f>
        <v>-6.6514803190664971</v>
      </c>
      <c r="E44">
        <f>'REIT-Retrun Index'!E45-'REIT-Retrun Index'!E46</f>
        <v>-22.418555736922613</v>
      </c>
      <c r="F44">
        <f>'REIT-Retrun Index'!F45-'REIT-Retrun Index'!F46</f>
        <v>-1.1103400416378122</v>
      </c>
      <c r="G44">
        <f>'REIT-Retrun Index'!G45-'REIT-Retrun Index'!G46</f>
        <v>-1.3758497315538634</v>
      </c>
      <c r="H44">
        <f>'REIT-Retrun Index'!H45-'REIT-Retrun Index'!H46</f>
        <v>-9.4190305869865796</v>
      </c>
    </row>
    <row r="45" spans="2:8" x14ac:dyDescent="0.2">
      <c r="B45" t="s">
        <v>96</v>
      </c>
      <c r="C45">
        <f>'REIT-Retrun Index'!C46-'REIT-Retrun Index'!C47</f>
        <v>17.797990201298944</v>
      </c>
      <c r="D45">
        <f>'REIT-Retrun Index'!D46-'REIT-Retrun Index'!D47</f>
        <v>0.50069873341169568</v>
      </c>
      <c r="E45">
        <f>'REIT-Retrun Index'!E46-'REIT-Retrun Index'!E47</f>
        <v>14.665429226195748</v>
      </c>
      <c r="F45">
        <f>'REIT-Retrun Index'!F46-'REIT-Retrun Index'!F47</f>
        <v>4.0465928874928352</v>
      </c>
      <c r="G45">
        <f>'REIT-Retrun Index'!G46-'REIT-Retrun Index'!G47</f>
        <v>2.6831299044672985</v>
      </c>
      <c r="H45">
        <f>'REIT-Retrun Index'!H46-'REIT-Retrun Index'!H47</f>
        <v>2.1950895280108682</v>
      </c>
    </row>
    <row r="46" spans="2:8" x14ac:dyDescent="0.2">
      <c r="B46" t="s">
        <v>97</v>
      </c>
      <c r="C46">
        <f>'REIT-Retrun Index'!C47-'REIT-Retrun Index'!C48</f>
        <v>48.178018480519313</v>
      </c>
      <c r="D46">
        <f>'REIT-Retrun Index'!D47-'REIT-Retrun Index'!D48</f>
        <v>5.6254833057755427</v>
      </c>
      <c r="E46">
        <f>'REIT-Retrun Index'!E47-'REIT-Retrun Index'!E48</f>
        <v>40.927189582454311</v>
      </c>
      <c r="F46">
        <f>'REIT-Retrun Index'!F47-'REIT-Retrun Index'!F48</f>
        <v>-1.0000973982492098</v>
      </c>
      <c r="G46">
        <f>'REIT-Retrun Index'!G47-'REIT-Retrun Index'!G48</f>
        <v>3.732828376604612</v>
      </c>
      <c r="H46">
        <f>'REIT-Retrun Index'!H47-'REIT-Retrun Index'!H48</f>
        <v>6.7477135396160719</v>
      </c>
    </row>
    <row r="47" spans="2:8" x14ac:dyDescent="0.2">
      <c r="B47" t="s">
        <v>98</v>
      </c>
      <c r="C47">
        <f>'REIT-Retrun Index'!C48-'REIT-Retrun Index'!C49</f>
        <v>22.250993454545096</v>
      </c>
      <c r="D47">
        <f>'REIT-Retrun Index'!D48-'REIT-Retrun Index'!D49</f>
        <v>1.2557983812512745</v>
      </c>
      <c r="E47">
        <f>'REIT-Retrun Index'!E48-'REIT-Retrun Index'!E49</f>
        <v>0</v>
      </c>
      <c r="F47">
        <f>'REIT-Retrun Index'!F48-'REIT-Retrun Index'!F49</f>
        <v>-1.6282674068932863</v>
      </c>
      <c r="G47">
        <f>'REIT-Retrun Index'!G48-'REIT-Retrun Index'!G49</f>
        <v>0.78291984087273025</v>
      </c>
      <c r="H47">
        <f>'REIT-Retrun Index'!H48-'REIT-Retrun Index'!H49</f>
        <v>3.4421669562584185</v>
      </c>
    </row>
    <row r="48" spans="2:8" x14ac:dyDescent="0.2">
      <c r="B48" t="s">
        <v>99</v>
      </c>
      <c r="C48">
        <f>'REIT-Retrun Index'!C49-'REIT-Retrun Index'!C50</f>
        <v>7.3051363982685871</v>
      </c>
      <c r="D48">
        <f>'REIT-Retrun Index'!D49-'REIT-Retrun Index'!D50</f>
        <v>0.16911396316157834</v>
      </c>
      <c r="E48">
        <f>'REIT-Retrun Index'!E49-'REIT-Retrun Index'!E50</f>
        <v>0</v>
      </c>
      <c r="F48">
        <f>'REIT-Retrun Index'!F49-'REIT-Retrun Index'!F50</f>
        <v>24.500060584030081</v>
      </c>
      <c r="G48">
        <f>'REIT-Retrun Index'!G49-'REIT-Retrun Index'!G50</f>
        <v>-1.406204390174792</v>
      </c>
      <c r="H48">
        <f>'REIT-Retrun Index'!H49-'REIT-Retrun Index'!H50</f>
        <v>1.4063885251029333</v>
      </c>
    </row>
    <row r="49" spans="2:8" x14ac:dyDescent="0.2">
      <c r="B49" t="s">
        <v>100</v>
      </c>
      <c r="C49">
        <f>'REIT-Retrun Index'!C50-'REIT-Retrun Index'!C51</f>
        <v>5.4977578033124246</v>
      </c>
      <c r="D49">
        <f>'REIT-Retrun Index'!D50-'REIT-Retrun Index'!D51</f>
        <v>-2.0797118663286369</v>
      </c>
      <c r="E49">
        <f>'REIT-Retrun Index'!E50-'REIT-Retrun Index'!E51</f>
        <v>0</v>
      </c>
      <c r="F49">
        <f>'REIT-Retrun Index'!F50-'REIT-Retrun Index'!F51</f>
        <v>14.851305717551952</v>
      </c>
      <c r="G49">
        <f>'REIT-Retrun Index'!G50-'REIT-Retrun Index'!G51</f>
        <v>-0.5612188141580936</v>
      </c>
      <c r="H49">
        <f>'REIT-Retrun Index'!H50-'REIT-Retrun Index'!H51</f>
        <v>1.5507857659203736</v>
      </c>
    </row>
    <row r="50" spans="2:8" x14ac:dyDescent="0.2">
      <c r="B50" t="s">
        <v>101</v>
      </c>
      <c r="C50">
        <f>'REIT-Retrun Index'!C51-'REIT-Retrun Index'!C52</f>
        <v>-4.3411144699789475</v>
      </c>
      <c r="D50">
        <f>'REIT-Retrun Index'!D51-'REIT-Retrun Index'!D52</f>
        <v>4.3233305662088455</v>
      </c>
      <c r="E50">
        <f>'REIT-Retrun Index'!E51-'REIT-Retrun Index'!E52</f>
        <v>0</v>
      </c>
      <c r="F50">
        <f>'REIT-Retrun Index'!F51-'REIT-Retrun Index'!F52</f>
        <v>3.196676834247441</v>
      </c>
      <c r="G50">
        <f>'REIT-Retrun Index'!G51-'REIT-Retrun Index'!G52</f>
        <v>1.9621902180927828</v>
      </c>
      <c r="H50">
        <f>'REIT-Retrun Index'!H51-'REIT-Retrun Index'!H52</f>
        <v>-1.3216967259951105</v>
      </c>
    </row>
    <row r="51" spans="2:8" x14ac:dyDescent="0.2">
      <c r="B51" t="s">
        <v>102</v>
      </c>
      <c r="C51">
        <f>'REIT-Retrun Index'!C52-'REIT-Retrun Index'!C53</f>
        <v>-48.247446458874492</v>
      </c>
      <c r="D51">
        <f>'REIT-Retrun Index'!D52-'REIT-Retrun Index'!D53</f>
        <v>-3.8492986063395911</v>
      </c>
      <c r="E51">
        <f>'REIT-Retrun Index'!E52-'REIT-Retrun Index'!E53</f>
        <v>0</v>
      </c>
      <c r="F51">
        <f>'REIT-Retrun Index'!F52-'REIT-Retrun Index'!F53</f>
        <v>-1.8781049315400793</v>
      </c>
      <c r="G51">
        <f>'REIT-Retrun Index'!G52-'REIT-Retrun Index'!G53</f>
        <v>-0.94689017282219123</v>
      </c>
      <c r="H51">
        <f>'REIT-Retrun Index'!H52-'REIT-Retrun Index'!H53</f>
        <v>-2.9905210545160301</v>
      </c>
    </row>
    <row r="52" spans="2:8" x14ac:dyDescent="0.2">
      <c r="B52" t="s">
        <v>103</v>
      </c>
      <c r="C52">
        <f>'REIT-Retrun Index'!C53-'REIT-Retrun Index'!C54</f>
        <v>1.8881251462446471</v>
      </c>
      <c r="D52">
        <f>'REIT-Retrun Index'!D53-'REIT-Retrun Index'!D54</f>
        <v>3.9693176049533214</v>
      </c>
      <c r="E52">
        <f>'REIT-Retrun Index'!E53-'REIT-Retrun Index'!E54</f>
        <v>0</v>
      </c>
      <c r="F52">
        <f>'REIT-Retrun Index'!F53-'REIT-Retrun Index'!F54</f>
        <v>4.7924721588844221</v>
      </c>
      <c r="G52">
        <f>'REIT-Retrun Index'!G53-'REIT-Retrun Index'!G54</f>
        <v>6.748738461106794</v>
      </c>
      <c r="H52">
        <f>'REIT-Retrun Index'!H53-'REIT-Retrun Index'!H54</f>
        <v>-0.78629660699147763</v>
      </c>
    </row>
    <row r="53" spans="2:8" x14ac:dyDescent="0.2">
      <c r="B53" t="s">
        <v>104</v>
      </c>
      <c r="C53">
        <f>'REIT-Retrun Index'!C54-'REIT-Retrun Index'!C55</f>
        <v>35.91251686739156</v>
      </c>
      <c r="D53">
        <f>'REIT-Retrun Index'!D54-'REIT-Retrun Index'!D55</f>
        <v>7.0769780329407688</v>
      </c>
      <c r="E53">
        <f>'REIT-Retrun Index'!E54-'REIT-Retrun Index'!E55</f>
        <v>0</v>
      </c>
      <c r="F53">
        <f>'REIT-Retrun Index'!F54-'REIT-Retrun Index'!F55</f>
        <v>-0.76747114915060877</v>
      </c>
      <c r="G53">
        <f>'REIT-Retrun Index'!G54-'REIT-Retrun Index'!G55</f>
        <v>3.8022188784931696</v>
      </c>
      <c r="H53">
        <f>'REIT-Retrun Index'!H54-'REIT-Retrun Index'!H55</f>
        <v>3.6520593186073782</v>
      </c>
    </row>
    <row r="54" spans="2:8" x14ac:dyDescent="0.2">
      <c r="B54" t="s">
        <v>105</v>
      </c>
      <c r="C54">
        <f>'REIT-Retrun Index'!C55-'REIT-Retrun Index'!C56</f>
        <v>65.167769741304255</v>
      </c>
      <c r="D54">
        <f>'REIT-Retrun Index'!D55-'REIT-Retrun Index'!D56</f>
        <v>3.3435992296816579</v>
      </c>
      <c r="E54">
        <f>'REIT-Retrun Index'!E55-'REIT-Retrun Index'!E56</f>
        <v>0</v>
      </c>
      <c r="F54">
        <f>'REIT-Retrun Index'!F55-'REIT-Retrun Index'!F56</f>
        <v>-6.1666728128726049</v>
      </c>
      <c r="G54">
        <f>'REIT-Retrun Index'!G55-'REIT-Retrun Index'!G56</f>
        <v>1.4132567462927845</v>
      </c>
      <c r="H54">
        <f>'REIT-Retrun Index'!H55-'REIT-Retrun Index'!H56</f>
        <v>2.8348402096665239</v>
      </c>
    </row>
    <row r="55" spans="2:8" x14ac:dyDescent="0.2">
      <c r="B55" t="s">
        <v>106</v>
      </c>
      <c r="C55">
        <f>'REIT-Retrun Index'!C56-'REIT-Retrun Index'!C57</f>
        <v>-10.764857691304314</v>
      </c>
      <c r="D55">
        <f>'REIT-Retrun Index'!D56-'REIT-Retrun Index'!D57</f>
        <v>0.57416580685984719</v>
      </c>
      <c r="E55">
        <f>'REIT-Retrun Index'!E56-'REIT-Retrun Index'!E57</f>
        <v>0</v>
      </c>
      <c r="F55">
        <f>'REIT-Retrun Index'!F56-'REIT-Retrun Index'!F57</f>
        <v>-2.5829737802854851</v>
      </c>
      <c r="G55">
        <f>'REIT-Retrun Index'!G56-'REIT-Retrun Index'!G57</f>
        <v>1.9904142846232169</v>
      </c>
      <c r="H55">
        <f>'REIT-Retrun Index'!H56-'REIT-Retrun Index'!H57</f>
        <v>0.3129974355555305</v>
      </c>
    </row>
    <row r="56" spans="2:8" x14ac:dyDescent="0.2">
      <c r="B56" t="s">
        <v>107</v>
      </c>
      <c r="C56">
        <f>'REIT-Retrun Index'!C57-'REIT-Retrun Index'!C58</f>
        <v>37.753579254545684</v>
      </c>
      <c r="D56">
        <f>'REIT-Retrun Index'!D57-'REIT-Retrun Index'!D58</f>
        <v>-2.9193420022313674</v>
      </c>
      <c r="E56">
        <f>'REIT-Retrun Index'!E57-'REIT-Retrun Index'!E58</f>
        <v>0</v>
      </c>
      <c r="F56">
        <f>'REIT-Retrun Index'!F57-'REIT-Retrun Index'!F58</f>
        <v>8.706338191070941</v>
      </c>
      <c r="G56">
        <f>'REIT-Retrun Index'!G57-'REIT-Retrun Index'!G58</f>
        <v>4.3182979571518505</v>
      </c>
      <c r="H56">
        <f>'REIT-Retrun Index'!H57-'REIT-Retrun Index'!H58</f>
        <v>4.4684066647367793</v>
      </c>
    </row>
    <row r="57" spans="2:8" x14ac:dyDescent="0.2">
      <c r="B57" t="s">
        <v>108</v>
      </c>
      <c r="C57">
        <f>'REIT-Retrun Index'!C58-'REIT-Retrun Index'!C59</f>
        <v>13.504057636363541</v>
      </c>
      <c r="D57">
        <f>'REIT-Retrun Index'!D58-'REIT-Retrun Index'!D59</f>
        <v>1.9227529558609451</v>
      </c>
      <c r="E57">
        <f>'REIT-Retrun Index'!E58-'REIT-Retrun Index'!E59</f>
        <v>0</v>
      </c>
      <c r="F57">
        <f>'REIT-Retrun Index'!F58-'REIT-Retrun Index'!F59</f>
        <v>8.0296971900025511</v>
      </c>
      <c r="G57">
        <f>'REIT-Retrun Index'!G58-'REIT-Retrun Index'!G59</f>
        <v>7.0881066930659316</v>
      </c>
      <c r="H57">
        <f>'REIT-Retrun Index'!H58-'REIT-Retrun Index'!H59</f>
        <v>4.3276790812266306</v>
      </c>
    </row>
    <row r="58" spans="2:8" x14ac:dyDescent="0.2">
      <c r="B58" t="s">
        <v>109</v>
      </c>
      <c r="C58">
        <f>'REIT-Retrun Index'!C59-'REIT-Retrun Index'!C60</f>
        <v>41.259401772727415</v>
      </c>
      <c r="D58">
        <f>'REIT-Retrun Index'!D59-'REIT-Retrun Index'!D60</f>
        <v>-0.10270332461677079</v>
      </c>
      <c r="E58">
        <f>'REIT-Retrun Index'!E59-'REIT-Retrun Index'!E60</f>
        <v>0</v>
      </c>
      <c r="F58">
        <f>'REIT-Retrun Index'!F59-'REIT-Retrun Index'!F60</f>
        <v>-5.4458433847746761</v>
      </c>
      <c r="G58">
        <f>'REIT-Retrun Index'!G59-'REIT-Retrun Index'!G60</f>
        <v>0.11527662610698997</v>
      </c>
      <c r="H58">
        <f>'REIT-Retrun Index'!H59-'REIT-Retrun Index'!H60</f>
        <v>0.32125384198196016</v>
      </c>
    </row>
    <row r="59" spans="2:8" x14ac:dyDescent="0.2">
      <c r="B59" t="s">
        <v>110</v>
      </c>
      <c r="C59">
        <f>'REIT-Retrun Index'!C60-'REIT-Retrun Index'!C61</f>
        <v>-61.136787601731157</v>
      </c>
      <c r="D59">
        <f>'REIT-Retrun Index'!D60-'REIT-Retrun Index'!D61</f>
        <v>-2.9193420022313958</v>
      </c>
      <c r="E59">
        <f>'REIT-Retrun Index'!E60-'REIT-Retrun Index'!E61</f>
        <v>0</v>
      </c>
      <c r="F59">
        <f>'REIT-Retrun Index'!F60-'REIT-Retrun Index'!F61</f>
        <v>-11.408512606985923</v>
      </c>
      <c r="G59">
        <f>'REIT-Retrun Index'!G60-'REIT-Retrun Index'!G61</f>
        <v>-2.9037455337804339</v>
      </c>
      <c r="H59">
        <f>'REIT-Retrun Index'!H60-'REIT-Retrun Index'!H61</f>
        <v>-7.7786301544884715</v>
      </c>
    </row>
    <row r="60" spans="2:8" x14ac:dyDescent="0.2">
      <c r="B60" t="s">
        <v>111</v>
      </c>
      <c r="C60">
        <f>'REIT-Retrun Index'!C61-'REIT-Retrun Index'!C62</f>
        <v>-109.03354308008693</v>
      </c>
      <c r="D60">
        <f>'REIT-Retrun Index'!D61-'REIT-Retrun Index'!D62</f>
        <v>-6.8939606648999696</v>
      </c>
      <c r="E60">
        <f>'REIT-Retrun Index'!E61-'REIT-Retrun Index'!E62</f>
        <v>0</v>
      </c>
      <c r="F60">
        <f>'REIT-Retrun Index'!F61-'REIT-Retrun Index'!F62</f>
        <v>1.480453388849412E-2</v>
      </c>
      <c r="G60">
        <f>'REIT-Retrun Index'!G61-'REIT-Retrun Index'!G62</f>
        <v>-2.9015174535703423</v>
      </c>
      <c r="H60">
        <f>'REIT-Retrun Index'!H61-'REIT-Retrun Index'!H62</f>
        <v>-9.4254758018359297</v>
      </c>
    </row>
    <row r="61" spans="2:8" x14ac:dyDescent="0.2">
      <c r="B61" t="s">
        <v>112</v>
      </c>
      <c r="C61">
        <f>'REIT-Retrun Index'!C62-'REIT-Retrun Index'!C63</f>
        <v>-20.114684029644422</v>
      </c>
      <c r="D61">
        <f>'REIT-Retrun Index'!D62-'REIT-Retrun Index'!D63</f>
        <v>-0.30074212664949584</v>
      </c>
      <c r="E61">
        <f>'REIT-Retrun Index'!E62-'REIT-Retrun Index'!E63</f>
        <v>0</v>
      </c>
      <c r="F61">
        <f>'REIT-Retrun Index'!F62-'REIT-Retrun Index'!F63</f>
        <v>11.888835249273285</v>
      </c>
      <c r="G61">
        <f>'REIT-Retrun Index'!G62-'REIT-Retrun Index'!G63</f>
        <v>1.2447702895373887</v>
      </c>
      <c r="H61">
        <f>'REIT-Retrun Index'!H62-'REIT-Retrun Index'!H63</f>
        <v>-11.618925988802758</v>
      </c>
    </row>
    <row r="62" spans="2:8" x14ac:dyDescent="0.2">
      <c r="B62" t="s">
        <v>113</v>
      </c>
      <c r="C62">
        <f>'REIT-Retrun Index'!C63-'REIT-Retrun Index'!C64</f>
        <v>72.58552301449231</v>
      </c>
      <c r="D62">
        <f>'REIT-Retrun Index'!D63-'REIT-Retrun Index'!D64</f>
        <v>1.7229735739699343</v>
      </c>
      <c r="E62">
        <f>'REIT-Retrun Index'!E63-'REIT-Retrun Index'!E64</f>
        <v>0</v>
      </c>
      <c r="F62">
        <f>'REIT-Retrun Index'!F63-'REIT-Retrun Index'!F64</f>
        <v>29.225525368904087</v>
      </c>
      <c r="G62">
        <f>'REIT-Retrun Index'!G63-'REIT-Retrun Index'!G64</f>
        <v>-2.4718616369200319</v>
      </c>
      <c r="H62">
        <f>'REIT-Retrun Index'!H63-'REIT-Retrun Index'!H64</f>
        <v>6.0783168422480074</v>
      </c>
    </row>
    <row r="63" spans="2:8" x14ac:dyDescent="0.2">
      <c r="B63" t="s">
        <v>114</v>
      </c>
      <c r="C63">
        <f>'REIT-Retrun Index'!C64-'REIT-Retrun Index'!C65</f>
        <v>-38.07624575757518</v>
      </c>
      <c r="D63">
        <f>'REIT-Retrun Index'!D64-'REIT-Retrun Index'!D65</f>
        <v>4.9908575798203429</v>
      </c>
      <c r="E63">
        <f>'REIT-Retrun Index'!E64-'REIT-Retrun Index'!E65</f>
        <v>0</v>
      </c>
      <c r="F63">
        <f>'REIT-Retrun Index'!F64-'REIT-Retrun Index'!F65</f>
        <v>23.280735379972072</v>
      </c>
      <c r="G63">
        <f>'REIT-Retrun Index'!G64-'REIT-Retrun Index'!G65</f>
        <v>2.9243993673754254</v>
      </c>
      <c r="H63">
        <f>'REIT-Retrun Index'!H64-'REIT-Retrun Index'!H65</f>
        <v>8.9897960268845338</v>
      </c>
    </row>
    <row r="64" spans="2:8" x14ac:dyDescent="0.2">
      <c r="B64" t="s">
        <v>115</v>
      </c>
      <c r="C64">
        <f>'REIT-Retrun Index'!C65-'REIT-Retrun Index'!C66</f>
        <v>-27.187997000000678</v>
      </c>
      <c r="D64">
        <f>'REIT-Retrun Index'!D65-'REIT-Retrun Index'!D66</f>
        <v>1.0572029644295675</v>
      </c>
      <c r="E64">
        <f>'REIT-Retrun Index'!E65-'REIT-Retrun Index'!E66</f>
        <v>0</v>
      </c>
      <c r="F64">
        <f>'REIT-Retrun Index'!F65-'REIT-Retrun Index'!F66</f>
        <v>1.3515195576263821</v>
      </c>
      <c r="G64">
        <f>'REIT-Retrun Index'!G65-'REIT-Retrun Index'!G66</f>
        <v>-2.7233411952931128</v>
      </c>
      <c r="H64">
        <f>'REIT-Retrun Index'!H65-'REIT-Retrun Index'!H66</f>
        <v>-1.1612689317981477</v>
      </c>
    </row>
    <row r="65" spans="2:8" x14ac:dyDescent="0.2">
      <c r="B65" t="s">
        <v>116</v>
      </c>
      <c r="C65">
        <f>'REIT-Retrun Index'!C66-'REIT-Retrun Index'!C67</f>
        <v>14.508359138528704</v>
      </c>
      <c r="D65">
        <f>'REIT-Retrun Index'!D66-'REIT-Retrun Index'!D67</f>
        <v>-1.511509521213048</v>
      </c>
      <c r="E65">
        <f>'REIT-Retrun Index'!E66-'REIT-Retrun Index'!E67</f>
        <v>0</v>
      </c>
      <c r="F65">
        <f>'REIT-Retrun Index'!F66-'REIT-Retrun Index'!F67</f>
        <v>-0.99963649581966507</v>
      </c>
      <c r="G65">
        <f>'REIT-Retrun Index'!G66-'REIT-Retrun Index'!G67</f>
        <v>-0.40238017453806663</v>
      </c>
      <c r="H65">
        <f>'REIT-Retrun Index'!H66-'REIT-Retrun Index'!H67</f>
        <v>5.4922751517236748</v>
      </c>
    </row>
    <row r="66" spans="2:8" x14ac:dyDescent="0.2">
      <c r="B66" t="s">
        <v>117</v>
      </c>
      <c r="C66">
        <f>'REIT-Retrun Index'!C67-'REIT-Retrun Index'!C68</f>
        <v>27.205707082815479</v>
      </c>
      <c r="D66">
        <f>'REIT-Retrun Index'!D67-'REIT-Retrun Index'!D68</f>
        <v>2.1249725134863979</v>
      </c>
      <c r="E66">
        <f>'REIT-Retrun Index'!E67-'REIT-Retrun Index'!E68</f>
        <v>0</v>
      </c>
      <c r="F66">
        <f>'REIT-Retrun Index'!F67-'REIT-Retrun Index'!F68</f>
        <v>2.4427480916030575</v>
      </c>
      <c r="G66">
        <f>'REIT-Retrun Index'!G67-'REIT-Retrun Index'!G68</f>
        <v>1.1761448519060238</v>
      </c>
      <c r="H66">
        <f>'REIT-Retrun Index'!H67-'REIT-Retrun Index'!H68</f>
        <v>3.3454232784266367</v>
      </c>
    </row>
    <row r="67" spans="2:8" x14ac:dyDescent="0.2">
      <c r="B67" t="s">
        <v>118</v>
      </c>
      <c r="C67">
        <f>'REIT-Retrun Index'!C68-'REIT-Retrun Index'!C69</f>
        <v>79.072004012422667</v>
      </c>
      <c r="D67">
        <f>'REIT-Retrun Index'!D68-'REIT-Retrun Index'!D69</f>
        <v>6.646896332507966</v>
      </c>
      <c r="E67">
        <f>'REIT-Retrun Index'!E68-'REIT-Retrun Index'!E69</f>
        <v>0</v>
      </c>
      <c r="F67">
        <f>'REIT-Retrun Index'!F68-'REIT-Retrun Index'!F69</f>
        <v>2.3409669211195947</v>
      </c>
      <c r="G67">
        <f>'REIT-Retrun Index'!G68-'REIT-Retrun Index'!G69</f>
        <v>2.9085211215558537</v>
      </c>
      <c r="H67">
        <f>'REIT-Retrun Index'!H68-'REIT-Retrun Index'!H69</f>
        <v>7.8744049817092154</v>
      </c>
    </row>
    <row r="68" spans="2:8" x14ac:dyDescent="0.2">
      <c r="B68" t="s">
        <v>119</v>
      </c>
      <c r="C68">
        <f>'REIT-Retrun Index'!C69-'REIT-Retrun Index'!C70</f>
        <v>-58.225550192857327</v>
      </c>
      <c r="D68">
        <f>'REIT-Retrun Index'!D69-'REIT-Retrun Index'!D70</f>
        <v>-1.8285598543470982</v>
      </c>
      <c r="E68">
        <f>'REIT-Retrun Index'!E69-'REIT-Retrun Index'!E70</f>
        <v>0</v>
      </c>
      <c r="F68">
        <f>'REIT-Retrun Index'!F69-'REIT-Retrun Index'!F70</f>
        <v>8.9659517751120745</v>
      </c>
      <c r="G68">
        <f>'REIT-Retrun Index'!G69-'REIT-Retrun Index'!G70</f>
        <v>-1.5612238060543362</v>
      </c>
      <c r="H68">
        <f>'REIT-Retrun Index'!H69-'REIT-Retrun Index'!H70</f>
        <v>-2.1655947892343939</v>
      </c>
    </row>
    <row r="69" spans="2:8" x14ac:dyDescent="0.2">
      <c r="B69" t="s">
        <v>120</v>
      </c>
      <c r="C69">
        <f>'REIT-Retrun Index'!C70-'REIT-Retrun Index'!C71</f>
        <v>-112.62767077608669</v>
      </c>
      <c r="D69">
        <f>'REIT-Retrun Index'!D70-'REIT-Retrun Index'!D71</f>
        <v>-4.3509973098722128</v>
      </c>
      <c r="E69">
        <f>'REIT-Retrun Index'!E70-'REIT-Retrun Index'!E71</f>
        <v>0</v>
      </c>
      <c r="F69">
        <f>'REIT-Retrun Index'!F70-'REIT-Retrun Index'!F71</f>
        <v>33.254452926208657</v>
      </c>
      <c r="G69">
        <f>'REIT-Retrun Index'!G70-'REIT-Retrun Index'!G71</f>
        <v>-1.2337686233997935</v>
      </c>
      <c r="H69">
        <f>'REIT-Retrun Index'!H70-'REIT-Retrun Index'!H71</f>
        <v>-5.051653605937922</v>
      </c>
    </row>
    <row r="70" spans="2:8" x14ac:dyDescent="0.2">
      <c r="B70" t="s">
        <v>121</v>
      </c>
      <c r="C70">
        <f>'REIT-Retrun Index'!C71-'REIT-Retrun Index'!C72</f>
        <v>-53.974465697722962</v>
      </c>
      <c r="D70">
        <f>'REIT-Retrun Index'!D71-'REIT-Retrun Index'!D72</f>
        <v>-0.3722571515561377</v>
      </c>
      <c r="E70">
        <f>'REIT-Retrun Index'!E71-'REIT-Retrun Index'!E72</f>
        <v>0</v>
      </c>
      <c r="F70">
        <f>'REIT-Retrun Index'!F71-'REIT-Retrun Index'!F72</f>
        <v>12.150127226463109</v>
      </c>
      <c r="G70">
        <f>'REIT-Retrun Index'!G71-'REIT-Retrun Index'!G72</f>
        <v>-3.3128455700465604</v>
      </c>
      <c r="H70">
        <f>'REIT-Retrun Index'!H71-'REIT-Retrun Index'!H72</f>
        <v>-1.9886808447114106</v>
      </c>
    </row>
    <row r="71" spans="2:8" x14ac:dyDescent="0.2">
      <c r="B71" t="s">
        <v>122</v>
      </c>
      <c r="C71">
        <f>'REIT-Retrun Index'!C72-'REIT-Retrun Index'!C73</f>
        <v>40.2149768874458</v>
      </c>
      <c r="D71">
        <f>'REIT-Retrun Index'!D72-'REIT-Retrun Index'!D73</f>
        <v>-1.9341049133014199</v>
      </c>
      <c r="E71">
        <f>'REIT-Retrun Index'!E72-'REIT-Retrun Index'!E73</f>
        <v>0</v>
      </c>
      <c r="F71">
        <f>'REIT-Retrun Index'!F72-'REIT-Retrun Index'!F73</f>
        <v>0</v>
      </c>
      <c r="G71">
        <f>'REIT-Retrun Index'!G72-'REIT-Retrun Index'!G73</f>
        <v>-4.4764922498646591</v>
      </c>
      <c r="H71">
        <f>'REIT-Retrun Index'!H72-'REIT-Retrun Index'!H73</f>
        <v>5.069901722593233</v>
      </c>
    </row>
    <row r="72" spans="2:8" x14ac:dyDescent="0.2">
      <c r="B72" t="s">
        <v>123</v>
      </c>
      <c r="C72">
        <f>'REIT-Retrun Index'!C73-'REIT-Retrun Index'!C74</f>
        <v>76.200241909091119</v>
      </c>
      <c r="D72">
        <f>'REIT-Retrun Index'!D73-'REIT-Retrun Index'!D74</f>
        <v>7.7758193895262355</v>
      </c>
      <c r="E72">
        <f>'REIT-Retrun Index'!E73-'REIT-Retrun Index'!E74</f>
        <v>0</v>
      </c>
      <c r="F72">
        <f>'REIT-Retrun Index'!F73-'REIT-Retrun Index'!F74</f>
        <v>0</v>
      </c>
      <c r="G72">
        <f>'REIT-Retrun Index'!G73-'REIT-Retrun Index'!G74</f>
        <v>-3.2991946663661258</v>
      </c>
      <c r="H72">
        <f>'REIT-Retrun Index'!H73-'REIT-Retrun Index'!H74</f>
        <v>6.8383134263812231</v>
      </c>
    </row>
    <row r="73" spans="2:8" x14ac:dyDescent="0.2">
      <c r="B73" t="s">
        <v>124</v>
      </c>
      <c r="C73">
        <f>'REIT-Retrun Index'!C74-'REIT-Retrun Index'!C75</f>
        <v>-82.724174367965361</v>
      </c>
      <c r="D73">
        <f>'REIT-Retrun Index'!D74-'REIT-Retrun Index'!D75</f>
        <v>-9.0302788513000607</v>
      </c>
      <c r="E73">
        <f>'REIT-Retrun Index'!E74-'REIT-Retrun Index'!E75</f>
        <v>0</v>
      </c>
      <c r="F73">
        <f>'REIT-Retrun Index'!F74-'REIT-Retrun Index'!F75</f>
        <v>0</v>
      </c>
      <c r="G73">
        <f>'REIT-Retrun Index'!G74-'REIT-Retrun Index'!G75</f>
        <v>-0.88112241301152139</v>
      </c>
      <c r="H73">
        <f>'REIT-Retrun Index'!H74-'REIT-Retrun Index'!H75</f>
        <v>-3.7309484371994621</v>
      </c>
    </row>
    <row r="74" spans="2:8" x14ac:dyDescent="0.2">
      <c r="B74" t="s">
        <v>125</v>
      </c>
      <c r="C74">
        <f>'REIT-Retrun Index'!C75-'REIT-Retrun Index'!C76</f>
        <v>31.080112008281731</v>
      </c>
      <c r="D74">
        <f>'REIT-Retrun Index'!D75-'REIT-Retrun Index'!D76</f>
        <v>4.6731513340065813</v>
      </c>
      <c r="E74">
        <f>'REIT-Retrun Index'!E75-'REIT-Retrun Index'!E76</f>
        <v>0</v>
      </c>
      <c r="F74">
        <f>'REIT-Retrun Index'!F75-'REIT-Retrun Index'!F76</f>
        <v>0</v>
      </c>
      <c r="G74">
        <f>'REIT-Retrun Index'!G75-'REIT-Retrun Index'!G76</f>
        <v>5.9080445551464935</v>
      </c>
      <c r="H74">
        <f>'REIT-Retrun Index'!H75-'REIT-Retrun Index'!H76</f>
        <v>2.3683079588956879</v>
      </c>
    </row>
    <row r="75" spans="2:8" x14ac:dyDescent="0.2">
      <c r="B75" t="s">
        <v>126</v>
      </c>
      <c r="C75">
        <f>'REIT-Retrun Index'!C76-'REIT-Retrun Index'!C77</f>
        <v>55.405622586956497</v>
      </c>
      <c r="D75">
        <f>'REIT-Retrun Index'!D76-'REIT-Retrun Index'!D77</f>
        <v>3.510736753124152</v>
      </c>
      <c r="E75">
        <f>'REIT-Retrun Index'!E76-'REIT-Retrun Index'!E77</f>
        <v>0</v>
      </c>
      <c r="F75">
        <f>'REIT-Retrun Index'!F76-'REIT-Retrun Index'!F77</f>
        <v>0</v>
      </c>
      <c r="G75">
        <f>'REIT-Retrun Index'!G76-'REIT-Retrun Index'!G77</f>
        <v>-5.0193909623976216</v>
      </c>
      <c r="H75">
        <f>'REIT-Retrun Index'!H76-'REIT-Retrun Index'!H77</f>
        <v>-8.5971379276955382</v>
      </c>
    </row>
    <row r="76" spans="2:8" x14ac:dyDescent="0.2">
      <c r="B76" t="s">
        <v>127</v>
      </c>
      <c r="C76">
        <f>'REIT-Retrun Index'!C77-'REIT-Retrun Index'!C78</f>
        <v>-79.449539595237638</v>
      </c>
      <c r="D76">
        <f>'REIT-Retrun Index'!D77-'REIT-Retrun Index'!D78</f>
        <v>-6.287546958931812</v>
      </c>
      <c r="E76">
        <f>'REIT-Retrun Index'!E77-'REIT-Retrun Index'!E78</f>
        <v>0</v>
      </c>
      <c r="F76">
        <f>'REIT-Retrun Index'!F77-'REIT-Retrun Index'!F78</f>
        <v>0</v>
      </c>
      <c r="G76">
        <f>'REIT-Retrun Index'!G77-'REIT-Retrun Index'!G78</f>
        <v>-1.4816348320571784</v>
      </c>
      <c r="H76">
        <f>'REIT-Retrun Index'!H77-'REIT-Retrun Index'!H78</f>
        <v>-8.4763018195670377</v>
      </c>
    </row>
    <row r="77" spans="2:8" x14ac:dyDescent="0.2">
      <c r="B77" t="s">
        <v>128</v>
      </c>
      <c r="C77">
        <f>'REIT-Retrun Index'!C78-'REIT-Retrun Index'!C79</f>
        <v>-68.839970132034978</v>
      </c>
      <c r="D77">
        <f>'REIT-Retrun Index'!D78-'REIT-Retrun Index'!D79</f>
        <v>-4.5046479608754506</v>
      </c>
      <c r="E77">
        <f>'REIT-Retrun Index'!E78-'REIT-Retrun Index'!E79</f>
        <v>0</v>
      </c>
      <c r="F77">
        <f>'REIT-Retrun Index'!F78-'REIT-Retrun Index'!F79</f>
        <v>0</v>
      </c>
      <c r="G77">
        <f>'REIT-Retrun Index'!G78-'REIT-Retrun Index'!G79</f>
        <v>0.22548591428150289</v>
      </c>
      <c r="H77">
        <f>'REIT-Retrun Index'!H78-'REIT-Retrun Index'!H79</f>
        <v>-4.6142576875031338</v>
      </c>
    </row>
    <row r="78" spans="2:8" x14ac:dyDescent="0.2">
      <c r="B78" t="s">
        <v>129</v>
      </c>
      <c r="C78">
        <f>'REIT-Retrun Index'!C79-'REIT-Retrun Index'!C80</f>
        <v>15.999878636363064</v>
      </c>
      <c r="D78">
        <f>'REIT-Retrun Index'!D79-'REIT-Retrun Index'!D80</f>
        <v>6.0352401731014904</v>
      </c>
      <c r="E78">
        <f>'REIT-Retrun Index'!E79-'REIT-Retrun Index'!E80</f>
        <v>0</v>
      </c>
      <c r="F78">
        <f>'REIT-Retrun Index'!F79-'REIT-Retrun Index'!F80</f>
        <v>0</v>
      </c>
      <c r="G78">
        <f>'REIT-Retrun Index'!G79-'REIT-Retrun Index'!G80</f>
        <v>4.7112120116875742</v>
      </c>
      <c r="H78">
        <f>'REIT-Retrun Index'!H79-'REIT-Retrun Index'!H80</f>
        <v>13.759623368881289</v>
      </c>
    </row>
    <row r="79" spans="2:8" x14ac:dyDescent="0.2">
      <c r="B79" t="s">
        <v>130</v>
      </c>
      <c r="C79">
        <f>'REIT-Retrun Index'!C80-'REIT-Retrun Index'!C81</f>
        <v>33.767463790909233</v>
      </c>
      <c r="D79">
        <f>'REIT-Retrun Index'!D80-'REIT-Retrun Index'!D81</f>
        <v>5.2515506583472087</v>
      </c>
      <c r="E79">
        <f>'REIT-Retrun Index'!E80-'REIT-Retrun Index'!E81</f>
        <v>0</v>
      </c>
      <c r="F79">
        <f>'REIT-Retrun Index'!F80-'REIT-Retrun Index'!F81</f>
        <v>0</v>
      </c>
      <c r="G79">
        <f>'REIT-Retrun Index'!G80-'REIT-Retrun Index'!G81</f>
        <v>4.4367601123786518</v>
      </c>
      <c r="H79">
        <f>'REIT-Retrun Index'!H80-'REIT-Retrun Index'!H81</f>
        <v>4.9423121017167233</v>
      </c>
    </row>
    <row r="80" spans="2:8" x14ac:dyDescent="0.2">
      <c r="B80" t="s">
        <v>131</v>
      </c>
      <c r="C80">
        <f>'REIT-Retrun Index'!C81-'REIT-Retrun Index'!C82</f>
        <v>156.42374641904735</v>
      </c>
      <c r="D80">
        <f>'REIT-Retrun Index'!D81-'REIT-Retrun Index'!D82</f>
        <v>9.6778952788266057</v>
      </c>
      <c r="E80">
        <f>'REIT-Retrun Index'!E81-'REIT-Retrun Index'!E82</f>
        <v>0</v>
      </c>
      <c r="F80">
        <f>'REIT-Retrun Index'!F81-'REIT-Retrun Index'!F82</f>
        <v>0</v>
      </c>
      <c r="G80">
        <f>'REIT-Retrun Index'!G81-'REIT-Retrun Index'!G82</f>
        <v>7.4043010061819547</v>
      </c>
      <c r="H80">
        <f>'REIT-Retrun Index'!H81-'REIT-Retrun Index'!H82</f>
        <v>6.6448865883114649</v>
      </c>
    </row>
    <row r="81" spans="2:8" x14ac:dyDescent="0.2">
      <c r="B81" t="s">
        <v>132</v>
      </c>
      <c r="C81">
        <f>'REIT-Retrun Index'!C82-'REIT-Retrun Index'!C83</f>
        <v>131.9880535548657</v>
      </c>
      <c r="D81">
        <f>'REIT-Retrun Index'!D82-'REIT-Retrun Index'!D83</f>
        <v>4.8701993141837052</v>
      </c>
      <c r="E81">
        <f>'REIT-Retrun Index'!E82-'REIT-Retrun Index'!E83</f>
        <v>0</v>
      </c>
      <c r="F81">
        <f>'REIT-Retrun Index'!F82-'REIT-Retrun Index'!F83</f>
        <v>0</v>
      </c>
      <c r="G81">
        <f>'REIT-Retrun Index'!G82-'REIT-Retrun Index'!G83</f>
        <v>14.387520385246628</v>
      </c>
      <c r="H81">
        <f>'REIT-Retrun Index'!H82-'REIT-Retrun Index'!H83</f>
        <v>9.3680518816749903</v>
      </c>
    </row>
    <row r="82" spans="2:8" x14ac:dyDescent="0.2">
      <c r="B82" t="s">
        <v>133</v>
      </c>
      <c r="C82">
        <f>'REIT-Retrun Index'!C83-'REIT-Retrun Index'!C84</f>
        <v>42.415587826087176</v>
      </c>
      <c r="D82">
        <f>'REIT-Retrun Index'!D83-'REIT-Retrun Index'!D84</f>
        <v>4.6044502913088721</v>
      </c>
      <c r="E82">
        <f>'REIT-Retrun Index'!E83-'REIT-Retrun Index'!E84</f>
        <v>0</v>
      </c>
      <c r="F82">
        <f>'REIT-Retrun Index'!F83-'REIT-Retrun Index'!F84</f>
        <v>0</v>
      </c>
      <c r="G82">
        <f>'REIT-Retrun Index'!G83-'REIT-Retrun Index'!G84</f>
        <v>8.7550059181400499</v>
      </c>
      <c r="H82">
        <f>'REIT-Retrun Index'!H83-'REIT-Retrun Index'!H84</f>
        <v>-0.60301816692251187</v>
      </c>
    </row>
    <row r="83" spans="2:8" x14ac:dyDescent="0.2">
      <c r="B83" t="s">
        <v>134</v>
      </c>
      <c r="C83">
        <f>'REIT-Retrun Index'!C84-'REIT-Retrun Index'!C85</f>
        <v>84.714192478260884</v>
      </c>
      <c r="D83">
        <f>'REIT-Retrun Index'!D84-'REIT-Retrun Index'!D85</f>
        <v>2.8623008095639531</v>
      </c>
      <c r="E83">
        <f>'REIT-Retrun Index'!E84-'REIT-Retrun Index'!E85</f>
        <v>0</v>
      </c>
      <c r="F83">
        <f>'REIT-Retrun Index'!F84-'REIT-Retrun Index'!F85</f>
        <v>0</v>
      </c>
      <c r="G83">
        <f>'REIT-Retrun Index'!G84-'REIT-Retrun Index'!G85</f>
        <v>0.58664602378819808</v>
      </c>
      <c r="H83">
        <f>'REIT-Retrun Index'!H84-'REIT-Retrun Index'!H85</f>
        <v>4.5547999298850579</v>
      </c>
    </row>
    <row r="84" spans="2:8" x14ac:dyDescent="0.2">
      <c r="B84" t="s">
        <v>135</v>
      </c>
      <c r="C84">
        <f>'REIT-Retrun Index'!C85-'REIT-Retrun Index'!C86</f>
        <v>-51.099204660079295</v>
      </c>
      <c r="D84">
        <f>'REIT-Retrun Index'!D85-'REIT-Retrun Index'!D86</f>
        <v>-3.3840309069996302</v>
      </c>
      <c r="E84">
        <f>'REIT-Retrun Index'!E85-'REIT-Retrun Index'!E86</f>
        <v>0</v>
      </c>
      <c r="F84">
        <f>'REIT-Retrun Index'!F85-'REIT-Retrun Index'!F86</f>
        <v>0</v>
      </c>
      <c r="G84">
        <f>'REIT-Retrun Index'!G85-'REIT-Retrun Index'!G86</f>
        <v>-1.5325504293312733</v>
      </c>
      <c r="H84">
        <f>'REIT-Retrun Index'!H85-'REIT-Retrun Index'!H86</f>
        <v>-3.9584576692484363</v>
      </c>
    </row>
    <row r="85" spans="2:8" x14ac:dyDescent="0.2">
      <c r="B85" t="s">
        <v>136</v>
      </c>
      <c r="C85">
        <f>'REIT-Retrun Index'!C86-'REIT-Retrun Index'!C87</f>
        <v>14.606495705627822</v>
      </c>
      <c r="D85">
        <f>'REIT-Retrun Index'!D86-'REIT-Retrun Index'!D87</f>
        <v>-0.24985187898812455</v>
      </c>
      <c r="E85">
        <f>'REIT-Retrun Index'!E86-'REIT-Retrun Index'!E87</f>
        <v>0</v>
      </c>
      <c r="F85">
        <f>'REIT-Retrun Index'!F86-'REIT-Retrun Index'!F87</f>
        <v>0</v>
      </c>
      <c r="G85">
        <f>'REIT-Retrun Index'!G86-'REIT-Retrun Index'!G87</f>
        <v>1.1031792113205583</v>
      </c>
      <c r="H85">
        <f>'REIT-Retrun Index'!H86-'REIT-Retrun Index'!H87</f>
        <v>2.4446087650888915</v>
      </c>
    </row>
    <row r="86" spans="2:8" x14ac:dyDescent="0.2">
      <c r="B86" t="s">
        <v>137</v>
      </c>
      <c r="C86">
        <f>'REIT-Retrun Index'!C87-'REIT-Retrun Index'!C88</f>
        <v>-8.6660736977225952</v>
      </c>
      <c r="D86">
        <f>'REIT-Retrun Index'!D87-'REIT-Retrun Index'!D88</f>
        <v>0.82884512186267223</v>
      </c>
      <c r="E86">
        <f>'REIT-Retrun Index'!E87-'REIT-Retrun Index'!E88</f>
        <v>0</v>
      </c>
      <c r="F86">
        <f>'REIT-Retrun Index'!F87-'REIT-Retrun Index'!F88</f>
        <v>0</v>
      </c>
      <c r="G86">
        <f>'REIT-Retrun Index'!G87-'REIT-Retrun Index'!G88</f>
        <v>-3.0411942387994486</v>
      </c>
      <c r="H86">
        <f>'REIT-Retrun Index'!H87-'REIT-Retrun Index'!H88</f>
        <v>0.59963114322084277</v>
      </c>
    </row>
    <row r="87" spans="2:8" x14ac:dyDescent="0.2">
      <c r="B87" t="s">
        <v>138</v>
      </c>
      <c r="C87">
        <f>'REIT-Retrun Index'!C88-'REIT-Retrun Index'!C89</f>
        <v>7.5440970310557987</v>
      </c>
      <c r="D87">
        <f>'REIT-Retrun Index'!D88-'REIT-Retrun Index'!D89</f>
        <v>1.6551978928744635</v>
      </c>
      <c r="E87">
        <f>'REIT-Retrun Index'!E88-'REIT-Retrun Index'!E89</f>
        <v>0</v>
      </c>
      <c r="F87">
        <f>'REIT-Retrun Index'!F88-'REIT-Retrun Index'!F89</f>
        <v>0</v>
      </c>
      <c r="G87">
        <f>'REIT-Retrun Index'!G88-'REIT-Retrun Index'!G89</f>
        <v>-1.8030064804124706</v>
      </c>
      <c r="H87">
        <f>'REIT-Retrun Index'!H88-'REIT-Retrun Index'!H89</f>
        <v>2.2416112286651408</v>
      </c>
    </row>
    <row r="88" spans="2:8" x14ac:dyDescent="0.2">
      <c r="B88" t="s">
        <v>139</v>
      </c>
      <c r="C88">
        <f>'REIT-Retrun Index'!C89-'REIT-Retrun Index'!C90</f>
        <v>32.035514051948439</v>
      </c>
      <c r="D88">
        <f>'REIT-Retrun Index'!D89-'REIT-Retrun Index'!D90</f>
        <v>0.49459374436853665</v>
      </c>
      <c r="E88">
        <f>'REIT-Retrun Index'!E89-'REIT-Retrun Index'!E90</f>
        <v>0</v>
      </c>
      <c r="F88">
        <f>'REIT-Retrun Index'!F89-'REIT-Retrun Index'!F90</f>
        <v>0</v>
      </c>
      <c r="G88">
        <f>'REIT-Retrun Index'!G89-'REIT-Retrun Index'!G90</f>
        <v>1.8885989376134162</v>
      </c>
      <c r="H88">
        <f>'REIT-Retrun Index'!H89-'REIT-Retrun Index'!H90</f>
        <v>2.0925187237927068</v>
      </c>
    </row>
    <row r="89" spans="2:8" x14ac:dyDescent="0.2">
      <c r="B89" t="s">
        <v>140</v>
      </c>
      <c r="C89">
        <f>'REIT-Retrun Index'!C90-'REIT-Retrun Index'!C91</f>
        <v>40.051645681817945</v>
      </c>
      <c r="D89">
        <f>'REIT-Retrun Index'!D90-'REIT-Retrun Index'!D91</f>
        <v>1.570761296102356</v>
      </c>
      <c r="E89">
        <f>'REIT-Retrun Index'!E90-'REIT-Retrun Index'!E91</f>
        <v>0</v>
      </c>
      <c r="F89">
        <f>'REIT-Retrun Index'!F90-'REIT-Retrun Index'!F91</f>
        <v>0</v>
      </c>
      <c r="G89">
        <f>'REIT-Retrun Index'!G90-'REIT-Retrun Index'!G91</f>
        <v>3.3263055714906429</v>
      </c>
      <c r="H89">
        <f>'REIT-Retrun Index'!H90-'REIT-Retrun Index'!H91</f>
        <v>2.1096198051822967</v>
      </c>
    </row>
    <row r="90" spans="2:8" x14ac:dyDescent="0.2">
      <c r="B90" t="s">
        <v>141</v>
      </c>
      <c r="C90">
        <f>'REIT-Retrun Index'!C91-'REIT-Retrun Index'!C92</f>
        <v>16.881059266234388</v>
      </c>
      <c r="D90">
        <f>'REIT-Retrun Index'!D91-'REIT-Retrun Index'!D92</f>
        <v>2.2010575886157362</v>
      </c>
      <c r="E90">
        <f>'REIT-Retrun Index'!E91-'REIT-Retrun Index'!E92</f>
        <v>0</v>
      </c>
      <c r="F90">
        <f>'REIT-Retrun Index'!F91-'REIT-Retrun Index'!F92</f>
        <v>0</v>
      </c>
      <c r="G90">
        <f>'REIT-Retrun Index'!G91-'REIT-Retrun Index'!G92</f>
        <v>1.3226374635302633</v>
      </c>
      <c r="H90">
        <f>'REIT-Retrun Index'!H91-'REIT-Retrun Index'!H92</f>
        <v>2.5127317393974442</v>
      </c>
    </row>
    <row r="91" spans="2:8" x14ac:dyDescent="0.2">
      <c r="B91" t="s">
        <v>142</v>
      </c>
      <c r="C91">
        <f>'REIT-Retrun Index'!C92-'REIT-Retrun Index'!C93</f>
        <v>5.5278842856750998E-2</v>
      </c>
      <c r="D91">
        <f>'REIT-Retrun Index'!D92-'REIT-Retrun Index'!D93</f>
        <v>-0.84911201719502927</v>
      </c>
      <c r="E91">
        <f>'REIT-Retrun Index'!E92-'REIT-Retrun Index'!E93</f>
        <v>0</v>
      </c>
      <c r="F91">
        <f>'REIT-Retrun Index'!F92-'REIT-Retrun Index'!F93</f>
        <v>0</v>
      </c>
      <c r="G91">
        <f>'REIT-Retrun Index'!G92-'REIT-Retrun Index'!G93</f>
        <v>1.5913235734720175</v>
      </c>
      <c r="H91">
        <f>'REIT-Retrun Index'!H92-'REIT-Retrun Index'!H93</f>
        <v>1.0269337762211905</v>
      </c>
    </row>
    <row r="92" spans="2:8" x14ac:dyDescent="0.2">
      <c r="B92" t="s">
        <v>143</v>
      </c>
      <c r="C92">
        <f>'REIT-Retrun Index'!C93-'REIT-Retrun Index'!C94</f>
        <v>45.867404890908801</v>
      </c>
      <c r="D92">
        <f>'REIT-Retrun Index'!D93-'REIT-Retrun Index'!D94</f>
        <v>2.0981575544833468</v>
      </c>
      <c r="E92">
        <f>'REIT-Retrun Index'!E93-'REIT-Retrun Index'!E94</f>
        <v>0</v>
      </c>
      <c r="F92">
        <f>'REIT-Retrun Index'!F93-'REIT-Retrun Index'!F94</f>
        <v>0</v>
      </c>
      <c r="G92">
        <f>'REIT-Retrun Index'!G93-'REIT-Retrun Index'!G94</f>
        <v>-6.988399093848038</v>
      </c>
      <c r="H92">
        <f>'REIT-Retrun Index'!H93-'REIT-Retrun Index'!H94</f>
        <v>1.5138188476586958</v>
      </c>
    </row>
    <row r="93" spans="2:8" x14ac:dyDescent="0.2">
      <c r="B93" t="s">
        <v>144</v>
      </c>
      <c r="C93">
        <f>'REIT-Retrun Index'!C94-'REIT-Retrun Index'!C95</f>
        <v>44.482545818182189</v>
      </c>
      <c r="D93">
        <f>'REIT-Retrun Index'!D94-'REIT-Retrun Index'!D95</f>
        <v>4.6631718548116012</v>
      </c>
      <c r="E93">
        <f>'REIT-Retrun Index'!E94-'REIT-Retrun Index'!E95</f>
        <v>0</v>
      </c>
      <c r="F93">
        <f>'REIT-Retrun Index'!F94-'REIT-Retrun Index'!F95</f>
        <v>0</v>
      </c>
      <c r="G93">
        <f>'REIT-Retrun Index'!G94-'REIT-Retrun Index'!G95</f>
        <v>6.6309485691034027</v>
      </c>
      <c r="H93">
        <f>'REIT-Retrun Index'!H94-'REIT-Retrun Index'!H95</f>
        <v>0.97283019244468427</v>
      </c>
    </row>
    <row r="94" spans="2:8" x14ac:dyDescent="0.2">
      <c r="B94" t="s">
        <v>145</v>
      </c>
      <c r="C94">
        <f>'REIT-Retrun Index'!C95-'REIT-Retrun Index'!C96</f>
        <v>-30.731580980519539</v>
      </c>
      <c r="D94">
        <f>'REIT-Retrun Index'!D95-'REIT-Retrun Index'!D96</f>
        <v>-2.7435665702239156</v>
      </c>
      <c r="E94">
        <f>'REIT-Retrun Index'!E95-'REIT-Retrun Index'!E96</f>
        <v>0</v>
      </c>
      <c r="F94">
        <f>'REIT-Retrun Index'!F95-'REIT-Retrun Index'!F96</f>
        <v>0</v>
      </c>
      <c r="G94">
        <f>'REIT-Retrun Index'!G95-'REIT-Retrun Index'!G96</f>
        <v>1.7606347187863562</v>
      </c>
      <c r="H94">
        <f>'REIT-Retrun Index'!H95-'REIT-Retrun Index'!H96</f>
        <v>0.22999180805462061</v>
      </c>
    </row>
    <row r="95" spans="2:8" x14ac:dyDescent="0.2">
      <c r="B95" t="s">
        <v>146</v>
      </c>
      <c r="C95">
        <f>'REIT-Retrun Index'!C96-'REIT-Retrun Index'!C97</f>
        <v>23.738764006210886</v>
      </c>
      <c r="D95">
        <f>'REIT-Retrun Index'!D96-'REIT-Retrun Index'!D97</f>
        <v>-1.0608162099785297</v>
      </c>
      <c r="E95">
        <f>'REIT-Retrun Index'!E96-'REIT-Retrun Index'!E97</f>
        <v>0</v>
      </c>
      <c r="F95">
        <f>'REIT-Retrun Index'!F96-'REIT-Retrun Index'!F97</f>
        <v>0</v>
      </c>
      <c r="G95">
        <f>'REIT-Retrun Index'!G96-'REIT-Retrun Index'!G97</f>
        <v>5.3694197026709389</v>
      </c>
      <c r="H95">
        <f>'REIT-Retrun Index'!H96-'REIT-Retrun Index'!H97</f>
        <v>0.43851535422619303</v>
      </c>
    </row>
    <row r="96" spans="2:8" x14ac:dyDescent="0.2">
      <c r="B96" t="s">
        <v>147</v>
      </c>
      <c r="C96">
        <f>'REIT-Retrun Index'!C97-'REIT-Retrun Index'!C98</f>
        <v>51.038580898551118</v>
      </c>
      <c r="D96">
        <f>'REIT-Retrun Index'!D97-'REIT-Retrun Index'!D98</f>
        <v>1.577619606003168</v>
      </c>
      <c r="E96">
        <f>'REIT-Retrun Index'!E97-'REIT-Retrun Index'!E98</f>
        <v>0</v>
      </c>
      <c r="F96">
        <f>'REIT-Retrun Index'!F97-'REIT-Retrun Index'!F98</f>
        <v>0</v>
      </c>
      <c r="G96">
        <f>'REIT-Retrun Index'!G97-'REIT-Retrun Index'!G98</f>
        <v>-0.20198081886014307</v>
      </c>
      <c r="H96">
        <f>'REIT-Retrun Index'!H97-'REIT-Retrun Index'!H98</f>
        <v>3.3874899624204318</v>
      </c>
    </row>
    <row r="97" spans="2:8" x14ac:dyDescent="0.2">
      <c r="B97" t="s">
        <v>148</v>
      </c>
      <c r="C97">
        <f>'REIT-Retrun Index'!C98-'REIT-Retrun Index'!C99</f>
        <v>-4.6764536515154305</v>
      </c>
      <c r="D97">
        <f>'REIT-Retrun Index'!D98-'REIT-Retrun Index'!D99</f>
        <v>1.9413528706774166</v>
      </c>
      <c r="E97">
        <f>'REIT-Retrun Index'!E98-'REIT-Retrun Index'!E99</f>
        <v>0</v>
      </c>
      <c r="F97">
        <f>'REIT-Retrun Index'!F98-'REIT-Retrun Index'!F99</f>
        <v>0</v>
      </c>
      <c r="G97">
        <f>'REIT-Retrun Index'!G98-'REIT-Retrun Index'!G99</f>
        <v>8.32569805937311E-3</v>
      </c>
      <c r="H97">
        <f>'REIT-Retrun Index'!H98-'REIT-Retrun Index'!H99</f>
        <v>-0.92794200850744346</v>
      </c>
    </row>
    <row r="98" spans="2:8" x14ac:dyDescent="0.2">
      <c r="B98" t="s">
        <v>149</v>
      </c>
      <c r="C98">
        <f>'REIT-Retrun Index'!C99-'REIT-Retrun Index'!C100</f>
        <v>-5.4873295513832545</v>
      </c>
      <c r="D98">
        <f>'REIT-Retrun Index'!D99-'REIT-Retrun Index'!D100</f>
        <v>3.7521563904044051</v>
      </c>
      <c r="E98">
        <f>'REIT-Retrun Index'!E99-'REIT-Retrun Index'!E100</f>
        <v>0</v>
      </c>
      <c r="F98">
        <f>'REIT-Retrun Index'!F99-'REIT-Retrun Index'!F100</f>
        <v>0</v>
      </c>
      <c r="G98">
        <f>'REIT-Retrun Index'!G99-'REIT-Retrun Index'!G100</f>
        <v>-0.13308444253474505</v>
      </c>
      <c r="H98">
        <f>'REIT-Retrun Index'!H99-'REIT-Retrun Index'!H100</f>
        <v>1.0304162346433241</v>
      </c>
    </row>
    <row r="99" spans="2:8" x14ac:dyDescent="0.2">
      <c r="B99" t="s">
        <v>150</v>
      </c>
      <c r="C99">
        <f>'REIT-Retrun Index'!C100-'REIT-Retrun Index'!C101</f>
        <v>24.95249091956498</v>
      </c>
      <c r="D99">
        <f>'REIT-Retrun Index'!D100-'REIT-Retrun Index'!D101</f>
        <v>-1.3164267483451617</v>
      </c>
      <c r="E99">
        <f>'REIT-Retrun Index'!E100-'REIT-Retrun Index'!E101</f>
        <v>0</v>
      </c>
      <c r="F99">
        <f>'REIT-Retrun Index'!F100-'REIT-Retrun Index'!F101</f>
        <v>0</v>
      </c>
      <c r="G99">
        <f>'REIT-Retrun Index'!G100-'REIT-Retrun Index'!G101</f>
        <v>-0.24795817519834884</v>
      </c>
      <c r="H99">
        <f>'REIT-Retrun Index'!H100-'REIT-Retrun Index'!H101</f>
        <v>-2.0348832728792843E-2</v>
      </c>
    </row>
    <row r="100" spans="2:8" x14ac:dyDescent="0.2">
      <c r="B100" t="s">
        <v>151</v>
      </c>
      <c r="C100">
        <f>'REIT-Retrun Index'!C101-'REIT-Retrun Index'!C102</f>
        <v>-95.672368745651966</v>
      </c>
      <c r="D100">
        <f>'REIT-Retrun Index'!D101-'REIT-Retrun Index'!D102</f>
        <v>-4.0043907028843222</v>
      </c>
      <c r="E100">
        <f>'REIT-Retrun Index'!E101-'REIT-Retrun Index'!E102</f>
        <v>0</v>
      </c>
      <c r="F100">
        <f>'REIT-Retrun Index'!F101-'REIT-Retrun Index'!F102</f>
        <v>0</v>
      </c>
      <c r="G100">
        <f>'REIT-Retrun Index'!G101-'REIT-Retrun Index'!G102</f>
        <v>4.6483894647764146E-4</v>
      </c>
      <c r="H100">
        <f>'REIT-Retrun Index'!H101-'REIT-Retrun Index'!H102</f>
        <v>-2.9257704998188556</v>
      </c>
    </row>
    <row r="101" spans="2:8" x14ac:dyDescent="0.2">
      <c r="B101" t="s">
        <v>152</v>
      </c>
      <c r="C101">
        <f>'REIT-Retrun Index'!C102-'REIT-Retrun Index'!C103</f>
        <v>77.768606468379176</v>
      </c>
      <c r="D101">
        <f>'REIT-Retrun Index'!D102-'REIT-Retrun Index'!D103</f>
        <v>5.5324098247707418</v>
      </c>
      <c r="E101">
        <f>'REIT-Retrun Index'!E102-'REIT-Retrun Index'!E103</f>
        <v>0</v>
      </c>
      <c r="F101">
        <f>'REIT-Retrun Index'!F102-'REIT-Retrun Index'!F103</f>
        <v>0</v>
      </c>
      <c r="G101">
        <f>'REIT-Retrun Index'!G102-'REIT-Retrun Index'!G103</f>
        <v>0.11977950453278652</v>
      </c>
      <c r="H101">
        <f>'REIT-Retrun Index'!H102-'REIT-Retrun Index'!H103</f>
        <v>5.6349228267282472</v>
      </c>
    </row>
    <row r="102" spans="2:8" x14ac:dyDescent="0.2">
      <c r="B102" t="s">
        <v>153</v>
      </c>
      <c r="C102">
        <f>'REIT-Retrun Index'!C103-'REIT-Retrun Index'!C104</f>
        <v>13.81345903679653</v>
      </c>
      <c r="D102">
        <f>'REIT-Retrun Index'!D103-'REIT-Retrun Index'!D104</f>
        <v>-2.9005308308562405E-2</v>
      </c>
      <c r="E102">
        <f>'REIT-Retrun Index'!E103-'REIT-Retrun Index'!E104</f>
        <v>0</v>
      </c>
      <c r="F102">
        <f>'REIT-Retrun Index'!F103-'REIT-Retrun Index'!F104</f>
        <v>0</v>
      </c>
      <c r="G102">
        <f>'REIT-Retrun Index'!G103-'REIT-Retrun Index'!G104</f>
        <v>-1.20846905441649</v>
      </c>
      <c r="H102">
        <f>'REIT-Retrun Index'!H103-'REIT-Retrun Index'!H104</f>
        <v>-0.28138707705930877</v>
      </c>
    </row>
    <row r="103" spans="2:8" x14ac:dyDescent="0.2">
      <c r="B103" t="s">
        <v>154</v>
      </c>
      <c r="C103">
        <f>'REIT-Retrun Index'!C104-'REIT-Retrun Index'!C105</f>
        <v>15.190976190476249</v>
      </c>
      <c r="D103">
        <f>'REIT-Retrun Index'!D104-'REIT-Retrun Index'!D105</f>
        <v>-0.22826583346342133</v>
      </c>
      <c r="E103">
        <f>'REIT-Retrun Index'!E104-'REIT-Retrun Index'!E105</f>
        <v>0</v>
      </c>
      <c r="F103">
        <f>'REIT-Retrun Index'!F104-'REIT-Retrun Index'!F105</f>
        <v>0</v>
      </c>
      <c r="G103">
        <f>'REIT-Retrun Index'!G104-'REIT-Retrun Index'!G105</f>
        <v>-1.530218304651406</v>
      </c>
      <c r="H103">
        <f>'REIT-Retrun Index'!H104-'REIT-Retrun Index'!H105</f>
        <v>-2.3933400580849771</v>
      </c>
    </row>
    <row r="104" spans="2:8" x14ac:dyDescent="0.2">
      <c r="B104" t="s">
        <v>155</v>
      </c>
      <c r="C104">
        <f>'REIT-Retrun Index'!C105-'REIT-Retrun Index'!C106</f>
        <v>-15.060500000000047</v>
      </c>
      <c r="D104">
        <f>'REIT-Retrun Index'!D105-'REIT-Retrun Index'!D106</f>
        <v>-3.0307349156814425</v>
      </c>
      <c r="E104">
        <f>'REIT-Retrun Index'!E105-'REIT-Retrun Index'!E106</f>
        <v>0</v>
      </c>
      <c r="F104">
        <f>'REIT-Retrun Index'!F105-'REIT-Retrun Index'!F106</f>
        <v>0</v>
      </c>
      <c r="G104">
        <f>'REIT-Retrun Index'!G105-'REIT-Retrun Index'!G106</f>
        <v>1.565011841886303</v>
      </c>
      <c r="H104">
        <f>'REIT-Retrun Index'!H105-'REIT-Retrun Index'!H106</f>
        <v>-0.67711934027674836</v>
      </c>
    </row>
    <row r="105" spans="2:8" x14ac:dyDescent="0.2">
      <c r="B105" t="s">
        <v>156</v>
      </c>
      <c r="C105">
        <f>'REIT-Retrun Index'!C106-'REIT-Retrun Index'!C107</f>
        <v>-2.2719047619045796</v>
      </c>
      <c r="D105">
        <f>'REIT-Retrun Index'!D106-'REIT-Retrun Index'!D107</f>
        <v>0.35709526447081075</v>
      </c>
      <c r="E105">
        <f>'REIT-Retrun Index'!E106-'REIT-Retrun Index'!E107</f>
        <v>0</v>
      </c>
      <c r="F105">
        <f>'REIT-Retrun Index'!F106-'REIT-Retrun Index'!F107</f>
        <v>0</v>
      </c>
      <c r="G105">
        <f>'REIT-Retrun Index'!G106-'REIT-Retrun Index'!G107</f>
        <v>0.78435266477197985</v>
      </c>
      <c r="H105">
        <f>'REIT-Retrun Index'!H106-'REIT-Retrun Index'!H107</f>
        <v>0.1216746343713595</v>
      </c>
    </row>
    <row r="106" spans="2:8" x14ac:dyDescent="0.2">
      <c r="B106" t="s">
        <v>157</v>
      </c>
      <c r="C106">
        <f>'REIT-Retrun Index'!C107-'REIT-Retrun Index'!C108</f>
        <v>43.862359307359384</v>
      </c>
      <c r="D106">
        <f>'REIT-Retrun Index'!D107-'REIT-Retrun Index'!D108</f>
        <v>2.6052001596960253</v>
      </c>
      <c r="E106">
        <f>'REIT-Retrun Index'!E107-'REIT-Retrun Index'!E108</f>
        <v>0</v>
      </c>
      <c r="F106">
        <f>'REIT-Retrun Index'!F107-'REIT-Retrun Index'!F108</f>
        <v>0</v>
      </c>
      <c r="G106">
        <f>'REIT-Retrun Index'!G107-'REIT-Retrun Index'!G108</f>
        <v>-1.0903017223915015</v>
      </c>
      <c r="H106">
        <f>'REIT-Retrun Index'!H107-'REIT-Retrun Index'!H108</f>
        <v>4.2497631386803132</v>
      </c>
    </row>
    <row r="107" spans="2:8" x14ac:dyDescent="0.2">
      <c r="B107" t="s">
        <v>158</v>
      </c>
      <c r="C107">
        <f>'REIT-Retrun Index'!C108-'REIT-Retrun Index'!C109</f>
        <v>8.5591106719368781</v>
      </c>
      <c r="D107">
        <f>'REIT-Retrun Index'!D108-'REIT-Retrun Index'!D109</f>
        <v>-1.988245995177472</v>
      </c>
      <c r="E107">
        <f>'REIT-Retrun Index'!E108-'REIT-Retrun Index'!E109</f>
        <v>0</v>
      </c>
      <c r="F107">
        <f>'REIT-Retrun Index'!F108-'REIT-Retrun Index'!F109</f>
        <v>0</v>
      </c>
      <c r="G107">
        <f>'REIT-Retrun Index'!G108-'REIT-Retrun Index'!G109</f>
        <v>-2.8354193907267273</v>
      </c>
      <c r="H107">
        <f>'REIT-Retrun Index'!H108-'REIT-Retrun Index'!H109</f>
        <v>0.47650287642352751</v>
      </c>
    </row>
    <row r="108" spans="2:8" x14ac:dyDescent="0.2">
      <c r="B108" t="s">
        <v>159</v>
      </c>
      <c r="C108">
        <f>'REIT-Retrun Index'!C109-'REIT-Retrun Index'!C110</f>
        <v>17.173934782608285</v>
      </c>
      <c r="D108">
        <f>'REIT-Retrun Index'!D109-'REIT-Retrun Index'!D110</f>
        <v>1.6363864917435187</v>
      </c>
      <c r="E108">
        <f>'REIT-Retrun Index'!E109-'REIT-Retrun Index'!E110</f>
        <v>0</v>
      </c>
      <c r="F108">
        <f>'REIT-Retrun Index'!F109-'REIT-Retrun Index'!F110</f>
        <v>0</v>
      </c>
      <c r="G108">
        <f>'REIT-Retrun Index'!G109-'REIT-Retrun Index'!G110</f>
        <v>3.0182817386973326</v>
      </c>
      <c r="H108">
        <f>'REIT-Retrun Index'!H109-'REIT-Retrun Index'!H110</f>
        <v>0.70528966323445452</v>
      </c>
    </row>
    <row r="109" spans="2:8" x14ac:dyDescent="0.2">
      <c r="B109" t="s">
        <v>160</v>
      </c>
      <c r="C109">
        <f>'REIT-Retrun Index'!C110-'REIT-Retrun Index'!C111</f>
        <v>-10.619586956521971</v>
      </c>
      <c r="D109">
        <f>'REIT-Retrun Index'!D110-'REIT-Retrun Index'!D111</f>
        <v>2.1073062052241269</v>
      </c>
      <c r="E109">
        <f>'REIT-Retrun Index'!E110-'REIT-Retrun Index'!E111</f>
        <v>0</v>
      </c>
      <c r="F109">
        <f>'REIT-Retrun Index'!F110-'REIT-Retrun Index'!F111</f>
        <v>0</v>
      </c>
      <c r="G109">
        <f>'REIT-Retrun Index'!G110-'REIT-Retrun Index'!G111</f>
        <v>4.6189447385985218</v>
      </c>
      <c r="H109">
        <f>'REIT-Retrun Index'!H110-'REIT-Retrun Index'!H111</f>
        <v>1.2880582598583867</v>
      </c>
    </row>
    <row r="110" spans="2:8" x14ac:dyDescent="0.2">
      <c r="B110" t="s">
        <v>161</v>
      </c>
      <c r="C110">
        <f>'REIT-Retrun Index'!C111-'REIT-Retrun Index'!C112</f>
        <v>38.901996047431339</v>
      </c>
      <c r="D110">
        <f>'REIT-Retrun Index'!D111-'REIT-Retrun Index'!D112</f>
        <v>3.318225334931487</v>
      </c>
      <c r="E110">
        <f>'REIT-Retrun Index'!E111-'REIT-Retrun Index'!E112</f>
        <v>0</v>
      </c>
      <c r="F110">
        <f>'REIT-Retrun Index'!F111-'REIT-Retrun Index'!F112</f>
        <v>0</v>
      </c>
      <c r="G110">
        <f>'REIT-Retrun Index'!G111-'REIT-Retrun Index'!G112</f>
        <v>3.5573219473839615</v>
      </c>
      <c r="H110">
        <f>'REIT-Retrun Index'!H111-'REIT-Retrun Index'!H112</f>
        <v>2.9701114899239549</v>
      </c>
    </row>
    <row r="111" spans="2:8" x14ac:dyDescent="0.2">
      <c r="B111" t="s">
        <v>162</v>
      </c>
      <c r="C111">
        <f>'REIT-Retrun Index'!C112-'REIT-Retrun Index'!C113</f>
        <v>81.836471861471864</v>
      </c>
      <c r="D111">
        <f>'REIT-Retrun Index'!D112-'REIT-Retrun Index'!D113</f>
        <v>3.4463736814394821</v>
      </c>
      <c r="E111">
        <f>'REIT-Retrun Index'!E112-'REIT-Retrun Index'!E113</f>
        <v>0</v>
      </c>
      <c r="F111">
        <f>'REIT-Retrun Index'!F112-'REIT-Retrun Index'!F113</f>
        <v>0</v>
      </c>
      <c r="G111">
        <f>'REIT-Retrun Index'!G112-'REIT-Retrun Index'!G113</f>
        <v>-0.18939239142227393</v>
      </c>
      <c r="H111">
        <f>'REIT-Retrun Index'!H112-'REIT-Retrun Index'!H113</f>
        <v>-4.162220609535165</v>
      </c>
    </row>
    <row r="112" spans="2:8" x14ac:dyDescent="0.2">
      <c r="B112" t="s">
        <v>163</v>
      </c>
      <c r="C112">
        <f>'REIT-Retrun Index'!C113-'REIT-Retrun Index'!C114</f>
        <v>-8.0984679089028759</v>
      </c>
      <c r="D112">
        <f>'REIT-Retrun Index'!D113-'REIT-Retrun Index'!D114</f>
        <v>0.24533300790710655</v>
      </c>
      <c r="E112">
        <f>'REIT-Retrun Index'!E113-'REIT-Retrun Index'!E114</f>
        <v>0</v>
      </c>
      <c r="F112">
        <f>'REIT-Retrun Index'!F113-'REIT-Retrun Index'!F114</f>
        <v>0</v>
      </c>
      <c r="G112">
        <f>'REIT-Retrun Index'!G113-'REIT-Retrun Index'!G114</f>
        <v>-3.6193741067721774</v>
      </c>
      <c r="H112">
        <f>'REIT-Retrun Index'!H113-'REIT-Retrun Index'!H114</f>
        <v>-1.6350974765891078</v>
      </c>
    </row>
    <row r="113" spans="2:8" x14ac:dyDescent="0.2">
      <c r="B113" t="s">
        <v>164</v>
      </c>
      <c r="C113">
        <f>'REIT-Retrun Index'!C114-'REIT-Retrun Index'!C115</f>
        <v>-13.332960662525693</v>
      </c>
      <c r="D113">
        <f>'REIT-Retrun Index'!D114-'REIT-Retrun Index'!D115</f>
        <v>0.97543344648658348</v>
      </c>
      <c r="E113">
        <f>'REIT-Retrun Index'!E114-'REIT-Retrun Index'!E115</f>
        <v>0</v>
      </c>
      <c r="F113">
        <f>'REIT-Retrun Index'!F114-'REIT-Retrun Index'!F115</f>
        <v>0</v>
      </c>
      <c r="G113">
        <f>'REIT-Retrun Index'!G114-'REIT-Retrun Index'!G115</f>
        <v>0.55305375342521046</v>
      </c>
      <c r="H113">
        <f>'REIT-Retrun Index'!H114-'REIT-Retrun Index'!H115</f>
        <v>0.1400638255462141</v>
      </c>
    </row>
    <row r="114" spans="2:8" x14ac:dyDescent="0.2">
      <c r="B114" t="s">
        <v>165</v>
      </c>
      <c r="C114">
        <f>'REIT-Retrun Index'!C115-'REIT-Retrun Index'!C116</f>
        <v>-17.924134199134187</v>
      </c>
      <c r="D114">
        <f>'REIT-Retrun Index'!D115-'REIT-Retrun Index'!D116</f>
        <v>-1.6405718366650746</v>
      </c>
      <c r="E114">
        <f>'REIT-Retrun Index'!E115-'REIT-Retrun Index'!E116</f>
        <v>0</v>
      </c>
      <c r="F114">
        <f>'REIT-Retrun Index'!F115-'REIT-Retrun Index'!F116</f>
        <v>0</v>
      </c>
      <c r="G114">
        <f>'REIT-Retrun Index'!G115-'REIT-Retrun Index'!G116</f>
        <v>0.34991904860408596</v>
      </c>
      <c r="H114">
        <f>'REIT-Retrun Index'!H115-'REIT-Retrun Index'!H116</f>
        <v>0.37876110630532267</v>
      </c>
    </row>
    <row r="115" spans="2:8" x14ac:dyDescent="0.2">
      <c r="B115" t="s">
        <v>166</v>
      </c>
      <c r="C115">
        <f>'REIT-Retrun Index'!C116-'REIT-Retrun Index'!C117</f>
        <v>30.797467532467635</v>
      </c>
      <c r="D115">
        <f>'REIT-Retrun Index'!D116-'REIT-Retrun Index'!D117</f>
        <v>-2.0054734915271624</v>
      </c>
      <c r="E115">
        <f>'REIT-Retrun Index'!E116-'REIT-Retrun Index'!E117</f>
        <v>0</v>
      </c>
      <c r="F115">
        <f>'REIT-Retrun Index'!F116-'REIT-Retrun Index'!F117</f>
        <v>0</v>
      </c>
      <c r="G115">
        <f>'REIT-Retrun Index'!G116-'REIT-Retrun Index'!G117</f>
        <v>-0.54435782300153335</v>
      </c>
      <c r="H115">
        <f>'REIT-Retrun Index'!H116-'REIT-Retrun Index'!H117</f>
        <v>3.5259284317197572</v>
      </c>
    </row>
    <row r="116" spans="2:8" x14ac:dyDescent="0.2">
      <c r="B116" t="s">
        <v>167</v>
      </c>
      <c r="C116">
        <f>'REIT-Retrun Index'!C117-'REIT-Retrun Index'!C118</f>
        <v>49.082077922077588</v>
      </c>
      <c r="D116">
        <f>'REIT-Retrun Index'!D117-'REIT-Retrun Index'!D118</f>
        <v>9.8640665730073351E-2</v>
      </c>
      <c r="E116">
        <f>'REIT-Retrun Index'!E117-'REIT-Retrun Index'!E118</f>
        <v>0</v>
      </c>
      <c r="F116">
        <f>'REIT-Retrun Index'!F117-'REIT-Retrun Index'!F118</f>
        <v>0</v>
      </c>
      <c r="G116">
        <f>'REIT-Retrun Index'!G117-'REIT-Retrun Index'!G118</f>
        <v>-0.7120907821154816</v>
      </c>
      <c r="H116">
        <f>'REIT-Retrun Index'!H117-'REIT-Retrun Index'!H118</f>
        <v>5.0275735282538072</v>
      </c>
    </row>
    <row r="117" spans="2:8" x14ac:dyDescent="0.2">
      <c r="B117" t="s">
        <v>168</v>
      </c>
      <c r="C117">
        <f>'REIT-Retrun Index'!C118-'REIT-Retrun Index'!C119</f>
        <v>42.195909090908913</v>
      </c>
      <c r="D117">
        <f>'REIT-Retrun Index'!D118-'REIT-Retrun Index'!D119</f>
        <v>1.5577039511909732</v>
      </c>
      <c r="E117">
        <f>'REIT-Retrun Index'!E118-'REIT-Retrun Index'!E119</f>
        <v>0</v>
      </c>
      <c r="F117">
        <f>'REIT-Retrun Index'!F118-'REIT-Retrun Index'!F119</f>
        <v>0</v>
      </c>
      <c r="G117">
        <f>'REIT-Retrun Index'!G118-'REIT-Retrun Index'!G119</f>
        <v>0.94779069784103598</v>
      </c>
      <c r="H117">
        <f>'REIT-Retrun Index'!H118-'REIT-Retrun Index'!H119</f>
        <v>4.5245439029626766</v>
      </c>
    </row>
    <row r="118" spans="2:8" x14ac:dyDescent="0.2">
      <c r="B118" t="s">
        <v>169</v>
      </c>
      <c r="C118">
        <f>'REIT-Retrun Index'!C119-'REIT-Retrun Index'!C120</f>
        <v>-18.367272727272621</v>
      </c>
      <c r="D118">
        <f>'REIT-Retrun Index'!D119-'REIT-Retrun Index'!D120</f>
        <v>-0.13087175493390646</v>
      </c>
      <c r="E118">
        <f>'REIT-Retrun Index'!E119-'REIT-Retrun Index'!E120</f>
        <v>0</v>
      </c>
      <c r="F118">
        <f>'REIT-Retrun Index'!F119-'REIT-Retrun Index'!F120</f>
        <v>0</v>
      </c>
      <c r="G118">
        <f>'REIT-Retrun Index'!G119-'REIT-Retrun Index'!G120</f>
        <v>-0.38731114828385671</v>
      </c>
      <c r="H118">
        <f>'REIT-Retrun Index'!H119-'REIT-Retrun Index'!H120</f>
        <v>0.50652670283317747</v>
      </c>
    </row>
    <row r="119" spans="2:8" x14ac:dyDescent="0.2">
      <c r="B119" t="s">
        <v>170</v>
      </c>
      <c r="C119">
        <f>'REIT-Retrun Index'!C120-'REIT-Retrun Index'!C121</f>
        <v>-45.028809523809173</v>
      </c>
      <c r="D119">
        <f>'REIT-Retrun Index'!D120-'REIT-Retrun Index'!D121</f>
        <v>-3.6774137967726297</v>
      </c>
      <c r="E119">
        <f>'REIT-Retrun Index'!E120-'REIT-Retrun Index'!E121</f>
        <v>0</v>
      </c>
      <c r="F119">
        <f>'REIT-Retrun Index'!F120-'REIT-Retrun Index'!F121</f>
        <v>0</v>
      </c>
      <c r="G119">
        <f>'REIT-Retrun Index'!G120-'REIT-Retrun Index'!G121</f>
        <v>-1.3534889099998395</v>
      </c>
      <c r="H119">
        <f>'REIT-Retrun Index'!H120-'REIT-Retrun Index'!H121</f>
        <v>-0.12569495850955548</v>
      </c>
    </row>
    <row r="120" spans="2:8" x14ac:dyDescent="0.2">
      <c r="B120" t="s">
        <v>171</v>
      </c>
      <c r="C120">
        <f>'REIT-Retrun Index'!C121-'REIT-Retrun Index'!C122</f>
        <v>9.5315367965363293</v>
      </c>
      <c r="D120">
        <f>'REIT-Retrun Index'!D121-'REIT-Retrun Index'!D122</f>
        <v>2.7468710600832402</v>
      </c>
      <c r="E120">
        <f>'REIT-Retrun Index'!E121-'REIT-Retrun Index'!E122</f>
        <v>0</v>
      </c>
      <c r="F120">
        <f>'REIT-Retrun Index'!F121-'REIT-Retrun Index'!F122</f>
        <v>0</v>
      </c>
      <c r="G120">
        <f>'REIT-Retrun Index'!G121-'REIT-Retrun Index'!G122</f>
        <v>-1.1187279469659686</v>
      </c>
      <c r="H120">
        <f>'REIT-Retrun Index'!H121-'REIT-Retrun Index'!H122</f>
        <v>-0.31388768851962467</v>
      </c>
    </row>
    <row r="121" spans="2:8" x14ac:dyDescent="0.2">
      <c r="B121" t="s">
        <v>172</v>
      </c>
      <c r="C121">
        <f>'REIT-Retrun Index'!C122-'REIT-Retrun Index'!C123</f>
        <v>-41.972075098813775</v>
      </c>
      <c r="D121">
        <f>'REIT-Retrun Index'!D122-'REIT-Retrun Index'!D123</f>
        <v>-1.4494647796998308</v>
      </c>
      <c r="E121">
        <f>'REIT-Retrun Index'!E122-'REIT-Retrun Index'!E123</f>
        <v>0</v>
      </c>
      <c r="F121">
        <f>'REIT-Retrun Index'!F122-'REIT-Retrun Index'!F123</f>
        <v>0</v>
      </c>
      <c r="G121">
        <f>'REIT-Retrun Index'!G122-'REIT-Retrun Index'!G123</f>
        <v>1.541319281491397</v>
      </c>
      <c r="H121">
        <f>'REIT-Retrun Index'!H122-'REIT-Retrun Index'!H123</f>
        <v>-1.7742955073301907</v>
      </c>
    </row>
    <row r="122" spans="2:8" x14ac:dyDescent="0.2">
      <c r="B122" t="s">
        <v>173</v>
      </c>
      <c r="C122">
        <f>'REIT-Retrun Index'!C123-'REIT-Retrun Index'!C124</f>
        <v>-143.00327122153226</v>
      </c>
      <c r="D122">
        <f>'REIT-Retrun Index'!D123-'REIT-Retrun Index'!D124</f>
        <v>-12.68123554801674</v>
      </c>
      <c r="E122">
        <f>'REIT-Retrun Index'!E123-'REIT-Retrun Index'!E124</f>
        <v>0</v>
      </c>
      <c r="F122">
        <f>'REIT-Retrun Index'!F123-'REIT-Retrun Index'!F124</f>
        <v>0</v>
      </c>
      <c r="G122">
        <f>'REIT-Retrun Index'!G123-'REIT-Retrun Index'!G124</f>
        <v>-5.5532385109128484</v>
      </c>
      <c r="H122">
        <f>'REIT-Retrun Index'!H123-'REIT-Retrun Index'!H124</f>
        <v>-5.7455202894792734</v>
      </c>
    </row>
    <row r="123" spans="2:8" x14ac:dyDescent="0.2">
      <c r="B123" t="s">
        <v>174</v>
      </c>
      <c r="C123">
        <f>'REIT-Retrun Index'!C124-'REIT-Retrun Index'!C125</f>
        <v>-6.3260173160172144</v>
      </c>
      <c r="D123">
        <f>'REIT-Retrun Index'!D124-'REIT-Retrun Index'!D125</f>
        <v>1.6499729139448718</v>
      </c>
      <c r="E123">
        <f>'REIT-Retrun Index'!E124-'REIT-Retrun Index'!E125</f>
        <v>0</v>
      </c>
      <c r="F123">
        <f>'REIT-Retrun Index'!F124-'REIT-Retrun Index'!F125</f>
        <v>0</v>
      </c>
      <c r="G123">
        <f>'REIT-Retrun Index'!G124-'REIT-Retrun Index'!G125</f>
        <v>4.5887187795250455</v>
      </c>
      <c r="H123">
        <f>'REIT-Retrun Index'!H124-'REIT-Retrun Index'!H125</f>
        <v>-1.3898635108166175</v>
      </c>
    </row>
    <row r="124" spans="2:8" x14ac:dyDescent="0.2">
      <c r="B124" t="s">
        <v>175</v>
      </c>
      <c r="C124">
        <f>'REIT-Retrun Index'!C125-'REIT-Retrun Index'!C126</f>
        <v>-5.2154545454545769</v>
      </c>
      <c r="D124">
        <f>'REIT-Retrun Index'!D125-'REIT-Retrun Index'!D126</f>
        <v>0.82185249063029886</v>
      </c>
      <c r="E124">
        <f>'REIT-Retrun Index'!E125-'REIT-Retrun Index'!E126</f>
        <v>0</v>
      </c>
      <c r="F124">
        <f>'REIT-Retrun Index'!F125-'REIT-Retrun Index'!F126</f>
        <v>0</v>
      </c>
      <c r="G124">
        <f>'REIT-Retrun Index'!G125-'REIT-Retrun Index'!G126</f>
        <v>-0.90744101723205262</v>
      </c>
      <c r="H124">
        <f>'REIT-Retrun Index'!H125-'REIT-Retrun Index'!H126</f>
        <v>-1.457628328681281</v>
      </c>
    </row>
    <row r="125" spans="2:8" x14ac:dyDescent="0.2">
      <c r="B125" t="s">
        <v>176</v>
      </c>
      <c r="C125">
        <f>'REIT-Retrun Index'!C126-'REIT-Retrun Index'!C127</f>
        <v>23.855281385281614</v>
      </c>
      <c r="D125">
        <f>'REIT-Retrun Index'!D126-'REIT-Retrun Index'!D127</f>
        <v>2.243032936786026</v>
      </c>
      <c r="E125">
        <f>'REIT-Retrun Index'!E126-'REIT-Retrun Index'!E127</f>
        <v>0</v>
      </c>
      <c r="F125">
        <f>'REIT-Retrun Index'!F126-'REIT-Retrun Index'!F127</f>
        <v>0</v>
      </c>
      <c r="G125">
        <f>'REIT-Retrun Index'!G126-'REIT-Retrun Index'!G127</f>
        <v>-1.1894977027246867</v>
      </c>
      <c r="H125">
        <f>'REIT-Retrun Index'!H126-'REIT-Retrun Index'!H127</f>
        <v>0.12763887067027468</v>
      </c>
    </row>
    <row r="126" spans="2:8" x14ac:dyDescent="0.2">
      <c r="B126" t="s">
        <v>177</v>
      </c>
      <c r="C126">
        <f>'REIT-Retrun Index'!C127-'REIT-Retrun Index'!C128</f>
        <v>6.975113871635358</v>
      </c>
      <c r="D126">
        <f>'REIT-Retrun Index'!D127-'REIT-Retrun Index'!D128</f>
        <v>-0.56947104068317245</v>
      </c>
      <c r="E126">
        <f>'REIT-Retrun Index'!E127-'REIT-Retrun Index'!E128</f>
        <v>0</v>
      </c>
      <c r="F126">
        <f>'REIT-Retrun Index'!F127-'REIT-Retrun Index'!F128</f>
        <v>0</v>
      </c>
      <c r="G126">
        <f>'REIT-Retrun Index'!G127-'REIT-Retrun Index'!G128</f>
        <v>1.5030452399641163</v>
      </c>
      <c r="H126">
        <f>'REIT-Retrun Index'!H127-'REIT-Retrun Index'!H128</f>
        <v>-0.31934038140899901</v>
      </c>
    </row>
    <row r="127" spans="2:8" x14ac:dyDescent="0.2">
      <c r="B127" t="s">
        <v>178</v>
      </c>
      <c r="C127">
        <f>'REIT-Retrun Index'!C128-'REIT-Retrun Index'!C129</f>
        <v>10.862195652174023</v>
      </c>
      <c r="D127">
        <f>'REIT-Retrun Index'!D128-'REIT-Retrun Index'!D129</f>
        <v>-2.8403163270898553</v>
      </c>
      <c r="E127">
        <f>'REIT-Retrun Index'!E128-'REIT-Retrun Index'!E129</f>
        <v>0</v>
      </c>
      <c r="F127">
        <f>'REIT-Retrun Index'!F128-'REIT-Retrun Index'!F129</f>
        <v>0</v>
      </c>
      <c r="G127">
        <f>'REIT-Retrun Index'!G128-'REIT-Retrun Index'!G129</f>
        <v>-2.5894662774240089</v>
      </c>
      <c r="H127">
        <f>'REIT-Retrun Index'!H128-'REIT-Retrun Index'!H129</f>
        <v>-2.8856257568355517</v>
      </c>
    </row>
    <row r="128" spans="2:8" x14ac:dyDescent="0.2">
      <c r="B128" t="s">
        <v>179</v>
      </c>
      <c r="C128">
        <f>'REIT-Retrun Index'!C129-'REIT-Retrun Index'!C130</f>
        <v>14.139357142856852</v>
      </c>
      <c r="D128">
        <f>'REIT-Retrun Index'!D129-'REIT-Retrun Index'!D130</f>
        <v>3.0704155640945388</v>
      </c>
      <c r="E128">
        <f>'REIT-Retrun Index'!E129-'REIT-Retrun Index'!E130</f>
        <v>0</v>
      </c>
      <c r="F128">
        <f>'REIT-Retrun Index'!F129-'REIT-Retrun Index'!F130</f>
        <v>0</v>
      </c>
      <c r="G128">
        <f>'REIT-Retrun Index'!G129-'REIT-Retrun Index'!G130</f>
        <v>1.2046490513350463</v>
      </c>
      <c r="H128">
        <f>'REIT-Retrun Index'!H129-'REIT-Retrun Index'!H130</f>
        <v>-0.72098038984947621</v>
      </c>
    </row>
    <row r="129" spans="2:8" x14ac:dyDescent="0.2">
      <c r="B129" t="s">
        <v>180</v>
      </c>
      <c r="C129">
        <f>'REIT-Retrun Index'!C130-'REIT-Retrun Index'!C131</f>
        <v>12.945403726708037</v>
      </c>
      <c r="D129">
        <f>'REIT-Retrun Index'!D130-'REIT-Retrun Index'!D131</f>
        <v>3.1399087747175933</v>
      </c>
      <c r="E129">
        <f>'REIT-Retrun Index'!E130-'REIT-Retrun Index'!E131</f>
        <v>0</v>
      </c>
      <c r="F129">
        <f>'REIT-Retrun Index'!F130-'REIT-Retrun Index'!F131</f>
        <v>0</v>
      </c>
      <c r="G129">
        <f>'REIT-Retrun Index'!G130-'REIT-Retrun Index'!G131</f>
        <v>1.3596827946077426</v>
      </c>
      <c r="H129">
        <f>'REIT-Retrun Index'!H130-'REIT-Retrun Index'!H131</f>
        <v>2.2825758296771781</v>
      </c>
    </row>
    <row r="130" spans="2:8" x14ac:dyDescent="0.2">
      <c r="B130" t="s">
        <v>181</v>
      </c>
      <c r="C130">
        <f>'REIT-Retrun Index'!C131-'REIT-Retrun Index'!C132</f>
        <v>26.947648221343798</v>
      </c>
      <c r="D130">
        <f>'REIT-Retrun Index'!D131-'REIT-Retrun Index'!D132</f>
        <v>1.3966884489108402</v>
      </c>
      <c r="E130">
        <f>'REIT-Retrun Index'!E131-'REIT-Retrun Index'!E132</f>
        <v>0</v>
      </c>
      <c r="F130">
        <f>'REIT-Retrun Index'!F131-'REIT-Retrun Index'!F132</f>
        <v>0</v>
      </c>
      <c r="G130">
        <f>'REIT-Retrun Index'!G131-'REIT-Retrun Index'!G132</f>
        <v>2.5262084947674026</v>
      </c>
      <c r="H130">
        <f>'REIT-Retrun Index'!H131-'REIT-Retrun Index'!H132</f>
        <v>3.7881568023942229</v>
      </c>
    </row>
    <row r="131" spans="2:8" x14ac:dyDescent="0.2">
      <c r="B131" t="s">
        <v>182</v>
      </c>
      <c r="C131">
        <f>'REIT-Retrun Index'!C132-'REIT-Retrun Index'!C133</f>
        <v>-31.269718614718386</v>
      </c>
      <c r="D131">
        <f>'REIT-Retrun Index'!D132-'REIT-Retrun Index'!D133</f>
        <v>-2.0721136890015011</v>
      </c>
      <c r="E131">
        <f>'REIT-Retrun Index'!E132-'REIT-Retrun Index'!E133</f>
        <v>0</v>
      </c>
      <c r="F131">
        <f>'REIT-Retrun Index'!F132-'REIT-Retrun Index'!F133</f>
        <v>0</v>
      </c>
      <c r="G131">
        <f>'REIT-Retrun Index'!G132-'REIT-Retrun Index'!G133</f>
        <v>4.090571270446496</v>
      </c>
      <c r="H131">
        <f>'REIT-Retrun Index'!H132-'REIT-Retrun Index'!H133</f>
        <v>1.4529057791871303</v>
      </c>
    </row>
    <row r="132" spans="2:8" x14ac:dyDescent="0.2">
      <c r="B132" t="s">
        <v>183</v>
      </c>
      <c r="C132">
        <f>'REIT-Retrun Index'!C133-'REIT-Retrun Index'!C134</f>
        <v>52.700173160173335</v>
      </c>
      <c r="D132">
        <f>'REIT-Retrun Index'!D133-'REIT-Retrun Index'!D134</f>
        <v>5.3103643026755165</v>
      </c>
      <c r="E132">
        <f>'REIT-Retrun Index'!E133-'REIT-Retrun Index'!E134</f>
        <v>0</v>
      </c>
      <c r="F132">
        <f>'REIT-Retrun Index'!F133-'REIT-Retrun Index'!F134</f>
        <v>0</v>
      </c>
      <c r="G132">
        <f>'REIT-Retrun Index'!G133-'REIT-Retrun Index'!G134</f>
        <v>-0.93101848769274653</v>
      </c>
      <c r="H132">
        <f>'REIT-Retrun Index'!H133-'REIT-Retrun Index'!H134</f>
        <v>-5.5352571126853682</v>
      </c>
    </row>
    <row r="133" spans="2:8" x14ac:dyDescent="0.2">
      <c r="B133" t="s">
        <v>184</v>
      </c>
      <c r="C133">
        <f>'REIT-Retrun Index'!C134-'REIT-Retrun Index'!C135</f>
        <v>61.451818181817998</v>
      </c>
      <c r="D133">
        <f>'REIT-Retrun Index'!D134-'REIT-Retrun Index'!D135</f>
        <v>3.7885437408565359</v>
      </c>
      <c r="E133">
        <f>'REIT-Retrun Index'!E134-'REIT-Retrun Index'!E135</f>
        <v>0</v>
      </c>
      <c r="F133">
        <f>'REIT-Retrun Index'!F134-'REIT-Retrun Index'!F135</f>
        <v>0</v>
      </c>
      <c r="G133">
        <f>'REIT-Retrun Index'!G134-'REIT-Retrun Index'!G135</f>
        <v>-0.8469087689546555</v>
      </c>
      <c r="H133">
        <f>'REIT-Retrun Index'!H134-'REIT-Retrun Index'!H135</f>
        <v>-0.5465825963928701</v>
      </c>
    </row>
    <row r="134" spans="2:8" x14ac:dyDescent="0.2">
      <c r="B134" t="s">
        <v>185</v>
      </c>
      <c r="C134">
        <f>'REIT-Retrun Index'!C135-'REIT-Retrun Index'!C136</f>
        <v>40.63727272727283</v>
      </c>
      <c r="D134">
        <f>'REIT-Retrun Index'!D135-'REIT-Retrun Index'!D136</f>
        <v>2.7394955135085652</v>
      </c>
      <c r="E134">
        <f>'REIT-Retrun Index'!E135-'REIT-Retrun Index'!E136</f>
        <v>0</v>
      </c>
      <c r="F134">
        <f>'REIT-Retrun Index'!F135-'REIT-Retrun Index'!F136</f>
        <v>0</v>
      </c>
      <c r="G134">
        <f>'REIT-Retrun Index'!G135-'REIT-Retrun Index'!G136</f>
        <v>-1.9455784604960087</v>
      </c>
      <c r="H134">
        <f>'REIT-Retrun Index'!H135-'REIT-Retrun Index'!H136</f>
        <v>0.91647686263308081</v>
      </c>
    </row>
    <row r="135" spans="2:8" x14ac:dyDescent="0.2">
      <c r="B135" t="s">
        <v>186</v>
      </c>
      <c r="C135">
        <f>'REIT-Retrun Index'!C136-'REIT-Retrun Index'!C137</f>
        <v>18.939090909090851</v>
      </c>
      <c r="D135">
        <f>'REIT-Retrun Index'!D136-'REIT-Retrun Index'!D137</f>
        <v>4.5238940396958753</v>
      </c>
      <c r="E135">
        <f>'REIT-Retrun Index'!E136-'REIT-Retrun Index'!E137</f>
        <v>0</v>
      </c>
      <c r="F135">
        <f>'REIT-Retrun Index'!F136-'REIT-Retrun Index'!F137</f>
        <v>0</v>
      </c>
      <c r="G135">
        <f>'REIT-Retrun Index'!G136-'REIT-Retrun Index'!G137</f>
        <v>1.7842268506299632</v>
      </c>
      <c r="H135">
        <f>'REIT-Retrun Index'!H136-'REIT-Retrun Index'!H137</f>
        <v>-0.17574408863046642</v>
      </c>
    </row>
    <row r="136" spans="2:8" x14ac:dyDescent="0.2">
      <c r="B136" t="s">
        <v>187</v>
      </c>
      <c r="C136">
        <f>'REIT-Retrun Index'!C137-'REIT-Retrun Index'!C138</f>
        <v>17.884025974025917</v>
      </c>
      <c r="D136">
        <f>'REIT-Retrun Index'!D137-'REIT-Retrun Index'!D138</f>
        <v>3.6691054136106871</v>
      </c>
      <c r="E136">
        <f>'REIT-Retrun Index'!E137-'REIT-Retrun Index'!E138</f>
        <v>0</v>
      </c>
      <c r="F136">
        <f>'REIT-Retrun Index'!F137-'REIT-Retrun Index'!F138</f>
        <v>0</v>
      </c>
      <c r="G136">
        <f>'REIT-Retrun Index'!G137-'REIT-Retrun Index'!G138</f>
        <v>-1.1554150614623637</v>
      </c>
      <c r="H136">
        <f>'REIT-Retrun Index'!H137-'REIT-Retrun Index'!H138</f>
        <v>1.5608691711907507</v>
      </c>
    </row>
    <row r="137" spans="2:8" x14ac:dyDescent="0.2">
      <c r="B137" t="s">
        <v>188</v>
      </c>
      <c r="C137">
        <f>'REIT-Retrun Index'!C138-'REIT-Retrun Index'!C139</f>
        <v>-107.45175324675336</v>
      </c>
      <c r="D137">
        <f>'REIT-Retrun Index'!D138-'REIT-Retrun Index'!D139</f>
        <v>-4.9931246849917486</v>
      </c>
      <c r="E137">
        <f>'REIT-Retrun Index'!E138-'REIT-Retrun Index'!E139</f>
        <v>0</v>
      </c>
      <c r="F137">
        <f>'REIT-Retrun Index'!F138-'REIT-Retrun Index'!F139</f>
        <v>0</v>
      </c>
      <c r="G137">
        <f>'REIT-Retrun Index'!G138-'REIT-Retrun Index'!G139</f>
        <v>-1.4964697761658954</v>
      </c>
      <c r="H137">
        <f>'REIT-Retrun Index'!H138-'REIT-Retrun Index'!H139</f>
        <v>-3.8384154766339869</v>
      </c>
    </row>
    <row r="138" spans="2:8" x14ac:dyDescent="0.2">
      <c r="B138" t="s">
        <v>189</v>
      </c>
      <c r="C138">
        <f>'REIT-Retrun Index'!C139-'REIT-Retrun Index'!C140</f>
        <v>21.709703557312423</v>
      </c>
      <c r="D138">
        <f>'REIT-Retrun Index'!D139-'REIT-Retrun Index'!D140</f>
        <v>2.2753466020173221</v>
      </c>
      <c r="E138">
        <f>'REIT-Retrun Index'!E139-'REIT-Retrun Index'!E140</f>
        <v>0</v>
      </c>
      <c r="F138">
        <f>'REIT-Retrun Index'!F139-'REIT-Retrun Index'!F140</f>
        <v>0</v>
      </c>
      <c r="G138">
        <f>'REIT-Retrun Index'!G139-'REIT-Retrun Index'!G140</f>
        <v>-1.0146628458579343</v>
      </c>
      <c r="H138">
        <f>'REIT-Retrun Index'!H139-'REIT-Retrun Index'!H140</f>
        <v>-1.5637637543380958</v>
      </c>
    </row>
    <row r="139" spans="2:8" x14ac:dyDescent="0.2">
      <c r="B139" t="s">
        <v>190</v>
      </c>
      <c r="C139">
        <f>'REIT-Retrun Index'!C140-'REIT-Retrun Index'!C141</f>
        <v>34.386978260869455</v>
      </c>
      <c r="D139">
        <f>'REIT-Retrun Index'!D140-'REIT-Retrun Index'!D141</f>
        <v>-0.22134211887301092</v>
      </c>
      <c r="E139">
        <f>'REIT-Retrun Index'!E140-'REIT-Retrun Index'!E141</f>
        <v>0</v>
      </c>
      <c r="F139">
        <f>'REIT-Retrun Index'!F140-'REIT-Retrun Index'!F141</f>
        <v>0</v>
      </c>
      <c r="G139">
        <f>'REIT-Retrun Index'!G140-'REIT-Retrun Index'!G141</f>
        <v>1.9748603677030019E-2</v>
      </c>
      <c r="H139">
        <f>'REIT-Retrun Index'!H140-'REIT-Retrun Index'!H141</f>
        <v>1.0870190813751055</v>
      </c>
    </row>
    <row r="140" spans="2:8" x14ac:dyDescent="0.2">
      <c r="B140" t="s">
        <v>191</v>
      </c>
      <c r="C140">
        <f>'REIT-Retrun Index'!C141-'REIT-Retrun Index'!C142</f>
        <v>-25.992999999999938</v>
      </c>
      <c r="D140">
        <f>'REIT-Retrun Index'!D141-'REIT-Retrun Index'!D142</f>
        <v>0.27347641959929092</v>
      </c>
      <c r="E140">
        <f>'REIT-Retrun Index'!E141-'REIT-Retrun Index'!E142</f>
        <v>0</v>
      </c>
      <c r="F140">
        <f>'REIT-Retrun Index'!F141-'REIT-Retrun Index'!F142</f>
        <v>0</v>
      </c>
      <c r="G140">
        <f>'REIT-Retrun Index'!G141-'REIT-Retrun Index'!G142</f>
        <v>-3.4900240904317741</v>
      </c>
      <c r="H140">
        <f>'REIT-Retrun Index'!H141-'REIT-Retrun Index'!H142</f>
        <v>2.2441240959362059</v>
      </c>
    </row>
    <row r="141" spans="2:8" x14ac:dyDescent="0.2">
      <c r="B141" t="s">
        <v>192</v>
      </c>
      <c r="C141">
        <f>'REIT-Retrun Index'!C142-'REIT-Retrun Index'!C143</f>
        <v>28.873413043478195</v>
      </c>
      <c r="D141">
        <f>'REIT-Retrun Index'!D142-'REIT-Retrun Index'!D143</f>
        <v>1.3935916918042679</v>
      </c>
      <c r="E141">
        <f>'REIT-Retrun Index'!E142-'REIT-Retrun Index'!E143</f>
        <v>0</v>
      </c>
      <c r="F141">
        <f>'REIT-Retrun Index'!F142-'REIT-Retrun Index'!F143</f>
        <v>0</v>
      </c>
      <c r="G141">
        <f>'REIT-Retrun Index'!G142-'REIT-Retrun Index'!G143</f>
        <v>1.5648485597216109</v>
      </c>
      <c r="H141">
        <f>'REIT-Retrun Index'!H142-'REIT-Retrun Index'!H143</f>
        <v>1.6225122571557478</v>
      </c>
    </row>
    <row r="142" spans="2:8" x14ac:dyDescent="0.2">
      <c r="B142" t="s">
        <v>193</v>
      </c>
      <c r="C142">
        <f>'REIT-Retrun Index'!C143-'REIT-Retrun Index'!C144</f>
        <v>-27.342484472049364</v>
      </c>
      <c r="D142">
        <f>'REIT-Retrun Index'!D143-'REIT-Retrun Index'!D144</f>
        <v>-0.12086629725881437</v>
      </c>
      <c r="E142">
        <f>'REIT-Retrun Index'!E143-'REIT-Retrun Index'!E144</f>
        <v>0</v>
      </c>
      <c r="F142">
        <f>'REIT-Retrun Index'!F143-'REIT-Retrun Index'!F144</f>
        <v>0</v>
      </c>
      <c r="G142">
        <f>'REIT-Retrun Index'!G143-'REIT-Retrun Index'!G144</f>
        <v>0.25622924443110406</v>
      </c>
      <c r="H142">
        <f>'REIT-Retrun Index'!H143-'REIT-Retrun Index'!H144</f>
        <v>0.15301986346089969</v>
      </c>
    </row>
    <row r="143" spans="2:8" x14ac:dyDescent="0.2">
      <c r="B143" t="s">
        <v>194</v>
      </c>
      <c r="C143">
        <f>'REIT-Retrun Index'!C144-'REIT-Retrun Index'!C145</f>
        <v>9.1744805194800847</v>
      </c>
      <c r="D143">
        <f>'REIT-Retrun Index'!D144-'REIT-Retrun Index'!D145</f>
        <v>1.764922636108686</v>
      </c>
      <c r="E143">
        <f>'REIT-Retrun Index'!E144-'REIT-Retrun Index'!E145</f>
        <v>0</v>
      </c>
      <c r="F143">
        <f>'REIT-Retrun Index'!F144-'REIT-Retrun Index'!F145</f>
        <v>0</v>
      </c>
      <c r="G143">
        <f>'REIT-Retrun Index'!G144-'REIT-Retrun Index'!G145</f>
        <v>-2.2829421078232031</v>
      </c>
      <c r="H143">
        <f>'REIT-Retrun Index'!H144-'REIT-Retrun Index'!H145</f>
        <v>-3.1078311464157267</v>
      </c>
    </row>
    <row r="144" spans="2:8" x14ac:dyDescent="0.2">
      <c r="B144" t="s">
        <v>195</v>
      </c>
      <c r="C144">
        <f>'REIT-Retrun Index'!C145-'REIT-Retrun Index'!C146</f>
        <v>6.1081818181819472</v>
      </c>
      <c r="D144">
        <f>'REIT-Retrun Index'!D145-'REIT-Retrun Index'!D146</f>
        <v>-0.33232260091170929</v>
      </c>
      <c r="E144">
        <f>'REIT-Retrun Index'!E145-'REIT-Retrun Index'!E146</f>
        <v>0</v>
      </c>
      <c r="F144">
        <f>'REIT-Retrun Index'!F145-'REIT-Retrun Index'!F146</f>
        <v>0</v>
      </c>
      <c r="G144">
        <f>'REIT-Retrun Index'!G145-'REIT-Retrun Index'!G146</f>
        <v>6.1834915964262791</v>
      </c>
      <c r="H144">
        <f>'REIT-Retrun Index'!H145-'REIT-Retrun Index'!H146</f>
        <v>-0.66088161596073824</v>
      </c>
    </row>
    <row r="145" spans="2:8" x14ac:dyDescent="0.2">
      <c r="B145" t="s">
        <v>196</v>
      </c>
      <c r="C145">
        <f>'REIT-Retrun Index'!C146-'REIT-Retrun Index'!C147</f>
        <v>65.091623376623488</v>
      </c>
      <c r="D145">
        <f>'REIT-Retrun Index'!D146-'REIT-Retrun Index'!D147</f>
        <v>9.5012016923725184</v>
      </c>
      <c r="E145">
        <f>'REIT-Retrun Index'!E146-'REIT-Retrun Index'!E147</f>
        <v>0</v>
      </c>
      <c r="F145">
        <f>'REIT-Retrun Index'!F146-'REIT-Retrun Index'!F147</f>
        <v>0</v>
      </c>
      <c r="G145">
        <f>'REIT-Retrun Index'!G146-'REIT-Retrun Index'!G147</f>
        <v>5.9909406178477909</v>
      </c>
      <c r="H145">
        <f>'REIT-Retrun Index'!H146-'REIT-Retrun Index'!H147</f>
        <v>4.240314964518161</v>
      </c>
    </row>
    <row r="146" spans="2:8" x14ac:dyDescent="0.2">
      <c r="B146" t="s">
        <v>197</v>
      </c>
      <c r="C146">
        <f>'REIT-Retrun Index'!C147-'REIT-Retrun Index'!C148</f>
        <v>157.5977639751552</v>
      </c>
      <c r="D146">
        <f>'REIT-Retrun Index'!D147-'REIT-Retrun Index'!D148</f>
        <v>6.7888759900529223</v>
      </c>
      <c r="E146">
        <f>'REIT-Retrun Index'!E147-'REIT-Retrun Index'!E148</f>
        <v>0</v>
      </c>
      <c r="F146">
        <f>'REIT-Retrun Index'!F147-'REIT-Retrun Index'!F148</f>
        <v>0</v>
      </c>
      <c r="G146">
        <f>'REIT-Retrun Index'!G147-'REIT-Retrun Index'!G148</f>
        <v>2.3361912665438638</v>
      </c>
      <c r="H146">
        <f>'REIT-Retrun Index'!H147-'REIT-Retrun Index'!H148</f>
        <v>1.7001237573972148</v>
      </c>
    </row>
    <row r="147" spans="2:8" x14ac:dyDescent="0.2">
      <c r="B147" t="s">
        <v>198</v>
      </c>
      <c r="C147">
        <f>'REIT-Retrun Index'!C148-'REIT-Retrun Index'!C149</f>
        <v>7.6128853754941019</v>
      </c>
      <c r="D147">
        <f>'REIT-Retrun Index'!D148-'REIT-Retrun Index'!D149</f>
        <v>-2.4641938052472767</v>
      </c>
      <c r="E147">
        <f>'REIT-Retrun Index'!E148-'REIT-Retrun Index'!E149</f>
        <v>0</v>
      </c>
      <c r="F147">
        <f>'REIT-Retrun Index'!F148-'REIT-Retrun Index'!F149</f>
        <v>0</v>
      </c>
      <c r="G147">
        <f>'REIT-Retrun Index'!G148-'REIT-Retrun Index'!G149</f>
        <v>-2.0984356316049855</v>
      </c>
      <c r="H147">
        <f>'REIT-Retrun Index'!H148-'REIT-Retrun Index'!H149</f>
        <v>1.201399597677927</v>
      </c>
    </row>
    <row r="148" spans="2:8" x14ac:dyDescent="0.2">
      <c r="B148" t="s">
        <v>199</v>
      </c>
      <c r="C148">
        <f>'REIT-Retrun Index'!C149-'REIT-Retrun Index'!C150</f>
        <v>-11.158268398268319</v>
      </c>
      <c r="D148">
        <f>'REIT-Retrun Index'!D149-'REIT-Retrun Index'!D150</f>
        <v>5.7700798619419444</v>
      </c>
      <c r="E148">
        <f>'REIT-Retrun Index'!E149-'REIT-Retrun Index'!E150</f>
        <v>0</v>
      </c>
      <c r="F148">
        <f>'REIT-Retrun Index'!F149-'REIT-Retrun Index'!F150</f>
        <v>0</v>
      </c>
      <c r="G148">
        <f>'REIT-Retrun Index'!G149-'REIT-Retrun Index'!G150</f>
        <v>4.1688005510662691</v>
      </c>
      <c r="H148">
        <f>'REIT-Retrun Index'!H149-'REIT-Retrun Index'!H150</f>
        <v>3.2321934452504983</v>
      </c>
    </row>
    <row r="149" spans="2:8" x14ac:dyDescent="0.2">
      <c r="B149" t="s">
        <v>200</v>
      </c>
      <c r="C149">
        <f>'REIT-Retrun Index'!C150-'REIT-Retrun Index'!C151</f>
        <v>32.602359307359393</v>
      </c>
      <c r="D149">
        <f>'REIT-Retrun Index'!D150-'REIT-Retrun Index'!D151</f>
        <v>4.5154125113327268</v>
      </c>
      <c r="E149">
        <f>'REIT-Retrun Index'!E150-'REIT-Retrun Index'!E151</f>
        <v>0</v>
      </c>
      <c r="F149">
        <f>'REIT-Retrun Index'!F150-'REIT-Retrun Index'!F151</f>
        <v>0</v>
      </c>
      <c r="G149">
        <f>'REIT-Retrun Index'!G150-'REIT-Retrun Index'!G151</f>
        <v>-1.1239112977948054</v>
      </c>
      <c r="H149">
        <f>'REIT-Retrun Index'!H150-'REIT-Retrun Index'!H151</f>
        <v>5.0003079778705626</v>
      </c>
    </row>
    <row r="150" spans="2:8" x14ac:dyDescent="0.2">
      <c r="B150" t="s">
        <v>201</v>
      </c>
      <c r="C150">
        <f>'REIT-Retrun Index'!C151-'REIT-Retrun Index'!C152</f>
        <v>137.91999999999985</v>
      </c>
      <c r="D150">
        <f>'REIT-Retrun Index'!D151-'REIT-Retrun Index'!D152</f>
        <v>6.661048380450012</v>
      </c>
      <c r="E150">
        <f>'REIT-Retrun Index'!E151-'REIT-Retrun Index'!E152</f>
        <v>0</v>
      </c>
      <c r="F150">
        <f>'REIT-Retrun Index'!F151-'REIT-Retrun Index'!F152</f>
        <v>0</v>
      </c>
      <c r="G150">
        <f>'REIT-Retrun Index'!G151-'REIT-Retrun Index'!G152</f>
        <v>-2.4688340567949894</v>
      </c>
      <c r="H150">
        <f>'REIT-Retrun Index'!H151-'REIT-Retrun Index'!H152</f>
        <v>12.098824055656515</v>
      </c>
    </row>
    <row r="151" spans="2:8" x14ac:dyDescent="0.2">
      <c r="B151" t="s">
        <v>202</v>
      </c>
      <c r="C151">
        <f>'REIT-Retrun Index'!C152-'REIT-Retrun Index'!C153</f>
        <v>-76.014454545454555</v>
      </c>
      <c r="D151">
        <f>'REIT-Retrun Index'!D152-'REIT-Retrun Index'!D153</f>
        <v>-7.7462705019368912</v>
      </c>
      <c r="E151">
        <f>'REIT-Retrun Index'!E152-'REIT-Retrun Index'!E153</f>
        <v>0</v>
      </c>
      <c r="F151">
        <f>'REIT-Retrun Index'!F152-'REIT-Retrun Index'!F153</f>
        <v>0</v>
      </c>
      <c r="G151">
        <f>'REIT-Retrun Index'!G152-'REIT-Retrun Index'!G153</f>
        <v>-1.7834874784037993</v>
      </c>
      <c r="H151">
        <f>'REIT-Retrun Index'!H152-'REIT-Retrun Index'!H153</f>
        <v>1.1982537823613129</v>
      </c>
    </row>
    <row r="152" spans="2:8" x14ac:dyDescent="0.2">
      <c r="B152" t="s">
        <v>203</v>
      </c>
      <c r="C152">
        <f>'REIT-Retrun Index'!C153-'REIT-Retrun Index'!C154</f>
        <v>-77.768857142856973</v>
      </c>
      <c r="D152">
        <f>'REIT-Retrun Index'!D153-'REIT-Retrun Index'!D154</f>
        <v>0.35554548201875491</v>
      </c>
      <c r="E152">
        <f>'REIT-Retrun Index'!E153-'REIT-Retrun Index'!E154</f>
        <v>0</v>
      </c>
      <c r="F152">
        <f>'REIT-Retrun Index'!F153-'REIT-Retrun Index'!F154</f>
        <v>0</v>
      </c>
      <c r="G152">
        <f>'REIT-Retrun Index'!G153-'REIT-Retrun Index'!G154</f>
        <v>-7.7289596012185342</v>
      </c>
      <c r="H152">
        <f>'REIT-Retrun Index'!H153-'REIT-Retrun Index'!H154</f>
        <v>-1.294557080119894</v>
      </c>
    </row>
    <row r="153" spans="2:8" x14ac:dyDescent="0.2">
      <c r="B153" t="s">
        <v>204</v>
      </c>
      <c r="C153">
        <f>'REIT-Retrun Index'!C154-'REIT-Retrun Index'!C155</f>
        <v>-4.7923602484473804</v>
      </c>
      <c r="D153">
        <f>'REIT-Retrun Index'!D154-'REIT-Retrun Index'!D155</f>
        <v>6.2023826565506823</v>
      </c>
      <c r="E153">
        <f>'REIT-Retrun Index'!E154-'REIT-Retrun Index'!E155</f>
        <v>0</v>
      </c>
      <c r="F153">
        <f>'REIT-Retrun Index'!F154-'REIT-Retrun Index'!F155</f>
        <v>0</v>
      </c>
      <c r="G153">
        <f>'REIT-Retrun Index'!G154-'REIT-Retrun Index'!G155</f>
        <v>9.4608264850567139</v>
      </c>
      <c r="H153">
        <f>'REIT-Retrun Index'!H154-'REIT-Retrun Index'!H155</f>
        <v>4.9765996265408177</v>
      </c>
    </row>
    <row r="154" spans="2:8" x14ac:dyDescent="0.2">
      <c r="B154" t="s">
        <v>205</v>
      </c>
      <c r="C154">
        <f>'REIT-Retrun Index'!C155-'REIT-Retrun Index'!C156</f>
        <v>-65.359782608695696</v>
      </c>
      <c r="D154">
        <f>'REIT-Retrun Index'!D155-'REIT-Retrun Index'!D156</f>
        <v>0.13744810803076746</v>
      </c>
      <c r="E154">
        <f>'REIT-Retrun Index'!E155-'REIT-Retrun Index'!E156</f>
        <v>0</v>
      </c>
      <c r="F154">
        <f>'REIT-Retrun Index'!F155-'REIT-Retrun Index'!F156</f>
        <v>0</v>
      </c>
      <c r="G154">
        <f>'REIT-Retrun Index'!G155-'REIT-Retrun Index'!G156</f>
        <v>1.0849634742239118</v>
      </c>
      <c r="H154">
        <f>'REIT-Retrun Index'!H155-'REIT-Retrun Index'!H156</f>
        <v>-4.0157334731544196</v>
      </c>
    </row>
    <row r="155" spans="2:8" x14ac:dyDescent="0.2">
      <c r="B155" t="s">
        <v>206</v>
      </c>
      <c r="C155">
        <f>'REIT-Retrun Index'!C156-'REIT-Retrun Index'!C157</f>
        <v>892.83500000000004</v>
      </c>
      <c r="D155">
        <f>'REIT-Retrun Index'!D156-'REIT-Retrun Index'!D157</f>
        <v>-11.927096062123084</v>
      </c>
      <c r="E155">
        <f>'REIT-Retrun Index'!E156-'REIT-Retrun Index'!E157</f>
        <v>0</v>
      </c>
      <c r="F155">
        <f>'REIT-Retrun Index'!F156-'REIT-Retrun Index'!F157</f>
        <v>0</v>
      </c>
      <c r="G155">
        <f>'REIT-Retrun Index'!G156-'REIT-Retrun Index'!G157</f>
        <v>-6.9281029075924963</v>
      </c>
      <c r="H155">
        <f>'REIT-Retrun Index'!H156-'REIT-Retrun Index'!H157</f>
        <v>-1.8141971135255446</v>
      </c>
    </row>
    <row r="156" spans="2:8" x14ac:dyDescent="0.2">
      <c r="B156" t="s">
        <v>207</v>
      </c>
      <c r="C156">
        <f>'REIT-Retrun Index'!C157-'REIT-Retrun Index'!C158</f>
        <v>0</v>
      </c>
      <c r="D156">
        <f>'REIT-Retrun Index'!D157-'REIT-Retrun Index'!D158</f>
        <v>-28.195256200301735</v>
      </c>
      <c r="E156">
        <f>'REIT-Retrun Index'!E157-'REIT-Retrun Index'!E158</f>
        <v>0</v>
      </c>
      <c r="F156">
        <f>'REIT-Retrun Index'!F157-'REIT-Retrun Index'!F158</f>
        <v>0</v>
      </c>
      <c r="G156">
        <f>'REIT-Retrun Index'!G157-'REIT-Retrun Index'!G158</f>
        <v>-7.7774959183966814</v>
      </c>
      <c r="H156">
        <f>'REIT-Retrun Index'!H157-'REIT-Retrun Index'!H158</f>
        <v>-14.806460739933208</v>
      </c>
    </row>
    <row r="157" spans="2:8" x14ac:dyDescent="0.2">
      <c r="B157" t="s">
        <v>208</v>
      </c>
      <c r="C157">
        <f>'REIT-Retrun Index'!C158-'REIT-Retrun Index'!C159</f>
        <v>0</v>
      </c>
      <c r="D157">
        <f>'REIT-Retrun Index'!D158-'REIT-Retrun Index'!D159</f>
        <v>-3.3404763867139167</v>
      </c>
      <c r="E157">
        <f>'REIT-Retrun Index'!E158-'REIT-Retrun Index'!E159</f>
        <v>0</v>
      </c>
      <c r="F157">
        <f>'REIT-Retrun Index'!F158-'REIT-Retrun Index'!F159</f>
        <v>0</v>
      </c>
      <c r="G157">
        <f>'REIT-Retrun Index'!G158-'REIT-Retrun Index'!G159</f>
        <v>-0.63989345909170225</v>
      </c>
      <c r="H157">
        <f>'REIT-Retrun Index'!H158-'REIT-Retrun Index'!H159</f>
        <v>-0.72621441355229877</v>
      </c>
    </row>
    <row r="158" spans="2:8" x14ac:dyDescent="0.2">
      <c r="B158" t="s">
        <v>209</v>
      </c>
      <c r="C158">
        <f>'REIT-Retrun Index'!C159-'REIT-Retrun Index'!C160</f>
        <v>0</v>
      </c>
      <c r="D158">
        <f>'REIT-Retrun Index'!D159-'REIT-Retrun Index'!D160</f>
        <v>1.6500453309156526</v>
      </c>
      <c r="E158">
        <f>'REIT-Retrun Index'!E159-'REIT-Retrun Index'!E160</f>
        <v>0</v>
      </c>
      <c r="F158">
        <f>'REIT-Retrun Index'!F159-'REIT-Retrun Index'!F160</f>
        <v>0</v>
      </c>
      <c r="G158">
        <f>'REIT-Retrun Index'!G159-'REIT-Retrun Index'!G160</f>
        <v>-8.0136100218174207</v>
      </c>
      <c r="H158">
        <f>'REIT-Retrun Index'!H159-'REIT-Retrun Index'!H160</f>
        <v>-4.572313093581915</v>
      </c>
    </row>
    <row r="159" spans="2:8" x14ac:dyDescent="0.2">
      <c r="B159" t="s">
        <v>210</v>
      </c>
      <c r="C159">
        <f>'REIT-Retrun Index'!C160-'REIT-Retrun Index'!C161</f>
        <v>0</v>
      </c>
      <c r="D159">
        <f>'REIT-Retrun Index'!D160-'REIT-Retrun Index'!D161</f>
        <v>-1.1089812776122869</v>
      </c>
      <c r="E159">
        <f>'REIT-Retrun Index'!E160-'REIT-Retrun Index'!E161</f>
        <v>0</v>
      </c>
      <c r="F159">
        <f>'REIT-Retrun Index'!F160-'REIT-Retrun Index'!F161</f>
        <v>0</v>
      </c>
      <c r="G159">
        <f>'REIT-Retrun Index'!G160-'REIT-Retrun Index'!G161</f>
        <v>-8.0636891829139472</v>
      </c>
      <c r="H159">
        <f>'REIT-Retrun Index'!H160-'REIT-Retrun Index'!H161</f>
        <v>-1.8254462037031196</v>
      </c>
    </row>
    <row r="160" spans="2:8" x14ac:dyDescent="0.2">
      <c r="B160" t="s">
        <v>211</v>
      </c>
      <c r="C160">
        <f>'REIT-Retrun Index'!C161-'REIT-Retrun Index'!C162</f>
        <v>0</v>
      </c>
      <c r="D160">
        <f>'REIT-Retrun Index'!D161-'REIT-Retrun Index'!D162</f>
        <v>-6.1703892964092404</v>
      </c>
      <c r="E160">
        <f>'REIT-Retrun Index'!E161-'REIT-Retrun Index'!E162</f>
        <v>0</v>
      </c>
      <c r="F160">
        <f>'REIT-Retrun Index'!F161-'REIT-Retrun Index'!F162</f>
        <v>0</v>
      </c>
      <c r="G160">
        <f>'REIT-Retrun Index'!G161-'REIT-Retrun Index'!G162</f>
        <v>-2.9653193869637491</v>
      </c>
      <c r="H160">
        <f>'REIT-Retrun Index'!H161-'REIT-Retrun Index'!H162</f>
        <v>-3.2061472094952492</v>
      </c>
    </row>
    <row r="161" spans="2:8" x14ac:dyDescent="0.2">
      <c r="B161" t="s">
        <v>212</v>
      </c>
      <c r="C161">
        <f>'REIT-Retrun Index'!C162-'REIT-Retrun Index'!C163</f>
        <v>0</v>
      </c>
      <c r="D161">
        <f>'REIT-Retrun Index'!D162-'REIT-Retrun Index'!D163</f>
        <v>0.10415846779485705</v>
      </c>
      <c r="E161">
        <f>'REIT-Retrun Index'!E162-'REIT-Retrun Index'!E163</f>
        <v>0</v>
      </c>
      <c r="F161">
        <f>'REIT-Retrun Index'!F162-'REIT-Retrun Index'!F163</f>
        <v>0</v>
      </c>
      <c r="G161">
        <f>'REIT-Retrun Index'!G162-'REIT-Retrun Index'!G163</f>
        <v>6.0912126836519818</v>
      </c>
      <c r="H161">
        <f>'REIT-Retrun Index'!H162-'REIT-Retrun Index'!H163</f>
        <v>-0.86018607714390249</v>
      </c>
    </row>
    <row r="162" spans="2:8" x14ac:dyDescent="0.2">
      <c r="B162" t="s">
        <v>213</v>
      </c>
      <c r="C162">
        <f>'REIT-Retrun Index'!C163-'REIT-Retrun Index'!C164</f>
        <v>0</v>
      </c>
      <c r="D162">
        <f>'REIT-Retrun Index'!D163-'REIT-Retrun Index'!D164</f>
        <v>0.29578077424972804</v>
      </c>
      <c r="E162">
        <f>'REIT-Retrun Index'!E163-'REIT-Retrun Index'!E164</f>
        <v>0</v>
      </c>
      <c r="F162">
        <f>'REIT-Retrun Index'!F163-'REIT-Retrun Index'!F164</f>
        <v>0</v>
      </c>
      <c r="G162">
        <f>'REIT-Retrun Index'!G163-'REIT-Retrun Index'!G164</f>
        <v>-0.20840592825794602</v>
      </c>
      <c r="H162">
        <f>'REIT-Retrun Index'!H163-'REIT-Retrun Index'!H164</f>
        <v>5.5945408241807808</v>
      </c>
    </row>
    <row r="163" spans="2:8" x14ac:dyDescent="0.2">
      <c r="B163" t="s">
        <v>214</v>
      </c>
      <c r="C163">
        <f>'REIT-Retrun Index'!C164-'REIT-Retrun Index'!C165</f>
        <v>0</v>
      </c>
      <c r="D163">
        <f>'REIT-Retrun Index'!D164-'REIT-Retrun Index'!D165</f>
        <v>2.630363788258542</v>
      </c>
      <c r="E163">
        <f>'REIT-Retrun Index'!E164-'REIT-Retrun Index'!E165</f>
        <v>0</v>
      </c>
      <c r="F163">
        <f>'REIT-Retrun Index'!F164-'REIT-Retrun Index'!F165</f>
        <v>0</v>
      </c>
      <c r="G163">
        <f>'REIT-Retrun Index'!G164-'REIT-Retrun Index'!G165</f>
        <v>-6.5195314763735261</v>
      </c>
      <c r="H163">
        <f>'REIT-Retrun Index'!H164-'REIT-Retrun Index'!H165</f>
        <v>-2.142706789969548</v>
      </c>
    </row>
    <row r="164" spans="2:8" x14ac:dyDescent="0.2">
      <c r="B164" t="s">
        <v>215</v>
      </c>
      <c r="C164">
        <f>'REIT-Retrun Index'!C165-'REIT-Retrun Index'!C166</f>
        <v>0</v>
      </c>
      <c r="D164">
        <f>'REIT-Retrun Index'!D165-'REIT-Retrun Index'!D166</f>
        <v>5.0160041978223937</v>
      </c>
      <c r="E164">
        <f>'REIT-Retrun Index'!E165-'REIT-Retrun Index'!E166</f>
        <v>0</v>
      </c>
      <c r="F164">
        <f>'REIT-Retrun Index'!F165-'REIT-Retrun Index'!F166</f>
        <v>0</v>
      </c>
      <c r="G164">
        <f>'REIT-Retrun Index'!G165-'REIT-Retrun Index'!G166</f>
        <v>-4.2665275987285014</v>
      </c>
      <c r="H164">
        <f>'REIT-Retrun Index'!H165-'REIT-Retrun Index'!H166</f>
        <v>3.1699876109777456</v>
      </c>
    </row>
    <row r="165" spans="2:8" x14ac:dyDescent="0.2">
      <c r="B165" t="s">
        <v>216</v>
      </c>
      <c r="C165">
        <f>'REIT-Retrun Index'!C166-'REIT-Retrun Index'!C167</f>
        <v>0</v>
      </c>
      <c r="D165">
        <f>'REIT-Retrun Index'!D166-'REIT-Retrun Index'!D167</f>
        <v>1.2719170312753008</v>
      </c>
      <c r="E165">
        <f>'REIT-Retrun Index'!E166-'REIT-Retrun Index'!E167</f>
        <v>0</v>
      </c>
      <c r="F165">
        <f>'REIT-Retrun Index'!F166-'REIT-Retrun Index'!F167</f>
        <v>0</v>
      </c>
      <c r="G165">
        <f>'REIT-Retrun Index'!G166-'REIT-Retrun Index'!G167</f>
        <v>-4.7830749053983652</v>
      </c>
      <c r="H165">
        <f>'REIT-Retrun Index'!H166-'REIT-Retrun Index'!H167</f>
        <v>-5.5680269284774511</v>
      </c>
    </row>
    <row r="166" spans="2:8" x14ac:dyDescent="0.2">
      <c r="B166" t="s">
        <v>217</v>
      </c>
      <c r="C166">
        <f>'REIT-Retrun Index'!C167-'REIT-Retrun Index'!C168</f>
        <v>0</v>
      </c>
      <c r="D166">
        <f>'REIT-Retrun Index'!D167-'REIT-Retrun Index'!D168</f>
        <v>-0.86695835358937501</v>
      </c>
      <c r="E166">
        <f>'REIT-Retrun Index'!E167-'REIT-Retrun Index'!E168</f>
        <v>0</v>
      </c>
      <c r="F166">
        <f>'REIT-Retrun Index'!F167-'REIT-Retrun Index'!F168</f>
        <v>0</v>
      </c>
      <c r="G166">
        <f>'REIT-Retrun Index'!G167-'REIT-Retrun Index'!G168</f>
        <v>-1.7470325188347395</v>
      </c>
      <c r="H166">
        <f>'REIT-Retrun Index'!H167-'REIT-Retrun Index'!H168</f>
        <v>-4.9908565575142099</v>
      </c>
    </row>
    <row r="167" spans="2:8" x14ac:dyDescent="0.2">
      <c r="B167" t="s">
        <v>218</v>
      </c>
      <c r="C167">
        <f>'REIT-Retrun Index'!C168-'REIT-Retrun Index'!C169</f>
        <v>0</v>
      </c>
      <c r="D167">
        <f>'REIT-Retrun Index'!D168-'REIT-Retrun Index'!D169</f>
        <v>-12.399568810635987</v>
      </c>
      <c r="E167">
        <f>'REIT-Retrun Index'!E168-'REIT-Retrun Index'!E169</f>
        <v>0</v>
      </c>
      <c r="F167">
        <f>'REIT-Retrun Index'!F168-'REIT-Retrun Index'!F169</f>
        <v>0</v>
      </c>
      <c r="G167">
        <f>'REIT-Retrun Index'!G168-'REIT-Retrun Index'!G169</f>
        <v>-20.594511424704777</v>
      </c>
      <c r="H167">
        <f>'REIT-Retrun Index'!H168-'REIT-Retrun Index'!H169</f>
        <v>5.9382615099798564</v>
      </c>
    </row>
    <row r="168" spans="2:8" x14ac:dyDescent="0.2">
      <c r="B168" t="s">
        <v>219</v>
      </c>
      <c r="C168">
        <f>'REIT-Retrun Index'!C169-'REIT-Retrun Index'!C170</f>
        <v>0</v>
      </c>
      <c r="D168">
        <f>'REIT-Retrun Index'!D169-'REIT-Retrun Index'!D170</f>
        <v>-3.905665349143586</v>
      </c>
      <c r="E168">
        <f>'REIT-Retrun Index'!E169-'REIT-Retrun Index'!E170</f>
        <v>0</v>
      </c>
      <c r="F168">
        <f>'REIT-Retrun Index'!F169-'REIT-Retrun Index'!F170</f>
        <v>0</v>
      </c>
      <c r="G168">
        <f>'REIT-Retrun Index'!G169-'REIT-Retrun Index'!G170</f>
        <v>0</v>
      </c>
      <c r="H168">
        <f>'REIT-Retrun Index'!H169-'REIT-Retrun Index'!H170</f>
        <v>-12.283258494487495</v>
      </c>
    </row>
    <row r="169" spans="2:8" x14ac:dyDescent="0.2">
      <c r="B169" t="s">
        <v>220</v>
      </c>
      <c r="C169">
        <f>'REIT-Retrun Index'!C170-'REIT-Retrun Index'!C171</f>
        <v>0</v>
      </c>
      <c r="D169">
        <f>'REIT-Retrun Index'!D170-'REIT-Retrun Index'!D171</f>
        <v>2.1349143610013108</v>
      </c>
      <c r="E169">
        <f>'REIT-Retrun Index'!E170-'REIT-Retrun Index'!E171</f>
        <v>0</v>
      </c>
      <c r="F169">
        <f>'REIT-Retrun Index'!F170-'REIT-Retrun Index'!F171</f>
        <v>0</v>
      </c>
      <c r="G169">
        <f>'REIT-Retrun Index'!G170-'REIT-Retrun Index'!G171</f>
        <v>0</v>
      </c>
      <c r="H169">
        <f>'REIT-Retrun Index'!H170-'REIT-Retrun Index'!H171</f>
        <v>0.11003445932784839</v>
      </c>
    </row>
    <row r="170" spans="2:8" x14ac:dyDescent="0.2">
      <c r="B170" t="s">
        <v>221</v>
      </c>
      <c r="C170">
        <f>'REIT-Retrun Index'!C171-'REIT-Retrun Index'!C172</f>
        <v>0</v>
      </c>
      <c r="D170">
        <f>'REIT-Retrun Index'!D171-'REIT-Retrun Index'!D172</f>
        <v>-8.3035094023236375</v>
      </c>
      <c r="E170">
        <f>'REIT-Retrun Index'!E171-'REIT-Retrun Index'!E172</f>
        <v>0</v>
      </c>
      <c r="F170">
        <f>'REIT-Retrun Index'!F171-'REIT-Retrun Index'!F172</f>
        <v>0</v>
      </c>
      <c r="G170">
        <f>'REIT-Retrun Index'!G171-'REIT-Retrun Index'!G172</f>
        <v>0</v>
      </c>
      <c r="H170">
        <f>'REIT-Retrun Index'!H171-'REIT-Retrun Index'!H172</f>
        <v>-12.868927010557215</v>
      </c>
    </row>
    <row r="171" spans="2:8" x14ac:dyDescent="0.2">
      <c r="B171" t="s">
        <v>222</v>
      </c>
      <c r="C171">
        <f>'REIT-Retrun Index'!C172-'REIT-Retrun Index'!C173</f>
        <v>0</v>
      </c>
      <c r="D171">
        <f>'REIT-Retrun Index'!D172-'REIT-Retrun Index'!D173</f>
        <v>-8.8057195329922653</v>
      </c>
      <c r="E171">
        <f>'REIT-Retrun Index'!E172-'REIT-Retrun Index'!E173</f>
        <v>0</v>
      </c>
      <c r="F171">
        <f>'REIT-Retrun Index'!F172-'REIT-Retrun Index'!F173</f>
        <v>0</v>
      </c>
      <c r="G171">
        <f>'REIT-Retrun Index'!G172-'REIT-Retrun Index'!G173</f>
        <v>0</v>
      </c>
      <c r="H171">
        <f>'REIT-Retrun Index'!H172-'REIT-Retrun Index'!H173</f>
        <v>-7.0015650092723227</v>
      </c>
    </row>
    <row r="172" spans="2:8" x14ac:dyDescent="0.2">
      <c r="B172" t="s">
        <v>223</v>
      </c>
      <c r="C172">
        <f>'REIT-Retrun Index'!C173-'REIT-Retrun Index'!C174</f>
        <v>0</v>
      </c>
      <c r="D172">
        <f>'REIT-Retrun Index'!D173-'REIT-Retrun Index'!D174</f>
        <v>0.99278499278495858</v>
      </c>
      <c r="E172">
        <f>'REIT-Retrun Index'!E173-'REIT-Retrun Index'!E174</f>
        <v>0</v>
      </c>
      <c r="F172">
        <f>'REIT-Retrun Index'!F173-'REIT-Retrun Index'!F174</f>
        <v>0</v>
      </c>
      <c r="G172">
        <f>'REIT-Retrun Index'!G173-'REIT-Retrun Index'!G174</f>
        <v>0</v>
      </c>
      <c r="H172">
        <f>'REIT-Retrun Index'!H173-'REIT-Retrun Index'!H174</f>
        <v>5.4507795153404857</v>
      </c>
    </row>
    <row r="173" spans="2:8" x14ac:dyDescent="0.2">
      <c r="B173" t="s">
        <v>224</v>
      </c>
      <c r="C173">
        <f>'REIT-Retrun Index'!C174-'REIT-Retrun Index'!C175</f>
        <v>0</v>
      </c>
      <c r="D173">
        <f>'REIT-Retrun Index'!D174-'REIT-Retrun Index'!D175</f>
        <v>-3.8056758056758233</v>
      </c>
      <c r="E173">
        <f>'REIT-Retrun Index'!E174-'REIT-Retrun Index'!E175</f>
        <v>0</v>
      </c>
      <c r="F173">
        <f>'REIT-Retrun Index'!F174-'REIT-Retrun Index'!F175</f>
        <v>0</v>
      </c>
      <c r="G173">
        <f>'REIT-Retrun Index'!G174-'REIT-Retrun Index'!G175</f>
        <v>0</v>
      </c>
      <c r="H173">
        <f>'REIT-Retrun Index'!H174-'REIT-Retrun Index'!H175</f>
        <v>3.3009859250204645</v>
      </c>
    </row>
    <row r="174" spans="2:8" x14ac:dyDescent="0.2">
      <c r="B174" t="s">
        <v>225</v>
      </c>
      <c r="C174">
        <f>'REIT-Retrun Index'!C175-'REIT-Retrun Index'!C176</f>
        <v>0</v>
      </c>
      <c r="D174">
        <f>'REIT-Retrun Index'!D175-'REIT-Retrun Index'!D176</f>
        <v>-1.5218855218855336</v>
      </c>
      <c r="E174">
        <f>'REIT-Retrun Index'!E175-'REIT-Retrun Index'!E176</f>
        <v>0</v>
      </c>
      <c r="F174">
        <f>'REIT-Retrun Index'!F175-'REIT-Retrun Index'!F176</f>
        <v>0</v>
      </c>
      <c r="G174">
        <f>'REIT-Retrun Index'!G175-'REIT-Retrun Index'!G176</f>
        <v>0</v>
      </c>
      <c r="H174">
        <f>'REIT-Retrun Index'!H175-'REIT-Retrun Index'!H176</f>
        <v>3.1943306277646455</v>
      </c>
    </row>
    <row r="175" spans="2:8" x14ac:dyDescent="0.2">
      <c r="B175" t="s">
        <v>226</v>
      </c>
      <c r="C175">
        <f>'REIT-Retrun Index'!C176-'REIT-Retrun Index'!C177</f>
        <v>0</v>
      </c>
      <c r="D175">
        <f>'REIT-Retrun Index'!D176-'REIT-Retrun Index'!D177</f>
        <v>0</v>
      </c>
      <c r="E175">
        <f>'REIT-Retrun Index'!E176-'REIT-Retrun Index'!E177</f>
        <v>0</v>
      </c>
      <c r="F175">
        <f>'REIT-Retrun Index'!F176-'REIT-Retrun Index'!F177</f>
        <v>0</v>
      </c>
      <c r="G175">
        <f>'REIT-Retrun Index'!G176-'REIT-Retrun Index'!G177</f>
        <v>0</v>
      </c>
      <c r="H175">
        <f>'REIT-Retrun Index'!H176-'REIT-Retrun Index'!H177</f>
        <v>-2.4320122863252349</v>
      </c>
    </row>
    <row r="176" spans="2:8" x14ac:dyDescent="0.2">
      <c r="B176" t="s">
        <v>227</v>
      </c>
      <c r="C176">
        <f>'REIT-Retrun Index'!C177-'REIT-Retrun Index'!C178</f>
        <v>0</v>
      </c>
      <c r="D176">
        <f>'REIT-Retrun Index'!D177-'REIT-Retrun Index'!D178</f>
        <v>0</v>
      </c>
      <c r="E176">
        <f>'REIT-Retrun Index'!E177-'REIT-Retrun Index'!E178</f>
        <v>0</v>
      </c>
      <c r="F176">
        <f>'REIT-Retrun Index'!F177-'REIT-Retrun Index'!F178</f>
        <v>0</v>
      </c>
      <c r="G176">
        <f>'REIT-Retrun Index'!G177-'REIT-Retrun Index'!G178</f>
        <v>0</v>
      </c>
      <c r="H176">
        <f>'REIT-Retrun Index'!H177-'REIT-Retrun Index'!H178</f>
        <v>3.7043236512613165</v>
      </c>
    </row>
    <row r="177" spans="2:8" x14ac:dyDescent="0.2">
      <c r="B177" t="s">
        <v>228</v>
      </c>
      <c r="C177">
        <f>'REIT-Retrun Index'!C178-'REIT-Retrun Index'!C179</f>
        <v>0</v>
      </c>
      <c r="D177">
        <f>'REIT-Retrun Index'!D178-'REIT-Retrun Index'!D179</f>
        <v>0</v>
      </c>
      <c r="E177">
        <f>'REIT-Retrun Index'!E178-'REIT-Retrun Index'!E179</f>
        <v>0</v>
      </c>
      <c r="F177">
        <f>'REIT-Retrun Index'!F178-'REIT-Retrun Index'!F179</f>
        <v>0</v>
      </c>
      <c r="G177">
        <f>'REIT-Retrun Index'!G178-'REIT-Retrun Index'!G179</f>
        <v>0</v>
      </c>
      <c r="H177">
        <f>'REIT-Retrun Index'!H178-'REIT-Retrun Index'!H179</f>
        <v>3.9359962227390826</v>
      </c>
    </row>
    <row r="178" spans="2:8" x14ac:dyDescent="0.2">
      <c r="B178" t="s">
        <v>229</v>
      </c>
      <c r="C178">
        <f>'REIT-Retrun Index'!C179-'REIT-Retrun Index'!C180</f>
        <v>0</v>
      </c>
      <c r="D178">
        <f>'REIT-Retrun Index'!D179-'REIT-Retrun Index'!D180</f>
        <v>0</v>
      </c>
      <c r="E178">
        <f>'REIT-Retrun Index'!E179-'REIT-Retrun Index'!E180</f>
        <v>0</v>
      </c>
      <c r="F178">
        <f>'REIT-Retrun Index'!F179-'REIT-Retrun Index'!F180</f>
        <v>0</v>
      </c>
      <c r="G178">
        <f>'REIT-Retrun Index'!G179-'REIT-Retrun Index'!G180</f>
        <v>0</v>
      </c>
      <c r="H178">
        <f>'REIT-Retrun Index'!H179-'REIT-Retrun Index'!H180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94ABF-8DCE-FB4B-AF8D-B993F7DE5CD3}">
  <dimension ref="A1:F173"/>
  <sheetViews>
    <sheetView workbookViewId="0">
      <selection activeCell="C3" sqref="C3"/>
    </sheetView>
  </sheetViews>
  <sheetFormatPr baseColWidth="10" defaultRowHeight="15" x14ac:dyDescent="0.2"/>
  <cols>
    <col min="2" max="2" width="12.33203125" bestFit="1" customWidth="1"/>
    <col min="3" max="3" width="13.6640625" style="46" bestFit="1" customWidth="1"/>
  </cols>
  <sheetData>
    <row r="1" spans="1:6" x14ac:dyDescent="0.2">
      <c r="B1" t="s">
        <v>1153</v>
      </c>
      <c r="C1" s="46" t="s">
        <v>1154</v>
      </c>
      <c r="D1" t="s">
        <v>1155</v>
      </c>
      <c r="E1" t="s">
        <v>1156</v>
      </c>
      <c r="F1" t="s">
        <v>1157</v>
      </c>
    </row>
    <row r="2" spans="1:6" ht="19" x14ac:dyDescent="0.2">
      <c r="A2" s="45">
        <v>43983</v>
      </c>
      <c r="B2" s="44" t="s">
        <v>1051</v>
      </c>
      <c r="C2" s="47">
        <v>-5.5999999999999999E-3</v>
      </c>
      <c r="D2" s="44" t="s">
        <v>1053</v>
      </c>
      <c r="E2" s="44" t="s">
        <v>1054</v>
      </c>
      <c r="F2" s="44" t="s">
        <v>1055</v>
      </c>
    </row>
    <row r="3" spans="1:6" ht="19" x14ac:dyDescent="0.2">
      <c r="A3" s="45">
        <v>43952</v>
      </c>
      <c r="B3" s="44" t="s">
        <v>1056</v>
      </c>
      <c r="C3" s="47">
        <v>-5.5900000000000004E-3</v>
      </c>
      <c r="D3" s="44" t="s">
        <v>1057</v>
      </c>
      <c r="E3" s="44" t="s">
        <v>1058</v>
      </c>
      <c r="F3" s="44" t="s">
        <v>1059</v>
      </c>
    </row>
    <row r="4" spans="1:6" ht="19" x14ac:dyDescent="0.2">
      <c r="A4" s="45" t="s">
        <v>1158</v>
      </c>
      <c r="B4" s="44" t="s">
        <v>1060</v>
      </c>
      <c r="C4" s="47">
        <v>-5.5100000000000001E-3</v>
      </c>
      <c r="D4" s="44" t="s">
        <v>1061</v>
      </c>
      <c r="E4" s="44" t="s">
        <v>1062</v>
      </c>
      <c r="F4" s="44" t="s">
        <v>1063</v>
      </c>
    </row>
    <row r="5" spans="1:6" ht="19" x14ac:dyDescent="0.2">
      <c r="A5" s="45" t="s">
        <v>1159</v>
      </c>
      <c r="B5" s="44" t="s">
        <v>1064</v>
      </c>
      <c r="C5" s="47">
        <v>-5.5300000000000002E-3</v>
      </c>
      <c r="D5" s="44" t="s">
        <v>1065</v>
      </c>
      <c r="E5" s="44" t="s">
        <v>1066</v>
      </c>
      <c r="F5" s="44" t="s">
        <v>1067</v>
      </c>
    </row>
    <row r="6" spans="1:6" ht="19" x14ac:dyDescent="0.2">
      <c r="A6" s="45" t="s">
        <v>1160</v>
      </c>
      <c r="B6" s="44" t="s">
        <v>1052</v>
      </c>
      <c r="C6" s="47">
        <v>-5.5999999999999999E-3</v>
      </c>
      <c r="D6" s="44" t="s">
        <v>1068</v>
      </c>
      <c r="E6" s="44" t="s">
        <v>1069</v>
      </c>
      <c r="F6" s="44" t="s">
        <v>1070</v>
      </c>
    </row>
    <row r="7" spans="1:6" ht="19" x14ac:dyDescent="0.2">
      <c r="A7" s="45" t="s">
        <v>1161</v>
      </c>
      <c r="B7" s="44" t="s">
        <v>1071</v>
      </c>
      <c r="C7" s="47">
        <v>-5.7000000000000002E-3</v>
      </c>
      <c r="D7" s="44" t="s">
        <v>1072</v>
      </c>
      <c r="E7" s="44" t="s">
        <v>1073</v>
      </c>
      <c r="F7" s="44" t="s">
        <v>1074</v>
      </c>
    </row>
    <row r="8" spans="1:6" ht="19" x14ac:dyDescent="0.2">
      <c r="A8" s="45" t="s">
        <v>1162</v>
      </c>
      <c r="B8" s="44" t="s">
        <v>1075</v>
      </c>
      <c r="C8" s="47">
        <v>-5.4799999999999996E-3</v>
      </c>
      <c r="D8" s="44" t="s">
        <v>1076</v>
      </c>
      <c r="E8" s="44" t="s">
        <v>1066</v>
      </c>
      <c r="F8" s="44" t="s">
        <v>1055</v>
      </c>
    </row>
    <row r="9" spans="1:6" ht="19" x14ac:dyDescent="0.2">
      <c r="A9" s="45" t="s">
        <v>1163</v>
      </c>
      <c r="B9" s="44" t="s">
        <v>1061</v>
      </c>
      <c r="C9" s="47">
        <v>-5.4000000000000003E-3</v>
      </c>
      <c r="D9" s="44" t="s">
        <v>1077</v>
      </c>
      <c r="E9" s="44" t="s">
        <v>1078</v>
      </c>
      <c r="F9" s="44" t="s">
        <v>1059</v>
      </c>
    </row>
    <row r="10" spans="1:6" ht="19" x14ac:dyDescent="0.2">
      <c r="A10" s="45" t="s">
        <v>1164</v>
      </c>
      <c r="B10" s="44" t="s">
        <v>1060</v>
      </c>
      <c r="C10" s="47">
        <v>-5.2599999999999999E-3</v>
      </c>
      <c r="D10" s="44" t="s">
        <v>1079</v>
      </c>
      <c r="E10" s="44" t="s">
        <v>1080</v>
      </c>
      <c r="F10" s="44" t="s">
        <v>1081</v>
      </c>
    </row>
    <row r="11" spans="1:6" ht="19" x14ac:dyDescent="0.2">
      <c r="A11" s="45" t="s">
        <v>1165</v>
      </c>
      <c r="B11" s="44" t="s">
        <v>1082</v>
      </c>
      <c r="C11" s="47">
        <v>-5.1000000000000004E-3</v>
      </c>
      <c r="D11" s="44" t="s">
        <v>1067</v>
      </c>
      <c r="E11" s="44" t="s">
        <v>1084</v>
      </c>
      <c r="F11" s="44" t="s">
        <v>1085</v>
      </c>
    </row>
    <row r="12" spans="1:6" ht="19" x14ac:dyDescent="0.2">
      <c r="A12" s="45" t="s">
        <v>1166</v>
      </c>
      <c r="B12" s="44" t="s">
        <v>1086</v>
      </c>
      <c r="C12" s="47">
        <v>-5.1599999999999997E-3</v>
      </c>
      <c r="D12" s="44" t="s">
        <v>1088</v>
      </c>
      <c r="E12" s="44" t="s">
        <v>1089</v>
      </c>
      <c r="F12" s="44" t="s">
        <v>1090</v>
      </c>
    </row>
    <row r="13" spans="1:6" ht="19" x14ac:dyDescent="0.2">
      <c r="A13" s="45" t="s">
        <v>1167</v>
      </c>
      <c r="B13" s="44" t="s">
        <v>1091</v>
      </c>
      <c r="C13" s="47">
        <v>-5.1200000000000004E-3</v>
      </c>
      <c r="D13" s="44" t="s">
        <v>1089</v>
      </c>
      <c r="E13" s="44" t="s">
        <v>1092</v>
      </c>
      <c r="F13" s="44" t="s">
        <v>1093</v>
      </c>
    </row>
    <row r="14" spans="1:6" ht="19" x14ac:dyDescent="0.2">
      <c r="A14" s="45" t="s">
        <v>1168</v>
      </c>
      <c r="B14" s="44" t="s">
        <v>1077</v>
      </c>
      <c r="C14" s="47">
        <v>-4.9800000000000001E-3</v>
      </c>
      <c r="D14" s="44" t="s">
        <v>1094</v>
      </c>
      <c r="E14" s="44" t="s">
        <v>1095</v>
      </c>
      <c r="F14" s="44" t="s">
        <v>1096</v>
      </c>
    </row>
    <row r="15" spans="1:6" ht="19" x14ac:dyDescent="0.2">
      <c r="A15" s="45" t="s">
        <v>1169</v>
      </c>
      <c r="B15" s="44" t="s">
        <v>1097</v>
      </c>
      <c r="C15" s="47">
        <v>-4.7600000000000003E-3</v>
      </c>
      <c r="D15" s="44" t="s">
        <v>1098</v>
      </c>
      <c r="E15" s="44" t="s">
        <v>1099</v>
      </c>
      <c r="F15" s="44" t="s">
        <v>1100</v>
      </c>
    </row>
    <row r="16" spans="1:6" ht="19" x14ac:dyDescent="0.2">
      <c r="A16" s="45" t="s">
        <v>1170</v>
      </c>
      <c r="B16" s="44" t="s">
        <v>1087</v>
      </c>
      <c r="C16" s="47">
        <v>-4.6800000000000001E-3</v>
      </c>
      <c r="D16" s="44" t="s">
        <v>1101</v>
      </c>
      <c r="E16" s="44" t="s">
        <v>1102</v>
      </c>
      <c r="F16" s="44" t="s">
        <v>1103</v>
      </c>
    </row>
    <row r="17" spans="1:6" ht="19" x14ac:dyDescent="0.2">
      <c r="A17" s="45" t="s">
        <v>1171</v>
      </c>
      <c r="B17" s="44" t="s">
        <v>1077</v>
      </c>
      <c r="C17" s="47">
        <v>-4.8799999999999998E-3</v>
      </c>
      <c r="D17" s="44" t="s">
        <v>1104</v>
      </c>
      <c r="E17" s="44" t="s">
        <v>1105</v>
      </c>
      <c r="F17" s="44" t="s">
        <v>1106</v>
      </c>
    </row>
    <row r="18" spans="1:6" ht="19" x14ac:dyDescent="0.2">
      <c r="A18" s="45" t="s">
        <v>1172</v>
      </c>
      <c r="B18" s="44" t="s">
        <v>1083</v>
      </c>
      <c r="C18" s="47">
        <v>-4.5500000000000002E-3</v>
      </c>
      <c r="D18" s="44" t="s">
        <v>1107</v>
      </c>
      <c r="E18" s="44" t="s">
        <v>1108</v>
      </c>
      <c r="F18" s="44" t="s">
        <v>1109</v>
      </c>
    </row>
    <row r="19" spans="1:6" ht="19" x14ac:dyDescent="0.2">
      <c r="A19" s="45" t="s">
        <v>1173</v>
      </c>
      <c r="B19" s="44" t="s">
        <v>1110</v>
      </c>
      <c r="C19" s="47">
        <v>-4.3600000000000002E-3</v>
      </c>
      <c r="D19" s="44" t="s">
        <v>1112</v>
      </c>
      <c r="E19" s="44" t="s">
        <v>1113</v>
      </c>
      <c r="F19" s="44" t="s">
        <v>1114</v>
      </c>
    </row>
    <row r="20" spans="1:6" ht="19" x14ac:dyDescent="0.2">
      <c r="A20" s="45" t="s">
        <v>1174</v>
      </c>
      <c r="B20" s="44" t="s">
        <v>1115</v>
      </c>
      <c r="C20" s="47">
        <v>-4.3899999999999998E-3</v>
      </c>
      <c r="D20" s="44" t="s">
        <v>1105</v>
      </c>
      <c r="E20" s="44" t="s">
        <v>1117</v>
      </c>
      <c r="F20" s="44" t="s">
        <v>1118</v>
      </c>
    </row>
    <row r="21" spans="1:6" ht="19" x14ac:dyDescent="0.2">
      <c r="A21" s="45" t="s">
        <v>1175</v>
      </c>
      <c r="B21" s="44" t="s">
        <v>1063</v>
      </c>
      <c r="C21" s="47">
        <v>-4.4299999999999999E-3</v>
      </c>
      <c r="D21" s="44" t="s">
        <v>1119</v>
      </c>
      <c r="E21" s="44" t="s">
        <v>1120</v>
      </c>
      <c r="F21" s="44" t="s">
        <v>1121</v>
      </c>
    </row>
    <row r="22" spans="1:6" ht="19" x14ac:dyDescent="0.2">
      <c r="A22" s="45" t="s">
        <v>1176</v>
      </c>
      <c r="B22" s="44" t="s">
        <v>1122</v>
      </c>
      <c r="C22" s="47">
        <v>-4.6699999999999997E-3</v>
      </c>
      <c r="D22" s="44" t="s">
        <v>1123</v>
      </c>
      <c r="E22" s="44" t="s">
        <v>1124</v>
      </c>
      <c r="F22" s="44" t="s">
        <v>1125</v>
      </c>
    </row>
    <row r="23" spans="1:6" ht="19" x14ac:dyDescent="0.2">
      <c r="A23" s="45" t="s">
        <v>1177</v>
      </c>
      <c r="B23" s="44" t="s">
        <v>1126</v>
      </c>
      <c r="C23" s="47">
        <v>-4.2700000000000004E-3</v>
      </c>
      <c r="D23" s="44" t="s">
        <v>1111</v>
      </c>
      <c r="E23" s="44" t="s">
        <v>1116</v>
      </c>
      <c r="F23" s="44" t="s">
        <v>1127</v>
      </c>
    </row>
    <row r="24" spans="1:6" ht="19" x14ac:dyDescent="0.2">
      <c r="A24" s="45" t="s">
        <v>1178</v>
      </c>
      <c r="B24" s="44" t="s">
        <v>1128</v>
      </c>
      <c r="C24" s="47">
        <v>-3.9300000000000003E-3</v>
      </c>
      <c r="D24" s="44" t="s">
        <v>1129</v>
      </c>
      <c r="E24" s="44" t="s">
        <v>1130</v>
      </c>
      <c r="F24" s="44" t="s">
        <v>1131</v>
      </c>
    </row>
    <row r="25" spans="1:6" ht="19" x14ac:dyDescent="0.2">
      <c r="A25" s="45" t="s">
        <v>1179</v>
      </c>
      <c r="B25" s="44" t="s">
        <v>1132</v>
      </c>
      <c r="C25" s="47">
        <v>-3.9199999999999999E-3</v>
      </c>
      <c r="D25" s="44" t="s">
        <v>1133</v>
      </c>
      <c r="E25" s="44" t="s">
        <v>1134</v>
      </c>
      <c r="F25" s="44" t="s">
        <v>1135</v>
      </c>
    </row>
    <row r="26" spans="1:6" ht="19" x14ac:dyDescent="0.2">
      <c r="A26" s="45" t="s">
        <v>1180</v>
      </c>
      <c r="B26" s="44" t="s">
        <v>1136</v>
      </c>
      <c r="C26" s="47">
        <v>-3.7799999999999999E-3</v>
      </c>
      <c r="D26" s="44" t="s">
        <v>1113</v>
      </c>
      <c r="E26" s="44" t="s">
        <v>1137</v>
      </c>
      <c r="F26" s="44" t="s">
        <v>1138</v>
      </c>
    </row>
    <row r="27" spans="1:6" ht="19" x14ac:dyDescent="0.2">
      <c r="A27" s="45" t="s">
        <v>1181</v>
      </c>
      <c r="B27" s="44" t="s">
        <v>1129</v>
      </c>
      <c r="C27" s="47">
        <v>-3.6600000000000001E-3</v>
      </c>
      <c r="D27" s="44" t="s">
        <v>1139</v>
      </c>
      <c r="E27" s="44" t="s">
        <v>1140</v>
      </c>
      <c r="F27" s="44" t="s">
        <v>1141</v>
      </c>
    </row>
    <row r="28" spans="1:6" ht="19" x14ac:dyDescent="0.2">
      <c r="A28" s="45" t="s">
        <v>1182</v>
      </c>
      <c r="B28" s="44" t="s">
        <v>1112</v>
      </c>
      <c r="C28" s="47">
        <v>-3.6700000000000001E-3</v>
      </c>
      <c r="D28" s="44" t="s">
        <v>1142</v>
      </c>
      <c r="E28" s="44" t="s">
        <v>1143</v>
      </c>
      <c r="F28" s="44" t="s">
        <v>1144</v>
      </c>
    </row>
    <row r="29" spans="1:6" ht="19" x14ac:dyDescent="0.2">
      <c r="A29" s="45" t="s">
        <v>1183</v>
      </c>
      <c r="B29" s="44" t="s">
        <v>1085</v>
      </c>
      <c r="C29" s="47">
        <v>-3.6800000000000001E-3</v>
      </c>
      <c r="D29" s="44" t="s">
        <v>1142</v>
      </c>
      <c r="E29" s="44" t="s">
        <v>1145</v>
      </c>
      <c r="F29" s="44" t="s">
        <v>1100</v>
      </c>
    </row>
    <row r="30" spans="1:6" ht="19" x14ac:dyDescent="0.2">
      <c r="A30" s="45" t="s">
        <v>1184</v>
      </c>
      <c r="B30" s="44" t="s">
        <v>1146</v>
      </c>
      <c r="C30" s="47">
        <v>-3.6900000000000001E-3</v>
      </c>
      <c r="D30" s="44" t="s">
        <v>1147</v>
      </c>
      <c r="E30" s="44" t="s">
        <v>1148</v>
      </c>
      <c r="F30" s="44" t="s">
        <v>1149</v>
      </c>
    </row>
    <row r="31" spans="1:6" ht="19" x14ac:dyDescent="0.2">
      <c r="A31" s="45" t="s">
        <v>1185</v>
      </c>
      <c r="B31" s="44" t="s">
        <v>1150</v>
      </c>
      <c r="C31" s="47">
        <v>-3.62E-3</v>
      </c>
      <c r="D31" s="44" t="s">
        <v>1142</v>
      </c>
      <c r="E31" s="44" t="s">
        <v>1151</v>
      </c>
      <c r="F31" s="44" t="s">
        <v>1152</v>
      </c>
    </row>
    <row r="32" spans="1:6" x14ac:dyDescent="0.2">
      <c r="A32" s="45" t="s">
        <v>1186</v>
      </c>
      <c r="C32" s="46">
        <v>-3.6800000000000001E-3</v>
      </c>
    </row>
    <row r="33" spans="1:3" x14ac:dyDescent="0.2">
      <c r="A33" s="45" t="s">
        <v>1187</v>
      </c>
      <c r="C33" s="46">
        <f>-0.368%%</f>
        <v>-3.68E-5</v>
      </c>
    </row>
    <row r="34" spans="1:3" x14ac:dyDescent="0.2">
      <c r="A34" s="45" t="s">
        <v>1188</v>
      </c>
      <c r="C34" s="46">
        <v>-3.7100000000000002E-3</v>
      </c>
    </row>
    <row r="35" spans="1:3" x14ac:dyDescent="0.2">
      <c r="A35" s="45" t="s">
        <v>1189</v>
      </c>
      <c r="C35" s="46">
        <v>-3.7000000000000002E-3</v>
      </c>
    </row>
    <row r="36" spans="1:3" x14ac:dyDescent="0.2">
      <c r="A36" s="45" t="s">
        <v>1190</v>
      </c>
      <c r="C36" s="46">
        <v>-3.6900000000000001E-3</v>
      </c>
    </row>
    <row r="37" spans="1:3" x14ac:dyDescent="0.2">
      <c r="A37" s="45" t="s">
        <v>1191</v>
      </c>
      <c r="C37" s="46">
        <v>-3.6900000000000001E-3</v>
      </c>
    </row>
    <row r="38" spans="1:3" x14ac:dyDescent="0.2">
      <c r="A38" s="45" t="s">
        <v>1192</v>
      </c>
      <c r="C38" s="46">
        <v>-3.7100000000000002E-3</v>
      </c>
    </row>
    <row r="39" spans="1:3" x14ac:dyDescent="0.2">
      <c r="A39" s="45" t="s">
        <v>1193</v>
      </c>
      <c r="C39" s="46">
        <v>-3.7100000000000002E-3</v>
      </c>
    </row>
    <row r="40" spans="1:3" x14ac:dyDescent="0.2">
      <c r="A40" s="45" t="s">
        <v>1194</v>
      </c>
      <c r="C40" s="46">
        <v>-3.7200000000000002E-3</v>
      </c>
    </row>
    <row r="41" spans="1:3" x14ac:dyDescent="0.2">
      <c r="A41" s="45" t="s">
        <v>1195</v>
      </c>
      <c r="C41" s="46">
        <v>-3.7100000000000002E-3</v>
      </c>
    </row>
    <row r="42" spans="1:3" x14ac:dyDescent="0.2">
      <c r="A42" s="45" t="s">
        <v>1196</v>
      </c>
      <c r="C42" s="46">
        <v>-3.6900000000000001E-3</v>
      </c>
    </row>
    <row r="43" spans="1:3" x14ac:dyDescent="0.2">
      <c r="A43" s="45" t="s">
        <v>1197</v>
      </c>
      <c r="C43" s="46">
        <v>-3.6800000000000001E-3</v>
      </c>
    </row>
    <row r="44" spans="1:3" x14ac:dyDescent="0.2">
      <c r="A44" s="45" t="s">
        <v>1198</v>
      </c>
      <c r="C44" s="46">
        <v>-3.6900000000000001E-3</v>
      </c>
    </row>
    <row r="45" spans="1:3" x14ac:dyDescent="0.2">
      <c r="A45" s="45" t="s">
        <v>1199</v>
      </c>
      <c r="C45" s="46">
        <v>-3.7100000000000002E-3</v>
      </c>
    </row>
    <row r="46" spans="1:3" x14ac:dyDescent="0.2">
      <c r="A46" s="45" t="s">
        <v>1200</v>
      </c>
      <c r="C46" s="46">
        <v>-3.7299999999999998E-3</v>
      </c>
    </row>
    <row r="47" spans="1:3" x14ac:dyDescent="0.2">
      <c r="A47" s="45" t="s">
        <v>1201</v>
      </c>
      <c r="C47" s="46">
        <v>-3.7299999999999998E-3</v>
      </c>
    </row>
    <row r="48" spans="1:3" x14ac:dyDescent="0.2">
      <c r="A48" s="45" t="s">
        <v>1202</v>
      </c>
      <c r="C48" s="46">
        <v>-3.7100000000000002E-3</v>
      </c>
    </row>
    <row r="49" spans="1:3" x14ac:dyDescent="0.2">
      <c r="A49" s="45" t="s">
        <v>1203</v>
      </c>
      <c r="C49" s="46">
        <v>-3.7299999999999998E-3</v>
      </c>
    </row>
    <row r="50" spans="1:3" x14ac:dyDescent="0.2">
      <c r="A50" s="45" t="s">
        <v>1204</v>
      </c>
      <c r="C50" s="46">
        <v>-3.7399999999999998E-3</v>
      </c>
    </row>
    <row r="51" spans="1:3" x14ac:dyDescent="0.2">
      <c r="A51" s="45" t="s">
        <v>1205</v>
      </c>
      <c r="C51" s="46">
        <v>-3.7399999999999998E-3</v>
      </c>
    </row>
    <row r="52" spans="1:3" x14ac:dyDescent="0.2">
      <c r="A52" s="45" t="s">
        <v>1206</v>
      </c>
      <c r="C52" s="46">
        <v>-3.7200000000000002E-3</v>
      </c>
    </row>
    <row r="53" spans="1:3" x14ac:dyDescent="0.2">
      <c r="A53" s="45" t="s">
        <v>1207</v>
      </c>
      <c r="C53" s="46">
        <v>-3.7200000000000002E-3</v>
      </c>
    </row>
    <row r="54" spans="1:3" x14ac:dyDescent="0.2">
      <c r="A54" s="45" t="s">
        <v>1208</v>
      </c>
      <c r="C54" s="46">
        <v>-3.7200000000000002E-3</v>
      </c>
    </row>
    <row r="55" spans="1:3" x14ac:dyDescent="0.2">
      <c r="A55" s="45" t="s">
        <v>1209</v>
      </c>
      <c r="C55" s="46">
        <v>-3.6800000000000001E-3</v>
      </c>
    </row>
    <row r="56" spans="1:3" x14ac:dyDescent="0.2">
      <c r="A56" s="45" t="s">
        <v>1210</v>
      </c>
      <c r="C56" s="46">
        <v>-3.7200000000000002E-3</v>
      </c>
    </row>
    <row r="57" spans="1:3" x14ac:dyDescent="0.2">
      <c r="A57" s="45" t="s">
        <v>1211</v>
      </c>
      <c r="C57" s="46">
        <v>-3.7399999999999998E-3</v>
      </c>
    </row>
    <row r="58" spans="1:3" x14ac:dyDescent="0.2">
      <c r="A58" s="45" t="s">
        <v>1212</v>
      </c>
      <c r="C58" s="46">
        <v>-3.7100000000000002E-3</v>
      </c>
    </row>
    <row r="59" spans="1:3" x14ac:dyDescent="0.2">
      <c r="A59" s="45" t="s">
        <v>1213</v>
      </c>
      <c r="C59" s="46">
        <v>-3.7200000000000002E-3</v>
      </c>
    </row>
    <row r="60" spans="1:3" x14ac:dyDescent="0.2">
      <c r="A60" s="45" t="s">
        <v>1214</v>
      </c>
      <c r="C60" s="46">
        <v>-3.7100000000000002E-3</v>
      </c>
    </row>
    <row r="61" spans="1:3" x14ac:dyDescent="0.2">
      <c r="A61" s="45" t="s">
        <v>1215</v>
      </c>
      <c r="C61" s="46">
        <v>-3.63E-3</v>
      </c>
    </row>
    <row r="62" spans="1:3" x14ac:dyDescent="0.2">
      <c r="A62" s="45" t="s">
        <v>1216</v>
      </c>
      <c r="C62" s="46">
        <v>-3.49E-3</v>
      </c>
    </row>
    <row r="63" spans="1:3" x14ac:dyDescent="0.2">
      <c r="A63" s="45" t="s">
        <v>1217</v>
      </c>
      <c r="C63" s="46">
        <v>-3.4299999999999999E-3</v>
      </c>
    </row>
    <row r="64" spans="1:3" x14ac:dyDescent="0.2">
      <c r="A64" s="45" t="s">
        <v>1218</v>
      </c>
      <c r="C64" s="46">
        <v>-3.3500000000000001E-3</v>
      </c>
    </row>
    <row r="65" spans="1:3" x14ac:dyDescent="0.2">
      <c r="A65" s="45" t="s">
        <v>1219</v>
      </c>
      <c r="C65" s="46">
        <v>-2.7000000000000001E-3</v>
      </c>
    </row>
    <row r="66" spans="1:3" x14ac:dyDescent="0.2">
      <c r="A66" s="45" t="s">
        <v>1220</v>
      </c>
      <c r="C66" s="46">
        <v>-2.32E-3</v>
      </c>
    </row>
    <row r="67" spans="1:3" x14ac:dyDescent="0.2">
      <c r="A67" s="45" t="s">
        <v>1221</v>
      </c>
      <c r="C67" s="46">
        <v>-2.0999999999999999E-3</v>
      </c>
    </row>
    <row r="68" spans="1:3" x14ac:dyDescent="0.2">
      <c r="A68" s="45" t="s">
        <v>1222</v>
      </c>
      <c r="C68" s="46">
        <v>-1.6100000000000001E-3</v>
      </c>
    </row>
    <row r="69" spans="1:3" x14ac:dyDescent="0.2">
      <c r="A69" s="45" t="s">
        <v>1223</v>
      </c>
      <c r="C69" s="46">
        <v>-1.1900000000000001E-3</v>
      </c>
    </row>
    <row r="70" spans="1:3" x14ac:dyDescent="0.2">
      <c r="A70" s="45" t="s">
        <v>1224</v>
      </c>
      <c r="C70" s="46">
        <v>-1.1299999999999999E-3</v>
      </c>
    </row>
    <row r="71" spans="1:3" x14ac:dyDescent="0.2">
      <c r="A71" s="45" t="s">
        <v>1225</v>
      </c>
      <c r="C71" s="46">
        <v>-9.8999999999999999E-4</v>
      </c>
    </row>
    <row r="72" spans="1:3" x14ac:dyDescent="0.2">
      <c r="A72" s="45" t="s">
        <v>1226</v>
      </c>
      <c r="C72" s="46">
        <v>-7.7999999999999999E-4</v>
      </c>
    </row>
    <row r="73" spans="1:3" x14ac:dyDescent="0.2">
      <c r="A73" s="45" t="s">
        <v>1227</v>
      </c>
      <c r="C73" s="46">
        <v>-6.4000000000000005E-4</v>
      </c>
    </row>
    <row r="74" spans="1:3" x14ac:dyDescent="0.2">
      <c r="A74" s="45" t="s">
        <v>1228</v>
      </c>
      <c r="C74" s="46">
        <v>-5.6999999999999998E-4</v>
      </c>
    </row>
    <row r="75" spans="1:3" x14ac:dyDescent="0.2">
      <c r="A75" s="45" t="s">
        <v>1229</v>
      </c>
      <c r="C75" s="46">
        <v>-4.2000000000000002E-4</v>
      </c>
    </row>
    <row r="76" spans="1:3" x14ac:dyDescent="0.2">
      <c r="A76" s="45" t="s">
        <v>1230</v>
      </c>
      <c r="C76" s="46">
        <v>-1.7000000000000001E-4</v>
      </c>
    </row>
    <row r="77" spans="1:3" x14ac:dyDescent="0.2">
      <c r="A77" s="45" t="s">
        <v>1231</v>
      </c>
      <c r="C77" s="46">
        <v>-5.0000000000000002E-5</v>
      </c>
    </row>
    <row r="78" spans="1:3" x14ac:dyDescent="0.2">
      <c r="A78" s="45" t="s">
        <v>1232</v>
      </c>
      <c r="C78" s="46">
        <v>3.0000000000000001E-5</v>
      </c>
    </row>
    <row r="79" spans="1:3" x14ac:dyDescent="0.2">
      <c r="A79" s="45" t="s">
        <v>1233</v>
      </c>
      <c r="C79" s="46">
        <v>1.6000000000000001E-4</v>
      </c>
    </row>
    <row r="80" spans="1:3" x14ac:dyDescent="0.2">
      <c r="A80" s="45" t="s">
        <v>1234</v>
      </c>
      <c r="C80" s="46">
        <v>2.1000000000000001E-4</v>
      </c>
    </row>
    <row r="81" spans="1:3" x14ac:dyDescent="0.2">
      <c r="A81" s="45" t="s">
        <v>1235</v>
      </c>
      <c r="C81" s="46">
        <v>1E-4</v>
      </c>
    </row>
    <row r="82" spans="1:3" x14ac:dyDescent="0.2">
      <c r="A82" s="45" t="s">
        <v>1236</v>
      </c>
      <c r="C82" s="46">
        <v>6.0000000000000002E-5</v>
      </c>
    </row>
    <row r="83" spans="1:3" x14ac:dyDescent="0.2">
      <c r="A83" s="45" t="s">
        <v>1237</v>
      </c>
      <c r="C83" s="46">
        <v>6.6E-4</v>
      </c>
    </row>
    <row r="84" spans="1:3" x14ac:dyDescent="0.2">
      <c r="A84" s="45" t="s">
        <v>1238</v>
      </c>
      <c r="C84" s="46">
        <v>9.7000000000000005E-4</v>
      </c>
    </row>
    <row r="85" spans="1:3" x14ac:dyDescent="0.2">
      <c r="A85" s="45" t="s">
        <v>1239</v>
      </c>
      <c r="C85" s="46">
        <v>9.7999999999999997E-4</v>
      </c>
    </row>
    <row r="86" spans="1:3" x14ac:dyDescent="0.2">
      <c r="A86" s="45" t="s">
        <v>1240</v>
      </c>
      <c r="C86" s="46">
        <v>2.5000000000000001E-3</v>
      </c>
    </row>
    <row r="87" spans="1:3" x14ac:dyDescent="0.2">
      <c r="A87" s="45" t="s">
        <v>1241</v>
      </c>
      <c r="C87" s="46">
        <v>2.5799999999999998E-3</v>
      </c>
    </row>
    <row r="88" spans="1:3" x14ac:dyDescent="0.2">
      <c r="A88" s="45" t="s">
        <v>1242</v>
      </c>
      <c r="C88" s="46">
        <v>2.3500000000000001E-3</v>
      </c>
    </row>
    <row r="89" spans="1:3" x14ac:dyDescent="0.2">
      <c r="A89" s="45" t="s">
        <v>1243</v>
      </c>
      <c r="C89" s="46">
        <v>2.2000000000000001E-3</v>
      </c>
    </row>
    <row r="90" spans="1:3" x14ac:dyDescent="0.2">
      <c r="A90" s="45" t="s">
        <v>1244</v>
      </c>
      <c r="C90" s="46">
        <v>2.2499999999999998E-3</v>
      </c>
    </row>
    <row r="91" spans="1:3" x14ac:dyDescent="0.2">
      <c r="A91" s="45" t="s">
        <v>1245</v>
      </c>
      <c r="C91" s="46">
        <v>2.14E-3</v>
      </c>
    </row>
    <row r="92" spans="1:3" x14ac:dyDescent="0.2">
      <c r="A92" s="45" t="s">
        <v>1246</v>
      </c>
      <c r="C92" s="46">
        <v>1.6999999999999999E-3</v>
      </c>
    </row>
    <row r="93" spans="1:3" x14ac:dyDescent="0.2">
      <c r="A93" s="45" t="s">
        <v>1247</v>
      </c>
      <c r="C93" s="46">
        <v>1.2899999999999999E-3</v>
      </c>
    </row>
    <row r="94" spans="1:3" x14ac:dyDescent="0.2">
      <c r="A94" s="45" t="s">
        <v>1248</v>
      </c>
      <c r="C94" s="46">
        <v>1.2800000000000001E-3</v>
      </c>
    </row>
    <row r="95" spans="1:3" x14ac:dyDescent="0.2">
      <c r="A95" s="45" t="s">
        <v>1249</v>
      </c>
      <c r="C95" s="46">
        <v>1.2899999999999999E-3</v>
      </c>
    </row>
    <row r="96" spans="1:3" x14ac:dyDescent="0.2">
      <c r="A96" s="45" t="s">
        <v>1250</v>
      </c>
      <c r="C96" s="46">
        <v>1.2999999999999999E-3</v>
      </c>
    </row>
    <row r="97" spans="1:3" x14ac:dyDescent="0.2">
      <c r="A97" s="45" t="s">
        <v>1251</v>
      </c>
      <c r="C97" s="46">
        <v>1.2099999999999999E-3</v>
      </c>
    </row>
    <row r="98" spans="1:3" x14ac:dyDescent="0.2">
      <c r="A98" s="45" t="s">
        <v>1252</v>
      </c>
      <c r="C98" s="46">
        <v>1.1299999999999999E-3</v>
      </c>
    </row>
    <row r="99" spans="1:3" x14ac:dyDescent="0.2">
      <c r="A99" s="45" t="s">
        <v>1253</v>
      </c>
      <c r="C99" s="46">
        <v>1.16E-3</v>
      </c>
    </row>
    <row r="100" spans="1:3" x14ac:dyDescent="0.2">
      <c r="A100" s="45" t="s">
        <v>1254</v>
      </c>
      <c r="C100" s="46">
        <v>1.17E-3</v>
      </c>
    </row>
    <row r="101" spans="1:3" x14ac:dyDescent="0.2">
      <c r="A101" s="45" t="s">
        <v>1255</v>
      </c>
      <c r="C101" s="46">
        <v>1.17E-3</v>
      </c>
    </row>
    <row r="102" spans="1:3" x14ac:dyDescent="0.2">
      <c r="A102" s="45" t="s">
        <v>1256</v>
      </c>
      <c r="C102" s="46">
        <v>1.2199999999999999E-3</v>
      </c>
    </row>
    <row r="103" spans="1:3" x14ac:dyDescent="0.2">
      <c r="A103" s="45" t="s">
        <v>1257</v>
      </c>
      <c r="C103" s="46">
        <v>1.09E-3</v>
      </c>
    </row>
    <row r="104" spans="1:3" x14ac:dyDescent="0.2">
      <c r="A104" s="45" t="s">
        <v>1258</v>
      </c>
      <c r="C104" s="46">
        <v>1.1299999999999999E-3</v>
      </c>
    </row>
    <row r="105" spans="1:3" x14ac:dyDescent="0.2">
      <c r="A105" s="45" t="s">
        <v>1259</v>
      </c>
      <c r="C105" s="46">
        <v>1.1000000000000001E-3</v>
      </c>
    </row>
    <row r="106" spans="1:3" x14ac:dyDescent="0.2">
      <c r="A106" s="45" t="s">
        <v>1260</v>
      </c>
      <c r="C106" s="46">
        <v>1.16E-3</v>
      </c>
    </row>
    <row r="107" spans="1:3" x14ac:dyDescent="0.2">
      <c r="A107" s="45" t="s">
        <v>1261</v>
      </c>
      <c r="C107" s="46">
        <v>1.2199999999999999E-3</v>
      </c>
    </row>
    <row r="108" spans="1:3" x14ac:dyDescent="0.2">
      <c r="A108" s="45" t="s">
        <v>1262</v>
      </c>
      <c r="C108" s="46">
        <v>1.4400000000000001E-3</v>
      </c>
    </row>
    <row r="109" spans="1:3" x14ac:dyDescent="0.2">
      <c r="A109" s="45" t="s">
        <v>1263</v>
      </c>
      <c r="C109" s="46">
        <v>3.7200000000000002E-3</v>
      </c>
    </row>
    <row r="110" spans="1:3" x14ac:dyDescent="0.2">
      <c r="A110" s="45" t="s">
        <v>1264</v>
      </c>
      <c r="C110" s="46">
        <v>3.8400000000000001E-3</v>
      </c>
    </row>
    <row r="111" spans="1:3" x14ac:dyDescent="0.2">
      <c r="A111" s="45" t="s">
        <v>1265</v>
      </c>
      <c r="C111" s="46">
        <v>4.0099999999999997E-3</v>
      </c>
    </row>
    <row r="112" spans="1:3" x14ac:dyDescent="0.2">
      <c r="A112" s="45" t="s">
        <v>1266</v>
      </c>
      <c r="C112" s="46">
        <v>4.1700000000000001E-3</v>
      </c>
    </row>
    <row r="113" spans="1:3" x14ac:dyDescent="0.2">
      <c r="A113" s="45" t="s">
        <v>1267</v>
      </c>
      <c r="C113" s="46">
        <v>5.4900000000000001E-3</v>
      </c>
    </row>
    <row r="114" spans="1:3" x14ac:dyDescent="0.2">
      <c r="A114" s="45" t="s">
        <v>1268</v>
      </c>
      <c r="C114" s="46">
        <v>7.0099999999999997E-3</v>
      </c>
    </row>
    <row r="115" spans="1:3" x14ac:dyDescent="0.2">
      <c r="A115" s="45" t="s">
        <v>1269</v>
      </c>
      <c r="C115" s="46">
        <v>1.005E-2</v>
      </c>
    </row>
    <row r="116" spans="1:3" x14ac:dyDescent="0.2">
      <c r="A116" s="45" t="s">
        <v>1270</v>
      </c>
      <c r="C116" s="46">
        <v>1.205E-2</v>
      </c>
    </row>
    <row r="117" spans="1:3" x14ac:dyDescent="0.2">
      <c r="A117" s="45" t="s">
        <v>1271</v>
      </c>
      <c r="C117" s="46">
        <v>1.362E-2</v>
      </c>
    </row>
    <row r="118" spans="1:3" x14ac:dyDescent="0.2">
      <c r="A118" s="45" t="s">
        <v>1272</v>
      </c>
      <c r="C118" s="46">
        <v>1.355E-2</v>
      </c>
    </row>
    <row r="119" spans="1:3" x14ac:dyDescent="0.2">
      <c r="A119" s="45" t="s">
        <v>1273</v>
      </c>
      <c r="C119" s="46">
        <v>1.3509999999999999E-2</v>
      </c>
    </row>
    <row r="120" spans="1:3" x14ac:dyDescent="0.2">
      <c r="A120" s="45" t="s">
        <v>1274</v>
      </c>
      <c r="C120" s="46">
        <v>1.434E-2</v>
      </c>
    </row>
    <row r="121" spans="1:3" x14ac:dyDescent="0.2">
      <c r="A121" s="45" t="s">
        <v>1275</v>
      </c>
      <c r="C121" s="46">
        <v>1.332E-2</v>
      </c>
    </row>
    <row r="122" spans="1:3" x14ac:dyDescent="0.2">
      <c r="A122" s="45" t="s">
        <v>1276</v>
      </c>
      <c r="C122" s="46">
        <v>1.2330000000000001E-2</v>
      </c>
    </row>
    <row r="123" spans="1:3" x14ac:dyDescent="0.2">
      <c r="A123" s="45" t="s">
        <v>1277</v>
      </c>
      <c r="C123" s="46">
        <v>1.244E-2</v>
      </c>
    </row>
    <row r="124" spans="1:3" x14ac:dyDescent="0.2">
      <c r="A124" s="45" t="s">
        <v>1278</v>
      </c>
      <c r="C124" s="46">
        <v>9.8399999999999998E-3</v>
      </c>
    </row>
    <row r="125" spans="1:3" x14ac:dyDescent="0.2">
      <c r="A125" s="45" t="s">
        <v>1279</v>
      </c>
      <c r="C125" s="46">
        <v>8.6700000000000006E-3</v>
      </c>
    </row>
    <row r="126" spans="1:3" x14ac:dyDescent="0.2">
      <c r="A126" s="45" t="s">
        <v>1280</v>
      </c>
      <c r="C126" s="46">
        <v>9.1500000000000001E-3</v>
      </c>
    </row>
    <row r="127" spans="1:3" x14ac:dyDescent="0.2">
      <c r="A127" s="45" t="s">
        <v>1281</v>
      </c>
      <c r="C127" s="46">
        <v>7.7400000000000004E-3</v>
      </c>
    </row>
    <row r="128" spans="1:3" x14ac:dyDescent="0.2">
      <c r="A128" s="45" t="s">
        <v>1282</v>
      </c>
      <c r="C128" s="46">
        <v>8.1200000000000005E-3</v>
      </c>
    </row>
    <row r="129" spans="1:3" x14ac:dyDescent="0.2">
      <c r="A129" s="45" t="s">
        <v>1283</v>
      </c>
      <c r="C129" s="46">
        <v>8.4799999999999997E-3</v>
      </c>
    </row>
    <row r="130" spans="1:3" x14ac:dyDescent="0.2">
      <c r="A130" s="45" t="s">
        <v>1284</v>
      </c>
      <c r="C130" s="46">
        <v>7.0400000000000003E-3</v>
      </c>
    </row>
    <row r="131" spans="1:3" x14ac:dyDescent="0.2">
      <c r="A131" s="45" t="s">
        <v>1285</v>
      </c>
      <c r="C131" s="46">
        <v>6.1900000000000002E-3</v>
      </c>
    </row>
    <row r="132" spans="1:3" x14ac:dyDescent="0.2">
      <c r="A132" s="45" t="s">
        <v>1286</v>
      </c>
      <c r="C132" s="46">
        <v>6.4599999999999996E-3</v>
      </c>
    </row>
    <row r="133" spans="1:3" x14ac:dyDescent="0.2">
      <c r="A133" s="45" t="s">
        <v>1287</v>
      </c>
      <c r="C133" s="46">
        <v>5.0499999999999998E-3</v>
      </c>
    </row>
    <row r="134" spans="1:3" x14ac:dyDescent="0.2">
      <c r="A134" s="45" t="s">
        <v>1288</v>
      </c>
      <c r="C134" s="46">
        <v>4.28E-3</v>
      </c>
    </row>
    <row r="135" spans="1:3" x14ac:dyDescent="0.2">
      <c r="A135" s="45" t="s">
        <v>1289</v>
      </c>
      <c r="C135" s="46">
        <v>4.1399999999999996E-3</v>
      </c>
    </row>
    <row r="136" spans="1:3" x14ac:dyDescent="0.2">
      <c r="A136" s="45" t="s">
        <v>1290</v>
      </c>
      <c r="C136" s="46">
        <v>4.0000000000000001E-3</v>
      </c>
    </row>
    <row r="137" spans="1:3" x14ac:dyDescent="0.2">
      <c r="A137" s="45" t="s">
        <v>1291</v>
      </c>
      <c r="C137" s="46">
        <v>4.15E-3</v>
      </c>
    </row>
    <row r="138" spans="1:3" x14ac:dyDescent="0.2">
      <c r="A138" s="45" t="s">
        <v>1292</v>
      </c>
      <c r="C138" s="46">
        <v>4.2500000000000003E-3</v>
      </c>
    </row>
    <row r="139" spans="1:3" x14ac:dyDescent="0.2">
      <c r="A139" s="45" t="s">
        <v>1293</v>
      </c>
      <c r="C139" s="46">
        <v>4.5300000000000002E-3</v>
      </c>
    </row>
    <row r="140" spans="1:3" x14ac:dyDescent="0.2">
      <c r="A140" s="45" t="s">
        <v>1294</v>
      </c>
      <c r="C140" s="46">
        <v>4.7600000000000003E-3</v>
      </c>
    </row>
    <row r="141" spans="1:3" x14ac:dyDescent="0.2">
      <c r="A141" s="45" t="s">
        <v>1295</v>
      </c>
      <c r="C141" s="46">
        <v>4.2399999999999998E-3</v>
      </c>
    </row>
    <row r="142" spans="1:3" x14ac:dyDescent="0.2">
      <c r="A142" s="45" t="s">
        <v>1296</v>
      </c>
      <c r="C142" s="46">
        <v>4.3899999999999998E-3</v>
      </c>
    </row>
    <row r="143" spans="1:3" x14ac:dyDescent="0.2">
      <c r="A143" s="45" t="s">
        <v>1297</v>
      </c>
      <c r="C143" s="46">
        <v>4.81E-3</v>
      </c>
    </row>
    <row r="144" spans="1:3" x14ac:dyDescent="0.2">
      <c r="A144" s="45" t="s">
        <v>1298</v>
      </c>
      <c r="C144" s="46">
        <v>5.2599999999999999E-3</v>
      </c>
    </row>
    <row r="145" spans="1:3" x14ac:dyDescent="0.2">
      <c r="A145" s="45" t="s">
        <v>1299</v>
      </c>
      <c r="C145" s="46">
        <v>7.4000000000000003E-3</v>
      </c>
    </row>
    <row r="146" spans="1:3" x14ac:dyDescent="0.2">
      <c r="A146" s="45" t="s">
        <v>1300</v>
      </c>
      <c r="C146" s="46">
        <v>9.3299999999999998E-3</v>
      </c>
    </row>
    <row r="147" spans="1:3" x14ac:dyDescent="0.2">
      <c r="A147" s="45" t="s">
        <v>1301</v>
      </c>
      <c r="C147" s="46">
        <v>9.3100000000000006E-3</v>
      </c>
    </row>
    <row r="148" spans="1:3" x14ac:dyDescent="0.2">
      <c r="A148" s="45" t="s">
        <v>1302</v>
      </c>
      <c r="C148" s="46">
        <v>1.1050000000000001E-2</v>
      </c>
    </row>
    <row r="149" spans="1:3" x14ac:dyDescent="0.2">
      <c r="A149" s="45" t="s">
        <v>1303</v>
      </c>
      <c r="C149" s="46">
        <v>1.5180000000000001E-2</v>
      </c>
    </row>
    <row r="150" spans="1:3" x14ac:dyDescent="0.2">
      <c r="A150" s="45" t="s">
        <v>1304</v>
      </c>
      <c r="C150" s="46">
        <v>1.7350000000000001E-2</v>
      </c>
    </row>
    <row r="151" spans="1:3" x14ac:dyDescent="0.2">
      <c r="A151" s="45" t="s">
        <v>1305</v>
      </c>
      <c r="C151" s="46">
        <v>2.5700000000000001E-2</v>
      </c>
    </row>
    <row r="152" spans="1:3" x14ac:dyDescent="0.2">
      <c r="A152" s="45" t="s">
        <v>1306</v>
      </c>
      <c r="C152" s="46">
        <v>3.5229999999999997E-2</v>
      </c>
    </row>
    <row r="153" spans="1:3" x14ac:dyDescent="0.2">
      <c r="A153" s="45" t="s">
        <v>1307</v>
      </c>
      <c r="C153" s="46">
        <v>4.4119999999999999E-2</v>
      </c>
    </row>
    <row r="154" spans="1:3" x14ac:dyDescent="0.2">
      <c r="A154" s="45" t="s">
        <v>1308</v>
      </c>
      <c r="C154" s="46">
        <v>5.0880000000000002E-2</v>
      </c>
    </row>
    <row r="155" spans="1:3" x14ac:dyDescent="0.2">
      <c r="A155" s="45" t="s">
        <v>1309</v>
      </c>
      <c r="C155" s="46">
        <v>4.5130000000000003E-2</v>
      </c>
    </row>
    <row r="156" spans="1:3" x14ac:dyDescent="0.2">
      <c r="A156" s="45" t="s">
        <v>1310</v>
      </c>
      <c r="C156" s="46">
        <v>4.4830000000000002E-2</v>
      </c>
    </row>
    <row r="157" spans="1:3" x14ac:dyDescent="0.2">
      <c r="A157" s="45" t="s">
        <v>1311</v>
      </c>
      <c r="C157" s="46">
        <v>4.4479999999999999E-2</v>
      </c>
    </row>
    <row r="158" spans="1:3" x14ac:dyDescent="0.2">
      <c r="A158" s="45" t="s">
        <v>1312</v>
      </c>
      <c r="C158" s="46">
        <v>4.4639999999999999E-2</v>
      </c>
    </row>
    <row r="159" spans="1:3" x14ac:dyDescent="0.2">
      <c r="A159" s="45" t="s">
        <v>1313</v>
      </c>
      <c r="C159" s="46">
        <v>4.3860000000000003E-2</v>
      </c>
    </row>
    <row r="160" spans="1:3" x14ac:dyDescent="0.2">
      <c r="A160" s="45" t="s">
        <v>1314</v>
      </c>
      <c r="C160" s="46">
        <v>4.3569999999999998E-2</v>
      </c>
    </row>
    <row r="161" spans="1:3" x14ac:dyDescent="0.2">
      <c r="A161" s="45" t="s">
        <v>1315</v>
      </c>
      <c r="C161" s="46">
        <v>4.199E-2</v>
      </c>
    </row>
    <row r="162" spans="1:3" x14ac:dyDescent="0.2">
      <c r="A162" s="45" t="s">
        <v>1316</v>
      </c>
      <c r="C162" s="46">
        <v>4.19E-2</v>
      </c>
    </row>
    <row r="163" spans="1:3" x14ac:dyDescent="0.2">
      <c r="A163" s="45" t="s">
        <v>1317</v>
      </c>
      <c r="C163" s="46">
        <v>4.2389999999999997E-2</v>
      </c>
    </row>
    <row r="164" spans="1:3" x14ac:dyDescent="0.2">
      <c r="A164" s="45" t="s">
        <v>1318</v>
      </c>
      <c r="C164" s="46">
        <v>4.8340000000000001E-2</v>
      </c>
    </row>
    <row r="165" spans="1:3" x14ac:dyDescent="0.2">
      <c r="A165" s="45" t="s">
        <v>1319</v>
      </c>
      <c r="C165" s="46">
        <v>4.1500000000000002E-2</v>
      </c>
    </row>
    <row r="166" spans="1:3" x14ac:dyDescent="0.2">
      <c r="A166" s="45" t="s">
        <v>1320</v>
      </c>
      <c r="C166" s="46">
        <v>4.3889999999999998E-2</v>
      </c>
    </row>
    <row r="167" spans="1:3" x14ac:dyDescent="0.2">
      <c r="A167" s="45" t="s">
        <v>1321</v>
      </c>
      <c r="C167" s="46">
        <v>4.4549999999999999E-2</v>
      </c>
    </row>
    <row r="168" spans="1:3" x14ac:dyDescent="0.2">
      <c r="A168" s="45" t="s">
        <v>1322</v>
      </c>
      <c r="C168" s="46">
        <v>4.1050000000000003E-2</v>
      </c>
    </row>
    <row r="169" spans="1:3" x14ac:dyDescent="0.2">
      <c r="A169" s="45" t="s">
        <v>1323</v>
      </c>
      <c r="C169" s="46">
        <v>4.113E-2</v>
      </c>
    </row>
    <row r="170" spans="1:3" x14ac:dyDescent="0.2">
      <c r="A170" s="45" t="s">
        <v>1324</v>
      </c>
      <c r="C170" s="46">
        <v>4.0340000000000001E-2</v>
      </c>
    </row>
    <row r="171" spans="1:3" x14ac:dyDescent="0.2">
      <c r="A171" s="45" t="s">
        <v>1325</v>
      </c>
      <c r="C171" s="46">
        <v>3.8609999999999998E-2</v>
      </c>
    </row>
    <row r="172" spans="1:3" x14ac:dyDescent="0.2">
      <c r="C172" s="46">
        <v>3.8640000000000001E-2</v>
      </c>
    </row>
    <row r="173" spans="1:3" x14ac:dyDescent="0.2">
      <c r="C173" s="46">
        <v>3.771E-2</v>
      </c>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B5F38-3BAF-9445-9AC1-798BB981BC7B}">
  <dimension ref="A1:I184"/>
  <sheetViews>
    <sheetView workbookViewId="0">
      <selection activeCell="A184" sqref="A184:XFD184"/>
    </sheetView>
  </sheetViews>
  <sheetFormatPr baseColWidth="10" defaultRowHeight="15" x14ac:dyDescent="0.2"/>
  <cols>
    <col min="3" max="3" width="10.83203125" style="42"/>
  </cols>
  <sheetData>
    <row r="1" spans="1:9" x14ac:dyDescent="0.2">
      <c r="A1" t="s">
        <v>1049</v>
      </c>
      <c r="B1" t="s">
        <v>1050</v>
      </c>
      <c r="C1" s="42" t="s">
        <v>582</v>
      </c>
      <c r="D1" t="s">
        <v>757</v>
      </c>
      <c r="E1" t="s">
        <v>756</v>
      </c>
      <c r="F1" t="s">
        <v>754</v>
      </c>
      <c r="G1" t="s">
        <v>755</v>
      </c>
      <c r="H1" t="s">
        <v>758</v>
      </c>
      <c r="I1" t="s">
        <v>759</v>
      </c>
    </row>
    <row r="2" spans="1:9" x14ac:dyDescent="0.2">
      <c r="A2" t="s">
        <v>570</v>
      </c>
      <c r="B2">
        <v>6</v>
      </c>
      <c r="C2" s="43" t="str">
        <f>B2&amp;"/"&amp;A2</f>
        <v>6/2021</v>
      </c>
      <c r="D2">
        <v>5.3747874372686777</v>
      </c>
      <c r="E2" s="13">
        <v>5.077500906</v>
      </c>
      <c r="G2" s="36">
        <v>-0.55789999999999995</v>
      </c>
    </row>
    <row r="3" spans="1:9" x14ac:dyDescent="0.2">
      <c r="A3" t="s">
        <v>570</v>
      </c>
      <c r="B3">
        <v>5</v>
      </c>
      <c r="C3" s="43" t="str">
        <f t="shared" ref="C3:C66" si="0">B3&amp;"/"&amp;A3</f>
        <v>5/2021</v>
      </c>
      <c r="D3">
        <v>1.5769504584193683</v>
      </c>
      <c r="E3" s="13">
        <v>1.431177097</v>
      </c>
      <c r="F3" s="37">
        <v>0.46104276999999999</v>
      </c>
      <c r="G3" s="36">
        <v>-0.55500000000000005</v>
      </c>
      <c r="I3">
        <v>0.41425430166705074</v>
      </c>
    </row>
    <row r="4" spans="1:9" x14ac:dyDescent="0.2">
      <c r="A4" t="s">
        <v>570</v>
      </c>
      <c r="B4">
        <v>4</v>
      </c>
      <c r="C4" s="43" t="str">
        <f t="shared" si="0"/>
        <v>4/2021</v>
      </c>
      <c r="D4">
        <v>2.5312198076573802</v>
      </c>
      <c r="E4" s="13">
        <v>4.2722462840000004</v>
      </c>
      <c r="F4" s="13">
        <v>0.64905188000000003</v>
      </c>
      <c r="G4" s="36">
        <v>-0.5534</v>
      </c>
      <c r="I4">
        <v>0.14129484929049813</v>
      </c>
    </row>
    <row r="5" spans="1:9" x14ac:dyDescent="0.2">
      <c r="A5" t="s">
        <v>570</v>
      </c>
      <c r="B5">
        <v>3</v>
      </c>
      <c r="C5" s="43" t="str">
        <f t="shared" si="0"/>
        <v>3/2021</v>
      </c>
      <c r="D5">
        <v>1.011630457528444</v>
      </c>
      <c r="E5" s="13">
        <v>1.2628262079999999</v>
      </c>
      <c r="F5" s="13">
        <v>0.46620130999999998</v>
      </c>
      <c r="G5" s="36">
        <v>-0.5534</v>
      </c>
      <c r="H5" s="13">
        <v>841.66666699999996</v>
      </c>
      <c r="I5">
        <v>1.2348997448309487</v>
      </c>
    </row>
    <row r="6" spans="1:9" x14ac:dyDescent="0.2">
      <c r="A6" t="s">
        <v>570</v>
      </c>
      <c r="B6">
        <v>2</v>
      </c>
      <c r="C6" s="43" t="str">
        <f t="shared" si="0"/>
        <v>2/2021</v>
      </c>
      <c r="D6">
        <v>-3.2071596612649476</v>
      </c>
      <c r="E6" s="13">
        <v>-0.55825387000000004</v>
      </c>
      <c r="F6" s="13">
        <v>0.65635491000000001</v>
      </c>
      <c r="G6" s="36">
        <v>-0.56210000000000004</v>
      </c>
      <c r="H6">
        <v>841.66666666666663</v>
      </c>
      <c r="I6">
        <v>0.30394288631813898</v>
      </c>
    </row>
    <row r="7" spans="1:9" x14ac:dyDescent="0.2">
      <c r="A7" t="s">
        <v>570</v>
      </c>
      <c r="B7">
        <v>1</v>
      </c>
      <c r="C7" s="43" t="str">
        <f t="shared" si="0"/>
        <v>1/2021</v>
      </c>
      <c r="D7">
        <v>-0.27194854662408036</v>
      </c>
      <c r="E7" s="13">
        <v>0.184383725</v>
      </c>
      <c r="F7" s="13">
        <v>0.75543324000000001</v>
      </c>
      <c r="G7" s="36">
        <v>-0.56069999999999998</v>
      </c>
      <c r="H7">
        <v>841.66666666666663</v>
      </c>
      <c r="I7">
        <v>0.73209723147746608</v>
      </c>
    </row>
    <row r="8" spans="1:9" x14ac:dyDescent="0.2">
      <c r="A8" t="s">
        <v>569</v>
      </c>
      <c r="B8">
        <v>12</v>
      </c>
      <c r="C8" s="43" t="str">
        <f t="shared" si="0"/>
        <v>12/2020</v>
      </c>
      <c r="D8">
        <v>10.072446607470093</v>
      </c>
      <c r="E8" s="13">
        <v>2.9759280299999999</v>
      </c>
      <c r="F8" s="13">
        <v>0.47506028</v>
      </c>
      <c r="G8" s="36">
        <v>-0.54139999999999999</v>
      </c>
      <c r="H8" s="13">
        <v>3443</v>
      </c>
      <c r="I8">
        <v>0.50462680676244398</v>
      </c>
    </row>
    <row r="9" spans="1:9" x14ac:dyDescent="0.2">
      <c r="A9" t="s">
        <v>569</v>
      </c>
      <c r="B9">
        <v>11</v>
      </c>
      <c r="C9" s="43" t="str">
        <f t="shared" si="0"/>
        <v>11/2020</v>
      </c>
      <c r="D9">
        <v>11.364866209281328</v>
      </c>
      <c r="E9" s="13">
        <v>5.7524819819999999</v>
      </c>
      <c r="F9" s="13">
        <v>-0.85349019999999998</v>
      </c>
      <c r="G9" s="36">
        <v>-0.53849999999999998</v>
      </c>
      <c r="H9">
        <v>3443</v>
      </c>
      <c r="I9">
        <v>0.35242583843468972</v>
      </c>
    </row>
    <row r="10" spans="1:9" x14ac:dyDescent="0.2">
      <c r="A10" t="s">
        <v>569</v>
      </c>
      <c r="B10">
        <v>10</v>
      </c>
      <c r="C10" s="43" t="str">
        <f t="shared" si="0"/>
        <v>10/2020</v>
      </c>
      <c r="D10">
        <v>-5.9389606566745954</v>
      </c>
      <c r="E10" s="13">
        <v>-0.97005515399999998</v>
      </c>
      <c r="F10" s="13">
        <v>9.447332E-2</v>
      </c>
      <c r="G10" s="36">
        <v>-0.52170000000000005</v>
      </c>
      <c r="H10">
        <v>3443</v>
      </c>
      <c r="I10">
        <v>0.82915084696361352</v>
      </c>
    </row>
    <row r="11" spans="1:9" x14ac:dyDescent="0.2">
      <c r="A11" t="s">
        <v>569</v>
      </c>
      <c r="B11">
        <v>9</v>
      </c>
      <c r="C11" s="43" t="str">
        <f t="shared" si="0"/>
        <v>9/2020</v>
      </c>
      <c r="D11">
        <v>-3.1046895665953516</v>
      </c>
      <c r="E11" s="13">
        <v>-0.91916216799999995</v>
      </c>
      <c r="F11" s="13">
        <v>-0.18885750000000001</v>
      </c>
      <c r="G11" s="36">
        <v>-0.51729999999999998</v>
      </c>
      <c r="H11" s="13">
        <v>19897.666700000002</v>
      </c>
      <c r="I11">
        <v>0.79159203522358257</v>
      </c>
    </row>
    <row r="12" spans="1:9" x14ac:dyDescent="0.2">
      <c r="A12" t="s">
        <v>569</v>
      </c>
      <c r="B12">
        <v>8</v>
      </c>
      <c r="C12" s="43" t="str">
        <f t="shared" si="0"/>
        <v>8/2020</v>
      </c>
      <c r="D12">
        <v>-0.97560802361300136</v>
      </c>
      <c r="E12" s="13">
        <v>1.8725163170000001</v>
      </c>
      <c r="F12" s="13">
        <v>-9.4295199999999996E-2</v>
      </c>
      <c r="G12" s="36">
        <v>-0.50880000000000003</v>
      </c>
      <c r="H12">
        <v>19897.666666666668</v>
      </c>
      <c r="I12">
        <v>0.29995716177883081</v>
      </c>
    </row>
    <row r="13" spans="1:9" x14ac:dyDescent="0.2">
      <c r="A13" t="s">
        <v>569</v>
      </c>
      <c r="B13">
        <v>7</v>
      </c>
      <c r="C13" s="43" t="str">
        <f t="shared" si="0"/>
        <v>7/2020</v>
      </c>
      <c r="D13">
        <v>-5.9161999732144439</v>
      </c>
      <c r="E13" s="13">
        <v>-2.4259612989999999</v>
      </c>
      <c r="F13" s="13">
        <v>-0.47014660000000003</v>
      </c>
      <c r="G13" s="36">
        <v>-0.4929</v>
      </c>
      <c r="H13">
        <v>19897.666666666668</v>
      </c>
      <c r="I13">
        <v>0.31876097594681724</v>
      </c>
    </row>
    <row r="14" spans="1:9" x14ac:dyDescent="0.2">
      <c r="A14" t="s">
        <v>569</v>
      </c>
      <c r="B14">
        <v>6</v>
      </c>
      <c r="C14" s="43" t="str">
        <f t="shared" si="0"/>
        <v>6/2020</v>
      </c>
      <c r="D14">
        <v>3.6300165353962139</v>
      </c>
      <c r="E14" s="13">
        <v>7.7377701930000002</v>
      </c>
      <c r="F14" s="13">
        <v>0.56444176000000001</v>
      </c>
      <c r="G14" s="36">
        <v>-0.46429999999999999</v>
      </c>
      <c r="H14" s="13">
        <v>-26489.667000000001</v>
      </c>
      <c r="I14">
        <v>0.25394752455057457</v>
      </c>
    </row>
    <row r="15" spans="1:9" x14ac:dyDescent="0.2">
      <c r="A15" t="s">
        <v>569</v>
      </c>
      <c r="B15">
        <v>5</v>
      </c>
      <c r="C15" s="43" t="str">
        <f t="shared" si="0"/>
        <v>5/2020</v>
      </c>
      <c r="D15">
        <v>-2.377174969630186</v>
      </c>
      <c r="E15" s="13">
        <v>-9.9265372000000004E-2</v>
      </c>
      <c r="F15" s="13">
        <v>-9.4295199999999996E-2</v>
      </c>
      <c r="G15" s="36">
        <v>-0.42809999999999998</v>
      </c>
      <c r="H15">
        <v>-26489.666666666668</v>
      </c>
      <c r="I15">
        <v>1.1129942831507267</v>
      </c>
    </row>
    <row r="16" spans="1:9" x14ac:dyDescent="0.2">
      <c r="A16" t="s">
        <v>569</v>
      </c>
      <c r="B16">
        <v>4</v>
      </c>
      <c r="C16" s="43" t="str">
        <f t="shared" si="0"/>
        <v>4/2020</v>
      </c>
      <c r="D16">
        <v>-4.8352123249792118</v>
      </c>
      <c r="E16" s="13">
        <v>-5.228059537</v>
      </c>
      <c r="F16" s="13">
        <v>0.37771526999999999</v>
      </c>
      <c r="G16" s="36">
        <v>-0.47770000000000001</v>
      </c>
      <c r="H16">
        <v>-26489.666666666668</v>
      </c>
      <c r="I16">
        <v>0.13318402549847683</v>
      </c>
    </row>
    <row r="17" spans="1:9" x14ac:dyDescent="0.2">
      <c r="A17" t="s">
        <v>569</v>
      </c>
      <c r="B17">
        <v>3</v>
      </c>
      <c r="C17" s="43" t="str">
        <f t="shared" si="0"/>
        <v>3/2020</v>
      </c>
      <c r="D17">
        <v>-25.821434315352715</v>
      </c>
      <c r="E17" s="13">
        <v>-28.019938969999998</v>
      </c>
      <c r="F17" s="13">
        <v>9.4652159999999999E-2</v>
      </c>
      <c r="G17" s="36">
        <v>-0.47310000000000002</v>
      </c>
      <c r="H17" s="13">
        <v>-4322.3333000000002</v>
      </c>
      <c r="I17">
        <v>2.9945670947161789</v>
      </c>
    </row>
    <row r="18" spans="1:9" x14ac:dyDescent="0.2">
      <c r="A18" t="s">
        <v>569</v>
      </c>
      <c r="B18">
        <v>2</v>
      </c>
      <c r="C18" s="43" t="str">
        <f t="shared" si="0"/>
        <v>2/2020</v>
      </c>
      <c r="D18">
        <v>6.3774269129379499</v>
      </c>
      <c r="E18" s="13">
        <v>2.5432337239999998</v>
      </c>
      <c r="F18" s="13">
        <v>0.37950709999999999</v>
      </c>
      <c r="G18" s="36">
        <v>-0.45689999999999997</v>
      </c>
      <c r="H18">
        <v>-4322.333333333333</v>
      </c>
      <c r="I18">
        <v>0.43476289491166081</v>
      </c>
    </row>
    <row r="19" spans="1:9" x14ac:dyDescent="0.2">
      <c r="A19" t="s">
        <v>569</v>
      </c>
      <c r="B19">
        <v>1</v>
      </c>
      <c r="C19" s="43" t="str">
        <f t="shared" si="0"/>
        <v>1/2020</v>
      </c>
      <c r="D19">
        <v>2.9935838842379914</v>
      </c>
      <c r="E19" s="13">
        <v>2.73294068</v>
      </c>
      <c r="F19" s="13">
        <v>-0.5687219</v>
      </c>
      <c r="G19" s="36">
        <v>-0.45290000000000002</v>
      </c>
      <c r="H19">
        <v>-4322.333333333333</v>
      </c>
      <c r="I19">
        <v>-0.17851275469138467</v>
      </c>
    </row>
    <row r="20" spans="1:9" x14ac:dyDescent="0.2">
      <c r="A20" t="s">
        <v>568</v>
      </c>
      <c r="B20">
        <v>12</v>
      </c>
      <c r="C20" s="43" t="str">
        <f t="shared" si="0"/>
        <v>12/2019</v>
      </c>
      <c r="D20">
        <v>-1.8091189164178807E-2</v>
      </c>
      <c r="E20" s="13">
        <v>2.4740855119999998</v>
      </c>
      <c r="F20" s="13">
        <v>0.47371003</v>
      </c>
      <c r="G20" s="36">
        <v>-0.45</v>
      </c>
      <c r="H20" s="13">
        <v>1946.6666700000001</v>
      </c>
      <c r="I20">
        <v>0.53020563744588989</v>
      </c>
    </row>
    <row r="21" spans="1:9" x14ac:dyDescent="0.2">
      <c r="A21" t="s">
        <v>568</v>
      </c>
      <c r="B21">
        <v>11</v>
      </c>
      <c r="C21" s="43" t="str">
        <f t="shared" si="0"/>
        <v>11/2019</v>
      </c>
      <c r="D21">
        <v>1.8968977252238721</v>
      </c>
      <c r="E21" s="13">
        <v>2.4748638110000001</v>
      </c>
      <c r="F21" s="13">
        <v>-0.75686260000000005</v>
      </c>
      <c r="G21" s="36">
        <v>-0.45550000000000002</v>
      </c>
      <c r="H21">
        <v>1946.6666666666667</v>
      </c>
      <c r="I21">
        <v>-1.572697966597986E-2</v>
      </c>
    </row>
    <row r="22" spans="1:9" x14ac:dyDescent="0.2">
      <c r="A22" t="s">
        <v>568</v>
      </c>
      <c r="B22">
        <v>10</v>
      </c>
      <c r="C22" s="43" t="str">
        <f t="shared" si="0"/>
        <v>10/2019</v>
      </c>
      <c r="D22">
        <v>7.0582488069251106</v>
      </c>
      <c r="E22" s="13">
        <v>5.1043067630000003</v>
      </c>
      <c r="F22" s="13">
        <v>9.4295149999999994E-2</v>
      </c>
      <c r="G22" s="36">
        <v>-0.44819999999999999</v>
      </c>
      <c r="H22">
        <v>1946.6666666666667</v>
      </c>
      <c r="I22">
        <v>0.32763158186092251</v>
      </c>
    </row>
    <row r="23" spans="1:9" x14ac:dyDescent="0.2">
      <c r="A23" t="s">
        <v>568</v>
      </c>
      <c r="B23">
        <v>9</v>
      </c>
      <c r="C23" s="43" t="str">
        <f t="shared" si="0"/>
        <v>9/2019</v>
      </c>
      <c r="D23">
        <v>3.2520774858994193</v>
      </c>
      <c r="E23" s="13">
        <v>3.419087336</v>
      </c>
      <c r="F23" s="13">
        <v>0</v>
      </c>
      <c r="G23" s="36">
        <v>-0.40960000000000002</v>
      </c>
      <c r="H23" s="13">
        <v>2587</v>
      </c>
      <c r="I23">
        <v>5.0500269355929835E-2</v>
      </c>
    </row>
    <row r="24" spans="1:9" x14ac:dyDescent="0.2">
      <c r="A24" t="s">
        <v>568</v>
      </c>
      <c r="B24">
        <v>8</v>
      </c>
      <c r="C24" s="43" t="str">
        <f t="shared" si="0"/>
        <v>8/2019</v>
      </c>
      <c r="D24">
        <v>0.68152164640945878</v>
      </c>
      <c r="E24" s="13">
        <v>-1.9040019459999999</v>
      </c>
      <c r="F24" s="13">
        <v>-0.18850149999999999</v>
      </c>
      <c r="G24" s="36">
        <v>-0.39510000000000001</v>
      </c>
      <c r="H24">
        <v>2587</v>
      </c>
      <c r="I24">
        <v>0.93251119785870362</v>
      </c>
    </row>
    <row r="25" spans="1:9" x14ac:dyDescent="0.2">
      <c r="A25" t="s">
        <v>568</v>
      </c>
      <c r="B25">
        <v>7</v>
      </c>
      <c r="C25" s="43" t="str">
        <f t="shared" si="0"/>
        <v>7/2019</v>
      </c>
      <c r="D25">
        <v>3.2369902412478244</v>
      </c>
      <c r="E25" s="13">
        <v>0.15198473500000001</v>
      </c>
      <c r="F25" s="13">
        <v>0.47192159</v>
      </c>
      <c r="G25" s="36">
        <v>-0.38479999999999998</v>
      </c>
      <c r="H25">
        <v>2587</v>
      </c>
      <c r="I25">
        <v>0.11797530264307304</v>
      </c>
    </row>
    <row r="26" spans="1:9" x14ac:dyDescent="0.2">
      <c r="A26" t="s">
        <v>568</v>
      </c>
      <c r="B26">
        <v>6</v>
      </c>
      <c r="C26" s="43" t="str">
        <f t="shared" si="0"/>
        <v>6/2019</v>
      </c>
      <c r="D26">
        <v>1.3401009889425097</v>
      </c>
      <c r="E26" s="13">
        <v>-2.430187401</v>
      </c>
      <c r="F26" s="13">
        <v>0.28422567999999998</v>
      </c>
      <c r="G26" s="36">
        <v>-0.36899999999999999</v>
      </c>
      <c r="H26" s="13">
        <v>521</v>
      </c>
      <c r="I26">
        <v>0.52780699277907062</v>
      </c>
    </row>
    <row r="27" spans="1:9" x14ac:dyDescent="0.2">
      <c r="A27" t="s">
        <v>568</v>
      </c>
      <c r="B27">
        <v>5</v>
      </c>
      <c r="C27" s="43" t="str">
        <f t="shared" si="0"/>
        <v>5/2019</v>
      </c>
      <c r="D27">
        <v>-1.4832209350914367</v>
      </c>
      <c r="E27" s="13">
        <v>-0.67520228400000004</v>
      </c>
      <c r="F27" s="13">
        <v>0.18993357999999999</v>
      </c>
      <c r="G27" s="36">
        <v>-0.36730000000000002</v>
      </c>
      <c r="H27">
        <v>521</v>
      </c>
      <c r="I27">
        <v>0.2279770441697489</v>
      </c>
    </row>
    <row r="28" spans="1:9" x14ac:dyDescent="0.2">
      <c r="A28" t="s">
        <v>568</v>
      </c>
      <c r="B28">
        <v>4</v>
      </c>
      <c r="C28" s="43" t="str">
        <f t="shared" si="0"/>
        <v>4/2019</v>
      </c>
      <c r="D28">
        <v>3.7673500711810277</v>
      </c>
      <c r="E28" s="13">
        <v>0.49440557600000001</v>
      </c>
      <c r="F28" s="13">
        <v>0.95511710000000005</v>
      </c>
      <c r="G28" s="36">
        <v>-0.36749999999999999</v>
      </c>
      <c r="H28">
        <v>521</v>
      </c>
      <c r="I28">
        <v>0.49627893421290969</v>
      </c>
    </row>
    <row r="29" spans="1:9" x14ac:dyDescent="0.2">
      <c r="A29" t="s">
        <v>568</v>
      </c>
      <c r="B29">
        <v>3</v>
      </c>
      <c r="C29" s="43" t="str">
        <f t="shared" si="0"/>
        <v>3/2019</v>
      </c>
      <c r="D29">
        <v>3.0925231643948408</v>
      </c>
      <c r="E29" s="13">
        <v>2.1471300229999999</v>
      </c>
      <c r="F29" s="13">
        <v>0.38461585999999998</v>
      </c>
      <c r="G29" s="36">
        <v>-0.36770000000000003</v>
      </c>
      <c r="H29" s="13">
        <v>2317.3333299999999</v>
      </c>
      <c r="I29">
        <v>1.1600266554077092</v>
      </c>
    </row>
    <row r="30" spans="1:9" x14ac:dyDescent="0.2">
      <c r="A30" t="s">
        <v>568</v>
      </c>
      <c r="B30">
        <v>2</v>
      </c>
      <c r="C30" s="43" t="str">
        <f t="shared" si="0"/>
        <v>2/2019</v>
      </c>
      <c r="D30">
        <v>4.6163308415138573</v>
      </c>
      <c r="E30" s="13">
        <v>3.6355245599999999</v>
      </c>
      <c r="F30" s="13">
        <v>0.38610086999999998</v>
      </c>
      <c r="G30" s="36">
        <v>-0.3664</v>
      </c>
      <c r="H30">
        <v>2317.3333333333335</v>
      </c>
      <c r="I30">
        <v>0.3929664158973098</v>
      </c>
    </row>
    <row r="31" spans="1:9" x14ac:dyDescent="0.2">
      <c r="A31" t="s">
        <v>568</v>
      </c>
      <c r="B31">
        <v>1</v>
      </c>
      <c r="C31" s="43" t="str">
        <f t="shared" si="0"/>
        <v>1/2019</v>
      </c>
      <c r="D31">
        <v>1.7798829580700397</v>
      </c>
      <c r="E31" s="13">
        <v>2.8167120799999998</v>
      </c>
      <c r="F31" s="13">
        <v>-0.77071670000000003</v>
      </c>
      <c r="G31" s="36">
        <v>-0.36709999999999998</v>
      </c>
      <c r="H31">
        <v>2317.3333333333335</v>
      </c>
      <c r="I31">
        <v>-0.2457849145697496</v>
      </c>
    </row>
    <row r="32" spans="1:9" x14ac:dyDescent="0.2">
      <c r="A32" t="s">
        <v>567</v>
      </c>
      <c r="B32">
        <v>12</v>
      </c>
      <c r="C32" s="43" t="str">
        <f t="shared" si="0"/>
        <v>12/2018</v>
      </c>
      <c r="D32">
        <v>0.13079575715393812</v>
      </c>
      <c r="E32" s="13">
        <v>-4.587789763</v>
      </c>
      <c r="F32" s="13">
        <v>0</v>
      </c>
      <c r="G32" s="36">
        <v>-0.36880000000000002</v>
      </c>
      <c r="H32" s="13">
        <v>3385</v>
      </c>
      <c r="I32">
        <v>0.55469084538769808</v>
      </c>
    </row>
    <row r="33" spans="1:9" x14ac:dyDescent="0.2">
      <c r="A33" t="s">
        <v>567</v>
      </c>
      <c r="B33">
        <v>11</v>
      </c>
      <c r="C33" s="43" t="str">
        <f t="shared" si="0"/>
        <v>11/2018</v>
      </c>
      <c r="D33">
        <v>-2.1433909910915436</v>
      </c>
      <c r="E33" s="13">
        <v>0.76292143700000004</v>
      </c>
      <c r="F33" s="13">
        <v>-0.66953859999999998</v>
      </c>
      <c r="G33" s="36">
        <v>-0.36969999999999997</v>
      </c>
      <c r="H33">
        <v>3385</v>
      </c>
      <c r="I33">
        <v>0.43209434755550846</v>
      </c>
    </row>
    <row r="34" spans="1:9" x14ac:dyDescent="0.2">
      <c r="A34" t="s">
        <v>567</v>
      </c>
      <c r="B34">
        <v>10</v>
      </c>
      <c r="C34" s="43" t="str">
        <f t="shared" si="0"/>
        <v>10/2018</v>
      </c>
      <c r="D34">
        <v>-0.95204071668525247</v>
      </c>
      <c r="E34" s="13">
        <v>-4.4020896020000002</v>
      </c>
      <c r="F34" s="13">
        <v>0.19083975</v>
      </c>
      <c r="G34" s="36">
        <v>-0.371</v>
      </c>
      <c r="H34">
        <v>3385</v>
      </c>
      <c r="I34">
        <v>0.344371201255951</v>
      </c>
    </row>
    <row r="35" spans="1:9" x14ac:dyDescent="0.2">
      <c r="A35" t="s">
        <v>567</v>
      </c>
      <c r="B35">
        <v>9</v>
      </c>
      <c r="C35" s="43" t="str">
        <f t="shared" si="0"/>
        <v>9/2018</v>
      </c>
      <c r="D35">
        <v>-2.7578049034482746</v>
      </c>
      <c r="E35" s="13">
        <v>-1.6331422630000001</v>
      </c>
      <c r="F35" s="13">
        <v>0.19120465</v>
      </c>
      <c r="G35" s="36">
        <v>-0.36959999999999998</v>
      </c>
      <c r="H35" s="13">
        <v>211</v>
      </c>
      <c r="I35">
        <v>0.97662559822678541</v>
      </c>
    </row>
    <row r="36" spans="1:9" x14ac:dyDescent="0.2">
      <c r="A36" t="s">
        <v>567</v>
      </c>
      <c r="B36">
        <v>8</v>
      </c>
      <c r="C36" s="43" t="str">
        <f t="shared" si="0"/>
        <v>8/2018</v>
      </c>
      <c r="D36">
        <v>1.3973521794511434</v>
      </c>
      <c r="E36" s="13">
        <v>0.45331169500000001</v>
      </c>
      <c r="F36" s="13">
        <v>9.5739599999999994E-2</v>
      </c>
      <c r="G36" s="36">
        <v>-0.36969999999999997</v>
      </c>
      <c r="H36">
        <v>211</v>
      </c>
      <c r="I36">
        <v>-0.11716462968907468</v>
      </c>
    </row>
    <row r="37" spans="1:9" x14ac:dyDescent="0.2">
      <c r="A37" t="s">
        <v>567</v>
      </c>
      <c r="B37">
        <v>7</v>
      </c>
      <c r="C37" s="43" t="str">
        <f t="shared" si="0"/>
        <v>7/2018</v>
      </c>
      <c r="D37">
        <v>1.3993336407861283</v>
      </c>
      <c r="E37" s="13">
        <v>-0.100236278</v>
      </c>
      <c r="F37" s="13">
        <v>0.38387763000000003</v>
      </c>
      <c r="G37" s="36">
        <v>-0.37030000000000002</v>
      </c>
      <c r="H37">
        <v>211</v>
      </c>
      <c r="I37">
        <v>-5.0171420067382663E-2</v>
      </c>
    </row>
    <row r="38" spans="1:9" x14ac:dyDescent="0.2">
      <c r="A38" t="s">
        <v>567</v>
      </c>
      <c r="B38">
        <v>6</v>
      </c>
      <c r="C38" s="43" t="str">
        <f t="shared" si="0"/>
        <v>6/2018</v>
      </c>
      <c r="D38">
        <v>2.2011050048356933</v>
      </c>
      <c r="E38" s="13">
        <v>0.17548451500000001</v>
      </c>
      <c r="F38" s="13">
        <v>9.6200099999999997E-2</v>
      </c>
      <c r="G38" s="36">
        <v>-0.37080000000000002</v>
      </c>
      <c r="H38" s="13">
        <v>2786.3333299999999</v>
      </c>
      <c r="I38">
        <v>0.45245154688354244</v>
      </c>
    </row>
    <row r="39" spans="1:9" x14ac:dyDescent="0.2">
      <c r="A39" t="s">
        <v>567</v>
      </c>
      <c r="B39">
        <v>5</v>
      </c>
      <c r="C39" s="43" t="str">
        <f t="shared" si="0"/>
        <v>5/2018</v>
      </c>
      <c r="D39">
        <v>-0.97940405649667095</v>
      </c>
      <c r="E39" s="13">
        <v>2.1863950129999998</v>
      </c>
      <c r="F39" s="13">
        <v>0.77295071000000004</v>
      </c>
      <c r="G39" s="36">
        <v>-0.37159999999999999</v>
      </c>
      <c r="H39">
        <v>2786.3333333333335</v>
      </c>
      <c r="I39">
        <v>0.93143221989357983</v>
      </c>
    </row>
    <row r="40" spans="1:9" x14ac:dyDescent="0.2">
      <c r="A40" t="s">
        <v>567</v>
      </c>
      <c r="B40">
        <v>4</v>
      </c>
      <c r="C40" s="43" t="str">
        <f t="shared" si="0"/>
        <v>4/2018</v>
      </c>
      <c r="D40">
        <v>7.7150887491906683</v>
      </c>
      <c r="E40" s="13">
        <v>2.6737745560000001</v>
      </c>
      <c r="F40" s="13">
        <v>0.19417482</v>
      </c>
      <c r="G40" s="36">
        <v>-0.37059999999999998</v>
      </c>
      <c r="H40">
        <v>2786.3333333333335</v>
      </c>
      <c r="I40">
        <v>0.14589874502550587</v>
      </c>
    </row>
    <row r="41" spans="1:9" x14ac:dyDescent="0.2">
      <c r="A41" t="s">
        <v>567</v>
      </c>
      <c r="B41">
        <v>3</v>
      </c>
      <c r="C41" s="43" t="str">
        <f t="shared" si="0"/>
        <v>3/2018</v>
      </c>
      <c r="D41">
        <v>-7.1866637092150534E-2</v>
      </c>
      <c r="E41" s="13">
        <v>1.1716181649999999</v>
      </c>
      <c r="F41" s="13">
        <v>0.58479698999999996</v>
      </c>
      <c r="G41" s="36">
        <v>-0.36959999999999998</v>
      </c>
      <c r="H41" s="13">
        <v>-34</v>
      </c>
      <c r="I41">
        <v>0.49014700395789518</v>
      </c>
    </row>
    <row r="42" spans="1:9" x14ac:dyDescent="0.2">
      <c r="A42" t="s">
        <v>567</v>
      </c>
      <c r="B42">
        <v>2</v>
      </c>
      <c r="C42" s="43" t="str">
        <f t="shared" si="0"/>
        <v>2/2018</v>
      </c>
      <c r="D42">
        <v>4.7004343371951922</v>
      </c>
      <c r="E42" s="13">
        <v>-5.8165306909999996</v>
      </c>
      <c r="F42" s="13">
        <v>0.29368597000000002</v>
      </c>
      <c r="G42" s="36">
        <v>-0.36880000000000002</v>
      </c>
      <c r="H42">
        <v>-34</v>
      </c>
      <c r="I42">
        <v>5.1195414009175551E-2</v>
      </c>
    </row>
    <row r="43" spans="1:9" x14ac:dyDescent="0.2">
      <c r="A43" t="s">
        <v>567</v>
      </c>
      <c r="B43">
        <v>1</v>
      </c>
      <c r="C43" s="43" t="str">
        <f t="shared" si="0"/>
        <v>1/2018</v>
      </c>
      <c r="D43">
        <v>0.40089884869218828</v>
      </c>
      <c r="E43" s="13">
        <v>0.96994267300000003</v>
      </c>
      <c r="F43" s="13">
        <v>-0.58651189999999997</v>
      </c>
      <c r="G43" s="36">
        <v>-0.36870000000000003</v>
      </c>
      <c r="H43">
        <v>-34</v>
      </c>
      <c r="I43">
        <v>0.23241517058419639</v>
      </c>
    </row>
    <row r="44" spans="1:9" x14ac:dyDescent="0.2">
      <c r="A44" t="s">
        <v>566</v>
      </c>
      <c r="B44">
        <v>12</v>
      </c>
      <c r="C44" s="43" t="str">
        <f t="shared" si="0"/>
        <v>12/2017</v>
      </c>
      <c r="D44">
        <v>4.4064698817801062</v>
      </c>
      <c r="E44" s="13">
        <v>2.673776106</v>
      </c>
      <c r="F44" s="13">
        <v>0.48852076</v>
      </c>
      <c r="G44" s="36">
        <v>-0.37159999999999999</v>
      </c>
      <c r="H44" s="13">
        <v>3289</v>
      </c>
      <c r="I44">
        <v>0.41146677172149487</v>
      </c>
    </row>
    <row r="45" spans="1:9" x14ac:dyDescent="0.2">
      <c r="A45" t="s">
        <v>566</v>
      </c>
      <c r="B45">
        <v>11</v>
      </c>
      <c r="C45" s="43" t="str">
        <f t="shared" si="0"/>
        <v>11/2017</v>
      </c>
      <c r="D45">
        <v>1.0107588074111999</v>
      </c>
      <c r="E45" s="13">
        <v>1.259436977</v>
      </c>
      <c r="F45" s="13">
        <v>-0.3910073</v>
      </c>
      <c r="G45" s="36">
        <v>-0.37230000000000002</v>
      </c>
      <c r="H45">
        <v>3289</v>
      </c>
      <c r="I45">
        <v>0.48564684632235483</v>
      </c>
    </row>
    <row r="46" spans="1:9" x14ac:dyDescent="0.2">
      <c r="A46" t="s">
        <v>566</v>
      </c>
      <c r="B46">
        <v>10</v>
      </c>
      <c r="C46" s="43" t="str">
        <f t="shared" si="0"/>
        <v>10/2017</v>
      </c>
      <c r="D46">
        <v>0.13689922993900125</v>
      </c>
      <c r="E46" s="13">
        <v>0.41696363199999997</v>
      </c>
      <c r="F46" s="13">
        <v>-0.19493179999999999</v>
      </c>
      <c r="G46" s="36">
        <v>-0.37209999999999999</v>
      </c>
      <c r="H46">
        <v>3289</v>
      </c>
      <c r="I46">
        <v>-1.0357506612163319E-2</v>
      </c>
    </row>
    <row r="47" spans="1:9" x14ac:dyDescent="0.2">
      <c r="A47" t="s">
        <v>566</v>
      </c>
      <c r="B47">
        <v>9</v>
      </c>
      <c r="C47" s="43" t="str">
        <f t="shared" si="0"/>
        <v>9/2017</v>
      </c>
      <c r="D47">
        <v>-1.6547246520747909</v>
      </c>
      <c r="E47" s="13">
        <v>0.31495240000000002</v>
      </c>
      <c r="F47" s="13">
        <v>9.7418420000000006E-2</v>
      </c>
      <c r="G47" s="36">
        <v>-0.372</v>
      </c>
      <c r="H47" s="13">
        <v>3644</v>
      </c>
      <c r="I47">
        <v>0.38047847774267357</v>
      </c>
    </row>
    <row r="48" spans="1:9" x14ac:dyDescent="0.2">
      <c r="A48" t="s">
        <v>566</v>
      </c>
      <c r="B48">
        <v>8</v>
      </c>
      <c r="C48" s="43" t="str">
        <f t="shared" si="0"/>
        <v>8/2017</v>
      </c>
      <c r="D48">
        <v>3.5614712092223924</v>
      </c>
      <c r="E48" s="13">
        <v>-0.248773622</v>
      </c>
      <c r="F48" s="13">
        <v>9.7513420000000003E-2</v>
      </c>
      <c r="G48" s="36">
        <v>-0.37280000000000002</v>
      </c>
      <c r="H48">
        <v>3644</v>
      </c>
      <c r="I48">
        <v>0.23593099556798452</v>
      </c>
    </row>
    <row r="49" spans="1:9" x14ac:dyDescent="0.2">
      <c r="A49" t="s">
        <v>566</v>
      </c>
      <c r="B49">
        <v>7</v>
      </c>
      <c r="C49" s="43" t="str">
        <f t="shared" si="0"/>
        <v>7/2017</v>
      </c>
      <c r="D49">
        <v>-3.1265071614051219</v>
      </c>
      <c r="E49" s="13">
        <v>-2.724010577</v>
      </c>
      <c r="F49" s="13">
        <v>0.39100733999999998</v>
      </c>
      <c r="G49" s="36">
        <v>-0.37280000000000002</v>
      </c>
      <c r="H49">
        <v>3644</v>
      </c>
      <c r="I49">
        <v>-0.21860207528965006</v>
      </c>
    </row>
    <row r="50" spans="1:9" x14ac:dyDescent="0.2">
      <c r="A50" t="s">
        <v>566</v>
      </c>
      <c r="B50">
        <v>6</v>
      </c>
      <c r="C50" s="43" t="str">
        <f t="shared" si="0"/>
        <v>6/2017</v>
      </c>
      <c r="D50">
        <v>1.05041138692285</v>
      </c>
      <c r="E50" s="13">
        <v>0.10521847600000001</v>
      </c>
      <c r="F50" s="13">
        <v>0.29426211000000002</v>
      </c>
      <c r="G50" s="36">
        <v>-0.37319999999999998</v>
      </c>
      <c r="H50" s="13">
        <v>3307.6666700000001</v>
      </c>
      <c r="I50">
        <v>0.98574441063070217</v>
      </c>
    </row>
    <row r="51" spans="1:9" x14ac:dyDescent="0.2">
      <c r="A51" t="s">
        <v>566</v>
      </c>
      <c r="B51">
        <v>5</v>
      </c>
      <c r="C51" s="43" t="str">
        <f t="shared" si="0"/>
        <v>5/2017</v>
      </c>
      <c r="D51">
        <v>3.8796825654662097</v>
      </c>
      <c r="E51" s="13">
        <v>2.0226479209999999</v>
      </c>
      <c r="F51" s="13">
        <v>0</v>
      </c>
      <c r="G51" s="36">
        <v>-0.37240000000000001</v>
      </c>
      <c r="H51">
        <v>3307.6666666666665</v>
      </c>
      <c r="I51">
        <v>0.22076998086022556</v>
      </c>
    </row>
    <row r="52" spans="1:9" x14ac:dyDescent="0.2">
      <c r="A52" t="s">
        <v>566</v>
      </c>
      <c r="B52">
        <v>4</v>
      </c>
      <c r="C52" s="43" t="str">
        <f t="shared" si="0"/>
        <v>4/2017</v>
      </c>
      <c r="D52">
        <v>2.9766921145147984</v>
      </c>
      <c r="E52" s="13">
        <v>3.7782028140000001</v>
      </c>
      <c r="F52" s="13">
        <v>0.39370129999999998</v>
      </c>
      <c r="G52" s="36">
        <v>-0.37240000000000001</v>
      </c>
      <c r="H52">
        <v>3307.6666666666665</v>
      </c>
      <c r="I52">
        <v>3.1578393623932229E-2</v>
      </c>
    </row>
    <row r="53" spans="1:9" x14ac:dyDescent="0.2">
      <c r="A53" t="s">
        <v>566</v>
      </c>
      <c r="B53">
        <v>3</v>
      </c>
      <c r="C53" s="43" t="str">
        <f t="shared" si="0"/>
        <v>3/2017</v>
      </c>
      <c r="D53">
        <v>0.52032188006532509</v>
      </c>
      <c r="E53" s="13">
        <v>-0.63403506799999998</v>
      </c>
      <c r="F53" s="13">
        <v>0.19743342999999999</v>
      </c>
      <c r="G53" s="36">
        <v>-0.37180000000000002</v>
      </c>
      <c r="H53" s="13">
        <v>3700</v>
      </c>
      <c r="I53">
        <v>0.39381204201367359</v>
      </c>
    </row>
    <row r="54" spans="1:9" x14ac:dyDescent="0.2">
      <c r="A54" t="s">
        <v>566</v>
      </c>
      <c r="B54">
        <v>2</v>
      </c>
      <c r="C54" s="43" t="str">
        <f t="shared" si="0"/>
        <v>2/2017</v>
      </c>
      <c r="D54">
        <v>-2.6172557779742389</v>
      </c>
      <c r="E54" s="13">
        <v>2.2415343210000001</v>
      </c>
      <c r="F54" s="13">
        <v>0.59464992000000005</v>
      </c>
      <c r="G54" s="36">
        <v>-0.37130000000000002</v>
      </c>
      <c r="H54">
        <v>3700</v>
      </c>
      <c r="I54">
        <v>0.36000462415842555</v>
      </c>
    </row>
    <row r="55" spans="1:9" x14ac:dyDescent="0.2">
      <c r="A55" t="s">
        <v>566</v>
      </c>
      <c r="B55">
        <v>1</v>
      </c>
      <c r="C55" s="43" t="str">
        <f t="shared" si="0"/>
        <v>1/2017</v>
      </c>
      <c r="D55">
        <v>1.7160693881819851</v>
      </c>
      <c r="E55" s="13">
        <v>0.81413182500000003</v>
      </c>
      <c r="F55" s="13">
        <v>-0.59464989999999995</v>
      </c>
      <c r="G55" s="36">
        <v>-0.37040000000000001</v>
      </c>
      <c r="H55">
        <v>3700</v>
      </c>
      <c r="I55">
        <v>0.96282697156862063</v>
      </c>
    </row>
    <row r="56" spans="1:9" x14ac:dyDescent="0.2">
      <c r="A56" t="s">
        <v>565</v>
      </c>
      <c r="B56">
        <v>12</v>
      </c>
      <c r="C56" s="43" t="str">
        <f t="shared" si="0"/>
        <v>12/2016</v>
      </c>
      <c r="D56">
        <v>-9.2262233767447369E-2</v>
      </c>
      <c r="E56" s="13">
        <v>2.5293166600000001</v>
      </c>
      <c r="F56" s="13">
        <v>0.69410293999999995</v>
      </c>
      <c r="G56" s="36">
        <v>-0.37280000000000002</v>
      </c>
      <c r="H56" s="13">
        <v>1773.3333299999999</v>
      </c>
      <c r="I56">
        <v>0.54053218182389118</v>
      </c>
    </row>
    <row r="57" spans="1:9" x14ac:dyDescent="0.2">
      <c r="A57" t="s">
        <v>565</v>
      </c>
      <c r="B57">
        <v>11</v>
      </c>
      <c r="C57" s="43" t="str">
        <f t="shared" si="0"/>
        <v>11/2016</v>
      </c>
      <c r="D57">
        <v>-2.5912088092446504</v>
      </c>
      <c r="E57" s="13">
        <v>-3.7253931250000001</v>
      </c>
      <c r="F57" s="13">
        <v>-0.69410289999999997</v>
      </c>
      <c r="G57" s="36">
        <v>-0.37140000000000001</v>
      </c>
      <c r="H57">
        <v>1773.3333333333333</v>
      </c>
      <c r="I57">
        <v>0.86880266740349421</v>
      </c>
    </row>
    <row r="58" spans="1:9" x14ac:dyDescent="0.2">
      <c r="A58" t="s">
        <v>565</v>
      </c>
      <c r="B58">
        <v>10</v>
      </c>
      <c r="C58" s="43" t="str">
        <f t="shared" si="0"/>
        <v>10/2016</v>
      </c>
      <c r="D58">
        <v>-5.8661666351410728</v>
      </c>
      <c r="E58" s="13">
        <v>-6.3179144210000002</v>
      </c>
      <c r="F58" s="13">
        <v>0.197824</v>
      </c>
      <c r="G58" s="36">
        <v>-0.37140000000000001</v>
      </c>
      <c r="H58">
        <v>1773.3333333333333</v>
      </c>
      <c r="I58">
        <v>-0.17002807749987864</v>
      </c>
    </row>
    <row r="59" spans="1:9" x14ac:dyDescent="0.2">
      <c r="A59" t="s">
        <v>565</v>
      </c>
      <c r="B59">
        <v>9</v>
      </c>
      <c r="C59" s="43" t="str">
        <f t="shared" si="0"/>
        <v>9/2016</v>
      </c>
      <c r="D59">
        <v>-0.24823599814706937</v>
      </c>
      <c r="E59" s="13">
        <v>-1.1231524349999999</v>
      </c>
      <c r="F59" s="13">
        <v>0</v>
      </c>
      <c r="G59" s="36">
        <v>-0.36969999999999997</v>
      </c>
      <c r="H59" s="13">
        <v>1254</v>
      </c>
      <c r="I59">
        <v>0.40202151174248818</v>
      </c>
    </row>
    <row r="60" spans="1:9" x14ac:dyDescent="0.2">
      <c r="A60" t="s">
        <v>565</v>
      </c>
      <c r="B60">
        <v>8</v>
      </c>
      <c r="C60" s="43" t="str">
        <f t="shared" si="0"/>
        <v>8/2016</v>
      </c>
      <c r="D60">
        <v>1.4462939218710371</v>
      </c>
      <c r="E60" s="13">
        <v>4.1137815560000002</v>
      </c>
      <c r="F60" s="13">
        <v>-9.8960900000000004E-2</v>
      </c>
      <c r="G60" s="36">
        <v>-0.36880000000000002</v>
      </c>
      <c r="H60">
        <v>1254</v>
      </c>
      <c r="I60">
        <v>5.8082551456827884E-2</v>
      </c>
    </row>
    <row r="61" spans="1:9" x14ac:dyDescent="0.2">
      <c r="A61" t="s">
        <v>565</v>
      </c>
      <c r="B61">
        <v>7</v>
      </c>
      <c r="C61" s="43" t="str">
        <f t="shared" si="0"/>
        <v>7/2016</v>
      </c>
      <c r="D61">
        <v>4.3324498927418125</v>
      </c>
      <c r="E61" s="13">
        <v>-2.1790568939999999</v>
      </c>
      <c r="F61" s="13">
        <v>0.39643263000000001</v>
      </c>
      <c r="G61" s="36">
        <v>-0.35589999999999999</v>
      </c>
      <c r="H61">
        <v>1254</v>
      </c>
      <c r="I61">
        <v>0.80207510090387568</v>
      </c>
    </row>
    <row r="62" spans="1:9" x14ac:dyDescent="0.2">
      <c r="A62" t="s">
        <v>565</v>
      </c>
      <c r="B62">
        <v>6</v>
      </c>
      <c r="C62" s="43" t="str">
        <f t="shared" si="0"/>
        <v>6/2016</v>
      </c>
      <c r="D62">
        <v>-0.80935004780500697</v>
      </c>
      <c r="E62" s="13">
        <v>-1.5273817709999999</v>
      </c>
      <c r="F62" s="13">
        <v>9.9354209999999998E-2</v>
      </c>
      <c r="G62" s="36">
        <v>-0.34799999999999998</v>
      </c>
      <c r="H62" s="13">
        <v>1747.6666700000001</v>
      </c>
      <c r="I62">
        <v>0.28225307864417315</v>
      </c>
    </row>
    <row r="63" spans="1:9" x14ac:dyDescent="0.2">
      <c r="A63" t="s">
        <v>565</v>
      </c>
      <c r="B63">
        <v>5</v>
      </c>
      <c r="C63" s="43" t="str">
        <f t="shared" si="0"/>
        <v>5/2016</v>
      </c>
      <c r="D63">
        <v>-3.1499275121652159</v>
      </c>
      <c r="E63" s="13">
        <v>0.81215443200000004</v>
      </c>
      <c r="F63" s="13">
        <v>0.49825712999999999</v>
      </c>
      <c r="G63" s="36">
        <v>-0.3412</v>
      </c>
      <c r="H63">
        <v>1747.6666666666667</v>
      </c>
      <c r="I63">
        <v>0.48941239525628255</v>
      </c>
    </row>
    <row r="64" spans="1:9" x14ac:dyDescent="0.2">
      <c r="A64" t="s">
        <v>565</v>
      </c>
      <c r="B64">
        <v>4</v>
      </c>
      <c r="C64" s="43" t="str">
        <f t="shared" si="0"/>
        <v>4/2016</v>
      </c>
      <c r="D64">
        <v>1.8643900874126742</v>
      </c>
      <c r="E64" s="13">
        <v>1.540944243</v>
      </c>
      <c r="F64" s="13">
        <v>9.9950029999999995E-2</v>
      </c>
      <c r="G64" s="36">
        <v>-0.30759999999999998</v>
      </c>
      <c r="H64">
        <v>1747.6666666666667</v>
      </c>
      <c r="I64">
        <v>0.75536331312040839</v>
      </c>
    </row>
    <row r="65" spans="1:9" x14ac:dyDescent="0.2">
      <c r="A65" t="s">
        <v>565</v>
      </c>
      <c r="B65">
        <v>3</v>
      </c>
      <c r="C65" s="43" t="str">
        <f t="shared" si="0"/>
        <v>3/2016</v>
      </c>
      <c r="D65">
        <v>7.6312157515311769</v>
      </c>
      <c r="E65" s="13">
        <v>4.6183853560000001</v>
      </c>
      <c r="F65" s="13">
        <v>0.70246149000000002</v>
      </c>
      <c r="G65" s="36">
        <v>-0.246</v>
      </c>
      <c r="H65" s="13">
        <v>3643</v>
      </c>
      <c r="I65">
        <v>8.9242559747324965E-2</v>
      </c>
    </row>
    <row r="66" spans="1:9" x14ac:dyDescent="0.2">
      <c r="A66" t="s">
        <v>565</v>
      </c>
      <c r="B66">
        <v>2</v>
      </c>
      <c r="C66" s="43" t="str">
        <f t="shared" si="0"/>
        <v>2/2016</v>
      </c>
      <c r="D66">
        <v>-1.3312543625018725</v>
      </c>
      <c r="E66" s="13">
        <v>-3.42135203</v>
      </c>
      <c r="F66" s="13">
        <v>0.30257209000000002</v>
      </c>
      <c r="G66" s="36">
        <v>-0.22259999999999999</v>
      </c>
      <c r="H66">
        <v>3643</v>
      </c>
      <c r="I66">
        <v>0.41005052609261677</v>
      </c>
    </row>
    <row r="67" spans="1:9" x14ac:dyDescent="0.2">
      <c r="A67" t="s">
        <v>565</v>
      </c>
      <c r="B67">
        <v>1</v>
      </c>
      <c r="C67" s="43" t="str">
        <f t="shared" ref="C67:C130" si="1">B67&amp;"/"&amp;A67</f>
        <v>1/2016</v>
      </c>
      <c r="D67">
        <v>-3.9461074042683641</v>
      </c>
      <c r="E67" s="13">
        <v>-6.3032122309999998</v>
      </c>
      <c r="F67" s="13">
        <v>-0.70458270000000001</v>
      </c>
      <c r="G67" s="36">
        <v>-0.1895</v>
      </c>
      <c r="H67">
        <v>3643</v>
      </c>
      <c r="I67">
        <v>0.98349141080124447</v>
      </c>
    </row>
    <row r="68" spans="1:9" x14ac:dyDescent="0.2">
      <c r="A68" t="s">
        <v>564</v>
      </c>
      <c r="B68">
        <v>12</v>
      </c>
      <c r="C68" s="43" t="str">
        <f t="shared" si="1"/>
        <v>12/2015</v>
      </c>
      <c r="D68">
        <v>-0.3304947713969828</v>
      </c>
      <c r="E68" s="13">
        <v>-2.8854207010000001</v>
      </c>
      <c r="F68" s="13">
        <v>0</v>
      </c>
      <c r="G68" s="36">
        <v>-0.14030000000000001</v>
      </c>
      <c r="H68" s="13">
        <v>1545</v>
      </c>
      <c r="I68">
        <v>-3.7722325963111818E-3</v>
      </c>
    </row>
    <row r="69" spans="1:9" x14ac:dyDescent="0.2">
      <c r="A69" t="s">
        <v>564</v>
      </c>
      <c r="B69">
        <v>11</v>
      </c>
      <c r="C69" s="43" t="str">
        <f t="shared" si="1"/>
        <v>11/2015</v>
      </c>
      <c r="D69">
        <v>39.651713582665685</v>
      </c>
      <c r="E69" s="13">
        <v>2.1419082409999999</v>
      </c>
      <c r="F69" s="13">
        <v>-0.69965299999999997</v>
      </c>
      <c r="G69" s="36">
        <v>-0.11559999999999999</v>
      </c>
      <c r="H69">
        <v>1545</v>
      </c>
      <c r="I69">
        <v>1.1037681518008076</v>
      </c>
    </row>
    <row r="70" spans="1:9" x14ac:dyDescent="0.2">
      <c r="A70" t="s">
        <v>564</v>
      </c>
      <c r="B70">
        <v>10</v>
      </c>
      <c r="C70" s="43" t="str">
        <f t="shared" si="1"/>
        <v>10/2015</v>
      </c>
      <c r="D70">
        <v>19.517161200129006</v>
      </c>
      <c r="E70" s="13">
        <v>4.1888322440000003</v>
      </c>
      <c r="F70" s="13">
        <v>0</v>
      </c>
      <c r="G70" s="36">
        <v>-0.1052</v>
      </c>
      <c r="H70">
        <v>1545</v>
      </c>
      <c r="I70">
        <v>1.0120069503733802</v>
      </c>
    </row>
    <row r="71" spans="1:9" x14ac:dyDescent="0.2">
      <c r="A71" t="s">
        <v>564</v>
      </c>
      <c r="B71">
        <v>9</v>
      </c>
      <c r="C71" s="43" t="str">
        <f t="shared" si="1"/>
        <v>9/2015</v>
      </c>
      <c r="D71">
        <v>-8.0949740832985384</v>
      </c>
      <c r="E71" s="13">
        <v>-4.5394390439999999</v>
      </c>
      <c r="F71" s="13">
        <v>-0.19900499999999999</v>
      </c>
      <c r="G71" s="36">
        <v>-8.7900000000000006E-2</v>
      </c>
      <c r="H71" s="13">
        <v>1882</v>
      </c>
      <c r="I71">
        <v>0.93286786171353064</v>
      </c>
    </row>
    <row r="72" spans="1:9" x14ac:dyDescent="0.2">
      <c r="A72" t="s">
        <v>564</v>
      </c>
      <c r="B72">
        <v>8</v>
      </c>
      <c r="C72" s="43" t="str">
        <f t="shared" si="1"/>
        <v>8/2015</v>
      </c>
      <c r="D72">
        <v>4.2821883384479262</v>
      </c>
      <c r="E72" s="13">
        <v>1.681428497</v>
      </c>
      <c r="F72" s="13">
        <v>0</v>
      </c>
      <c r="G72" s="36">
        <v>-7.1300000000000002E-2</v>
      </c>
      <c r="H72">
        <v>1882</v>
      </c>
      <c r="I72">
        <v>0.24140493754407966</v>
      </c>
    </row>
    <row r="73" spans="1:9" x14ac:dyDescent="0.2">
      <c r="A73" t="s">
        <v>564</v>
      </c>
      <c r="B73">
        <v>7</v>
      </c>
      <c r="C73" s="43" t="str">
        <f t="shared" si="1"/>
        <v>7/2015</v>
      </c>
      <c r="D73">
        <v>3.2040097480711189</v>
      </c>
      <c r="E73" s="13">
        <v>3.0694038749999999</v>
      </c>
      <c r="F73" s="13">
        <v>0.19900503999999999</v>
      </c>
      <c r="G73" s="36">
        <v>-6.3399999999999998E-2</v>
      </c>
      <c r="H73">
        <v>1882</v>
      </c>
      <c r="I73">
        <v>0.66884648849583506</v>
      </c>
    </row>
    <row r="74" spans="1:9" x14ac:dyDescent="0.2">
      <c r="A74" t="s">
        <v>564</v>
      </c>
      <c r="B74">
        <v>6</v>
      </c>
      <c r="C74" s="43" t="str">
        <f t="shared" si="1"/>
        <v>6/2015</v>
      </c>
      <c r="D74">
        <v>-5.3123790877026265</v>
      </c>
      <c r="E74" s="13">
        <v>-4.3726436240000002</v>
      </c>
      <c r="F74" s="13">
        <v>0</v>
      </c>
      <c r="G74" s="36">
        <v>-4.9399999999999999E-2</v>
      </c>
      <c r="H74" s="13">
        <v>2776</v>
      </c>
      <c r="I74">
        <v>0.23574723110437812</v>
      </c>
    </row>
    <row r="75" spans="1:9" x14ac:dyDescent="0.2">
      <c r="A75" t="s">
        <v>564</v>
      </c>
      <c r="B75">
        <v>5</v>
      </c>
      <c r="C75" s="43" t="str">
        <f t="shared" si="1"/>
        <v>5/2015</v>
      </c>
      <c r="D75">
        <v>1.2622372875498911</v>
      </c>
      <c r="E75" s="13">
        <v>-3.6400277870000002</v>
      </c>
      <c r="F75" s="13">
        <v>0.19940185999999999</v>
      </c>
      <c r="G75" s="36">
        <v>-2.9000000000000001E-2</v>
      </c>
      <c r="H75">
        <v>2776</v>
      </c>
      <c r="I75">
        <v>0.48897924630556922</v>
      </c>
    </row>
    <row r="76" spans="1:9" x14ac:dyDescent="0.2">
      <c r="A76" t="s">
        <v>564</v>
      </c>
      <c r="B76">
        <v>4</v>
      </c>
      <c r="C76" s="43" t="str">
        <f t="shared" si="1"/>
        <v>4/2015</v>
      </c>
      <c r="D76">
        <v>5.2219008384495389</v>
      </c>
      <c r="E76" s="13">
        <v>0.83427806000000004</v>
      </c>
      <c r="F76" s="13">
        <v>0.50025116999999997</v>
      </c>
      <c r="G76" s="36">
        <v>-1.03E-2</v>
      </c>
      <c r="H76">
        <v>2776</v>
      </c>
      <c r="I76">
        <v>1.2370143617921026</v>
      </c>
    </row>
    <row r="77" spans="1:9" x14ac:dyDescent="0.2">
      <c r="A77" t="s">
        <v>564</v>
      </c>
      <c r="B77">
        <v>3</v>
      </c>
      <c r="C77" s="43" t="str">
        <f t="shared" si="1"/>
        <v>3/2015</v>
      </c>
      <c r="D77">
        <v>4.7768509216766741</v>
      </c>
      <c r="E77" s="13">
        <v>1.7839119109999999</v>
      </c>
      <c r="F77" s="13">
        <v>0.50276626999999996</v>
      </c>
      <c r="G77" s="36">
        <v>4.0000000000000002E-4</v>
      </c>
      <c r="H77" s="13">
        <v>1083.3333299999999</v>
      </c>
      <c r="I77">
        <v>0.61019860149871186</v>
      </c>
    </row>
    <row r="78" spans="1:9" x14ac:dyDescent="0.2">
      <c r="A78" t="s">
        <v>564</v>
      </c>
      <c r="B78">
        <v>2</v>
      </c>
      <c r="C78" s="43" t="str">
        <f t="shared" si="1"/>
        <v>2/2015</v>
      </c>
      <c r="D78">
        <v>9.4494558990356392</v>
      </c>
      <c r="E78" s="13">
        <v>8.7061288050000005</v>
      </c>
      <c r="F78" s="13">
        <v>0.70814661000000001</v>
      </c>
      <c r="G78" s="36">
        <v>5.1000000000000004E-3</v>
      </c>
      <c r="H78">
        <v>1083.3333333333333</v>
      </c>
      <c r="I78">
        <v>1.121673601374122</v>
      </c>
    </row>
    <row r="79" spans="1:9" x14ac:dyDescent="0.2">
      <c r="A79" t="s">
        <v>564</v>
      </c>
      <c r="B79">
        <v>1</v>
      </c>
      <c r="C79" s="43" t="str">
        <f t="shared" si="1"/>
        <v>1/2015</v>
      </c>
      <c r="D79">
        <v>5.1158159885504908</v>
      </c>
      <c r="E79" s="13">
        <v>7.9859228519999998</v>
      </c>
      <c r="F79" s="13">
        <v>-1.0101096000000001</v>
      </c>
      <c r="G79" s="36">
        <v>2.3E-2</v>
      </c>
      <c r="H79">
        <v>1083.3333333333333</v>
      </c>
      <c r="I79">
        <v>1.1838335900857686</v>
      </c>
    </row>
    <row r="80" spans="1:9" x14ac:dyDescent="0.2">
      <c r="A80" t="s">
        <v>563</v>
      </c>
      <c r="B80">
        <v>12</v>
      </c>
      <c r="C80" s="43" t="str">
        <f t="shared" si="1"/>
        <v>12/2014</v>
      </c>
      <c r="D80">
        <v>5.089883502100033</v>
      </c>
      <c r="E80" s="13">
        <v>2.7079431359999999</v>
      </c>
      <c r="F80" s="13">
        <v>0</v>
      </c>
      <c r="G80" s="36">
        <v>9.7000000000000003E-3</v>
      </c>
      <c r="H80" s="13">
        <v>2562.3333299999999</v>
      </c>
      <c r="I80">
        <v>0.11544488789377799</v>
      </c>
    </row>
    <row r="81" spans="1:9" x14ac:dyDescent="0.2">
      <c r="A81" t="s">
        <v>563</v>
      </c>
      <c r="B81">
        <v>11</v>
      </c>
      <c r="C81" s="43" t="str">
        <f t="shared" si="1"/>
        <v>11/2014</v>
      </c>
      <c r="D81">
        <v>3.2998220196629902</v>
      </c>
      <c r="E81" s="13">
        <v>5.6383190519999999</v>
      </c>
      <c r="F81" s="13">
        <v>0</v>
      </c>
      <c r="G81" s="36">
        <v>7.9000000000000008E-3</v>
      </c>
      <c r="H81">
        <v>2562.3333333333335</v>
      </c>
      <c r="I81">
        <v>0.43825265497045895</v>
      </c>
    </row>
    <row r="82" spans="1:9" x14ac:dyDescent="0.2">
      <c r="A82" t="s">
        <v>563</v>
      </c>
      <c r="B82">
        <v>10</v>
      </c>
      <c r="C82" s="43" t="str">
        <f t="shared" si="1"/>
        <v>10/2014</v>
      </c>
      <c r="D82">
        <v>-3.8897428594970451</v>
      </c>
      <c r="E82" s="13">
        <v>-3.4389013159999999</v>
      </c>
      <c r="F82" s="13">
        <v>-0.30105389999999999</v>
      </c>
      <c r="G82" s="36">
        <v>1.77E-2</v>
      </c>
      <c r="H82">
        <v>2562.3333333333335</v>
      </c>
      <c r="I82">
        <v>0.55678043034633684</v>
      </c>
    </row>
    <row r="83" spans="1:9" x14ac:dyDescent="0.2">
      <c r="A83" t="s">
        <v>563</v>
      </c>
      <c r="B83">
        <v>9</v>
      </c>
      <c r="C83" s="43" t="str">
        <f t="shared" si="1"/>
        <v>9/2014</v>
      </c>
      <c r="D83">
        <v>-0.27628322122706372</v>
      </c>
      <c r="E83" s="13">
        <v>0.97098448000000004</v>
      </c>
      <c r="F83" s="13">
        <v>0</v>
      </c>
      <c r="G83" s="36">
        <v>8.5500000000000007E-2</v>
      </c>
      <c r="H83" s="13">
        <v>1754.6666700000001</v>
      </c>
      <c r="I83">
        <v>0.12507819016526767</v>
      </c>
    </row>
    <row r="84" spans="1:9" x14ac:dyDescent="0.2">
      <c r="A84" t="s">
        <v>563</v>
      </c>
      <c r="B84">
        <v>8</v>
      </c>
      <c r="C84" s="43" t="str">
        <f t="shared" si="1"/>
        <v>8/2014</v>
      </c>
      <c r="D84">
        <v>1.03879167932453</v>
      </c>
      <c r="E84" s="13">
        <v>-0.57722452300000004</v>
      </c>
      <c r="F84" s="13">
        <v>0.10025062999999999</v>
      </c>
      <c r="G84" s="36">
        <v>9.5799999999999996E-2</v>
      </c>
      <c r="H84">
        <v>1754.6666666666667</v>
      </c>
      <c r="I84">
        <v>0.81263799109443491</v>
      </c>
    </row>
    <row r="85" spans="1:9" x14ac:dyDescent="0.2">
      <c r="A85" t="s">
        <v>563</v>
      </c>
      <c r="B85">
        <v>7</v>
      </c>
      <c r="C85" s="43" t="str">
        <f t="shared" si="1"/>
        <v>7/2014</v>
      </c>
      <c r="D85">
        <v>1.8961489310032633</v>
      </c>
      <c r="E85" s="13">
        <v>0.50230456000000001</v>
      </c>
      <c r="F85" s="13">
        <v>0.20080328</v>
      </c>
      <c r="G85" s="36">
        <v>0.15290000000000001</v>
      </c>
      <c r="H85">
        <v>1754.6666666666667</v>
      </c>
      <c r="I85">
        <v>0.34126131157970369</v>
      </c>
    </row>
    <row r="86" spans="1:9" x14ac:dyDescent="0.2">
      <c r="A86" t="s">
        <v>563</v>
      </c>
      <c r="B86">
        <v>6</v>
      </c>
      <c r="C86" s="43" t="str">
        <f t="shared" si="1"/>
        <v>6/2014</v>
      </c>
      <c r="D86">
        <v>-1.58667504285834</v>
      </c>
      <c r="E86" s="13">
        <v>2.1615638599999998</v>
      </c>
      <c r="F86" s="13">
        <v>0.30196298999999999</v>
      </c>
      <c r="G86" s="36">
        <v>0.25919999999999999</v>
      </c>
      <c r="H86" s="13">
        <v>1288</v>
      </c>
      <c r="I86">
        <v>-6.7502006528858668E-2</v>
      </c>
    </row>
    <row r="87" spans="1:9" x14ac:dyDescent="0.2">
      <c r="A87" t="s">
        <v>563</v>
      </c>
      <c r="B87">
        <v>5</v>
      </c>
      <c r="C87" s="43" t="str">
        <f t="shared" si="1"/>
        <v>5/2014</v>
      </c>
      <c r="D87">
        <v>-1.0356132691298798</v>
      </c>
      <c r="E87" s="13">
        <v>2.769872565</v>
      </c>
      <c r="F87" s="13">
        <v>-0.2014099</v>
      </c>
      <c r="G87" s="36">
        <v>0.2525</v>
      </c>
      <c r="H87">
        <v>1288</v>
      </c>
      <c r="I87">
        <v>0.55825900959295038</v>
      </c>
    </row>
    <row r="88" spans="1:9" x14ac:dyDescent="0.2">
      <c r="A88" t="s">
        <v>563</v>
      </c>
      <c r="B88">
        <v>4</v>
      </c>
      <c r="C88" s="43" t="str">
        <f t="shared" si="1"/>
        <v>4/2014</v>
      </c>
      <c r="D88">
        <v>2.6424245013484833</v>
      </c>
      <c r="E88" s="13">
        <v>1.1908333769999999</v>
      </c>
      <c r="F88" s="13">
        <v>-0.10055310000000001</v>
      </c>
      <c r="G88" s="36">
        <v>0.23180000000000001</v>
      </c>
      <c r="H88">
        <v>1288</v>
      </c>
      <c r="I88">
        <v>1.2289465531640271</v>
      </c>
    </row>
    <row r="89" spans="1:9" x14ac:dyDescent="0.2">
      <c r="A89" t="s">
        <v>563</v>
      </c>
      <c r="B89">
        <v>3</v>
      </c>
      <c r="C89" s="43" t="str">
        <f t="shared" si="1"/>
        <v>3/2014</v>
      </c>
      <c r="D89">
        <v>-1.0276690805303486</v>
      </c>
      <c r="E89" s="13">
        <v>3.9229E-3</v>
      </c>
      <c r="F89" s="13">
        <v>0.30196298999999999</v>
      </c>
      <c r="G89" s="36">
        <v>0.22389999999999999</v>
      </c>
      <c r="H89" s="13">
        <v>4319.6666699999996</v>
      </c>
      <c r="I89">
        <v>-0.14587268761372291</v>
      </c>
    </row>
    <row r="90" spans="1:9" x14ac:dyDescent="0.2">
      <c r="A90" t="s">
        <v>563</v>
      </c>
      <c r="B90">
        <v>2</v>
      </c>
      <c r="C90" s="43" t="str">
        <f t="shared" si="1"/>
        <v>2/2014</v>
      </c>
      <c r="D90">
        <v>2.5588294188091965</v>
      </c>
      <c r="E90" s="13">
        <v>3.3092305460000002</v>
      </c>
      <c r="F90" s="13">
        <v>0.40404095000000001</v>
      </c>
      <c r="G90" s="36">
        <v>0.22420000000000001</v>
      </c>
      <c r="H90">
        <v>4319.666666666667</v>
      </c>
      <c r="I90">
        <v>0.64947861585368216</v>
      </c>
    </row>
    <row r="91" spans="1:9" x14ac:dyDescent="0.2">
      <c r="A91" t="s">
        <v>563</v>
      </c>
      <c r="B91">
        <v>1</v>
      </c>
      <c r="C91" s="43" t="str">
        <f t="shared" si="1"/>
        <v>1/2014</v>
      </c>
      <c r="D91">
        <v>5.9329751836606732</v>
      </c>
      <c r="E91" s="13">
        <v>3.3174318220000001</v>
      </c>
      <c r="F91" s="13">
        <v>-0.50479660000000004</v>
      </c>
      <c r="G91" s="36">
        <v>0.21440000000000001</v>
      </c>
      <c r="H91">
        <v>4319.666666666667</v>
      </c>
      <c r="I91">
        <v>0.14250245313359217</v>
      </c>
    </row>
    <row r="92" spans="1:9" x14ac:dyDescent="0.2">
      <c r="A92" t="s">
        <v>562</v>
      </c>
      <c r="B92">
        <v>12</v>
      </c>
      <c r="C92" s="43" t="str">
        <f t="shared" si="1"/>
        <v>12/2013</v>
      </c>
      <c r="D92">
        <v>-3.5331244033229492</v>
      </c>
      <c r="E92" s="13">
        <v>-2.3036106159999998</v>
      </c>
      <c r="F92" s="13">
        <v>0.40363324</v>
      </c>
      <c r="G92" s="36">
        <v>0.13200000000000001</v>
      </c>
      <c r="H92" s="13">
        <v>1224.3333299999999</v>
      </c>
      <c r="I92">
        <v>0.3376334260999006</v>
      </c>
    </row>
    <row r="93" spans="1:9" x14ac:dyDescent="0.2">
      <c r="A93" t="s">
        <v>562</v>
      </c>
      <c r="B93">
        <v>11</v>
      </c>
      <c r="C93" s="43" t="str">
        <f t="shared" si="1"/>
        <v>11/2013</v>
      </c>
      <c r="D93">
        <v>-1.3333236675482927</v>
      </c>
      <c r="E93" s="13">
        <v>1.7747524050000001</v>
      </c>
      <c r="F93" s="13">
        <v>0.20242921999999999</v>
      </c>
      <c r="G93" s="36">
        <v>0.1283</v>
      </c>
      <c r="H93">
        <v>1224.3333333333333</v>
      </c>
      <c r="I93">
        <v>-0.57502482316584458</v>
      </c>
    </row>
    <row r="94" spans="1:9" x14ac:dyDescent="0.2">
      <c r="A94" t="s">
        <v>562</v>
      </c>
      <c r="B94">
        <v>10</v>
      </c>
      <c r="C94" s="43" t="str">
        <f t="shared" si="1"/>
        <v>10/2013</v>
      </c>
      <c r="D94">
        <v>1.9893830155010968</v>
      </c>
      <c r="E94" s="13">
        <v>3.9258598669999998</v>
      </c>
      <c r="F94" s="13">
        <v>-0.2024292</v>
      </c>
      <c r="G94" s="36">
        <v>0.12809999999999999</v>
      </c>
      <c r="H94">
        <v>1224.3333333333333</v>
      </c>
      <c r="I94">
        <v>1.1664594673669229</v>
      </c>
    </row>
    <row r="95" spans="1:9" x14ac:dyDescent="0.2">
      <c r="A95" t="s">
        <v>562</v>
      </c>
      <c r="B95">
        <v>9</v>
      </c>
      <c r="C95" s="43" t="str">
        <f t="shared" si="1"/>
        <v>9/2013</v>
      </c>
      <c r="D95">
        <v>2.5036458733477911</v>
      </c>
      <c r="E95" s="13">
        <v>-0.36619313799999997</v>
      </c>
      <c r="F95" s="13">
        <v>0</v>
      </c>
      <c r="G95" s="36">
        <v>0.1278</v>
      </c>
      <c r="H95" s="13">
        <v>2295.3333299999999</v>
      </c>
      <c r="I95">
        <v>0.26641642207469668</v>
      </c>
    </row>
    <row r="96" spans="1:9" x14ac:dyDescent="0.2">
      <c r="A96" t="s">
        <v>562</v>
      </c>
      <c r="B96">
        <v>8</v>
      </c>
      <c r="C96" s="43" t="str">
        <f t="shared" si="1"/>
        <v>8/2013</v>
      </c>
      <c r="D96">
        <v>5.0241360020981771</v>
      </c>
      <c r="E96" s="13">
        <v>-0.42798641399999998</v>
      </c>
      <c r="F96" s="13">
        <v>0</v>
      </c>
      <c r="G96" s="36">
        <v>0.125</v>
      </c>
      <c r="H96">
        <v>2295.3333333333335</v>
      </c>
      <c r="I96">
        <v>0.35925558902129195</v>
      </c>
    </row>
    <row r="97" spans="1:9" x14ac:dyDescent="0.2">
      <c r="A97" t="s">
        <v>562</v>
      </c>
      <c r="B97">
        <v>7</v>
      </c>
      <c r="C97" s="43" t="str">
        <f t="shared" si="1"/>
        <v>7/2013</v>
      </c>
      <c r="D97">
        <v>-1.7915809072246875</v>
      </c>
      <c r="E97" s="13">
        <v>1.961125502</v>
      </c>
      <c r="F97" s="13">
        <v>0.40526905000000002</v>
      </c>
      <c r="G97" s="36">
        <v>0.1206</v>
      </c>
      <c r="H97">
        <v>2295.3333333333335</v>
      </c>
      <c r="I97">
        <v>0.47514387675081082</v>
      </c>
    </row>
    <row r="98" spans="1:9" x14ac:dyDescent="0.2">
      <c r="A98" t="s">
        <v>562</v>
      </c>
      <c r="B98">
        <v>6</v>
      </c>
      <c r="C98" s="43" t="str">
        <f t="shared" si="1"/>
        <v>6/2013</v>
      </c>
      <c r="D98">
        <v>-9.9625897348740153</v>
      </c>
      <c r="E98" s="13">
        <v>-7.3190294729999996</v>
      </c>
      <c r="F98" s="13">
        <v>0.10157441</v>
      </c>
      <c r="G98" s="36">
        <v>0.1123</v>
      </c>
      <c r="H98" s="13">
        <v>3160.6666700000001</v>
      </c>
      <c r="I98">
        <v>-0.2114538232823312</v>
      </c>
    </row>
    <row r="99" spans="1:9" x14ac:dyDescent="0.2">
      <c r="A99" t="s">
        <v>562</v>
      </c>
      <c r="B99">
        <v>5</v>
      </c>
      <c r="C99" s="43" t="str">
        <f t="shared" si="1"/>
        <v>5/2013</v>
      </c>
      <c r="D99">
        <v>6.8809965205148833</v>
      </c>
      <c r="E99" s="13">
        <v>5.9080078289999998</v>
      </c>
      <c r="F99" s="13">
        <v>0.40733254000000002</v>
      </c>
      <c r="G99" s="36">
        <v>0.1179</v>
      </c>
      <c r="H99">
        <v>3160.6666666666665</v>
      </c>
      <c r="I99">
        <v>-7.4782803441171719E-2</v>
      </c>
    </row>
    <row r="100" spans="1:9" x14ac:dyDescent="0.2">
      <c r="A100" t="s">
        <v>562</v>
      </c>
      <c r="B100">
        <v>4</v>
      </c>
      <c r="C100" s="43" t="str">
        <f t="shared" si="1"/>
        <v>4/2013</v>
      </c>
      <c r="D100">
        <v>-3.9938374537513269E-2</v>
      </c>
      <c r="E100" s="13">
        <v>1.0868996790000001</v>
      </c>
      <c r="F100" s="13">
        <v>-0.40733249999999999</v>
      </c>
      <c r="G100" s="36">
        <v>0.1179</v>
      </c>
      <c r="H100">
        <v>3160.6666666666665</v>
      </c>
      <c r="I100">
        <v>1.256709313288793</v>
      </c>
    </row>
    <row r="101" spans="1:9" x14ac:dyDescent="0.2">
      <c r="A101" t="s">
        <v>562</v>
      </c>
      <c r="B101">
        <v>3</v>
      </c>
      <c r="C101" s="43" t="str">
        <f t="shared" si="1"/>
        <v>3/2013</v>
      </c>
      <c r="D101">
        <v>-0.31375135371065543</v>
      </c>
      <c r="E101" s="13">
        <v>1.2090878730000001</v>
      </c>
      <c r="F101" s="13">
        <v>0.40733254000000002</v>
      </c>
      <c r="G101" s="36">
        <v>0.1203</v>
      </c>
      <c r="H101" s="13">
        <v>306.33333299999998</v>
      </c>
      <c r="I101">
        <v>-4.0068562297318588E-2</v>
      </c>
    </row>
    <row r="102" spans="1:9" x14ac:dyDescent="0.2">
      <c r="A102" t="s">
        <v>562</v>
      </c>
      <c r="B102">
        <v>2</v>
      </c>
      <c r="C102" s="43" t="str">
        <f t="shared" si="1"/>
        <v>2/2013</v>
      </c>
      <c r="D102">
        <v>-4.0768630975262932</v>
      </c>
      <c r="E102" s="13">
        <v>-1.1987649419999999</v>
      </c>
      <c r="F102" s="13">
        <v>0.61412679999999997</v>
      </c>
      <c r="G102" s="36">
        <v>0.1125</v>
      </c>
      <c r="H102">
        <v>306.33333333333331</v>
      </c>
      <c r="I102">
        <v>-4.4501803057429609E-2</v>
      </c>
    </row>
    <row r="103" spans="1:9" x14ac:dyDescent="0.2">
      <c r="A103" t="s">
        <v>562</v>
      </c>
      <c r="B103">
        <v>1</v>
      </c>
      <c r="C103" s="43" t="str">
        <f t="shared" si="1"/>
        <v>1/2013</v>
      </c>
      <c r="D103">
        <v>0.46899815616819035</v>
      </c>
      <c r="E103" s="13">
        <v>-0.17959499800000001</v>
      </c>
      <c r="F103" s="13">
        <v>-0.51203390000000004</v>
      </c>
      <c r="G103" s="36">
        <v>0.1106</v>
      </c>
      <c r="H103">
        <v>306.33333333333331</v>
      </c>
      <c r="I103">
        <v>-0.33756805618596258</v>
      </c>
    </row>
    <row r="104" spans="1:9" x14ac:dyDescent="0.2">
      <c r="A104" t="s">
        <v>561</v>
      </c>
      <c r="B104">
        <v>12</v>
      </c>
      <c r="C104" s="43" t="str">
        <f t="shared" si="1"/>
        <v>12/2012</v>
      </c>
      <c r="D104">
        <v>3.5095686279441138</v>
      </c>
      <c r="E104" s="13">
        <v>3.5256527900000001</v>
      </c>
      <c r="F104" s="13">
        <v>0.30690561</v>
      </c>
      <c r="G104" s="36">
        <v>0.1085</v>
      </c>
      <c r="H104" s="13">
        <v>395.33333299999998</v>
      </c>
      <c r="I104">
        <v>-0.92247912122360443</v>
      </c>
    </row>
    <row r="105" spans="1:9" x14ac:dyDescent="0.2">
      <c r="A105" t="s">
        <v>561</v>
      </c>
      <c r="B105">
        <v>11</v>
      </c>
      <c r="C105" s="43" t="str">
        <f t="shared" si="1"/>
        <v>11/2012</v>
      </c>
      <c r="D105">
        <v>-2.6895071264388322</v>
      </c>
      <c r="E105" s="13">
        <v>0.70271557399999995</v>
      </c>
      <c r="F105" s="13">
        <v>0.10251154</v>
      </c>
      <c r="G105" s="36">
        <v>0.11119999999999999</v>
      </c>
      <c r="H105">
        <v>395.33333333333331</v>
      </c>
      <c r="I105">
        <v>5.7131557949418668E-2</v>
      </c>
    </row>
    <row r="106" spans="1:9" x14ac:dyDescent="0.2">
      <c r="A106" t="s">
        <v>561</v>
      </c>
      <c r="B106">
        <v>10</v>
      </c>
      <c r="C106" s="43" t="str">
        <f t="shared" si="1"/>
        <v>10/2012</v>
      </c>
      <c r="D106">
        <v>2.2082472153704384</v>
      </c>
      <c r="E106" s="13">
        <v>1.4250772540000001</v>
      </c>
      <c r="F106" s="13">
        <v>0</v>
      </c>
      <c r="G106" s="36">
        <v>0.1188</v>
      </c>
      <c r="H106">
        <v>395.33333333333331</v>
      </c>
      <c r="I106">
        <v>1.9218131363320141</v>
      </c>
    </row>
    <row r="107" spans="1:9" x14ac:dyDescent="0.2">
      <c r="A107" t="s">
        <v>561</v>
      </c>
      <c r="B107">
        <v>9</v>
      </c>
      <c r="C107" s="43" t="str">
        <f t="shared" si="1"/>
        <v>9/2012</v>
      </c>
      <c r="D107">
        <v>2.9308754070057854</v>
      </c>
      <c r="E107" s="13">
        <v>-0.88359712800000001</v>
      </c>
      <c r="F107" s="13">
        <v>0.10261674</v>
      </c>
      <c r="G107" s="36">
        <v>0.13159999999999999</v>
      </c>
      <c r="H107" s="13">
        <v>2179.3333299999999</v>
      </c>
      <c r="I107">
        <v>0.50767231707779048</v>
      </c>
    </row>
    <row r="108" spans="1:9" x14ac:dyDescent="0.2">
      <c r="A108" t="s">
        <v>561</v>
      </c>
      <c r="B108">
        <v>8</v>
      </c>
      <c r="C108" s="43" t="str">
        <f t="shared" si="1"/>
        <v>8/2012</v>
      </c>
      <c r="D108">
        <v>4.8358830699648792</v>
      </c>
      <c r="E108" s="13">
        <v>3.2756295839999998</v>
      </c>
      <c r="F108" s="13">
        <v>0.30848354</v>
      </c>
      <c r="G108" s="36">
        <v>0.21940000000000001</v>
      </c>
      <c r="H108">
        <v>2179.3333333333335</v>
      </c>
      <c r="I108">
        <v>0.18483876957449435</v>
      </c>
    </row>
    <row r="109" spans="1:9" x14ac:dyDescent="0.2">
      <c r="A109" t="s">
        <v>561</v>
      </c>
      <c r="B109">
        <v>7</v>
      </c>
      <c r="C109" s="43" t="str">
        <f t="shared" si="1"/>
        <v>7/2012</v>
      </c>
      <c r="D109">
        <v>5.2119433755238553</v>
      </c>
      <c r="E109" s="13">
        <v>7.2623419269999996</v>
      </c>
      <c r="F109" s="13">
        <v>0.41279727999999999</v>
      </c>
      <c r="G109" s="36">
        <v>0.38</v>
      </c>
      <c r="H109">
        <v>2179.3333333333335</v>
      </c>
      <c r="I109">
        <v>1.3355336146524803</v>
      </c>
    </row>
    <row r="110" spans="1:9" x14ac:dyDescent="0.2">
      <c r="A110" t="s">
        <v>561</v>
      </c>
      <c r="B110">
        <v>6</v>
      </c>
      <c r="C110" s="43" t="str">
        <f t="shared" si="1"/>
        <v>6/2012</v>
      </c>
      <c r="D110">
        <v>0.38158244398033253</v>
      </c>
      <c r="E110" s="13">
        <v>-0.74265041399999998</v>
      </c>
      <c r="F110" s="13">
        <v>-0.1033592</v>
      </c>
      <c r="G110" s="36">
        <v>0.39379999999999998</v>
      </c>
      <c r="H110" s="13">
        <v>1062</v>
      </c>
      <c r="I110">
        <v>1.2748406541469599</v>
      </c>
    </row>
    <row r="111" spans="1:9" x14ac:dyDescent="0.2">
      <c r="A111" t="s">
        <v>561</v>
      </c>
      <c r="B111">
        <v>5</v>
      </c>
      <c r="C111" s="43" t="str">
        <f t="shared" si="1"/>
        <v>5/2012</v>
      </c>
      <c r="D111">
        <v>-2.7818294006380579</v>
      </c>
      <c r="E111" s="13">
        <v>-1.210778465</v>
      </c>
      <c r="F111" s="13">
        <v>-0.1032525</v>
      </c>
      <c r="G111" s="36">
        <v>0.4088</v>
      </c>
      <c r="H111">
        <v>1062</v>
      </c>
      <c r="I111">
        <v>0.71584928941122439</v>
      </c>
    </row>
    <row r="112" spans="1:9" x14ac:dyDescent="0.2">
      <c r="A112" t="s">
        <v>561</v>
      </c>
      <c r="B112">
        <v>4</v>
      </c>
      <c r="C112" s="43" t="str">
        <f t="shared" si="1"/>
        <v>4/2012</v>
      </c>
      <c r="D112">
        <v>-3.7002857133536518</v>
      </c>
      <c r="E112" s="13">
        <v>-1.604944446</v>
      </c>
      <c r="F112" s="13">
        <v>-0.2061856</v>
      </c>
      <c r="G112" s="36">
        <v>0.46739999999999998</v>
      </c>
      <c r="H112">
        <v>1062</v>
      </c>
      <c r="I112">
        <v>0.46759647528907217</v>
      </c>
    </row>
    <row r="113" spans="1:9" x14ac:dyDescent="0.2">
      <c r="A113" t="s">
        <v>561</v>
      </c>
      <c r="B113">
        <v>3</v>
      </c>
      <c r="C113" s="43" t="str">
        <f t="shared" si="1"/>
        <v>3/2012</v>
      </c>
      <c r="D113">
        <v>3.789869894302611</v>
      </c>
      <c r="E113" s="13">
        <v>2.7737388360000002</v>
      </c>
      <c r="F113" s="13">
        <v>0.61983670000000002</v>
      </c>
      <c r="G113" s="36">
        <v>0.626</v>
      </c>
      <c r="H113" s="13">
        <v>498.66666700000002</v>
      </c>
      <c r="I113">
        <v>0.5310287626208996</v>
      </c>
    </row>
    <row r="114" spans="1:9" x14ac:dyDescent="0.2">
      <c r="A114" t="s">
        <v>561</v>
      </c>
      <c r="B114">
        <v>2</v>
      </c>
      <c r="C114" s="43" t="str">
        <f t="shared" si="1"/>
        <v>2/2012</v>
      </c>
      <c r="D114">
        <v>2.8425617612125853</v>
      </c>
      <c r="E114" s="13">
        <v>4.5859652750000004</v>
      </c>
      <c r="F114" s="13">
        <v>0.72803233999999994</v>
      </c>
      <c r="G114" s="36">
        <v>0.83620000000000005</v>
      </c>
      <c r="H114">
        <v>498.66666666666669</v>
      </c>
      <c r="I114">
        <v>0.35874477936559407</v>
      </c>
    </row>
    <row r="115" spans="1:9" x14ac:dyDescent="0.2">
      <c r="A115" t="s">
        <v>561</v>
      </c>
      <c r="B115">
        <v>1</v>
      </c>
      <c r="C115" s="43" t="str">
        <f t="shared" si="1"/>
        <v>1/2012</v>
      </c>
      <c r="D115">
        <v>2.3615513989512888</v>
      </c>
      <c r="E115" s="13">
        <v>4.1179963009999998</v>
      </c>
      <c r="F115" s="13">
        <v>-0.2085506</v>
      </c>
      <c r="G115" s="36">
        <v>1.143</v>
      </c>
      <c r="H115">
        <v>498.66666666666669</v>
      </c>
      <c r="I115">
        <v>0.46449983981427584</v>
      </c>
    </row>
    <row r="116" spans="1:9" x14ac:dyDescent="0.2">
      <c r="A116" t="s">
        <v>560</v>
      </c>
      <c r="B116">
        <v>12</v>
      </c>
      <c r="C116" s="43" t="str">
        <f t="shared" si="1"/>
        <v>12/2011</v>
      </c>
      <c r="D116">
        <v>-0.20056767604834858</v>
      </c>
      <c r="E116" s="13">
        <v>-1.8133824970000001</v>
      </c>
      <c r="F116" s="13">
        <v>0.31298930000000003</v>
      </c>
      <c r="G116" s="36">
        <v>1.2265999999999999</v>
      </c>
      <c r="H116" s="13">
        <v>802</v>
      </c>
      <c r="I116">
        <v>0.44757716846704876</v>
      </c>
    </row>
    <row r="117" spans="1:9" x14ac:dyDescent="0.2">
      <c r="A117" t="s">
        <v>560</v>
      </c>
      <c r="B117">
        <v>11</v>
      </c>
      <c r="C117" s="43" t="str">
        <f t="shared" si="1"/>
        <v>11/2011</v>
      </c>
      <c r="D117">
        <v>-5.4773913323636192</v>
      </c>
      <c r="E117" s="13">
        <v>-4.3112971150000003</v>
      </c>
      <c r="F117" s="13">
        <v>0.10454784</v>
      </c>
      <c r="G117" s="36">
        <v>1.3634999999999999</v>
      </c>
      <c r="H117">
        <v>802</v>
      </c>
      <c r="I117">
        <v>0.67994899009203547</v>
      </c>
    </row>
    <row r="118" spans="1:9" x14ac:dyDescent="0.2">
      <c r="A118" t="s">
        <v>560</v>
      </c>
      <c r="B118">
        <v>10</v>
      </c>
      <c r="C118" s="43" t="str">
        <f t="shared" si="1"/>
        <v>10/2011</v>
      </c>
      <c r="D118">
        <v>4.0627691904585035</v>
      </c>
      <c r="E118" s="13">
        <v>0.89722015499999996</v>
      </c>
      <c r="F118" s="13">
        <v>0</v>
      </c>
      <c r="G118" s="36">
        <v>1.3472</v>
      </c>
      <c r="H118">
        <v>802</v>
      </c>
      <c r="I118">
        <v>-0.15842918410160853</v>
      </c>
    </row>
    <row r="119" spans="1:9" x14ac:dyDescent="0.2">
      <c r="A119" t="s">
        <v>560</v>
      </c>
      <c r="B119">
        <v>9</v>
      </c>
      <c r="C119" s="43" t="str">
        <f t="shared" si="1"/>
        <v>9/2011</v>
      </c>
      <c r="D119">
        <v>-2.1299546011417045</v>
      </c>
      <c r="E119" s="13">
        <v>-3.8919531190000001</v>
      </c>
      <c r="F119" s="13">
        <v>0.20942416</v>
      </c>
      <c r="G119" s="36">
        <v>1.3734</v>
      </c>
      <c r="H119" s="13">
        <v>2809.3333299999999</v>
      </c>
      <c r="I119">
        <v>0.833358227394977</v>
      </c>
    </row>
    <row r="120" spans="1:9" x14ac:dyDescent="0.2">
      <c r="A120" t="s">
        <v>560</v>
      </c>
      <c r="B120">
        <v>8</v>
      </c>
      <c r="C120" s="43" t="str">
        <f t="shared" si="1"/>
        <v>8/2011</v>
      </c>
      <c r="D120">
        <v>-17.056852176291137</v>
      </c>
      <c r="E120" s="13">
        <v>-12.226689199999999</v>
      </c>
      <c r="F120" s="13">
        <v>0.10487678</v>
      </c>
      <c r="G120" s="36">
        <v>1.4218</v>
      </c>
      <c r="H120">
        <v>2809.3333333333335</v>
      </c>
      <c r="I120">
        <v>0.87451366253586316</v>
      </c>
    </row>
    <row r="121" spans="1:9" x14ac:dyDescent="0.2">
      <c r="A121" t="s">
        <v>560</v>
      </c>
      <c r="B121">
        <v>7</v>
      </c>
      <c r="C121" s="43" t="str">
        <f t="shared" si="1"/>
        <v>7/2011</v>
      </c>
      <c r="D121">
        <v>0.93218890022199319</v>
      </c>
      <c r="E121" s="13">
        <v>-0.50782099700000005</v>
      </c>
      <c r="F121" s="13">
        <v>0.21008410999999999</v>
      </c>
      <c r="G121" s="36">
        <v>1.2789999999999999</v>
      </c>
      <c r="H121">
        <v>2809.3333333333335</v>
      </c>
      <c r="I121">
        <v>0.50387798314582344</v>
      </c>
    </row>
    <row r="122" spans="1:9" x14ac:dyDescent="0.2">
      <c r="A122" t="s">
        <v>560</v>
      </c>
      <c r="B122">
        <v>6</v>
      </c>
      <c r="C122" s="43" t="str">
        <f t="shared" si="1"/>
        <v>6/2011</v>
      </c>
      <c r="D122">
        <v>-1.9523536922898761</v>
      </c>
      <c r="E122" s="13">
        <v>-0.41673975899999999</v>
      </c>
      <c r="F122" s="13">
        <v>0.1052078</v>
      </c>
      <c r="G122" s="36">
        <v>1.2434000000000001</v>
      </c>
      <c r="H122" s="13">
        <v>1040.3333299999999</v>
      </c>
      <c r="I122">
        <v>0.60999795602379425</v>
      </c>
    </row>
    <row r="123" spans="1:9" x14ac:dyDescent="0.2">
      <c r="A123" t="s">
        <v>560</v>
      </c>
      <c r="B123">
        <v>5</v>
      </c>
      <c r="C123" s="43" t="str">
        <f t="shared" si="1"/>
        <v>5/2011</v>
      </c>
      <c r="D123">
        <v>2.9214310065204137</v>
      </c>
      <c r="E123" s="13">
        <v>1.9205090090000001</v>
      </c>
      <c r="F123" s="13">
        <v>-0.1052078</v>
      </c>
      <c r="G123" s="36">
        <v>1.1271</v>
      </c>
      <c r="H123">
        <v>1040.3333333333333</v>
      </c>
      <c r="I123">
        <v>0.21734843569183709</v>
      </c>
    </row>
    <row r="124" spans="1:9" x14ac:dyDescent="0.2">
      <c r="A124" t="s">
        <v>560</v>
      </c>
      <c r="B124">
        <v>4</v>
      </c>
      <c r="C124" s="43" t="str">
        <f t="shared" si="1"/>
        <v>4/2011</v>
      </c>
      <c r="D124">
        <v>12.345674914640158</v>
      </c>
      <c r="E124" s="13">
        <v>0.56858342100000003</v>
      </c>
      <c r="F124" s="13">
        <v>0.1052078</v>
      </c>
      <c r="G124" s="36">
        <v>0.90310000000000001</v>
      </c>
      <c r="H124">
        <v>1040.3333333333333</v>
      </c>
      <c r="I124">
        <v>0.73954922004177726</v>
      </c>
    </row>
    <row r="125" spans="1:9" x14ac:dyDescent="0.2">
      <c r="A125" t="s">
        <v>560</v>
      </c>
      <c r="B125">
        <v>3</v>
      </c>
      <c r="C125" s="43" t="str">
        <f t="shared" si="1"/>
        <v>3/2011</v>
      </c>
      <c r="D125">
        <v>-1.7097955744872768</v>
      </c>
      <c r="E125" s="13">
        <v>0.89193072100000004</v>
      </c>
      <c r="F125" s="13">
        <v>0.52770570999999999</v>
      </c>
      <c r="G125" s="36">
        <v>0.89370000000000005</v>
      </c>
      <c r="H125" s="13">
        <v>4272.3333300000004</v>
      </c>
      <c r="I125">
        <v>0.56954590409294181</v>
      </c>
    </row>
    <row r="126" spans="1:9" x14ac:dyDescent="0.2">
      <c r="A126" t="s">
        <v>560</v>
      </c>
      <c r="B126">
        <v>2</v>
      </c>
      <c r="C126" s="43" t="str">
        <f t="shared" si="1"/>
        <v>2/2011</v>
      </c>
      <c r="D126">
        <v>3.9604488070782864</v>
      </c>
      <c r="E126" s="13">
        <v>1.1730761919999999</v>
      </c>
      <c r="F126" s="13">
        <v>0.63694483000000002</v>
      </c>
      <c r="G126" s="36">
        <v>0.79279999999999995</v>
      </c>
      <c r="H126">
        <v>4272.333333333333</v>
      </c>
      <c r="I126">
        <v>-0.42995766666101209</v>
      </c>
    </row>
    <row r="127" spans="1:9" x14ac:dyDescent="0.2">
      <c r="A127" t="s">
        <v>560</v>
      </c>
      <c r="B127">
        <v>1</v>
      </c>
      <c r="C127" s="43" t="str">
        <f t="shared" si="1"/>
        <v>1/2011</v>
      </c>
      <c r="D127">
        <v>4.2191227509877054</v>
      </c>
      <c r="E127" s="13">
        <v>1.086221798</v>
      </c>
      <c r="F127" s="13">
        <v>-0.21276600000000001</v>
      </c>
      <c r="G127" s="36">
        <v>0.81069999999999998</v>
      </c>
      <c r="H127">
        <v>4272.333333333333</v>
      </c>
      <c r="I127">
        <v>0.85674012852985837</v>
      </c>
    </row>
    <row r="128" spans="1:9" x14ac:dyDescent="0.2">
      <c r="A128" t="s">
        <v>559</v>
      </c>
      <c r="B128">
        <v>12</v>
      </c>
      <c r="C128" s="43" t="str">
        <f t="shared" si="1"/>
        <v>12/2010</v>
      </c>
      <c r="D128">
        <v>4.9367621635241488</v>
      </c>
      <c r="E128" s="13">
        <v>2.2996871419999998</v>
      </c>
      <c r="F128" s="13">
        <v>0.53276630999999997</v>
      </c>
      <c r="G128" s="36">
        <v>0.83389999999999997</v>
      </c>
      <c r="H128" s="13">
        <v>2228</v>
      </c>
      <c r="I128">
        <v>0.28721896240958072</v>
      </c>
    </row>
    <row r="129" spans="1:9" x14ac:dyDescent="0.2">
      <c r="A129" t="s">
        <v>559</v>
      </c>
      <c r="B129">
        <v>11</v>
      </c>
      <c r="C129" s="43" t="str">
        <f t="shared" si="1"/>
        <v>11/2010</v>
      </c>
      <c r="D129">
        <v>3.6719170596832558</v>
      </c>
      <c r="E129" s="13">
        <v>-2.6636566460000002</v>
      </c>
      <c r="F129" s="13">
        <v>0.21390381999999999</v>
      </c>
      <c r="G129" s="36">
        <v>0.78420000000000001</v>
      </c>
      <c r="H129">
        <v>2228</v>
      </c>
      <c r="I129">
        <v>0.5718494366839133</v>
      </c>
    </row>
    <row r="130" spans="1:9" x14ac:dyDescent="0.2">
      <c r="A130" t="s">
        <v>559</v>
      </c>
      <c r="B130">
        <v>10</v>
      </c>
      <c r="C130" s="43" t="str">
        <f t="shared" si="1"/>
        <v>10/2010</v>
      </c>
      <c r="D130">
        <v>7.4953214099783478</v>
      </c>
      <c r="E130" s="13">
        <v>4.5310301290000004</v>
      </c>
      <c r="F130" s="13">
        <v>0.10712374</v>
      </c>
      <c r="G130" s="36">
        <v>0.61809999999999998</v>
      </c>
      <c r="H130">
        <v>2228</v>
      </c>
      <c r="I130">
        <v>-9.6380660312949465E-2</v>
      </c>
    </row>
    <row r="131" spans="1:9" x14ac:dyDescent="0.2">
      <c r="A131" t="s">
        <v>559</v>
      </c>
      <c r="B131">
        <v>9</v>
      </c>
      <c r="C131" s="43" t="str">
        <f t="shared" ref="C131:C171" si="2">B131&amp;"/"&amp;A131</f>
        <v>9/2010</v>
      </c>
      <c r="D131">
        <v>5.7129746696439545</v>
      </c>
      <c r="E131" s="13">
        <v>5.5565579060000001</v>
      </c>
      <c r="F131" s="13">
        <v>-0.1071237</v>
      </c>
      <c r="G131" s="36">
        <v>0.64</v>
      </c>
      <c r="H131" s="13">
        <v>3401.3333299999999</v>
      </c>
      <c r="I131">
        <v>0.39626144109432038</v>
      </c>
    </row>
    <row r="132" spans="1:9" x14ac:dyDescent="0.2">
      <c r="A132" t="s">
        <v>559</v>
      </c>
      <c r="B132">
        <v>8</v>
      </c>
      <c r="C132" s="43" t="str">
        <f t="shared" si="2"/>
        <v>8/2010</v>
      </c>
      <c r="D132">
        <v>4.3443488708114808</v>
      </c>
      <c r="E132" s="13">
        <v>3.8517181190000001</v>
      </c>
      <c r="F132" s="13">
        <v>0.10712374</v>
      </c>
      <c r="G132" s="36">
        <v>0.58330000000000004</v>
      </c>
      <c r="H132">
        <v>3401.3333333333335</v>
      </c>
      <c r="I132">
        <v>0.33142159080586753</v>
      </c>
    </row>
    <row r="133" spans="1:9" x14ac:dyDescent="0.2">
      <c r="A133" t="s">
        <v>559</v>
      </c>
      <c r="B133">
        <v>7</v>
      </c>
      <c r="C133" s="43" t="str">
        <f t="shared" si="2"/>
        <v>7/2010</v>
      </c>
      <c r="D133">
        <v>4.4137528179807974</v>
      </c>
      <c r="E133" s="13">
        <v>1.847074938</v>
      </c>
      <c r="F133" s="13">
        <v>0.10723862000000001</v>
      </c>
      <c r="G133" s="36">
        <v>0.44640000000000002</v>
      </c>
      <c r="H133">
        <v>3401.3333333333335</v>
      </c>
      <c r="I133">
        <v>-0.12759986419306527</v>
      </c>
    </row>
    <row r="134" spans="1:9" x14ac:dyDescent="0.2">
      <c r="A134" t="s">
        <v>559</v>
      </c>
      <c r="B134">
        <v>6</v>
      </c>
      <c r="C134" s="43" t="str">
        <f t="shared" si="2"/>
        <v>6/2010</v>
      </c>
      <c r="D134">
        <v>3.9523584261128701</v>
      </c>
      <c r="E134" s="13">
        <v>1.7760643279999999</v>
      </c>
      <c r="F134" s="13">
        <v>0</v>
      </c>
      <c r="G134" s="36">
        <v>0.42299999999999999</v>
      </c>
      <c r="H134" s="13">
        <v>3468</v>
      </c>
      <c r="I134">
        <v>-4.0632229002528684</v>
      </c>
    </row>
    <row r="135" spans="1:9" x14ac:dyDescent="0.2">
      <c r="A135" t="s">
        <v>559</v>
      </c>
      <c r="B135">
        <v>5</v>
      </c>
      <c r="C135" s="43" t="str">
        <f t="shared" si="2"/>
        <v>5/2010</v>
      </c>
      <c r="D135">
        <v>-8.9217995976823552</v>
      </c>
      <c r="E135" s="13">
        <v>-10.225301959999999</v>
      </c>
      <c r="F135" s="13">
        <v>0</v>
      </c>
      <c r="G135" s="36">
        <v>0.4047</v>
      </c>
      <c r="H135">
        <v>3468</v>
      </c>
      <c r="I135">
        <v>0.61408657519920118</v>
      </c>
    </row>
    <row r="136" spans="1:9" x14ac:dyDescent="0.2">
      <c r="A136" t="s">
        <v>559</v>
      </c>
      <c r="B136">
        <v>4</v>
      </c>
      <c r="C136" s="43" t="str">
        <f t="shared" si="2"/>
        <v>4/2010</v>
      </c>
      <c r="D136">
        <v>3.9672027209615428</v>
      </c>
      <c r="E136" s="13">
        <v>1.983359522</v>
      </c>
      <c r="F136" s="13">
        <v>0</v>
      </c>
      <c r="G136" s="36">
        <v>0.40620000000000001</v>
      </c>
      <c r="H136">
        <v>3468</v>
      </c>
      <c r="I136">
        <v>1.6445532730437129</v>
      </c>
    </row>
    <row r="137" spans="1:9" x14ac:dyDescent="0.2">
      <c r="A137" t="s">
        <v>559</v>
      </c>
      <c r="B137">
        <v>3</v>
      </c>
      <c r="C137" s="43" t="str">
        <f t="shared" si="2"/>
        <v>3/2010</v>
      </c>
      <c r="D137">
        <v>-0.39290773404354051</v>
      </c>
      <c r="E137" s="13">
        <v>3.224320509</v>
      </c>
      <c r="F137" s="13">
        <v>0.53792490999999998</v>
      </c>
      <c r="G137" s="36">
        <v>0.4214</v>
      </c>
      <c r="H137" s="13">
        <v>1825</v>
      </c>
      <c r="I137">
        <v>-0.50468564336691313</v>
      </c>
    </row>
    <row r="138" spans="1:9" x14ac:dyDescent="0.2">
      <c r="A138" t="s">
        <v>559</v>
      </c>
      <c r="B138">
        <v>2</v>
      </c>
      <c r="C138" s="43" t="str">
        <f t="shared" si="2"/>
        <v>2/2010</v>
      </c>
      <c r="D138">
        <v>0.48567718076565242</v>
      </c>
      <c r="E138" s="13">
        <v>-2.4467914839999998</v>
      </c>
      <c r="F138" s="13">
        <v>0.43243311000000001</v>
      </c>
      <c r="G138" s="36">
        <v>0.437</v>
      </c>
      <c r="H138">
        <v>1825</v>
      </c>
      <c r="I138">
        <v>0.64505061527993757</v>
      </c>
    </row>
    <row r="139" spans="1:9" x14ac:dyDescent="0.2">
      <c r="A139" t="s">
        <v>559</v>
      </c>
      <c r="B139">
        <v>1</v>
      </c>
      <c r="C139" s="43" t="str">
        <f t="shared" si="2"/>
        <v>1/2010</v>
      </c>
      <c r="D139">
        <v>2.5122466568796979</v>
      </c>
      <c r="E139" s="13">
        <v>2.721654316</v>
      </c>
      <c r="F139" s="13">
        <v>-0.64795040000000004</v>
      </c>
      <c r="G139" s="36">
        <v>0.47799999999999998</v>
      </c>
      <c r="H139">
        <v>1825</v>
      </c>
      <c r="I139">
        <v>0.29138428051903714</v>
      </c>
    </row>
    <row r="140" spans="1:9" x14ac:dyDescent="0.2">
      <c r="A140" t="s">
        <v>558</v>
      </c>
      <c r="B140">
        <v>12</v>
      </c>
      <c r="C140" s="43" t="str">
        <f t="shared" si="2"/>
        <v>12/2009</v>
      </c>
      <c r="D140">
        <v>0.7895706881178296</v>
      </c>
      <c r="E140" s="13">
        <v>-2.5791911820000002</v>
      </c>
      <c r="F140" s="13">
        <v>0.86487026</v>
      </c>
      <c r="G140" s="36">
        <v>0.43519999999999998</v>
      </c>
      <c r="H140" s="13">
        <v>2076.6666700000001</v>
      </c>
      <c r="I140">
        <v>-0.20104550398620993</v>
      </c>
    </row>
    <row r="141" spans="1:9" x14ac:dyDescent="0.2">
      <c r="A141" t="s">
        <v>558</v>
      </c>
      <c r="B141">
        <v>11</v>
      </c>
      <c r="C141" s="43" t="str">
        <f t="shared" si="2"/>
        <v>11/2009</v>
      </c>
      <c r="D141">
        <v>4.6756521428803852</v>
      </c>
      <c r="E141" s="13">
        <v>0.85802568000000001</v>
      </c>
      <c r="F141" s="13">
        <v>-0.2169198</v>
      </c>
      <c r="G141" s="36">
        <v>0.42970000000000003</v>
      </c>
      <c r="H141">
        <v>2076.6666666666665</v>
      </c>
      <c r="I141">
        <v>-0.37087197323724957</v>
      </c>
    </row>
    <row r="142" spans="1:9" x14ac:dyDescent="0.2">
      <c r="A142" t="s">
        <v>558</v>
      </c>
      <c r="B142">
        <v>10</v>
      </c>
      <c r="C142" s="43" t="str">
        <f t="shared" si="2"/>
        <v>10/2009</v>
      </c>
      <c r="D142">
        <v>-0.62349475555452394</v>
      </c>
      <c r="E142" s="13">
        <v>0.575365825</v>
      </c>
      <c r="F142" s="13">
        <v>0.10840109000000001</v>
      </c>
      <c r="G142" s="36">
        <v>0.4551</v>
      </c>
      <c r="H142">
        <v>2076.6666666666665</v>
      </c>
      <c r="I142">
        <v>-7.0010504434865589E-2</v>
      </c>
    </row>
    <row r="143" spans="1:9" x14ac:dyDescent="0.2">
      <c r="A143" t="s">
        <v>558</v>
      </c>
      <c r="B143">
        <v>9</v>
      </c>
      <c r="C143" s="43" t="str">
        <f t="shared" si="2"/>
        <v>9/2009</v>
      </c>
      <c r="D143">
        <v>19.565538000651454</v>
      </c>
      <c r="E143" s="13">
        <v>6.3462176000000001</v>
      </c>
      <c r="F143" s="13">
        <v>-0.32485140000000001</v>
      </c>
      <c r="G143" s="36">
        <v>0.50800000000000001</v>
      </c>
      <c r="H143" s="13">
        <v>2154.3333299999999</v>
      </c>
      <c r="I143">
        <v>0.30039073354003964</v>
      </c>
    </row>
    <row r="144" spans="1:9" x14ac:dyDescent="0.2">
      <c r="A144" t="s">
        <v>558</v>
      </c>
      <c r="B144">
        <v>8</v>
      </c>
      <c r="C144" s="43" t="str">
        <f t="shared" si="2"/>
        <v>8/2009</v>
      </c>
      <c r="D144">
        <v>16.772665502816718</v>
      </c>
      <c r="E144" s="13">
        <v>17.27272782</v>
      </c>
      <c r="F144" s="13">
        <v>0.21645030000000001</v>
      </c>
      <c r="G144" s="36">
        <v>0.60970000000000002</v>
      </c>
      <c r="H144">
        <v>2154.3333333333335</v>
      </c>
      <c r="I144">
        <v>-0.78412188500022462</v>
      </c>
    </row>
    <row r="145" spans="1:9" x14ac:dyDescent="0.2">
      <c r="A145" t="s">
        <v>558</v>
      </c>
      <c r="B145">
        <v>7</v>
      </c>
      <c r="C145" s="43" t="str">
        <f t="shared" si="2"/>
        <v>7/2009</v>
      </c>
      <c r="D145">
        <v>-9.6398227479265941</v>
      </c>
      <c r="E145" s="13">
        <v>0.91493957999999997</v>
      </c>
      <c r="F145" s="13">
        <v>0</v>
      </c>
      <c r="G145" s="36">
        <v>0.91339999999999999</v>
      </c>
      <c r="H145">
        <v>2154.3333333333335</v>
      </c>
      <c r="I145">
        <v>-0.73358445458733568</v>
      </c>
    </row>
    <row r="146" spans="1:9" x14ac:dyDescent="0.2">
      <c r="A146" t="s">
        <v>558</v>
      </c>
      <c r="B146">
        <v>6</v>
      </c>
      <c r="C146" s="43" t="str">
        <f t="shared" si="2"/>
        <v>6/2009</v>
      </c>
      <c r="D146">
        <v>10.655964010994735</v>
      </c>
      <c r="E146" s="13">
        <v>-1.3381941180000001</v>
      </c>
      <c r="F146" s="13">
        <v>0.32555645</v>
      </c>
      <c r="G146" s="36">
        <v>0.88439999999999996</v>
      </c>
      <c r="H146" s="13">
        <v>1079.6666700000001</v>
      </c>
      <c r="I146">
        <v>-0.75765392444789326</v>
      </c>
    </row>
    <row r="147" spans="1:9" x14ac:dyDescent="0.2">
      <c r="A147" t="s">
        <v>558</v>
      </c>
      <c r="B147">
        <v>5</v>
      </c>
      <c r="C147" s="43" t="str">
        <f t="shared" si="2"/>
        <v>5/2009</v>
      </c>
      <c r="D147">
        <v>14.345139622948869</v>
      </c>
      <c r="E147" s="13">
        <v>3.961341461</v>
      </c>
      <c r="F147" s="13">
        <v>-0.1086366</v>
      </c>
      <c r="G147" s="36">
        <v>1.012</v>
      </c>
      <c r="H147">
        <v>1079.6666666666667</v>
      </c>
      <c r="I147">
        <v>-0.61565717768591255</v>
      </c>
    </row>
    <row r="148" spans="1:9" x14ac:dyDescent="0.2">
      <c r="A148" t="s">
        <v>558</v>
      </c>
      <c r="B148">
        <v>4</v>
      </c>
      <c r="C148" s="43" t="str">
        <f t="shared" si="2"/>
        <v>4/2009</v>
      </c>
      <c r="D148">
        <v>25.73650382464011</v>
      </c>
      <c r="E148" s="13">
        <v>18.746613910000001</v>
      </c>
      <c r="F148" s="13">
        <v>0.10863662</v>
      </c>
      <c r="G148" s="36">
        <v>1.2690999999999999</v>
      </c>
      <c r="H148">
        <v>1079.6666666666667</v>
      </c>
      <c r="I148">
        <v>0.81681019534664889</v>
      </c>
    </row>
    <row r="149" spans="1:9" x14ac:dyDescent="0.2">
      <c r="A149" t="s">
        <v>558</v>
      </c>
      <c r="B149">
        <v>3</v>
      </c>
      <c r="C149" s="43" t="str">
        <f t="shared" si="2"/>
        <v>3/2009</v>
      </c>
      <c r="D149">
        <v>-29.366705029303009</v>
      </c>
      <c r="E149" s="13">
        <v>-10.76348829</v>
      </c>
      <c r="F149" s="13">
        <v>-0.2171554</v>
      </c>
      <c r="G149" s="36">
        <v>1.6283000000000001</v>
      </c>
      <c r="H149" s="13">
        <v>-8388.3333000000002</v>
      </c>
      <c r="I149">
        <v>-0.96283825867923456</v>
      </c>
    </row>
    <row r="150" spans="1:9" x14ac:dyDescent="0.2">
      <c r="A150" t="s">
        <v>558</v>
      </c>
      <c r="B150">
        <v>2</v>
      </c>
      <c r="C150" s="43" t="str">
        <f t="shared" si="2"/>
        <v>2/2009</v>
      </c>
      <c r="D150">
        <v>1.1748892489083049</v>
      </c>
      <c r="E150" s="13">
        <v>-9.930200117</v>
      </c>
      <c r="F150" s="13">
        <v>0.54377513</v>
      </c>
      <c r="G150" s="36">
        <v>2.1417999999999999</v>
      </c>
      <c r="H150">
        <v>-8388.3333333333339</v>
      </c>
      <c r="I150">
        <v>0.60007498032449569</v>
      </c>
    </row>
    <row r="151" spans="1:9" x14ac:dyDescent="0.2">
      <c r="A151" t="s">
        <v>558</v>
      </c>
      <c r="B151">
        <v>1</v>
      </c>
      <c r="C151" s="43" t="str">
        <f t="shared" si="2"/>
        <v>1/2009</v>
      </c>
      <c r="D151">
        <v>23.087912225326075</v>
      </c>
      <c r="E151" s="13">
        <v>-0.58083813900000003</v>
      </c>
      <c r="F151" s="13">
        <v>-0.43525639999999999</v>
      </c>
      <c r="G151" s="36">
        <v>2.9929000000000001</v>
      </c>
      <c r="H151">
        <v>-8388.3333333333339</v>
      </c>
      <c r="I151">
        <v>0.99831166714940078</v>
      </c>
    </row>
    <row r="152" spans="1:9" x14ac:dyDescent="0.2">
      <c r="A152" t="s">
        <v>557</v>
      </c>
      <c r="B152">
        <v>12</v>
      </c>
      <c r="C152" s="43" t="str">
        <f t="shared" si="2"/>
        <v>12/2008</v>
      </c>
      <c r="D152">
        <v>0.57718699952455654</v>
      </c>
      <c r="E152" s="13">
        <v>-7.6022635340000004</v>
      </c>
      <c r="F152" s="13">
        <v>0.32626455999999998</v>
      </c>
      <c r="G152" s="36">
        <v>3.8433000000000002</v>
      </c>
      <c r="H152" s="13">
        <v>-2499.3332999999998</v>
      </c>
      <c r="I152">
        <v>-0.45367206368168128</v>
      </c>
    </row>
    <row r="153" spans="1:9" x14ac:dyDescent="0.2">
      <c r="A153" t="s">
        <v>557</v>
      </c>
      <c r="B153">
        <v>11</v>
      </c>
      <c r="C153" s="43" t="str">
        <f t="shared" si="2"/>
        <v>11/2008</v>
      </c>
      <c r="D153">
        <v>-40.699977830535936</v>
      </c>
      <c r="E153" s="13">
        <v>0</v>
      </c>
      <c r="F153" s="13">
        <v>-0.43478329999999998</v>
      </c>
      <c r="G153" s="36">
        <v>4.8312999999999997</v>
      </c>
      <c r="H153">
        <v>-2499.3333333333335</v>
      </c>
      <c r="I153">
        <v>0.98888321292471948</v>
      </c>
    </row>
    <row r="154" spans="1:9" x14ac:dyDescent="0.2">
      <c r="A154" t="s">
        <v>557</v>
      </c>
      <c r="B154">
        <v>10</v>
      </c>
      <c r="C154" s="43" t="str">
        <f t="shared" si="2"/>
        <v>10/2008</v>
      </c>
      <c r="D154">
        <v>-58.244218807258555</v>
      </c>
      <c r="E154" s="13">
        <v>0</v>
      </c>
      <c r="F154" s="13">
        <v>-0.21668480000000001</v>
      </c>
      <c r="G154" s="36">
        <v>4.6599000000000004</v>
      </c>
      <c r="H154">
        <v>-2499.3333333333335</v>
      </c>
      <c r="I154">
        <v>2.2055100097607596</v>
      </c>
    </row>
    <row r="155" spans="1:9" x14ac:dyDescent="0.2">
      <c r="A155" t="s">
        <v>557</v>
      </c>
      <c r="B155">
        <v>9</v>
      </c>
      <c r="C155" s="43" t="str">
        <f t="shared" si="2"/>
        <v>9/2008</v>
      </c>
      <c r="D155">
        <v>-5.2482516000326633</v>
      </c>
      <c r="E155" s="13">
        <v>0</v>
      </c>
      <c r="F155" s="13">
        <v>-0.1081666</v>
      </c>
      <c r="G155" s="36">
        <v>4.4874999999999998</v>
      </c>
      <c r="H155" s="13">
        <v>-873.33333000000005</v>
      </c>
      <c r="I155">
        <v>0.84169140260629149</v>
      </c>
    </row>
    <row r="156" spans="1:9" x14ac:dyDescent="0.2">
      <c r="A156" t="s">
        <v>557</v>
      </c>
      <c r="B156">
        <v>8</v>
      </c>
      <c r="C156" s="43" t="str">
        <f t="shared" si="2"/>
        <v>8/2008</v>
      </c>
      <c r="D156">
        <v>2.3789984088628637</v>
      </c>
      <c r="E156" s="13">
        <v>0</v>
      </c>
      <c r="F156" s="13">
        <v>-0.32379950000000002</v>
      </c>
      <c r="G156" s="36">
        <v>4.4715999999999996</v>
      </c>
      <c r="H156">
        <v>-873.33333333333337</v>
      </c>
      <c r="I156">
        <v>0.50328783309608693</v>
      </c>
    </row>
    <row r="157" spans="1:9" x14ac:dyDescent="0.2">
      <c r="A157" t="s">
        <v>557</v>
      </c>
      <c r="B157">
        <v>7</v>
      </c>
      <c r="C157" s="43" t="str">
        <f t="shared" si="2"/>
        <v>7/2008</v>
      </c>
      <c r="D157">
        <v>-2.5981396362665037</v>
      </c>
      <c r="E157" s="13">
        <v>0</v>
      </c>
      <c r="F157" s="13">
        <v>0.54024983000000004</v>
      </c>
      <c r="G157" s="36">
        <v>4.4724000000000004</v>
      </c>
      <c r="H157">
        <v>-873.33333333333337</v>
      </c>
      <c r="I157">
        <v>0.57312664948201231</v>
      </c>
    </row>
    <row r="158" spans="1:9" x14ac:dyDescent="0.2">
      <c r="A158" t="s">
        <v>557</v>
      </c>
      <c r="B158">
        <v>6</v>
      </c>
      <c r="C158" s="43" t="str">
        <f t="shared" si="2"/>
        <v>6/2008</v>
      </c>
      <c r="D158">
        <v>-13.141533025570851</v>
      </c>
      <c r="E158" s="13">
        <v>0</v>
      </c>
      <c r="F158" s="13">
        <v>0.32555645</v>
      </c>
      <c r="G158" s="36">
        <v>4.3874000000000004</v>
      </c>
      <c r="H158" s="13">
        <v>84.666666699999993</v>
      </c>
      <c r="I158">
        <v>0.53477451504008133</v>
      </c>
    </row>
    <row r="159" spans="1:9" x14ac:dyDescent="0.2">
      <c r="A159" t="s">
        <v>557</v>
      </c>
      <c r="B159">
        <v>5</v>
      </c>
      <c r="C159" s="43" t="str">
        <f t="shared" si="2"/>
        <v>5/2008</v>
      </c>
      <c r="D159">
        <v>-0.33281095114068182</v>
      </c>
      <c r="E159" s="13">
        <v>0</v>
      </c>
      <c r="F159" s="13">
        <v>0.54496047999999997</v>
      </c>
      <c r="G159" s="36">
        <v>4.3691000000000004</v>
      </c>
      <c r="H159">
        <v>84.666666666666671</v>
      </c>
      <c r="I159">
        <v>0.56382295017770023</v>
      </c>
    </row>
    <row r="160" spans="1:9" x14ac:dyDescent="0.2">
      <c r="A160" t="s">
        <v>557</v>
      </c>
      <c r="B160">
        <v>4</v>
      </c>
      <c r="C160" s="43" t="str">
        <f t="shared" si="2"/>
        <v>4/2008</v>
      </c>
      <c r="D160">
        <v>-0.74353594776486764</v>
      </c>
      <c r="E160" s="13">
        <v>0</v>
      </c>
      <c r="F160" s="13">
        <v>-0.2183407</v>
      </c>
      <c r="G160" s="36">
        <v>4.3045999999999998</v>
      </c>
      <c r="H160">
        <v>84.666666666666671</v>
      </c>
      <c r="I160">
        <v>0.63548965212162067</v>
      </c>
    </row>
    <row r="161" spans="1:9" x14ac:dyDescent="0.2">
      <c r="A161" t="s">
        <v>557</v>
      </c>
      <c r="B161">
        <v>3</v>
      </c>
      <c r="C161" s="43" t="str">
        <f t="shared" si="2"/>
        <v>3/2008</v>
      </c>
      <c r="D161">
        <v>3.6988137828547876</v>
      </c>
      <c r="E161" s="13">
        <v>0</v>
      </c>
      <c r="F161" s="13">
        <v>0.54674822000000001</v>
      </c>
      <c r="G161" s="36">
        <v>4.1821000000000002</v>
      </c>
      <c r="H161" s="13">
        <v>1234.6666700000001</v>
      </c>
      <c r="I161">
        <v>0.43296968213476889</v>
      </c>
    </row>
    <row r="162" spans="1:9" x14ac:dyDescent="0.2">
      <c r="A162" t="s">
        <v>557</v>
      </c>
      <c r="B162">
        <v>2</v>
      </c>
      <c r="C162" s="43" t="str">
        <f t="shared" si="2"/>
        <v>2/2008</v>
      </c>
      <c r="D162">
        <v>7.456805292610964</v>
      </c>
      <c r="E162" s="13">
        <v>0</v>
      </c>
      <c r="F162" s="13">
        <v>0.43956115000000001</v>
      </c>
      <c r="G162" s="36">
        <v>4.1973000000000003</v>
      </c>
      <c r="H162">
        <v>1234.6666666666667</v>
      </c>
      <c r="I162">
        <v>1.0265228560324722</v>
      </c>
    </row>
    <row r="163" spans="1:9" x14ac:dyDescent="0.2">
      <c r="A163" t="s">
        <v>557</v>
      </c>
      <c r="B163">
        <v>1</v>
      </c>
      <c r="C163" s="43" t="str">
        <f t="shared" si="2"/>
        <v>1/2008</v>
      </c>
      <c r="D163">
        <v>1.9826438115817024</v>
      </c>
      <c r="E163" s="13">
        <v>0</v>
      </c>
      <c r="F163" s="13">
        <v>-0.32985189999999998</v>
      </c>
      <c r="G163" s="36">
        <v>4.7114000000000003</v>
      </c>
      <c r="H163">
        <v>1234.6666666666667</v>
      </c>
      <c r="I163">
        <v>1.1398585697369992</v>
      </c>
    </row>
    <row r="164" spans="1:9" x14ac:dyDescent="0.2">
      <c r="A164" t="s">
        <v>556</v>
      </c>
      <c r="B164">
        <v>12</v>
      </c>
      <c r="C164" s="43" t="str">
        <f t="shared" si="2"/>
        <v>12/2007</v>
      </c>
      <c r="D164">
        <v>-1.3556557688257866</v>
      </c>
      <c r="E164" s="13">
        <v>0</v>
      </c>
      <c r="F164" s="13">
        <v>0.55035911999999998</v>
      </c>
      <c r="G164" s="36">
        <v>4.2160000000000002</v>
      </c>
      <c r="H164" s="13">
        <v>2151.6666700000001</v>
      </c>
      <c r="I164">
        <v>1.4982165780121504</v>
      </c>
    </row>
    <row r="165" spans="1:9" x14ac:dyDescent="0.2">
      <c r="A165" t="s">
        <v>556</v>
      </c>
      <c r="B165">
        <v>11</v>
      </c>
      <c r="C165" s="43" t="str">
        <f t="shared" si="2"/>
        <v>11/2007</v>
      </c>
      <c r="D165">
        <v>-17.61213135040343</v>
      </c>
      <c r="E165" s="13">
        <v>0</v>
      </c>
      <c r="F165" s="13">
        <v>0.55340484000000001</v>
      </c>
      <c r="G165" s="36">
        <v>4.2355</v>
      </c>
      <c r="H165">
        <v>2151.6666666666665</v>
      </c>
      <c r="I165">
        <v>1.9062973363417752</v>
      </c>
    </row>
    <row r="166" spans="1:9" x14ac:dyDescent="0.2">
      <c r="A166" t="s">
        <v>556</v>
      </c>
      <c r="B166">
        <v>10</v>
      </c>
      <c r="C166" s="43" t="str">
        <f t="shared" si="2"/>
        <v>10/2007</v>
      </c>
      <c r="D166">
        <v>-4.96134353465572</v>
      </c>
      <c r="E166" s="13">
        <v>0</v>
      </c>
      <c r="F166" s="13">
        <v>0.22222231000000001</v>
      </c>
      <c r="G166" s="36">
        <v>4.4339000000000004</v>
      </c>
      <c r="H166">
        <v>2151.6666666666665</v>
      </c>
      <c r="I166">
        <v>-0.22912077977168444</v>
      </c>
    </row>
    <row r="167" spans="1:9" x14ac:dyDescent="0.2">
      <c r="A167" t="s">
        <v>556</v>
      </c>
      <c r="B167">
        <v>9</v>
      </c>
      <c r="C167" s="43" t="str">
        <f t="shared" si="2"/>
        <v>9/2007</v>
      </c>
      <c r="D167">
        <v>2.6814239094168397</v>
      </c>
      <c r="E167" s="13">
        <v>0</v>
      </c>
      <c r="F167" s="13">
        <v>0.22271724000000001</v>
      </c>
      <c r="G167" s="36">
        <v>4.3080999999999996</v>
      </c>
      <c r="H167" s="13">
        <v>1765.3333299999999</v>
      </c>
      <c r="I167">
        <v>1.275190720177203</v>
      </c>
    </row>
    <row r="168" spans="1:9" x14ac:dyDescent="0.2">
      <c r="A168" t="s">
        <v>556</v>
      </c>
      <c r="B168">
        <v>8</v>
      </c>
      <c r="C168" s="43" t="str">
        <f t="shared" si="2"/>
        <v>8/2007</v>
      </c>
      <c r="D168">
        <v>-10.048023910835573</v>
      </c>
      <c r="E168" s="13">
        <v>0</v>
      </c>
      <c r="F168" s="13">
        <v>-0.11142059999999999</v>
      </c>
      <c r="G168" s="36">
        <v>4.1050000000000004</v>
      </c>
      <c r="H168">
        <v>1765.3333333333333</v>
      </c>
      <c r="I168">
        <v>0.56695922365814211</v>
      </c>
    </row>
    <row r="169" spans="1:9" x14ac:dyDescent="0.2">
      <c r="A169" t="s">
        <v>556</v>
      </c>
      <c r="B169">
        <v>7</v>
      </c>
      <c r="C169" s="43" t="str">
        <f t="shared" si="2"/>
        <v>7/2007</v>
      </c>
      <c r="D169">
        <v>-9.6562925064719494</v>
      </c>
      <c r="E169" s="13">
        <v>0</v>
      </c>
      <c r="F169" s="13">
        <v>0.44642931000000002</v>
      </c>
      <c r="G169" s="36">
        <v>4.0982000000000003</v>
      </c>
      <c r="H169">
        <v>1765.3333333333333</v>
      </c>
      <c r="I169">
        <v>0.89666210858354201</v>
      </c>
    </row>
    <row r="170" spans="1:9" x14ac:dyDescent="0.2">
      <c r="A170" t="s">
        <v>556</v>
      </c>
      <c r="B170">
        <v>6</v>
      </c>
      <c r="C170" s="43" t="str">
        <f t="shared" si="2"/>
        <v>6/2007</v>
      </c>
      <c r="D170">
        <v>1.0431923812631094</v>
      </c>
      <c r="E170" s="13">
        <v>0</v>
      </c>
      <c r="F170" s="13">
        <v>0.11191943</v>
      </c>
      <c r="G170" s="36">
        <v>3.9194</v>
      </c>
      <c r="H170" s="13">
        <v>2420.3333299999999</v>
      </c>
      <c r="I170">
        <v>1.5785693081954915</v>
      </c>
    </row>
    <row r="171" spans="1:9" x14ac:dyDescent="0.2">
      <c r="A171" t="s">
        <v>556</v>
      </c>
      <c r="B171">
        <v>5</v>
      </c>
      <c r="C171" s="43" t="str">
        <f t="shared" si="2"/>
        <v>5/2007</v>
      </c>
      <c r="D171">
        <v>-3.9411415924832984</v>
      </c>
      <c r="E171" s="13">
        <v>0</v>
      </c>
      <c r="F171" s="13">
        <v>0</v>
      </c>
      <c r="G171" s="36">
        <v>3.859</v>
      </c>
      <c r="H171">
        <v>2420.3333333333335</v>
      </c>
      <c r="I171">
        <v>0.43807201858528827</v>
      </c>
    </row>
    <row r="172" spans="1:9" x14ac:dyDescent="0.2">
      <c r="E172" s="13"/>
      <c r="F172" s="13"/>
      <c r="G172" s="36"/>
    </row>
    <row r="173" spans="1:9" x14ac:dyDescent="0.2">
      <c r="E173" s="13"/>
      <c r="F173" s="13"/>
      <c r="G173" s="36"/>
      <c r="H173" s="13"/>
    </row>
    <row r="174" spans="1:9" x14ac:dyDescent="0.2">
      <c r="E174" s="13"/>
      <c r="F174" s="13"/>
      <c r="G174" s="36"/>
    </row>
    <row r="175" spans="1:9" x14ac:dyDescent="0.2">
      <c r="E175" s="13"/>
      <c r="F175" s="13"/>
      <c r="G175" s="36"/>
    </row>
    <row r="176" spans="1:9" x14ac:dyDescent="0.2">
      <c r="E176" s="13"/>
    </row>
    <row r="184" spans="1:9" x14ac:dyDescent="0.2">
      <c r="A184" t="s">
        <v>570</v>
      </c>
      <c r="B184">
        <v>5</v>
      </c>
      <c r="C184" s="43" t="str">
        <f>B184&amp;"/"&amp;A184</f>
        <v>5/2021</v>
      </c>
      <c r="D184">
        <v>1.5769504584193683</v>
      </c>
      <c r="E184" s="13">
        <v>1.431177097</v>
      </c>
      <c r="F184" s="37">
        <v>0.46104276999999999</v>
      </c>
      <c r="G184">
        <v>-5.5900000000000004E-3</v>
      </c>
      <c r="I184">
        <v>0.41425430166705074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W3804"/>
  <sheetViews>
    <sheetView topLeftCell="L37" workbookViewId="0">
      <selection activeCell="Y43" sqref="Y43"/>
    </sheetView>
  </sheetViews>
  <sheetFormatPr baseColWidth="10" defaultColWidth="8.83203125" defaultRowHeight="15" x14ac:dyDescent="0.2"/>
  <cols>
    <col min="1" max="3" width="48.5" customWidth="1"/>
    <col min="4" max="4" width="30.83203125" customWidth="1"/>
    <col min="5" max="5" width="29.83203125" customWidth="1"/>
    <col min="6" max="6" width="30.83203125" customWidth="1"/>
    <col min="7" max="7" width="29.5" customWidth="1"/>
    <col min="8" max="8" width="32.5" customWidth="1"/>
    <col min="9" max="9" width="29.5" bestFit="1" customWidth="1"/>
    <col min="10" max="10" width="28.6640625" bestFit="1" customWidth="1"/>
    <col min="11" max="11" width="29.5" bestFit="1" customWidth="1"/>
    <col min="12" max="12" width="28.5" bestFit="1" customWidth="1"/>
    <col min="13" max="13" width="30.5" bestFit="1" customWidth="1"/>
    <col min="14" max="14" width="8.83203125" style="53"/>
    <col min="19" max="19" width="8.83203125" style="53"/>
    <col min="23" max="23" width="8.83203125" style="50"/>
  </cols>
  <sheetData>
    <row r="1" spans="1:49" ht="40" customHeight="1" x14ac:dyDescent="0.2">
      <c r="A1" s="65"/>
      <c r="B1" s="65"/>
      <c r="C1" s="65"/>
      <c r="D1" s="65"/>
      <c r="E1" s="65"/>
      <c r="M1" s="57"/>
      <c r="N1" s="57"/>
      <c r="O1" s="57"/>
      <c r="P1" s="57"/>
      <c r="Q1" s="57"/>
      <c r="R1" s="57"/>
      <c r="S1" s="57"/>
      <c r="T1" s="57"/>
      <c r="U1" s="57"/>
      <c r="V1" s="57"/>
      <c r="W1" s="57"/>
      <c r="X1" s="57"/>
      <c r="Y1" s="57"/>
      <c r="Z1" s="57"/>
      <c r="AA1" s="57"/>
      <c r="AB1" s="57"/>
      <c r="AC1" s="57"/>
      <c r="AD1" s="57"/>
      <c r="AE1" s="57"/>
      <c r="AF1" s="57"/>
      <c r="AG1" s="57"/>
      <c r="AH1" s="57"/>
      <c r="AI1" s="57"/>
      <c r="AJ1" s="57"/>
      <c r="AK1" s="57"/>
      <c r="AL1" s="57"/>
      <c r="AM1" s="57"/>
      <c r="AN1" s="57"/>
      <c r="AO1" s="57"/>
      <c r="AP1" s="57"/>
      <c r="AQ1" s="57"/>
      <c r="AR1" s="57"/>
      <c r="AS1" s="57"/>
      <c r="AT1" s="57"/>
      <c r="AU1" s="57"/>
      <c r="AV1" s="57"/>
      <c r="AW1" s="57"/>
    </row>
    <row r="2" spans="1:49" ht="30" customHeight="1" x14ac:dyDescent="0.25">
      <c r="A2" s="1" t="s">
        <v>47</v>
      </c>
      <c r="B2" s="1"/>
      <c r="C2" s="2"/>
      <c r="D2" s="2"/>
      <c r="E2" s="2"/>
      <c r="F2" s="2"/>
      <c r="G2" s="2"/>
      <c r="H2" s="2"/>
      <c r="I2" s="2"/>
      <c r="J2" s="2"/>
      <c r="K2" s="2"/>
      <c r="L2" s="2"/>
      <c r="M2" s="58"/>
      <c r="N2" s="57"/>
      <c r="O2" s="57"/>
      <c r="P2" s="57"/>
      <c r="Q2" s="57"/>
      <c r="R2" s="57"/>
      <c r="S2" s="57"/>
      <c r="T2" s="57"/>
      <c r="U2" s="57"/>
      <c r="V2" s="57"/>
      <c r="W2" s="57"/>
      <c r="X2" s="57"/>
      <c r="Y2" s="57"/>
      <c r="Z2" s="57"/>
      <c r="AA2" s="57"/>
      <c r="AB2" s="57"/>
      <c r="AC2" s="57"/>
      <c r="AD2" s="57"/>
      <c r="AE2" s="57"/>
      <c r="AF2" s="57"/>
      <c r="AG2" s="57"/>
      <c r="AH2" s="57"/>
      <c r="AI2" s="57"/>
      <c r="AJ2" s="57"/>
      <c r="AK2" s="57"/>
      <c r="AL2" s="57"/>
      <c r="AM2" s="57"/>
      <c r="AN2" s="57"/>
      <c r="AO2" s="57"/>
      <c r="AP2" s="57"/>
      <c r="AQ2" s="57"/>
      <c r="AR2" s="57"/>
      <c r="AS2" s="57"/>
      <c r="AT2" s="57"/>
      <c r="AU2" s="57"/>
      <c r="AV2" s="57"/>
      <c r="AW2" s="57"/>
    </row>
    <row r="3" spans="1:49" x14ac:dyDescent="0.2">
      <c r="A3" s="66" t="s">
        <v>0</v>
      </c>
      <c r="B3" s="66"/>
      <c r="C3" s="66"/>
      <c r="D3" s="66"/>
      <c r="E3" s="66"/>
      <c r="F3" s="66"/>
      <c r="G3" s="66"/>
      <c r="H3" s="66"/>
      <c r="M3" s="57"/>
      <c r="N3" s="57"/>
      <c r="O3" s="57"/>
      <c r="P3" s="57"/>
      <c r="Q3" s="57"/>
      <c r="R3" s="57"/>
      <c r="S3" s="57"/>
      <c r="T3" s="57"/>
      <c r="U3" s="57"/>
      <c r="V3" s="57"/>
      <c r="W3" s="57"/>
      <c r="X3" s="57"/>
      <c r="Y3" s="57"/>
      <c r="Z3" s="57"/>
      <c r="AA3" s="57"/>
      <c r="AB3" s="57"/>
      <c r="AC3" s="57"/>
      <c r="AD3" s="57"/>
      <c r="AE3" s="57"/>
      <c r="AF3" s="57"/>
      <c r="AG3" s="57"/>
      <c r="AH3" s="57"/>
      <c r="AI3" s="57"/>
      <c r="AJ3" s="57"/>
      <c r="AK3" s="57"/>
      <c r="AL3" s="57"/>
      <c r="AM3" s="57"/>
      <c r="AN3" s="57"/>
      <c r="AO3" s="57"/>
      <c r="AP3" s="57"/>
      <c r="AQ3" s="57"/>
      <c r="AR3" s="57"/>
      <c r="AS3" s="57"/>
      <c r="AT3" s="57"/>
      <c r="AU3" s="57"/>
      <c r="AV3" s="57"/>
      <c r="AW3" s="57"/>
    </row>
    <row r="4" spans="1:49" x14ac:dyDescent="0.2">
      <c r="A4" s="66" t="s">
        <v>46</v>
      </c>
      <c r="B4" s="66"/>
      <c r="C4" s="66"/>
      <c r="D4" s="66"/>
      <c r="E4" s="66"/>
      <c r="F4" s="66"/>
      <c r="G4" s="66"/>
      <c r="H4" s="66"/>
      <c r="M4" s="57"/>
      <c r="N4" s="57"/>
      <c r="O4" s="57"/>
      <c r="P4" s="57"/>
      <c r="Q4" s="57"/>
      <c r="R4" s="57"/>
      <c r="S4" s="57"/>
      <c r="T4" s="57"/>
      <c r="U4" s="57"/>
      <c r="V4" s="57"/>
      <c r="W4" s="57"/>
      <c r="X4" s="57"/>
      <c r="Y4" s="57"/>
      <c r="Z4" s="57"/>
      <c r="AA4" s="57"/>
      <c r="AB4" s="57"/>
      <c r="AC4" s="57"/>
      <c r="AD4" s="57"/>
      <c r="AE4" s="57"/>
      <c r="AF4" s="57"/>
      <c r="AG4" s="57"/>
      <c r="AH4" s="57"/>
      <c r="AI4" s="57"/>
      <c r="AJ4" s="57"/>
      <c r="AK4" s="57"/>
      <c r="AL4" s="57"/>
      <c r="AM4" s="57"/>
      <c r="AN4" s="57"/>
      <c r="AO4" s="57"/>
      <c r="AP4" s="57"/>
      <c r="AQ4" s="57"/>
      <c r="AR4" s="57"/>
      <c r="AS4" s="57"/>
      <c r="AT4" s="57"/>
      <c r="AU4" s="57"/>
      <c r="AV4" s="57"/>
      <c r="AW4" s="57"/>
    </row>
    <row r="5" spans="1:49" x14ac:dyDescent="0.2">
      <c r="A5" s="66" t="s">
        <v>0</v>
      </c>
      <c r="B5" s="66"/>
      <c r="C5" s="66"/>
      <c r="D5" s="66"/>
      <c r="E5" s="66"/>
      <c r="F5" s="66"/>
      <c r="G5" s="66"/>
      <c r="H5" s="66"/>
      <c r="I5" s="9"/>
      <c r="M5" s="57"/>
      <c r="N5" s="57"/>
      <c r="O5" s="57"/>
      <c r="P5" s="57"/>
      <c r="Q5" s="57"/>
      <c r="R5" s="57"/>
      <c r="S5" s="57"/>
      <c r="T5" s="57"/>
      <c r="U5" s="57"/>
      <c r="V5" s="57"/>
      <c r="W5" s="57"/>
      <c r="X5" s="57"/>
      <c r="Y5" s="57"/>
      <c r="Z5" s="57"/>
      <c r="AA5" s="57"/>
      <c r="AB5" s="57"/>
      <c r="AC5" s="57"/>
      <c r="AD5" s="57"/>
      <c r="AE5" s="57"/>
      <c r="AF5" s="57"/>
      <c r="AG5" s="57"/>
      <c r="AH5" s="57"/>
      <c r="AI5" s="57"/>
      <c r="AJ5" s="57"/>
      <c r="AK5" s="57"/>
      <c r="AL5" s="57"/>
      <c r="AM5" s="57"/>
      <c r="AN5" s="57"/>
      <c r="AO5" s="57"/>
      <c r="AP5" s="57"/>
      <c r="AQ5" s="57"/>
      <c r="AR5" s="57"/>
      <c r="AS5" s="57"/>
      <c r="AT5" s="57"/>
      <c r="AU5" s="57"/>
      <c r="AV5" s="57"/>
      <c r="AW5" s="57"/>
    </row>
    <row r="6" spans="1:49" x14ac:dyDescent="0.2">
      <c r="A6" s="3" t="s">
        <v>0</v>
      </c>
      <c r="B6" s="3"/>
      <c r="I6" s="9"/>
      <c r="M6" s="57"/>
      <c r="N6" s="57"/>
      <c r="O6" s="57"/>
      <c r="P6" s="57"/>
      <c r="Q6" s="57"/>
      <c r="R6" s="57"/>
      <c r="S6" s="57"/>
      <c r="T6" s="57"/>
      <c r="U6" s="57"/>
      <c r="V6" s="57"/>
      <c r="W6" s="57"/>
      <c r="X6" s="57"/>
      <c r="Y6" s="57"/>
      <c r="Z6" s="57"/>
      <c r="AA6" s="57"/>
      <c r="AB6" s="57"/>
      <c r="AC6" s="57"/>
      <c r="AD6" s="57"/>
      <c r="AE6" s="57"/>
      <c r="AF6" s="57"/>
      <c r="AG6" s="57"/>
      <c r="AH6" s="57"/>
      <c r="AI6" s="57"/>
      <c r="AJ6" s="57"/>
      <c r="AK6" s="57"/>
      <c r="AL6" s="57"/>
      <c r="AM6" s="57"/>
      <c r="AN6" s="57"/>
      <c r="AO6" s="57"/>
      <c r="AP6" s="57"/>
      <c r="AQ6" s="57"/>
      <c r="AR6" s="57"/>
      <c r="AS6" s="57"/>
      <c r="AT6" s="57"/>
      <c r="AU6" s="57"/>
      <c r="AV6" s="57"/>
      <c r="AW6" s="57"/>
    </row>
    <row r="7" spans="1:49" x14ac:dyDescent="0.2">
      <c r="A7" s="3" t="s">
        <v>1</v>
      </c>
      <c r="B7" s="3"/>
      <c r="I7" s="9"/>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7"/>
      <c r="AV7" s="57"/>
      <c r="AW7" s="57"/>
    </row>
    <row r="8" spans="1:49" x14ac:dyDescent="0.2">
      <c r="A8" s="3" t="s">
        <v>2</v>
      </c>
      <c r="B8" s="3"/>
      <c r="I8" s="9"/>
      <c r="M8" s="57"/>
      <c r="N8" s="57"/>
      <c r="O8" s="57"/>
      <c r="P8" s="57"/>
      <c r="Q8" s="57"/>
      <c r="R8" s="57"/>
      <c r="S8" s="57"/>
      <c r="T8" s="57"/>
      <c r="U8" s="57"/>
      <c r="V8" s="57"/>
      <c r="W8" s="57"/>
      <c r="X8" s="57"/>
      <c r="Y8" s="57"/>
      <c r="Z8" s="57"/>
      <c r="AA8" s="57"/>
      <c r="AB8" s="57"/>
      <c r="AC8" s="57"/>
      <c r="AD8" s="57"/>
      <c r="AE8" s="57"/>
      <c r="AF8" s="57"/>
      <c r="AG8" s="57"/>
      <c r="AH8" s="57"/>
      <c r="AI8" s="57"/>
      <c r="AJ8" s="57"/>
      <c r="AK8" s="57"/>
      <c r="AL8" s="57"/>
      <c r="AM8" s="57"/>
      <c r="AN8" s="57"/>
      <c r="AO8" s="57"/>
      <c r="AP8" s="57"/>
      <c r="AQ8" s="57"/>
      <c r="AR8" s="57"/>
      <c r="AS8" s="57"/>
      <c r="AT8" s="57"/>
      <c r="AU8" s="57"/>
      <c r="AV8" s="57"/>
      <c r="AW8" s="57"/>
    </row>
    <row r="9" spans="1:49" x14ac:dyDescent="0.2">
      <c r="A9" s="3"/>
      <c r="B9" s="3"/>
      <c r="I9" s="9"/>
      <c r="M9" s="57"/>
      <c r="N9" s="57"/>
      <c r="O9" s="57"/>
      <c r="P9" s="57"/>
      <c r="Q9" s="57"/>
      <c r="R9" s="57"/>
      <c r="S9" s="57"/>
      <c r="T9" s="57"/>
      <c r="U9" s="57"/>
      <c r="V9" s="57"/>
      <c r="W9" s="57"/>
      <c r="X9" s="57"/>
      <c r="Y9" s="57"/>
      <c r="Z9" s="57"/>
      <c r="AA9" s="57"/>
      <c r="AB9" s="57"/>
      <c r="AC9" s="57"/>
      <c r="AD9" s="57"/>
      <c r="AE9" s="57"/>
      <c r="AF9" s="57"/>
      <c r="AG9" s="57"/>
      <c r="AH9" s="57"/>
      <c r="AI9" s="57"/>
      <c r="AJ9" s="57"/>
      <c r="AK9" s="57"/>
      <c r="AL9" s="57"/>
      <c r="AM9" s="57"/>
      <c r="AN9" s="57"/>
      <c r="AO9" s="57"/>
      <c r="AP9" s="57"/>
      <c r="AQ9" s="57"/>
      <c r="AR9" s="57"/>
      <c r="AS9" s="57"/>
      <c r="AT9" s="57"/>
      <c r="AU9" s="57"/>
      <c r="AV9" s="57"/>
      <c r="AW9" s="57"/>
    </row>
    <row r="10" spans="1:49" x14ac:dyDescent="0.2">
      <c r="A10" s="66" t="s">
        <v>0</v>
      </c>
      <c r="B10" s="66"/>
      <c r="C10" s="66"/>
      <c r="D10" s="66"/>
      <c r="E10" s="66"/>
      <c r="F10" s="66"/>
      <c r="G10" s="66"/>
      <c r="H10" s="66"/>
      <c r="M10" s="57"/>
      <c r="N10" s="57"/>
      <c r="O10" s="57"/>
      <c r="P10" s="57"/>
      <c r="Q10" s="57"/>
      <c r="R10" s="57"/>
      <c r="S10" s="57"/>
      <c r="T10" s="57"/>
      <c r="U10" s="57"/>
      <c r="V10" s="57"/>
      <c r="W10" s="57"/>
      <c r="X10" s="57"/>
      <c r="Y10" s="57"/>
      <c r="Z10" s="57"/>
      <c r="AA10" s="57"/>
      <c r="AB10" s="57"/>
      <c r="AC10" s="57"/>
      <c r="AD10" s="57"/>
      <c r="AE10" s="57"/>
      <c r="AF10" s="57"/>
      <c r="AG10" s="57"/>
      <c r="AH10" s="57"/>
      <c r="AI10" s="57"/>
      <c r="AJ10" s="57"/>
      <c r="AK10" s="57"/>
      <c r="AL10" s="57"/>
      <c r="AM10" s="57"/>
      <c r="AN10" s="57"/>
      <c r="AO10" s="57"/>
      <c r="AP10" s="57"/>
      <c r="AQ10" s="57"/>
      <c r="AR10" s="57"/>
      <c r="AS10" s="57"/>
      <c r="AT10" s="57"/>
      <c r="AU10" s="57"/>
      <c r="AV10" s="57"/>
      <c r="AW10" s="57"/>
    </row>
    <row r="11" spans="1:49" x14ac:dyDescent="0.2">
      <c r="A11" s="66" t="s">
        <v>0</v>
      </c>
      <c r="B11" s="66"/>
      <c r="C11" s="66"/>
      <c r="D11" s="66"/>
      <c r="E11" s="66"/>
      <c r="F11" s="66"/>
      <c r="G11" s="66"/>
      <c r="H11" s="66"/>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row>
    <row r="12" spans="1:49" x14ac:dyDescent="0.2">
      <c r="A12" s="66" t="s">
        <v>0</v>
      </c>
      <c r="B12" s="66"/>
      <c r="C12" s="66"/>
      <c r="D12" s="66"/>
      <c r="E12" s="66"/>
      <c r="F12" s="66"/>
      <c r="G12" s="66"/>
      <c r="H12" s="66"/>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row>
    <row r="13" spans="1:49" x14ac:dyDescent="0.2">
      <c r="A13" s="66" t="s">
        <v>0</v>
      </c>
      <c r="B13" s="66"/>
      <c r="C13" s="66"/>
      <c r="D13" s="66"/>
      <c r="E13" s="66"/>
      <c r="F13" s="66"/>
      <c r="G13" s="66"/>
      <c r="H13" s="66"/>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row>
    <row r="14" spans="1:49" x14ac:dyDescent="0.2">
      <c r="A14" s="66" t="s">
        <v>0</v>
      </c>
      <c r="B14" s="66"/>
      <c r="C14" s="66"/>
      <c r="D14" s="66"/>
      <c r="E14" s="66"/>
      <c r="F14" s="66"/>
      <c r="G14" s="66"/>
      <c r="H14" s="66"/>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row>
    <row r="15" spans="1:49" x14ac:dyDescent="0.2">
      <c r="A15" s="66" t="s">
        <v>0</v>
      </c>
      <c r="B15" s="66"/>
      <c r="C15" s="66"/>
      <c r="D15" s="66"/>
      <c r="E15" s="66"/>
      <c r="F15" s="66"/>
      <c r="G15" s="66"/>
      <c r="H15" s="66"/>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row>
    <row r="16" spans="1:49" x14ac:dyDescent="0.2">
      <c r="A16" s="66" t="s">
        <v>0</v>
      </c>
      <c r="B16" s="66"/>
      <c r="C16" s="66"/>
      <c r="D16" s="66"/>
      <c r="E16" s="66"/>
      <c r="F16" s="66"/>
      <c r="G16" s="66"/>
      <c r="H16" s="66"/>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row>
    <row r="17" spans="1:49" x14ac:dyDescent="0.2">
      <c r="A17" s="66" t="s">
        <v>0</v>
      </c>
      <c r="B17" s="66"/>
      <c r="C17" s="66"/>
      <c r="D17" s="66"/>
      <c r="E17" s="66"/>
      <c r="F17" s="66"/>
      <c r="G17" s="66"/>
      <c r="H17" s="66"/>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row>
    <row r="18" spans="1:49" x14ac:dyDescent="0.2">
      <c r="A18" s="66" t="s">
        <v>0</v>
      </c>
      <c r="B18" s="66"/>
      <c r="C18" s="66"/>
      <c r="D18" s="66"/>
      <c r="E18" s="66"/>
      <c r="F18" s="66"/>
      <c r="G18" s="66"/>
      <c r="H18" s="66"/>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row>
    <row r="19" spans="1:49" x14ac:dyDescent="0.2">
      <c r="A19" s="66" t="s">
        <v>0</v>
      </c>
      <c r="B19" s="66"/>
      <c r="C19" s="66"/>
      <c r="D19" s="66"/>
      <c r="E19" s="66"/>
      <c r="F19" s="66"/>
      <c r="G19" s="66"/>
      <c r="H19" s="66"/>
      <c r="M19" s="57"/>
      <c r="N19" s="57"/>
      <c r="O19" s="57"/>
      <c r="P19" s="57"/>
      <c r="Q19" s="57"/>
      <c r="R19" s="57"/>
      <c r="S19" s="57"/>
      <c r="T19" s="57"/>
      <c r="U19" s="57"/>
      <c r="V19" s="57"/>
      <c r="W19" s="57"/>
      <c r="X19" s="57"/>
      <c r="Y19" s="57"/>
      <c r="Z19" s="57"/>
      <c r="AA19" s="57"/>
      <c r="AB19" s="57"/>
      <c r="AC19" s="57"/>
      <c r="AD19" s="57"/>
      <c r="AE19" s="57"/>
      <c r="AF19" s="57"/>
      <c r="AG19" s="57"/>
      <c r="AH19" s="57"/>
      <c r="AI19" s="57"/>
      <c r="AJ19" s="57"/>
      <c r="AK19" s="57"/>
      <c r="AL19" s="57"/>
      <c r="AM19" s="57"/>
      <c r="AN19" s="57"/>
      <c r="AO19" s="57"/>
      <c r="AP19" s="57"/>
      <c r="AQ19" s="57"/>
      <c r="AR19" s="57"/>
      <c r="AS19" s="57"/>
      <c r="AT19" s="57"/>
      <c r="AU19" s="57"/>
      <c r="AV19" s="57"/>
      <c r="AW19" s="57"/>
    </row>
    <row r="20" spans="1:49" x14ac:dyDescent="0.2">
      <c r="A20" s="66" t="s">
        <v>0</v>
      </c>
      <c r="B20" s="66"/>
      <c r="C20" s="66"/>
      <c r="D20" s="66"/>
      <c r="E20" s="66"/>
      <c r="F20" s="66"/>
      <c r="G20" s="66"/>
      <c r="H20" s="66"/>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row>
    <row r="21" spans="1:49" x14ac:dyDescent="0.2">
      <c r="A21" s="66" t="s">
        <v>0</v>
      </c>
      <c r="B21" s="66"/>
      <c r="C21" s="66"/>
      <c r="D21" s="66"/>
      <c r="E21" s="66"/>
      <c r="F21" s="66"/>
      <c r="G21" s="66"/>
      <c r="H21" s="66"/>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row>
    <row r="22" spans="1:49" x14ac:dyDescent="0.2">
      <c r="A22" s="66" t="s">
        <v>0</v>
      </c>
      <c r="B22" s="66"/>
      <c r="C22" s="66"/>
      <c r="D22" s="66"/>
      <c r="E22" s="66"/>
      <c r="F22" s="66"/>
      <c r="G22" s="66"/>
      <c r="H22" s="66"/>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row>
    <row r="23" spans="1:49" x14ac:dyDescent="0.2">
      <c r="A23" s="66" t="s">
        <v>0</v>
      </c>
      <c r="B23" s="66"/>
      <c r="C23" s="66"/>
      <c r="D23" s="66"/>
      <c r="E23" s="66"/>
      <c r="F23" s="66"/>
      <c r="G23" s="66"/>
      <c r="H23" s="66"/>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row>
    <row r="24" spans="1:49" x14ac:dyDescent="0.2">
      <c r="A24" s="66" t="s">
        <v>0</v>
      </c>
      <c r="B24" s="66"/>
      <c r="C24" s="66"/>
      <c r="D24" s="66"/>
      <c r="E24" s="66"/>
      <c r="F24" s="66"/>
      <c r="G24" s="66"/>
      <c r="H24" s="66"/>
      <c r="M24" s="57"/>
      <c r="N24" s="57"/>
      <c r="O24" s="57"/>
      <c r="P24" s="57"/>
      <c r="Q24" s="57"/>
      <c r="R24" s="57"/>
      <c r="S24" s="57"/>
      <c r="T24" s="57"/>
      <c r="U24" s="57"/>
      <c r="V24" s="57"/>
      <c r="W24" s="57"/>
      <c r="X24" s="57"/>
      <c r="Y24" s="57"/>
      <c r="Z24" s="57"/>
      <c r="AA24" s="57"/>
      <c r="AB24" s="57"/>
      <c r="AC24" s="57"/>
      <c r="AD24" s="57"/>
      <c r="AE24" s="57"/>
      <c r="AF24" s="57"/>
      <c r="AG24" s="57"/>
      <c r="AH24" s="57"/>
      <c r="AI24" s="57"/>
      <c r="AJ24" s="57"/>
      <c r="AK24" s="57"/>
      <c r="AL24" s="57"/>
      <c r="AM24" s="57"/>
      <c r="AN24" s="57"/>
      <c r="AO24" s="57"/>
      <c r="AP24" s="57"/>
      <c r="AQ24" s="57"/>
      <c r="AR24" s="57"/>
      <c r="AS24" s="57"/>
      <c r="AT24" s="57"/>
      <c r="AU24" s="57"/>
      <c r="AV24" s="57"/>
      <c r="AW24" s="57"/>
    </row>
    <row r="25" spans="1:49" x14ac:dyDescent="0.2">
      <c r="A25" s="66" t="s">
        <v>0</v>
      </c>
      <c r="B25" s="66"/>
      <c r="C25" s="66"/>
      <c r="D25" s="66"/>
      <c r="E25" s="66"/>
      <c r="F25" s="66"/>
      <c r="G25" s="66"/>
      <c r="H25" s="66"/>
      <c r="M25" s="57"/>
      <c r="N25" s="57"/>
      <c r="O25" s="57"/>
      <c r="P25" s="57"/>
      <c r="Q25" s="57"/>
      <c r="R25" s="57"/>
      <c r="S25" s="57"/>
      <c r="T25" s="57"/>
      <c r="U25" s="57"/>
      <c r="V25" s="57"/>
      <c r="W25" s="57"/>
      <c r="X25" s="57"/>
      <c r="Y25" s="57"/>
      <c r="Z25" s="57"/>
      <c r="AA25" s="57"/>
      <c r="AB25" s="57"/>
      <c r="AC25" s="57"/>
      <c r="AD25" s="57"/>
      <c r="AE25" s="57"/>
      <c r="AF25" s="57"/>
      <c r="AG25" s="57"/>
      <c r="AH25" s="57"/>
      <c r="AI25" s="57"/>
      <c r="AJ25" s="57"/>
      <c r="AK25" s="57"/>
      <c r="AL25" s="57"/>
      <c r="AM25" s="57"/>
      <c r="AN25" s="57"/>
      <c r="AO25" s="57"/>
      <c r="AP25" s="57"/>
      <c r="AQ25" s="57"/>
      <c r="AR25" s="57"/>
      <c r="AS25" s="57"/>
      <c r="AT25" s="57"/>
      <c r="AU25" s="57"/>
      <c r="AV25" s="57"/>
      <c r="AW25" s="57"/>
    </row>
    <row r="26" spans="1:49" x14ac:dyDescent="0.2">
      <c r="A26" s="66" t="s">
        <v>0</v>
      </c>
      <c r="B26" s="66"/>
      <c r="C26" s="66"/>
      <c r="D26" s="66"/>
      <c r="E26" s="66"/>
      <c r="F26" s="66"/>
      <c r="G26" s="66"/>
      <c r="H26" s="66"/>
      <c r="M26" s="57"/>
      <c r="N26" s="57"/>
      <c r="O26" s="57"/>
      <c r="P26" s="57"/>
      <c r="Q26" s="57"/>
      <c r="R26" s="57"/>
      <c r="S26" s="57"/>
      <c r="T26" s="57"/>
      <c r="U26" s="57"/>
      <c r="V26" s="57"/>
      <c r="W26" s="57"/>
      <c r="X26" s="57"/>
      <c r="Y26" s="57"/>
      <c r="Z26" s="57"/>
      <c r="AA26" s="57"/>
      <c r="AB26" s="57"/>
      <c r="AC26" s="57"/>
      <c r="AD26" s="57"/>
      <c r="AE26" s="57"/>
      <c r="AF26" s="57"/>
      <c r="AG26" s="57"/>
      <c r="AH26" s="57"/>
      <c r="AI26" s="57"/>
      <c r="AJ26" s="57"/>
      <c r="AK26" s="57"/>
      <c r="AL26" s="57"/>
      <c r="AM26" s="57"/>
      <c r="AN26" s="57"/>
      <c r="AO26" s="57"/>
      <c r="AP26" s="57"/>
      <c r="AQ26" s="57"/>
      <c r="AR26" s="57"/>
      <c r="AS26" s="57"/>
      <c r="AT26" s="57"/>
      <c r="AU26" s="57"/>
      <c r="AV26" s="57"/>
      <c r="AW26" s="57"/>
    </row>
    <row r="27" spans="1:49" x14ac:dyDescent="0.2">
      <c r="A27" s="66" t="s">
        <v>0</v>
      </c>
      <c r="B27" s="66"/>
      <c r="C27" s="66"/>
      <c r="D27" s="66"/>
      <c r="E27" s="66"/>
      <c r="F27" s="66"/>
      <c r="G27" s="66"/>
      <c r="H27" s="66"/>
      <c r="M27" s="57"/>
      <c r="N27" s="57"/>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c r="AN27" s="57"/>
      <c r="AO27" s="57"/>
      <c r="AP27" s="57"/>
      <c r="AQ27" s="57"/>
      <c r="AR27" s="57"/>
      <c r="AS27" s="57"/>
      <c r="AT27" s="57"/>
      <c r="AU27" s="57"/>
      <c r="AV27" s="57"/>
      <c r="AW27" s="57"/>
    </row>
    <row r="28" spans="1:49" x14ac:dyDescent="0.2">
      <c r="A28" s="66" t="s">
        <v>0</v>
      </c>
      <c r="B28" s="66"/>
      <c r="C28" s="66"/>
      <c r="D28" s="66"/>
      <c r="E28" s="66"/>
      <c r="F28" s="66"/>
      <c r="G28" s="66"/>
      <c r="H28" s="66"/>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7"/>
      <c r="AR28" s="57"/>
      <c r="AS28" s="57"/>
      <c r="AT28" s="57"/>
      <c r="AU28" s="57"/>
      <c r="AV28" s="57"/>
      <c r="AW28" s="57"/>
    </row>
    <row r="29" spans="1:49" x14ac:dyDescent="0.2">
      <c r="A29" s="66" t="s">
        <v>0</v>
      </c>
      <c r="B29" s="66"/>
      <c r="C29" s="66"/>
      <c r="D29" s="66"/>
      <c r="E29" s="66"/>
      <c r="F29" s="66"/>
      <c r="G29" s="66"/>
      <c r="H29" s="66"/>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c r="AN29" s="57"/>
      <c r="AO29" s="57"/>
      <c r="AP29" s="57"/>
      <c r="AQ29" s="57"/>
      <c r="AR29" s="57"/>
      <c r="AS29" s="57"/>
      <c r="AT29" s="57"/>
      <c r="AU29" s="57"/>
      <c r="AV29" s="57"/>
      <c r="AW29" s="57"/>
    </row>
    <row r="30" spans="1:49" x14ac:dyDescent="0.2">
      <c r="A30" s="66" t="s">
        <v>0</v>
      </c>
      <c r="B30" s="66"/>
      <c r="C30" s="66"/>
      <c r="D30" s="66"/>
      <c r="E30" s="66"/>
      <c r="F30" s="66"/>
      <c r="G30" s="66"/>
      <c r="H30" s="66"/>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7"/>
    </row>
    <row r="31" spans="1:49" x14ac:dyDescent="0.2">
      <c r="A31" s="66" t="s">
        <v>0</v>
      </c>
      <c r="B31" s="66"/>
      <c r="C31" s="66"/>
      <c r="D31" s="66"/>
      <c r="E31" s="66"/>
      <c r="F31" s="66"/>
      <c r="G31" s="66"/>
      <c r="H31" s="66"/>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row>
    <row r="32" spans="1:49" x14ac:dyDescent="0.2">
      <c r="A32" s="66" t="s">
        <v>0</v>
      </c>
      <c r="B32" s="66"/>
      <c r="C32" s="66"/>
      <c r="D32" s="66"/>
      <c r="E32" s="66"/>
      <c r="F32" s="66"/>
      <c r="G32" s="66"/>
      <c r="H32" s="66"/>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c r="AO32" s="57"/>
      <c r="AP32" s="57"/>
      <c r="AQ32" s="57"/>
      <c r="AR32" s="57"/>
      <c r="AS32" s="57"/>
      <c r="AT32" s="57"/>
      <c r="AU32" s="57"/>
      <c r="AV32" s="57"/>
      <c r="AW32" s="57"/>
    </row>
    <row r="33" spans="1:49" x14ac:dyDescent="0.2">
      <c r="A33" s="66" t="s">
        <v>0</v>
      </c>
      <c r="B33" s="66"/>
      <c r="C33" s="66"/>
      <c r="D33" s="66"/>
      <c r="E33" s="66"/>
      <c r="F33" s="66"/>
      <c r="G33" s="66"/>
      <c r="H33" s="66"/>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row>
    <row r="34" spans="1:49" x14ac:dyDescent="0.2">
      <c r="A34" s="66" t="s">
        <v>0</v>
      </c>
      <c r="B34" s="66"/>
      <c r="C34" s="66"/>
      <c r="D34" s="66"/>
      <c r="E34" s="66"/>
      <c r="F34" s="66"/>
      <c r="G34" s="66"/>
      <c r="H34" s="66"/>
      <c r="M34" s="57"/>
      <c r="N34" s="57"/>
      <c r="O34" s="57"/>
      <c r="P34" s="57"/>
      <c r="Q34" s="57"/>
      <c r="R34" s="57"/>
      <c r="S34" s="57"/>
      <c r="T34" s="57"/>
      <c r="U34" s="57"/>
      <c r="V34" s="57"/>
      <c r="W34" s="57"/>
      <c r="X34" s="57"/>
      <c r="Y34" s="57"/>
      <c r="Z34" s="57"/>
      <c r="AA34" s="57"/>
      <c r="AB34" s="57"/>
      <c r="AC34" s="57"/>
      <c r="AD34" s="57"/>
      <c r="AE34" s="57"/>
      <c r="AF34" s="57"/>
      <c r="AG34" s="57"/>
      <c r="AH34" s="57"/>
      <c r="AI34" s="57"/>
      <c r="AJ34" s="57"/>
      <c r="AK34" s="57"/>
      <c r="AL34" s="57"/>
      <c r="AM34" s="57"/>
      <c r="AN34" s="57"/>
      <c r="AO34" s="57"/>
      <c r="AP34" s="57"/>
      <c r="AQ34" s="57"/>
      <c r="AR34" s="57"/>
      <c r="AS34" s="57"/>
      <c r="AT34" s="57"/>
      <c r="AU34" s="57"/>
      <c r="AV34" s="57"/>
      <c r="AW34" s="57"/>
    </row>
    <row r="35" spans="1:49" x14ac:dyDescent="0.2">
      <c r="A35" s="66"/>
      <c r="B35" s="66"/>
      <c r="C35" s="66"/>
      <c r="D35" s="66"/>
      <c r="E35" s="66"/>
      <c r="F35" s="66"/>
      <c r="G35" s="66"/>
      <c r="H35" s="66"/>
      <c r="M35" s="57"/>
      <c r="N35" s="57"/>
      <c r="O35" s="57"/>
      <c r="P35" s="57"/>
      <c r="Q35" s="57"/>
      <c r="R35" s="57"/>
      <c r="S35" s="57"/>
      <c r="T35" s="57"/>
      <c r="U35" s="57"/>
      <c r="V35" s="57"/>
      <c r="W35" s="57"/>
      <c r="X35" s="57"/>
      <c r="Y35" s="57"/>
      <c r="Z35" s="57"/>
      <c r="AA35" s="57"/>
      <c r="AB35" s="57"/>
      <c r="AC35" s="57"/>
      <c r="AD35" s="57"/>
      <c r="AE35" s="57"/>
      <c r="AF35" s="57"/>
      <c r="AG35" s="57"/>
      <c r="AH35" s="57"/>
      <c r="AI35" s="57"/>
      <c r="AJ35" s="57"/>
      <c r="AK35" s="57"/>
      <c r="AL35" s="57"/>
      <c r="AM35" s="57"/>
      <c r="AN35" s="57"/>
      <c r="AO35" s="57"/>
      <c r="AP35" s="57"/>
      <c r="AQ35" s="57"/>
      <c r="AR35" s="57"/>
      <c r="AS35" s="57"/>
      <c r="AT35" s="57"/>
      <c r="AU35" s="57"/>
      <c r="AV35" s="57"/>
      <c r="AW35" s="57"/>
    </row>
    <row r="36" spans="1:49" x14ac:dyDescent="0.2">
      <c r="A36" s="66" t="s">
        <v>0</v>
      </c>
      <c r="B36" s="66"/>
      <c r="C36" s="66"/>
      <c r="D36" s="66"/>
      <c r="E36" s="66"/>
      <c r="F36" s="66"/>
      <c r="G36" s="66"/>
      <c r="H36" s="66"/>
      <c r="M36" s="57"/>
      <c r="N36" s="57"/>
      <c r="O36" s="57"/>
      <c r="P36" s="57"/>
      <c r="Q36" s="57"/>
      <c r="R36" s="57"/>
      <c r="S36" s="57"/>
      <c r="T36" s="57"/>
      <c r="U36" s="57"/>
      <c r="V36" s="57"/>
      <c r="W36" s="57"/>
      <c r="X36" s="57"/>
      <c r="Y36" s="57"/>
      <c r="Z36" s="57"/>
      <c r="AA36" s="57"/>
      <c r="AB36" s="57"/>
      <c r="AC36" s="57"/>
      <c r="AD36" s="57"/>
      <c r="AE36" s="57"/>
      <c r="AF36" s="57"/>
      <c r="AG36" s="57"/>
      <c r="AH36" s="57"/>
      <c r="AI36" s="57"/>
      <c r="AJ36" s="57"/>
      <c r="AK36" s="57"/>
      <c r="AL36" s="57"/>
      <c r="AM36" s="57"/>
      <c r="AN36" s="57"/>
      <c r="AO36" s="57"/>
      <c r="AP36" s="57"/>
      <c r="AQ36" s="57"/>
      <c r="AR36" s="57"/>
      <c r="AS36" s="57"/>
      <c r="AT36" s="57"/>
      <c r="AU36" s="57"/>
      <c r="AV36" s="57"/>
      <c r="AW36" s="57"/>
    </row>
    <row r="37" spans="1:49" x14ac:dyDescent="0.2">
      <c r="A37" s="4" t="s">
        <v>3</v>
      </c>
      <c r="B37" s="4" t="s">
        <v>4</v>
      </c>
      <c r="C37" s="4" t="s">
        <v>5</v>
      </c>
      <c r="D37" s="4" t="s">
        <v>6</v>
      </c>
      <c r="E37" s="4" t="s">
        <v>7</v>
      </c>
      <c r="F37" s="4" t="s">
        <v>8</v>
      </c>
      <c r="M37" s="57"/>
      <c r="N37" s="57"/>
      <c r="O37" s="57"/>
      <c r="P37" s="57"/>
      <c r="Q37" s="57"/>
      <c r="R37" s="57"/>
      <c r="S37" s="57"/>
      <c r="T37" s="57"/>
      <c r="U37" s="57"/>
      <c r="V37" s="57"/>
      <c r="W37" s="57"/>
      <c r="X37" s="57"/>
      <c r="Y37" s="57"/>
      <c r="Z37" s="57"/>
      <c r="AA37" s="57"/>
      <c r="AB37" s="57"/>
      <c r="AC37" s="57"/>
      <c r="AD37" s="57"/>
      <c r="AE37" s="57"/>
      <c r="AF37" s="57"/>
      <c r="AG37" s="57"/>
      <c r="AH37" s="57"/>
      <c r="AI37" s="57"/>
      <c r="AJ37" s="57"/>
      <c r="AK37" s="57"/>
      <c r="AL37" s="57"/>
      <c r="AM37" s="57"/>
      <c r="AN37" s="57"/>
      <c r="AO37" s="57"/>
      <c r="AP37" s="57"/>
      <c r="AQ37" s="57"/>
      <c r="AR37" s="57"/>
      <c r="AS37" s="57"/>
      <c r="AT37" s="57"/>
      <c r="AU37" s="57"/>
      <c r="AV37" s="57"/>
      <c r="AW37" s="57"/>
    </row>
    <row r="38" spans="1:49" x14ac:dyDescent="0.2">
      <c r="A38" s="3" t="s">
        <v>9</v>
      </c>
      <c r="B38" s="3" t="s">
        <v>10</v>
      </c>
      <c r="C38" s="3" t="s">
        <v>11</v>
      </c>
      <c r="D38" s="3" t="s">
        <v>12</v>
      </c>
      <c r="E38" s="3" t="s">
        <v>13</v>
      </c>
      <c r="F38" s="3" t="s">
        <v>14</v>
      </c>
      <c r="M38" s="57"/>
      <c r="N38" s="57"/>
      <c r="O38" s="57"/>
      <c r="P38" s="57"/>
      <c r="Q38" s="57"/>
      <c r="R38" s="57"/>
      <c r="S38" s="57"/>
      <c r="T38" s="57"/>
      <c r="U38" s="57"/>
      <c r="V38" s="57"/>
      <c r="W38" s="57"/>
      <c r="X38" s="57"/>
      <c r="Y38" s="57"/>
      <c r="Z38" s="57"/>
      <c r="AA38" s="57"/>
      <c r="AB38" s="57"/>
      <c r="AC38" s="57"/>
      <c r="AD38" s="57"/>
      <c r="AE38" s="57"/>
      <c r="AF38" s="57"/>
      <c r="AG38" s="57"/>
      <c r="AH38" s="57"/>
      <c r="AI38" s="57"/>
      <c r="AJ38" s="57"/>
      <c r="AK38" s="57"/>
      <c r="AL38" s="57"/>
      <c r="AM38" s="57"/>
      <c r="AN38" s="57"/>
      <c r="AO38" s="57"/>
      <c r="AP38" s="57"/>
      <c r="AQ38" s="57"/>
      <c r="AR38" s="57"/>
      <c r="AS38" s="57"/>
      <c r="AT38" s="57"/>
      <c r="AU38" s="57"/>
      <c r="AV38" s="57"/>
      <c r="AW38" s="57"/>
    </row>
    <row r="39" spans="1:49" x14ac:dyDescent="0.2">
      <c r="A39" s="3" t="s">
        <v>15</v>
      </c>
      <c r="B39" s="3" t="s">
        <v>10</v>
      </c>
      <c r="C39" s="3" t="s">
        <v>16</v>
      </c>
      <c r="D39" s="3" t="s">
        <v>17</v>
      </c>
      <c r="E39" s="3" t="s">
        <v>18</v>
      </c>
      <c r="F39" s="3" t="s">
        <v>19</v>
      </c>
      <c r="M39" s="57"/>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c r="AO39" s="57"/>
      <c r="AP39" s="57"/>
      <c r="AQ39" s="57"/>
      <c r="AR39" s="57"/>
      <c r="AS39" s="57"/>
      <c r="AT39" s="57"/>
      <c r="AU39" s="57"/>
      <c r="AV39" s="57"/>
      <c r="AW39" s="57"/>
    </row>
    <row r="40" spans="1:49" x14ac:dyDescent="0.2">
      <c r="A40" s="3" t="s">
        <v>20</v>
      </c>
      <c r="B40" s="3" t="s">
        <v>10</v>
      </c>
      <c r="C40" s="3" t="s">
        <v>21</v>
      </c>
      <c r="D40" s="3" t="s">
        <v>22</v>
      </c>
      <c r="E40" s="3" t="s">
        <v>23</v>
      </c>
      <c r="F40" s="3" t="s">
        <v>24</v>
      </c>
      <c r="M40" s="57"/>
      <c r="N40" s="57"/>
      <c r="O40" s="57"/>
      <c r="P40" s="57"/>
      <c r="Q40" s="57"/>
      <c r="R40" s="57"/>
      <c r="S40" s="57"/>
      <c r="T40" s="57"/>
      <c r="U40" s="57"/>
      <c r="V40" s="57"/>
      <c r="W40" s="57"/>
      <c r="X40" s="57"/>
      <c r="Y40" s="57"/>
      <c r="Z40" s="57"/>
      <c r="AA40" s="57"/>
      <c r="AB40" s="57"/>
      <c r="AC40" s="57"/>
      <c r="AD40" s="57"/>
      <c r="AE40" s="57"/>
      <c r="AF40" s="57"/>
      <c r="AG40" s="57"/>
      <c r="AH40" s="57"/>
      <c r="AI40" s="57"/>
      <c r="AJ40" s="57"/>
      <c r="AK40" s="57"/>
      <c r="AL40" s="57"/>
      <c r="AM40" s="57"/>
      <c r="AN40" s="57"/>
      <c r="AO40" s="57"/>
      <c r="AP40" s="57"/>
      <c r="AQ40" s="57"/>
      <c r="AR40" s="57"/>
      <c r="AS40" s="57"/>
      <c r="AT40" s="57"/>
      <c r="AU40" s="57"/>
      <c r="AV40" s="57"/>
      <c r="AW40" s="57"/>
    </row>
    <row r="41" spans="1:49" x14ac:dyDescent="0.2">
      <c r="A41" s="3" t="s">
        <v>25</v>
      </c>
      <c r="B41" s="3" t="s">
        <v>10</v>
      </c>
      <c r="C41" s="3" t="s">
        <v>26</v>
      </c>
      <c r="D41" s="3" t="s">
        <v>22</v>
      </c>
      <c r="E41" s="3" t="s">
        <v>27</v>
      </c>
      <c r="F41" s="3" t="s">
        <v>28</v>
      </c>
      <c r="M41" s="57"/>
      <c r="N41" s="57"/>
      <c r="O41" s="57"/>
      <c r="P41" s="57"/>
      <c r="Q41" s="57"/>
      <c r="R41" s="57"/>
      <c r="S41" s="57"/>
      <c r="T41" s="57"/>
      <c r="U41" s="57"/>
      <c r="V41" s="57"/>
      <c r="W41" s="57"/>
      <c r="X41" s="57"/>
      <c r="Y41" s="57"/>
      <c r="Z41" s="57"/>
      <c r="AA41" s="57"/>
      <c r="AB41" s="57"/>
      <c r="AC41" s="57"/>
      <c r="AD41" s="57"/>
      <c r="AE41" s="57"/>
      <c r="AF41" s="57"/>
      <c r="AG41" s="57"/>
      <c r="AH41" s="57"/>
      <c r="AI41" s="57"/>
      <c r="AJ41" s="57"/>
      <c r="AK41" s="57"/>
      <c r="AL41" s="57"/>
      <c r="AM41" s="57"/>
      <c r="AN41" s="57"/>
      <c r="AO41" s="57"/>
      <c r="AP41" s="57"/>
      <c r="AQ41" s="57"/>
      <c r="AR41" s="57"/>
      <c r="AS41" s="57"/>
      <c r="AT41" s="57"/>
      <c r="AU41" s="57"/>
      <c r="AV41" s="57"/>
      <c r="AW41" s="57"/>
    </row>
    <row r="42" spans="1:49" x14ac:dyDescent="0.2">
      <c r="A42" s="3" t="s">
        <v>29</v>
      </c>
      <c r="B42" s="3" t="s">
        <v>10</v>
      </c>
      <c r="C42" s="3" t="s">
        <v>30</v>
      </c>
      <c r="D42" s="3" t="s">
        <v>31</v>
      </c>
      <c r="E42" s="3" t="s">
        <v>32</v>
      </c>
      <c r="F42" s="3" t="s">
        <v>33</v>
      </c>
      <c r="M42" s="57"/>
      <c r="N42" s="57"/>
      <c r="O42" s="57"/>
      <c r="P42" s="57"/>
      <c r="Q42" s="57"/>
      <c r="R42" s="57"/>
      <c r="S42" s="69" t="s">
        <v>1334</v>
      </c>
      <c r="T42" s="69"/>
      <c r="U42" s="69"/>
      <c r="V42" s="69"/>
      <c r="W42" s="69"/>
      <c r="X42" s="57"/>
      <c r="Y42" s="57"/>
      <c r="Z42" s="57"/>
      <c r="AA42" s="57"/>
      <c r="AB42" s="57"/>
      <c r="AC42" s="57"/>
      <c r="AD42" s="57"/>
      <c r="AE42" s="57"/>
      <c r="AF42" s="57"/>
      <c r="AG42" s="57"/>
      <c r="AH42" s="57"/>
      <c r="AI42" s="57"/>
      <c r="AJ42" s="57"/>
      <c r="AK42" s="57"/>
      <c r="AL42" s="57"/>
      <c r="AM42" s="57"/>
      <c r="AN42" s="57"/>
      <c r="AO42" s="57"/>
      <c r="AP42" s="57"/>
      <c r="AQ42" s="57"/>
      <c r="AR42" s="57"/>
      <c r="AS42" s="57"/>
      <c r="AT42" s="57"/>
      <c r="AU42" s="57"/>
      <c r="AV42" s="57"/>
      <c r="AW42" s="57"/>
    </row>
    <row r="43" spans="1:49" x14ac:dyDescent="0.2">
      <c r="A43" s="3" t="s">
        <v>34</v>
      </c>
      <c r="B43" s="3" t="s">
        <v>10</v>
      </c>
      <c r="C43" s="3" t="s">
        <v>35</v>
      </c>
      <c r="D43" s="3" t="s">
        <v>36</v>
      </c>
      <c r="E43" s="3" t="s">
        <v>37</v>
      </c>
      <c r="F43" s="3" t="s">
        <v>38</v>
      </c>
      <c r="M43" s="57"/>
      <c r="N43" s="57"/>
      <c r="O43" s="57"/>
      <c r="P43" s="57"/>
      <c r="Q43" s="57"/>
      <c r="R43" s="57"/>
      <c r="S43" s="63">
        <f>COUNTIF(S47:S3803, "Outlier")/(3803-46-COUNTIF(S47:S3803, "#VALUE!"))</f>
        <v>3.9689147932278658E-2</v>
      </c>
      <c r="T43" s="63">
        <f t="shared" ref="T43:W43" si="0">COUNTIF(T47:T3803, "Outlier")/(3803-46-COUNTIF(T47:T3803, "#VALUE!"))</f>
        <v>1.1223344556677891E-3</v>
      </c>
      <c r="U43" s="63">
        <f t="shared" si="0"/>
        <v>2.1536252692031586E-3</v>
      </c>
      <c r="V43" s="63">
        <f t="shared" si="0"/>
        <v>0</v>
      </c>
      <c r="W43" s="63">
        <f t="shared" si="0"/>
        <v>2.998092123194331E-3</v>
      </c>
      <c r="X43" s="57"/>
      <c r="Y43" s="57"/>
      <c r="Z43" s="57"/>
      <c r="AA43" s="57"/>
      <c r="AB43" s="57"/>
      <c r="AC43" s="57"/>
      <c r="AD43" s="57"/>
      <c r="AE43" s="57"/>
      <c r="AF43" s="57"/>
      <c r="AG43" s="57"/>
      <c r="AH43" s="57"/>
      <c r="AI43" s="57"/>
      <c r="AJ43" s="57"/>
      <c r="AK43" s="57"/>
      <c r="AL43" s="57"/>
      <c r="AM43" s="57"/>
      <c r="AN43" s="57"/>
      <c r="AO43" s="57"/>
      <c r="AP43" s="57"/>
      <c r="AQ43" s="57"/>
      <c r="AR43" s="57"/>
      <c r="AS43" s="57"/>
      <c r="AT43" s="57"/>
      <c r="AU43" s="57"/>
      <c r="AV43" s="57"/>
      <c r="AW43" s="57"/>
    </row>
    <row r="44" spans="1:49" x14ac:dyDescent="0.2">
      <c r="A44" s="66" t="s">
        <v>0</v>
      </c>
      <c r="B44" s="66"/>
      <c r="C44" s="66"/>
      <c r="D44" s="66"/>
      <c r="E44" s="66"/>
      <c r="F44" s="66"/>
      <c r="G44" s="66"/>
      <c r="H44" s="66"/>
      <c r="N44" s="67" t="s">
        <v>1327</v>
      </c>
      <c r="O44" s="67"/>
      <c r="P44" s="67"/>
      <c r="Q44" s="67"/>
      <c r="R44" s="67"/>
      <c r="S44" s="68" t="s">
        <v>1328</v>
      </c>
      <c r="T44" s="68"/>
      <c r="U44" s="68"/>
      <c r="V44" s="68"/>
      <c r="W44" s="68"/>
    </row>
    <row r="45" spans="1:49" x14ac:dyDescent="0.2">
      <c r="A45" s="7"/>
      <c r="B45" s="7"/>
      <c r="D45" s="8" t="s">
        <v>48</v>
      </c>
      <c r="E45" s="8" t="s">
        <v>49</v>
      </c>
      <c r="F45" s="8" t="s">
        <v>50</v>
      </c>
      <c r="G45" s="8" t="s">
        <v>51</v>
      </c>
      <c r="H45" s="8" t="s">
        <v>52</v>
      </c>
      <c r="I45" s="8" t="s">
        <v>48</v>
      </c>
      <c r="J45" s="8" t="s">
        <v>49</v>
      </c>
      <c r="K45" s="8" t="s">
        <v>50</v>
      </c>
      <c r="L45" s="8" t="s">
        <v>51</v>
      </c>
      <c r="M45" s="8" t="s">
        <v>52</v>
      </c>
      <c r="N45" s="54" t="s">
        <v>48</v>
      </c>
      <c r="O45" s="8" t="s">
        <v>49</v>
      </c>
      <c r="P45" s="8" t="s">
        <v>50</v>
      </c>
      <c r="Q45" s="8" t="s">
        <v>51</v>
      </c>
      <c r="R45" s="8" t="s">
        <v>52</v>
      </c>
      <c r="S45" s="54" t="s">
        <v>48</v>
      </c>
      <c r="T45" s="8" t="s">
        <v>49</v>
      </c>
      <c r="U45" s="8" t="s">
        <v>50</v>
      </c>
      <c r="V45" s="8" t="s">
        <v>51</v>
      </c>
      <c r="W45" s="51" t="s">
        <v>52</v>
      </c>
    </row>
    <row r="46" spans="1:49" x14ac:dyDescent="0.2">
      <c r="A46" s="4" t="s">
        <v>39</v>
      </c>
      <c r="B46" s="4" t="s">
        <v>54</v>
      </c>
      <c r="C46" s="4" t="s">
        <v>9</v>
      </c>
      <c r="D46" s="4" t="s">
        <v>40</v>
      </c>
      <c r="E46" s="4" t="s">
        <v>41</v>
      </c>
      <c r="F46" s="4" t="s">
        <v>42</v>
      </c>
      <c r="G46" s="4" t="s">
        <v>43</v>
      </c>
      <c r="H46" s="4" t="s">
        <v>44</v>
      </c>
      <c r="I46" s="15" t="s">
        <v>573</v>
      </c>
      <c r="J46" s="15" t="s">
        <v>574</v>
      </c>
      <c r="K46" s="15" t="s">
        <v>575</v>
      </c>
      <c r="L46" s="15" t="s">
        <v>576</v>
      </c>
      <c r="M46" s="15" t="s">
        <v>577</v>
      </c>
      <c r="N46" s="56" t="s">
        <v>40</v>
      </c>
      <c r="O46" s="4" t="s">
        <v>41</v>
      </c>
      <c r="P46" s="4" t="s">
        <v>42</v>
      </c>
      <c r="Q46" s="4" t="s">
        <v>43</v>
      </c>
      <c r="R46" s="4" t="s">
        <v>44</v>
      </c>
      <c r="S46" s="55" t="s">
        <v>40</v>
      </c>
      <c r="T46" s="15" t="s">
        <v>41</v>
      </c>
      <c r="U46" s="15" t="s">
        <v>42</v>
      </c>
      <c r="V46" s="15" t="s">
        <v>43</v>
      </c>
      <c r="W46" s="52" t="s">
        <v>44</v>
      </c>
    </row>
    <row r="47" spans="1:49" ht="16" x14ac:dyDescent="0.2">
      <c r="A47" s="10">
        <v>44370.541655092595</v>
      </c>
      <c r="B47" s="12" t="str">
        <f>YEAR(A47)&amp;MONTH(A47)</f>
        <v>20216</v>
      </c>
      <c r="C47" s="5">
        <v>1957.24992696</v>
      </c>
      <c r="D47" s="5">
        <v>85.410480221217739</v>
      </c>
      <c r="E47" s="5">
        <v>200.10224968586655</v>
      </c>
      <c r="F47" s="5">
        <v>306.75464659584117</v>
      </c>
      <c r="G47" s="5">
        <v>-3.4075818174566739</v>
      </c>
      <c r="H47" s="5">
        <v>68.096128784553201</v>
      </c>
      <c r="I47" s="29">
        <v>2784238380</v>
      </c>
      <c r="J47" s="29">
        <v>546955560.25</v>
      </c>
      <c r="K47" s="29">
        <v>529096866.89999998</v>
      </c>
      <c r="L47" s="29">
        <v>91890035.150000006</v>
      </c>
      <c r="M47" s="29">
        <v>726021898.66999996</v>
      </c>
      <c r="N47" s="53">
        <f>IF(ABS(D47-AVERAGE(D$47:D$3803))&gt;3*STDEV(D$47:D$3803),"Outlier",D47)</f>
        <v>85.410480221217739</v>
      </c>
      <c r="O47">
        <f t="shared" ref="O47:Q47" si="1">IF(ABS(E47-AVERAGE(E$47:E$3803))&gt;3*STDEV(E$47:E$3803),"Outlier",E47)</f>
        <v>200.10224968586655</v>
      </c>
      <c r="P47">
        <f t="shared" si="1"/>
        <v>306.75464659584117</v>
      </c>
      <c r="Q47">
        <f t="shared" si="1"/>
        <v>-3.4075818174566739</v>
      </c>
      <c r="R47">
        <f>IF(ABS(H47-AVERAGE(H$47:H$3803))&gt;3*STDEV(H$47:H$3803),"Outlier",H47)</f>
        <v>68.096128784553201</v>
      </c>
      <c r="S47" s="53" t="str">
        <f t="shared" ref="S47:V47" si="2">IF(ABS(D47-AVERAGE(D$47:D$3803))&gt;2*STDEV(D$47:D$3803),"Outlier",D47)</f>
        <v>Outlier</v>
      </c>
      <c r="T47">
        <f t="shared" si="2"/>
        <v>200.10224968586655</v>
      </c>
      <c r="U47">
        <f t="shared" si="2"/>
        <v>306.75464659584117</v>
      </c>
      <c r="V47">
        <f t="shared" si="2"/>
        <v>-3.4075818174566739</v>
      </c>
      <c r="W47" s="50">
        <f>IF(ABS(H47-AVERAGE(H$47:H$3803))&gt;2*STDEV(H$47:H$3803),"Outlier",H47)</f>
        <v>68.096128784553201</v>
      </c>
    </row>
    <row r="48" spans="1:49" ht="16" x14ac:dyDescent="0.2">
      <c r="A48" s="10">
        <v>44369.541655092602</v>
      </c>
      <c r="B48" s="11" t="str">
        <f t="shared" ref="B48:B111" si="3">YEAR(A48)&amp;MONTH(A48)</f>
        <v>20216</v>
      </c>
      <c r="C48" s="5">
        <v>1965.60383826</v>
      </c>
      <c r="D48" s="5">
        <v>87.068045178495566</v>
      </c>
      <c r="E48" s="5">
        <v>198.34211918917526</v>
      </c>
      <c r="F48" s="5">
        <v>304.05195791414121</v>
      </c>
      <c r="G48" s="5">
        <v>-4.1449285211402014</v>
      </c>
      <c r="H48" s="5">
        <v>69.010303069841029</v>
      </c>
      <c r="I48" s="29">
        <v>2809129400</v>
      </c>
      <c r="J48" s="29">
        <v>543747609.75</v>
      </c>
      <c r="K48" s="29">
        <v>525581273.10000002</v>
      </c>
      <c r="L48" s="29">
        <v>91188584.5</v>
      </c>
      <c r="M48" s="29">
        <v>729970297.45000005</v>
      </c>
      <c r="N48" s="53">
        <f t="shared" ref="N48:N53" si="4">IF(ABS(D48-AVERAGE(D$47:D$3803))&gt;3*STDEV(D$47:D$3803),"Outlier",D48)</f>
        <v>87.068045178495566</v>
      </c>
      <c r="O48">
        <f t="shared" ref="O48:O53" si="5">IF(ABS(E48-AVERAGE(E$47:E$3803))&gt;3*STDEV(E$47:E$3803),"Outlier",E48)</f>
        <v>198.34211918917526</v>
      </c>
      <c r="P48">
        <f t="shared" ref="P48:P53" si="6">IF(ABS(F48-AVERAGE(F$47:F$3803))&gt;3*STDEV(F$47:F$3803),"Outlier",F48)</f>
        <v>304.05195791414121</v>
      </c>
      <c r="Q48">
        <f t="shared" ref="Q48:Q53" si="7">IF(ABS(G48-AVERAGE(G$47:G$3803))&gt;3*STDEV(G$47:G$3803),"Outlier",G48)</f>
        <v>-4.1449285211402014</v>
      </c>
      <c r="R48">
        <f t="shared" ref="R48:R53" si="8">IF(ABS(H48-AVERAGE(H$47:H$3803))&gt;3*STDEV(H$47:H$3803),"Outlier",H48)</f>
        <v>69.010303069841029</v>
      </c>
      <c r="S48" s="53" t="str">
        <f t="shared" ref="S48:S111" si="9">IF(ABS(D48-AVERAGE(D$47:D$3803))&gt;2*STDEV(D$47:D$3803),"Outlier",D48)</f>
        <v>Outlier</v>
      </c>
      <c r="T48">
        <f t="shared" ref="T48:T111" si="10">IF(ABS(E48-AVERAGE(E$47:E$3803))&gt;2*STDEV(E$47:E$3803),"Outlier",E48)</f>
        <v>198.34211918917526</v>
      </c>
      <c r="U48">
        <f t="shared" ref="U48:U111" si="11">IF(ABS(F48-AVERAGE(F$47:F$3803))&gt;2*STDEV(F$47:F$3803),"Outlier",F48)</f>
        <v>304.05195791414121</v>
      </c>
      <c r="V48">
        <f t="shared" ref="V48:V111" si="12">IF(ABS(G48-AVERAGE(G$47:G$3803))&gt;2*STDEV(G$47:G$3803),"Outlier",G48)</f>
        <v>-4.1449285211402014</v>
      </c>
      <c r="W48" s="50">
        <f t="shared" ref="W48:W111" si="13">IF(ABS(H48-AVERAGE(H$47:H$3803))&gt;2*STDEV(H$47:H$3803),"Outlier",H48)</f>
        <v>69.010303069841029</v>
      </c>
    </row>
    <row r="49" spans="1:23" ht="16" x14ac:dyDescent="0.2">
      <c r="A49" s="10">
        <v>44368.541655092602</v>
      </c>
      <c r="B49" s="11" t="str">
        <f t="shared" si="3"/>
        <v>20216</v>
      </c>
      <c r="C49" s="5">
        <v>1947.7594665900001</v>
      </c>
      <c r="D49" s="5">
        <v>86.357660196805057</v>
      </c>
      <c r="E49" s="5">
        <v>199.22218443752092</v>
      </c>
      <c r="F49" s="5">
        <v>306.75464659584117</v>
      </c>
      <c r="G49" s="5">
        <v>-4.1449285211402014</v>
      </c>
      <c r="H49" s="5">
        <v>69.066272924042295</v>
      </c>
      <c r="I49" s="29">
        <v>2798461820</v>
      </c>
      <c r="J49" s="29">
        <v>545351585</v>
      </c>
      <c r="K49" s="29">
        <v>529096866.89999998</v>
      </c>
      <c r="L49" s="29">
        <v>91188584.5</v>
      </c>
      <c r="M49" s="29">
        <v>730212036.14999998</v>
      </c>
      <c r="N49" s="53">
        <f t="shared" si="4"/>
        <v>86.357660196805057</v>
      </c>
      <c r="O49">
        <f t="shared" si="5"/>
        <v>199.22218443752092</v>
      </c>
      <c r="P49">
        <f t="shared" si="6"/>
        <v>306.75464659584117</v>
      </c>
      <c r="Q49">
        <f t="shared" si="7"/>
        <v>-4.1449285211402014</v>
      </c>
      <c r="R49">
        <f t="shared" si="8"/>
        <v>69.066272924042295</v>
      </c>
      <c r="S49" s="53" t="str">
        <f t="shared" si="9"/>
        <v>Outlier</v>
      </c>
      <c r="T49">
        <f t="shared" si="10"/>
        <v>199.22218443752092</v>
      </c>
      <c r="U49">
        <f t="shared" si="11"/>
        <v>306.75464659584117</v>
      </c>
      <c r="V49">
        <f t="shared" si="12"/>
        <v>-4.1449285211402014</v>
      </c>
      <c r="W49" s="50">
        <f t="shared" si="13"/>
        <v>69.066272924042295</v>
      </c>
    </row>
    <row r="50" spans="1:23" ht="16" x14ac:dyDescent="0.2">
      <c r="A50" s="10">
        <v>44365.541655092602</v>
      </c>
      <c r="B50" s="11" t="str">
        <f t="shared" si="3"/>
        <v>20216</v>
      </c>
      <c r="C50" s="5">
        <v>1945.7426291700001</v>
      </c>
      <c r="D50" s="5">
        <v>85.055287730372498</v>
      </c>
      <c r="E50" s="5">
        <v>195.70192344413834</v>
      </c>
      <c r="F50" s="5">
        <v>302.70061357329121</v>
      </c>
      <c r="G50" s="5">
        <v>-1.1955417064060612</v>
      </c>
      <c r="H50" s="5">
        <v>68.954333215639707</v>
      </c>
      <c r="I50" s="29">
        <v>2778904590</v>
      </c>
      <c r="J50" s="29">
        <v>538935684</v>
      </c>
      <c r="K50" s="29">
        <v>523823476.19999999</v>
      </c>
      <c r="L50" s="29">
        <v>93994387.099999994</v>
      </c>
      <c r="M50" s="29">
        <v>729728558.75</v>
      </c>
      <c r="N50" s="53">
        <f t="shared" si="4"/>
        <v>85.055287730372498</v>
      </c>
      <c r="O50">
        <f t="shared" si="5"/>
        <v>195.70192344413834</v>
      </c>
      <c r="P50">
        <f t="shared" si="6"/>
        <v>302.70061357329121</v>
      </c>
      <c r="Q50">
        <f t="shared" si="7"/>
        <v>-1.1955417064060612</v>
      </c>
      <c r="R50">
        <f t="shared" si="8"/>
        <v>68.954333215639707</v>
      </c>
      <c r="S50" s="53" t="str">
        <f t="shared" si="9"/>
        <v>Outlier</v>
      </c>
      <c r="T50">
        <f t="shared" si="10"/>
        <v>195.70192344413834</v>
      </c>
      <c r="U50">
        <f t="shared" si="11"/>
        <v>302.70061357329121</v>
      </c>
      <c r="V50">
        <f t="shared" si="12"/>
        <v>-1.1955417064060612</v>
      </c>
      <c r="W50" s="50">
        <f t="shared" si="13"/>
        <v>68.954333215639707</v>
      </c>
    </row>
    <row r="51" spans="1:23" ht="16" x14ac:dyDescent="0.2">
      <c r="A51" s="10">
        <v>44364.541655092602</v>
      </c>
      <c r="B51" s="11" t="str">
        <f t="shared" si="3"/>
        <v>20216</v>
      </c>
      <c r="C51" s="5">
        <v>1957.41761434</v>
      </c>
      <c r="D51" s="5">
        <v>86.002467705959816</v>
      </c>
      <c r="E51" s="5">
        <v>199.22218443752092</v>
      </c>
      <c r="F51" s="5">
        <v>309.45733527754101</v>
      </c>
      <c r="G51" s="5">
        <v>-4.1449285211402156</v>
      </c>
      <c r="H51" s="5">
        <v>68.394634673626769</v>
      </c>
      <c r="I51" s="29">
        <v>2793128030</v>
      </c>
      <c r="J51" s="29">
        <v>545351585</v>
      </c>
      <c r="K51" s="29">
        <v>532612460.69999999</v>
      </c>
      <c r="L51" s="29">
        <v>91188584.5</v>
      </c>
      <c r="M51" s="29">
        <v>727311171.74000001</v>
      </c>
      <c r="N51" s="53">
        <f t="shared" si="4"/>
        <v>86.002467705959816</v>
      </c>
      <c r="O51">
        <f t="shared" si="5"/>
        <v>199.22218443752092</v>
      </c>
      <c r="P51">
        <f t="shared" si="6"/>
        <v>309.45733527754101</v>
      </c>
      <c r="Q51">
        <f t="shared" si="7"/>
        <v>-4.1449285211402156</v>
      </c>
      <c r="R51">
        <f t="shared" si="8"/>
        <v>68.394634673626769</v>
      </c>
      <c r="S51" s="53" t="str">
        <f t="shared" si="9"/>
        <v>Outlier</v>
      </c>
      <c r="T51">
        <f t="shared" si="10"/>
        <v>199.22218443752092</v>
      </c>
      <c r="U51">
        <f t="shared" si="11"/>
        <v>309.45733527754101</v>
      </c>
      <c r="V51">
        <f t="shared" si="12"/>
        <v>-4.1449285211402156</v>
      </c>
      <c r="W51" s="50">
        <f t="shared" si="13"/>
        <v>68.394634673626769</v>
      </c>
    </row>
    <row r="52" spans="1:23" ht="16" x14ac:dyDescent="0.2">
      <c r="A52" s="10">
        <v>44363.541655092602</v>
      </c>
      <c r="B52" s="11" t="str">
        <f t="shared" si="3"/>
        <v>20216</v>
      </c>
      <c r="C52" s="5">
        <v>1972.0888925199999</v>
      </c>
      <c r="D52" s="5">
        <v>85.884070209011384</v>
      </c>
      <c r="E52" s="5">
        <v>198.34211918917521</v>
      </c>
      <c r="F52" s="5">
        <v>308.10599093669106</v>
      </c>
      <c r="G52" s="5">
        <v>-1.9328884100896033</v>
      </c>
      <c r="H52" s="5">
        <v>70.055073681598486</v>
      </c>
      <c r="I52" s="29">
        <v>2791350100</v>
      </c>
      <c r="J52" s="29">
        <v>543747609.75</v>
      </c>
      <c r="K52" s="29">
        <v>530854663.80000001</v>
      </c>
      <c r="L52" s="29">
        <v>93292936.450000003</v>
      </c>
      <c r="M52" s="29">
        <v>734482753.21000004</v>
      </c>
      <c r="N52" s="53">
        <f t="shared" si="4"/>
        <v>85.884070209011384</v>
      </c>
      <c r="O52">
        <f t="shared" si="5"/>
        <v>198.34211918917521</v>
      </c>
      <c r="P52">
        <f t="shared" si="6"/>
        <v>308.10599093669106</v>
      </c>
      <c r="Q52">
        <f t="shared" si="7"/>
        <v>-1.9328884100896033</v>
      </c>
      <c r="R52">
        <f t="shared" si="8"/>
        <v>70.055073681598486</v>
      </c>
      <c r="S52" s="53" t="str">
        <f t="shared" si="9"/>
        <v>Outlier</v>
      </c>
      <c r="T52">
        <f t="shared" si="10"/>
        <v>198.34211918917521</v>
      </c>
      <c r="U52">
        <f t="shared" si="11"/>
        <v>308.10599093669106</v>
      </c>
      <c r="V52">
        <f t="shared" si="12"/>
        <v>-1.9328884100896033</v>
      </c>
      <c r="W52" s="50">
        <f t="shared" si="13"/>
        <v>70.055073681598486</v>
      </c>
    </row>
    <row r="53" spans="1:23" ht="16" x14ac:dyDescent="0.2">
      <c r="A53" s="10">
        <v>44362.541655092602</v>
      </c>
      <c r="B53" s="11" t="str">
        <f t="shared" si="3"/>
        <v>20216</v>
      </c>
      <c r="C53" s="5">
        <v>1979.4174114299999</v>
      </c>
      <c r="D53" s="5">
        <v>85.528877718166171</v>
      </c>
      <c r="E53" s="5">
        <v>200.98231493421218</v>
      </c>
      <c r="F53" s="5">
        <v>310.80867961839101</v>
      </c>
      <c r="G53" s="5">
        <v>1.7538451083280793</v>
      </c>
      <c r="H53" s="5">
        <v>70.894621494617923</v>
      </c>
      <c r="I53" s="29">
        <v>2786016310</v>
      </c>
      <c r="J53" s="29">
        <v>548559535.5</v>
      </c>
      <c r="K53" s="29">
        <v>534370257.60000002</v>
      </c>
      <c r="L53" s="29">
        <v>96800189.700000003</v>
      </c>
      <c r="M53" s="29">
        <v>738108833.72000003</v>
      </c>
      <c r="N53" s="53">
        <f t="shared" si="4"/>
        <v>85.528877718166171</v>
      </c>
      <c r="O53">
        <f t="shared" si="5"/>
        <v>200.98231493421218</v>
      </c>
      <c r="P53">
        <f t="shared" si="6"/>
        <v>310.80867961839101</v>
      </c>
      <c r="Q53">
        <f t="shared" si="7"/>
        <v>1.7538451083280793</v>
      </c>
      <c r="R53">
        <f t="shared" si="8"/>
        <v>70.894621494617923</v>
      </c>
      <c r="S53" s="53" t="str">
        <f t="shared" si="9"/>
        <v>Outlier</v>
      </c>
      <c r="T53">
        <f t="shared" si="10"/>
        <v>200.98231493421218</v>
      </c>
      <c r="U53">
        <f t="shared" si="11"/>
        <v>310.80867961839101</v>
      </c>
      <c r="V53">
        <f t="shared" si="12"/>
        <v>1.7538451083280793</v>
      </c>
      <c r="W53" s="50">
        <f t="shared" si="13"/>
        <v>70.894621494617923</v>
      </c>
    </row>
    <row r="54" spans="1:23" ht="16" x14ac:dyDescent="0.2">
      <c r="A54" s="10">
        <v>44361.541655092602</v>
      </c>
      <c r="B54" s="11" t="str">
        <f t="shared" si="3"/>
        <v>20216</v>
      </c>
      <c r="C54" s="5">
        <v>1993.2779389899999</v>
      </c>
      <c r="D54" s="5">
        <v>83.871312760888372</v>
      </c>
      <c r="E54" s="5">
        <v>200.10224968586652</v>
      </c>
      <c r="F54" s="5">
        <v>314.86271264094097</v>
      </c>
      <c r="G54" s="5">
        <v>-1.1955417064060754</v>
      </c>
      <c r="H54" s="5">
        <v>72.051331814777967</v>
      </c>
      <c r="I54" s="29">
        <v>2761125290</v>
      </c>
      <c r="J54" s="29">
        <v>546955560.25</v>
      </c>
      <c r="K54" s="29">
        <v>539643648.29999995</v>
      </c>
      <c r="L54" s="29">
        <v>93994387.099999994</v>
      </c>
      <c r="M54" s="29">
        <v>743104766.87</v>
      </c>
      <c r="N54" s="53">
        <f t="shared" ref="N54:N99" si="14">IF(ABS(D54-AVERAGE(D$47:D$3803))&gt;3*STDEV(D$47:D$3803),"Outlier",D54)</f>
        <v>83.871312760888372</v>
      </c>
      <c r="O54">
        <f t="shared" ref="O54:O99" si="15">IF(ABS(E54-AVERAGE(E$47:E$3803))&gt;3*STDEV(E$47:E$3803),"Outlier",E54)</f>
        <v>200.10224968586652</v>
      </c>
      <c r="P54">
        <f t="shared" ref="P54:P99" si="16">IF(ABS(F54-AVERAGE(F$47:F$3803))&gt;3*STDEV(F$47:F$3803),"Outlier",F54)</f>
        <v>314.86271264094097</v>
      </c>
      <c r="Q54">
        <f t="shared" ref="Q54:Q99" si="17">IF(ABS(G54-AVERAGE(G$47:G$3803))&gt;3*STDEV(G$47:G$3803),"Outlier",G54)</f>
        <v>-1.1955417064060754</v>
      </c>
      <c r="R54">
        <f t="shared" ref="R54:R99" si="18">IF(ABS(H54-AVERAGE(H$47:H$3803))&gt;3*STDEV(H$47:H$3803),"Outlier",H54)</f>
        <v>72.051331814777967</v>
      </c>
      <c r="S54" s="53" t="str">
        <f t="shared" si="9"/>
        <v>Outlier</v>
      </c>
      <c r="T54">
        <f t="shared" si="10"/>
        <v>200.10224968586652</v>
      </c>
      <c r="U54">
        <f t="shared" si="11"/>
        <v>314.86271264094097</v>
      </c>
      <c r="V54">
        <f t="shared" si="12"/>
        <v>-1.1955417064060754</v>
      </c>
      <c r="W54" s="50">
        <f t="shared" si="13"/>
        <v>72.051331814777967</v>
      </c>
    </row>
    <row r="55" spans="1:23" ht="16" x14ac:dyDescent="0.2">
      <c r="A55" s="10">
        <v>44358.541655092602</v>
      </c>
      <c r="B55" s="11" t="str">
        <f t="shared" si="3"/>
        <v>20216</v>
      </c>
      <c r="C55" s="5">
        <v>1979.7893285800001</v>
      </c>
      <c r="D55" s="5">
        <v>83.160927779197891</v>
      </c>
      <c r="E55" s="5">
        <v>202.74244543090342</v>
      </c>
      <c r="F55" s="5">
        <v>313.51136830009096</v>
      </c>
      <c r="G55" s="5">
        <v>-4.882275224823772</v>
      </c>
      <c r="H55" s="5">
        <v>71.976705342509604</v>
      </c>
      <c r="I55" s="29">
        <v>2750457710</v>
      </c>
      <c r="J55" s="29">
        <v>551767486</v>
      </c>
      <c r="K55" s="29">
        <v>537885851.39999998</v>
      </c>
      <c r="L55" s="29">
        <v>90487133.849999994</v>
      </c>
      <c r="M55" s="29">
        <v>742782448.61000001</v>
      </c>
      <c r="N55" s="53">
        <f t="shared" si="14"/>
        <v>83.160927779197891</v>
      </c>
      <c r="O55">
        <f t="shared" si="15"/>
        <v>202.74244543090342</v>
      </c>
      <c r="P55">
        <f t="shared" si="16"/>
        <v>313.51136830009096</v>
      </c>
      <c r="Q55">
        <f t="shared" si="17"/>
        <v>-4.882275224823772</v>
      </c>
      <c r="R55">
        <f t="shared" si="18"/>
        <v>71.976705342509604</v>
      </c>
      <c r="S55" s="53" t="str">
        <f t="shared" si="9"/>
        <v>Outlier</v>
      </c>
      <c r="T55">
        <f t="shared" si="10"/>
        <v>202.74244543090342</v>
      </c>
      <c r="U55">
        <f t="shared" si="11"/>
        <v>313.51136830009096</v>
      </c>
      <c r="V55">
        <f t="shared" si="12"/>
        <v>-4.882275224823772</v>
      </c>
      <c r="W55" s="50">
        <f t="shared" si="13"/>
        <v>71.976705342509604</v>
      </c>
    </row>
    <row r="56" spans="1:23" ht="16" x14ac:dyDescent="0.2">
      <c r="A56" s="10">
        <v>44357.541655092602</v>
      </c>
      <c r="B56" s="11" t="str">
        <f t="shared" si="3"/>
        <v>20216</v>
      </c>
      <c r="C56" s="5">
        <v>1984.76196043</v>
      </c>
      <c r="D56" s="5">
        <v>83.279325276146295</v>
      </c>
      <c r="E56" s="5">
        <v>208.0228369209774</v>
      </c>
      <c r="F56" s="5">
        <v>314.86271264094097</v>
      </c>
      <c r="G56" s="5">
        <v>-2.6702351137731739</v>
      </c>
      <c r="H56" s="5">
        <v>72.200584759314808</v>
      </c>
      <c r="I56" s="29">
        <v>2752235640</v>
      </c>
      <c r="J56" s="29">
        <v>561391337.5</v>
      </c>
      <c r="K56" s="29">
        <v>539643648.29999995</v>
      </c>
      <c r="L56" s="29">
        <v>92591485.799999997</v>
      </c>
      <c r="M56" s="29">
        <v>743749403.40999997</v>
      </c>
      <c r="N56" s="53">
        <f t="shared" si="14"/>
        <v>83.279325276146295</v>
      </c>
      <c r="O56">
        <f t="shared" si="15"/>
        <v>208.0228369209774</v>
      </c>
      <c r="P56">
        <f t="shared" si="16"/>
        <v>314.86271264094097</v>
      </c>
      <c r="Q56">
        <f t="shared" si="17"/>
        <v>-2.6702351137731739</v>
      </c>
      <c r="R56">
        <f t="shared" si="18"/>
        <v>72.200584759314808</v>
      </c>
      <c r="S56" s="53" t="str">
        <f t="shared" si="9"/>
        <v>Outlier</v>
      </c>
      <c r="T56">
        <f t="shared" si="10"/>
        <v>208.0228369209774</v>
      </c>
      <c r="U56">
        <f t="shared" si="11"/>
        <v>314.86271264094097</v>
      </c>
      <c r="V56">
        <f t="shared" si="12"/>
        <v>-2.6702351137731739</v>
      </c>
      <c r="W56" s="50">
        <f t="shared" si="13"/>
        <v>72.200584759314808</v>
      </c>
    </row>
    <row r="57" spans="1:23" ht="16" x14ac:dyDescent="0.2">
      <c r="A57" s="10">
        <v>44356.541655092602</v>
      </c>
      <c r="B57" s="11" t="str">
        <f t="shared" si="3"/>
        <v>20216</v>
      </c>
      <c r="C57" s="5">
        <v>1989.6354726899999</v>
      </c>
      <c r="D57" s="5">
        <v>83.160927779197891</v>
      </c>
      <c r="E57" s="5">
        <v>207.14277167263174</v>
      </c>
      <c r="F57" s="5">
        <v>310.8086796183909</v>
      </c>
      <c r="G57" s="5">
        <v>-5.6196219285072999</v>
      </c>
      <c r="H57" s="5">
        <v>70.334922952605012</v>
      </c>
      <c r="I57" s="29">
        <v>2750457710</v>
      </c>
      <c r="J57" s="29">
        <v>559787362.25</v>
      </c>
      <c r="K57" s="29">
        <v>534370257.60000002</v>
      </c>
      <c r="L57" s="29">
        <v>89785683.200000003</v>
      </c>
      <c r="M57" s="29">
        <v>735691446.71000004</v>
      </c>
      <c r="N57" s="53">
        <f t="shared" si="14"/>
        <v>83.160927779197891</v>
      </c>
      <c r="O57">
        <f t="shared" si="15"/>
        <v>207.14277167263174</v>
      </c>
      <c r="P57">
        <f t="shared" si="16"/>
        <v>310.8086796183909</v>
      </c>
      <c r="Q57">
        <f t="shared" si="17"/>
        <v>-5.6196219285072999</v>
      </c>
      <c r="R57">
        <f t="shared" si="18"/>
        <v>70.334922952605012</v>
      </c>
      <c r="S57" s="53" t="str">
        <f t="shared" si="9"/>
        <v>Outlier</v>
      </c>
      <c r="T57">
        <f t="shared" si="10"/>
        <v>207.14277167263174</v>
      </c>
      <c r="U57">
        <f t="shared" si="11"/>
        <v>310.8086796183909</v>
      </c>
      <c r="V57">
        <f t="shared" si="12"/>
        <v>-5.6196219285072999</v>
      </c>
      <c r="W57" s="50">
        <f t="shared" si="13"/>
        <v>70.334922952605012</v>
      </c>
    </row>
    <row r="58" spans="1:23" ht="16" x14ac:dyDescent="0.2">
      <c r="A58" s="10">
        <v>44355.541655092602</v>
      </c>
      <c r="B58" s="11" t="str">
        <f t="shared" si="3"/>
        <v>20216</v>
      </c>
      <c r="C58" s="5">
        <v>1980.24103691</v>
      </c>
      <c r="D58" s="5">
        <v>82.45054279750741</v>
      </c>
      <c r="E58" s="5">
        <v>207.14277167263174</v>
      </c>
      <c r="F58" s="5">
        <v>312.16002395924096</v>
      </c>
      <c r="G58" s="5">
        <v>-4.1449285211402298</v>
      </c>
      <c r="H58" s="5">
        <v>71.976705342509604</v>
      </c>
      <c r="I58" s="29">
        <v>2739790130</v>
      </c>
      <c r="J58" s="29">
        <v>559787362.25</v>
      </c>
      <c r="K58" s="29">
        <v>536128054.5</v>
      </c>
      <c r="L58" s="29">
        <v>91188584.5</v>
      </c>
      <c r="M58" s="29">
        <v>742782448.61000001</v>
      </c>
      <c r="N58" s="53">
        <f t="shared" si="14"/>
        <v>82.45054279750741</v>
      </c>
      <c r="O58">
        <f t="shared" si="15"/>
        <v>207.14277167263174</v>
      </c>
      <c r="P58">
        <f t="shared" si="16"/>
        <v>312.16002395924096</v>
      </c>
      <c r="Q58">
        <f t="shared" si="17"/>
        <v>-4.1449285211402298</v>
      </c>
      <c r="R58">
        <f t="shared" si="18"/>
        <v>71.976705342509604</v>
      </c>
      <c r="S58" s="53" t="str">
        <f t="shared" si="9"/>
        <v>Outlier</v>
      </c>
      <c r="T58">
        <f t="shared" si="10"/>
        <v>207.14277167263174</v>
      </c>
      <c r="U58">
        <f t="shared" si="11"/>
        <v>312.16002395924096</v>
      </c>
      <c r="V58">
        <f t="shared" si="12"/>
        <v>-4.1449285211402298</v>
      </c>
      <c r="W58" s="50">
        <f t="shared" si="13"/>
        <v>71.976705342509604</v>
      </c>
    </row>
    <row r="59" spans="1:23" ht="16" x14ac:dyDescent="0.2">
      <c r="A59" s="10">
        <v>44354.541655092602</v>
      </c>
      <c r="B59" s="11" t="str">
        <f t="shared" si="3"/>
        <v>20216</v>
      </c>
      <c r="C59" s="5">
        <v>1959.06142862</v>
      </c>
      <c r="D59" s="5">
        <v>80.43778534938437</v>
      </c>
      <c r="E59" s="5">
        <v>199.22218443752092</v>
      </c>
      <c r="F59" s="5">
        <v>314.86271264094097</v>
      </c>
      <c r="G59" s="5">
        <v>-4.1449285211402298</v>
      </c>
      <c r="H59" s="5">
        <v>70.708055313946915</v>
      </c>
      <c r="I59" s="29">
        <v>2709565320</v>
      </c>
      <c r="J59" s="29">
        <v>545351585</v>
      </c>
      <c r="K59" s="29">
        <v>539643648.29999995</v>
      </c>
      <c r="L59" s="29">
        <v>91188584.5</v>
      </c>
      <c r="M59" s="29">
        <v>737303038.04999995</v>
      </c>
      <c r="N59" s="53">
        <f t="shared" si="14"/>
        <v>80.43778534938437</v>
      </c>
      <c r="O59">
        <f t="shared" si="15"/>
        <v>199.22218443752092</v>
      </c>
      <c r="P59">
        <f t="shared" si="16"/>
        <v>314.86271264094097</v>
      </c>
      <c r="Q59">
        <f t="shared" si="17"/>
        <v>-4.1449285211402298</v>
      </c>
      <c r="R59">
        <f t="shared" si="18"/>
        <v>70.708055313946915</v>
      </c>
      <c r="S59" s="53" t="str">
        <f t="shared" si="9"/>
        <v>Outlier</v>
      </c>
      <c r="T59">
        <f t="shared" si="10"/>
        <v>199.22218443752092</v>
      </c>
      <c r="U59">
        <f t="shared" si="11"/>
        <v>314.86271264094097</v>
      </c>
      <c r="V59">
        <f t="shared" si="12"/>
        <v>-4.1449285211402298</v>
      </c>
      <c r="W59" s="50">
        <f t="shared" si="13"/>
        <v>70.708055313946915</v>
      </c>
    </row>
    <row r="60" spans="1:23" ht="16" x14ac:dyDescent="0.2">
      <c r="A60" s="10">
        <v>44351.541655092602</v>
      </c>
      <c r="B60" s="11" t="str">
        <f t="shared" si="3"/>
        <v>20216</v>
      </c>
      <c r="C60" s="5">
        <v>1945.8328738099999</v>
      </c>
      <c r="D60" s="5">
        <v>78.42502790126133</v>
      </c>
      <c r="E60" s="5">
        <v>205.38264117594051</v>
      </c>
      <c r="F60" s="5">
        <v>313.51136830009096</v>
      </c>
      <c r="G60" s="5">
        <v>0.27915170096098052</v>
      </c>
      <c r="H60" s="5">
        <v>71.622229599234714</v>
      </c>
      <c r="I60" s="29">
        <v>2679340510</v>
      </c>
      <c r="J60" s="29">
        <v>556579411.75</v>
      </c>
      <c r="K60" s="29">
        <v>537885851.39999998</v>
      </c>
      <c r="L60" s="29">
        <v>95397288.400000006</v>
      </c>
      <c r="M60" s="29">
        <v>741251436.83000004</v>
      </c>
      <c r="N60" s="53">
        <f t="shared" si="14"/>
        <v>78.42502790126133</v>
      </c>
      <c r="O60">
        <f t="shared" si="15"/>
        <v>205.38264117594051</v>
      </c>
      <c r="P60">
        <f t="shared" si="16"/>
        <v>313.51136830009096</v>
      </c>
      <c r="Q60">
        <f t="shared" si="17"/>
        <v>0.27915170096098052</v>
      </c>
      <c r="R60">
        <f t="shared" si="18"/>
        <v>71.622229599234714</v>
      </c>
      <c r="S60" s="53" t="str">
        <f t="shared" si="9"/>
        <v>Outlier</v>
      </c>
      <c r="T60">
        <f t="shared" si="10"/>
        <v>205.38264117594051</v>
      </c>
      <c r="U60">
        <f t="shared" si="11"/>
        <v>313.51136830009096</v>
      </c>
      <c r="V60">
        <f t="shared" si="12"/>
        <v>0.27915170096098052</v>
      </c>
      <c r="W60" s="50">
        <f t="shared" si="13"/>
        <v>71.622229599234714</v>
      </c>
    </row>
    <row r="61" spans="1:23" ht="16" x14ac:dyDescent="0.2">
      <c r="A61" s="10">
        <v>44350.541655092602</v>
      </c>
      <c r="B61" s="11" t="str">
        <f t="shared" si="3"/>
        <v>20216</v>
      </c>
      <c r="C61" s="5">
        <v>1929.92720955</v>
      </c>
      <c r="D61" s="5">
        <v>77.35945042872558</v>
      </c>
      <c r="E61" s="5">
        <v>198.34211918917532</v>
      </c>
      <c r="F61" s="5">
        <v>318.91674566349081</v>
      </c>
      <c r="G61" s="5">
        <v>-4.144928521140244</v>
      </c>
      <c r="H61" s="5">
        <v>71.435663418563763</v>
      </c>
      <c r="I61" s="29">
        <v>2663339140</v>
      </c>
      <c r="J61" s="29">
        <v>543747609.75</v>
      </c>
      <c r="K61" s="29">
        <v>544917039</v>
      </c>
      <c r="L61" s="29">
        <v>91188584.5</v>
      </c>
      <c r="M61" s="29">
        <v>740445641.15999997</v>
      </c>
      <c r="N61" s="53">
        <f t="shared" si="14"/>
        <v>77.35945042872558</v>
      </c>
      <c r="O61">
        <f t="shared" si="15"/>
        <v>198.34211918917532</v>
      </c>
      <c r="P61">
        <f t="shared" si="16"/>
        <v>318.91674566349081</v>
      </c>
      <c r="Q61">
        <f t="shared" si="17"/>
        <v>-4.144928521140244</v>
      </c>
      <c r="R61">
        <f t="shared" si="18"/>
        <v>71.435663418563763</v>
      </c>
      <c r="S61" s="53" t="str">
        <f t="shared" si="9"/>
        <v>Outlier</v>
      </c>
      <c r="T61">
        <f t="shared" si="10"/>
        <v>198.34211918917532</v>
      </c>
      <c r="U61">
        <f t="shared" si="11"/>
        <v>318.91674566349081</v>
      </c>
      <c r="V61">
        <f t="shared" si="12"/>
        <v>-4.144928521140244</v>
      </c>
      <c r="W61" s="50">
        <f t="shared" si="13"/>
        <v>71.435663418563763</v>
      </c>
    </row>
    <row r="62" spans="1:23" ht="16" x14ac:dyDescent="0.2">
      <c r="A62" s="10">
        <v>44349.541655092602</v>
      </c>
      <c r="B62" s="11" t="str">
        <f t="shared" si="3"/>
        <v>20216</v>
      </c>
      <c r="C62" s="5">
        <v>1940.5835537299999</v>
      </c>
      <c r="D62" s="5">
        <v>78.425027901261302</v>
      </c>
      <c r="E62" s="5">
        <v>199.22218443752098</v>
      </c>
      <c r="F62" s="5">
        <v>313.51136830009096</v>
      </c>
      <c r="G62" s="5">
        <v>-0.45819500272256164</v>
      </c>
      <c r="H62" s="5">
        <v>72.275211231583171</v>
      </c>
      <c r="I62" s="29">
        <v>2679340510</v>
      </c>
      <c r="J62" s="29">
        <v>545351585</v>
      </c>
      <c r="K62" s="29">
        <v>537885851.39999998</v>
      </c>
      <c r="L62" s="29">
        <v>94695837.75</v>
      </c>
      <c r="M62" s="29">
        <v>744071721.67999995</v>
      </c>
      <c r="N62" s="53">
        <f t="shared" si="14"/>
        <v>78.425027901261302</v>
      </c>
      <c r="O62">
        <f t="shared" si="15"/>
        <v>199.22218443752098</v>
      </c>
      <c r="P62">
        <f t="shared" si="16"/>
        <v>313.51136830009096</v>
      </c>
      <c r="Q62">
        <f t="shared" si="17"/>
        <v>-0.45819500272256164</v>
      </c>
      <c r="R62">
        <f t="shared" si="18"/>
        <v>72.275211231583171</v>
      </c>
      <c r="S62" s="53" t="str">
        <f t="shared" si="9"/>
        <v>Outlier</v>
      </c>
      <c r="T62">
        <f t="shared" si="10"/>
        <v>199.22218443752098</v>
      </c>
      <c r="U62">
        <f t="shared" si="11"/>
        <v>313.51136830009096</v>
      </c>
      <c r="V62">
        <f t="shared" si="12"/>
        <v>-0.45819500272256164</v>
      </c>
      <c r="W62" s="50">
        <f t="shared" si="13"/>
        <v>72.275211231583171</v>
      </c>
    </row>
    <row r="63" spans="1:23" ht="16" x14ac:dyDescent="0.2">
      <c r="A63" s="10">
        <v>44348.541655092602</v>
      </c>
      <c r="B63" s="11" t="str">
        <f t="shared" si="3"/>
        <v>20216</v>
      </c>
      <c r="C63" s="5">
        <v>1927.1948501500001</v>
      </c>
      <c r="D63" s="5">
        <v>76.767462943983475</v>
      </c>
      <c r="E63" s="5">
        <v>188.66140145737319</v>
      </c>
      <c r="F63" s="5">
        <v>314.86271264094097</v>
      </c>
      <c r="G63" s="5">
        <v>-4.1449285211402582</v>
      </c>
      <c r="H63" s="5">
        <v>72.499090648388403</v>
      </c>
      <c r="I63" s="29">
        <v>2654449490</v>
      </c>
      <c r="J63" s="29">
        <v>526103882</v>
      </c>
      <c r="K63" s="29">
        <v>539643648.29999995</v>
      </c>
      <c r="L63" s="29">
        <v>91188584.5</v>
      </c>
      <c r="M63" s="29">
        <v>745038676.48000002</v>
      </c>
      <c r="N63" s="53">
        <f t="shared" si="14"/>
        <v>76.767462943983475</v>
      </c>
      <c r="O63">
        <f t="shared" si="15"/>
        <v>188.66140145737319</v>
      </c>
      <c r="P63">
        <f t="shared" si="16"/>
        <v>314.86271264094097</v>
      </c>
      <c r="Q63">
        <f t="shared" si="17"/>
        <v>-4.1449285211402582</v>
      </c>
      <c r="R63">
        <f t="shared" si="18"/>
        <v>72.499090648388403</v>
      </c>
      <c r="S63" s="53" t="str">
        <f t="shared" si="9"/>
        <v>Outlier</v>
      </c>
      <c r="T63">
        <f t="shared" si="10"/>
        <v>188.66140145737319</v>
      </c>
      <c r="U63">
        <f t="shared" si="11"/>
        <v>314.86271264094097</v>
      </c>
      <c r="V63">
        <f t="shared" si="12"/>
        <v>-4.1449285211402582</v>
      </c>
      <c r="W63" s="50">
        <f t="shared" si="13"/>
        <v>72.499090648388403</v>
      </c>
    </row>
    <row r="64" spans="1:23" ht="16" x14ac:dyDescent="0.2">
      <c r="A64" s="10">
        <v>44347.541655092602</v>
      </c>
      <c r="B64" s="11" t="str">
        <f t="shared" si="3"/>
        <v>20215</v>
      </c>
      <c r="C64" s="5">
        <v>1911.5011072499999</v>
      </c>
      <c r="D64" s="5">
        <v>76.412270453138262</v>
      </c>
      <c r="E64" s="5">
        <v>186.90127096068187</v>
      </c>
      <c r="F64" s="5">
        <v>309.45733527754101</v>
      </c>
      <c r="G64" s="5">
        <v>-1.932888410089646</v>
      </c>
      <c r="H64" s="5">
        <v>71.025217821087608</v>
      </c>
      <c r="I64" s="29">
        <v>2649115700</v>
      </c>
      <c r="J64" s="29">
        <v>522895931.5</v>
      </c>
      <c r="K64" s="29">
        <v>532612460.69999999</v>
      </c>
      <c r="L64" s="29">
        <v>93292936.450000003</v>
      </c>
      <c r="M64" s="29">
        <v>738672890.69000006</v>
      </c>
      <c r="N64" s="53">
        <f t="shared" si="14"/>
        <v>76.412270453138262</v>
      </c>
      <c r="O64">
        <f t="shared" si="15"/>
        <v>186.90127096068187</v>
      </c>
      <c r="P64">
        <f t="shared" si="16"/>
        <v>309.45733527754101</v>
      </c>
      <c r="Q64">
        <f t="shared" si="17"/>
        <v>-1.932888410089646</v>
      </c>
      <c r="R64">
        <f t="shared" si="18"/>
        <v>71.025217821087608</v>
      </c>
      <c r="S64" s="53" t="str">
        <f t="shared" si="9"/>
        <v>Outlier</v>
      </c>
      <c r="T64">
        <f t="shared" si="10"/>
        <v>186.90127096068187</v>
      </c>
      <c r="U64">
        <f t="shared" si="11"/>
        <v>309.45733527754101</v>
      </c>
      <c r="V64">
        <f t="shared" si="12"/>
        <v>-1.932888410089646</v>
      </c>
      <c r="W64" s="50">
        <f t="shared" si="13"/>
        <v>71.025217821087608</v>
      </c>
    </row>
    <row r="65" spans="1:23" ht="16" x14ac:dyDescent="0.2">
      <c r="A65" s="10">
        <v>44344.541655092602</v>
      </c>
      <c r="B65" s="11" t="str">
        <f t="shared" si="3"/>
        <v>20215</v>
      </c>
      <c r="C65" s="5">
        <v>1916.6251642699999</v>
      </c>
      <c r="D65" s="5">
        <v>77.833040416519253</v>
      </c>
      <c r="E65" s="5">
        <v>185.14114046399055</v>
      </c>
      <c r="F65" s="5">
        <v>310.80867961839101</v>
      </c>
      <c r="G65" s="5">
        <v>-7.0943153358743984</v>
      </c>
      <c r="H65" s="5">
        <v>71.267753855959882</v>
      </c>
      <c r="I65" s="29">
        <v>2670450860</v>
      </c>
      <c r="J65" s="29">
        <v>519687981</v>
      </c>
      <c r="K65" s="29">
        <v>534370257.60000002</v>
      </c>
      <c r="L65" s="29">
        <v>88382781.900000006</v>
      </c>
      <c r="M65" s="29">
        <v>739720425.05999994</v>
      </c>
      <c r="N65" s="53">
        <f t="shared" si="14"/>
        <v>77.833040416519253</v>
      </c>
      <c r="O65">
        <f t="shared" si="15"/>
        <v>185.14114046399055</v>
      </c>
      <c r="P65">
        <f t="shared" si="16"/>
        <v>310.80867961839101</v>
      </c>
      <c r="Q65">
        <f t="shared" si="17"/>
        <v>-7.0943153358743984</v>
      </c>
      <c r="R65">
        <f t="shared" si="18"/>
        <v>71.267753855959882</v>
      </c>
      <c r="S65" s="53" t="str">
        <f t="shared" si="9"/>
        <v>Outlier</v>
      </c>
      <c r="T65">
        <f t="shared" si="10"/>
        <v>185.14114046399055</v>
      </c>
      <c r="U65">
        <f t="shared" si="11"/>
        <v>310.80867961839101</v>
      </c>
      <c r="V65">
        <f t="shared" si="12"/>
        <v>-7.0943153358743984</v>
      </c>
      <c r="W65" s="50">
        <f t="shared" si="13"/>
        <v>71.267753855959882</v>
      </c>
    </row>
    <row r="66" spans="1:23" ht="16" x14ac:dyDescent="0.2">
      <c r="A66" s="10">
        <v>44343.541655092602</v>
      </c>
      <c r="B66" s="11" t="str">
        <f t="shared" si="3"/>
        <v>20215</v>
      </c>
      <c r="C66" s="5">
        <v>1906.67640239</v>
      </c>
      <c r="D66" s="5">
        <v>77.35945042872558</v>
      </c>
      <c r="E66" s="5">
        <v>188.66140145737313</v>
      </c>
      <c r="F66" s="5">
        <v>313.51136830009096</v>
      </c>
      <c r="G66" s="5">
        <v>-7.0943153358743984</v>
      </c>
      <c r="H66" s="5">
        <v>69.905820737061703</v>
      </c>
      <c r="I66" s="29">
        <v>2663339140</v>
      </c>
      <c r="J66" s="29">
        <v>526103882</v>
      </c>
      <c r="K66" s="29">
        <v>537885851.39999998</v>
      </c>
      <c r="L66" s="29">
        <v>88382781.900000006</v>
      </c>
      <c r="M66" s="29">
        <v>733838116.66999996</v>
      </c>
      <c r="N66" s="53">
        <f t="shared" si="14"/>
        <v>77.35945042872558</v>
      </c>
      <c r="O66">
        <f t="shared" si="15"/>
        <v>188.66140145737313</v>
      </c>
      <c r="P66">
        <f t="shared" si="16"/>
        <v>313.51136830009096</v>
      </c>
      <c r="Q66">
        <f t="shared" si="17"/>
        <v>-7.0943153358743984</v>
      </c>
      <c r="R66">
        <f t="shared" si="18"/>
        <v>69.905820737061703</v>
      </c>
      <c r="S66" s="53" t="str">
        <f t="shared" si="9"/>
        <v>Outlier</v>
      </c>
      <c r="T66">
        <f t="shared" si="10"/>
        <v>188.66140145737313</v>
      </c>
      <c r="U66">
        <f t="shared" si="11"/>
        <v>313.51136830009096</v>
      </c>
      <c r="V66">
        <f t="shared" si="12"/>
        <v>-7.0943153358743984</v>
      </c>
      <c r="W66" s="50">
        <f t="shared" si="13"/>
        <v>69.905820737061703</v>
      </c>
    </row>
    <row r="67" spans="1:23" ht="16" x14ac:dyDescent="0.2">
      <c r="A67" s="10">
        <v>44342.541655092602</v>
      </c>
      <c r="B67" s="11" t="str">
        <f t="shared" si="3"/>
        <v>20215</v>
      </c>
      <c r="C67" s="5">
        <v>1887.6490164700001</v>
      </c>
      <c r="D67" s="5">
        <v>75.228295483654108</v>
      </c>
      <c r="E67" s="5">
        <v>189.54146670571879</v>
      </c>
      <c r="F67" s="5">
        <v>310.8086796183909</v>
      </c>
      <c r="G67" s="5">
        <v>-7.0943153358743984</v>
      </c>
      <c r="H67" s="5">
        <v>71.174470765624392</v>
      </c>
      <c r="I67" s="29">
        <v>2631336400</v>
      </c>
      <c r="J67" s="29">
        <v>527707857.25</v>
      </c>
      <c r="K67" s="29">
        <v>534370257.60000002</v>
      </c>
      <c r="L67" s="29">
        <v>88382781.900000006</v>
      </c>
      <c r="M67" s="29">
        <v>739317527.23000002</v>
      </c>
      <c r="N67" s="53">
        <f t="shared" si="14"/>
        <v>75.228295483654108</v>
      </c>
      <c r="O67">
        <f t="shared" si="15"/>
        <v>189.54146670571879</v>
      </c>
      <c r="P67">
        <f t="shared" si="16"/>
        <v>310.8086796183909</v>
      </c>
      <c r="Q67">
        <f t="shared" si="17"/>
        <v>-7.0943153358743984</v>
      </c>
      <c r="R67">
        <f t="shared" si="18"/>
        <v>71.174470765624392</v>
      </c>
      <c r="S67" s="53" t="str">
        <f t="shared" si="9"/>
        <v>Outlier</v>
      </c>
      <c r="T67">
        <f t="shared" si="10"/>
        <v>189.54146670571879</v>
      </c>
      <c r="U67">
        <f t="shared" si="11"/>
        <v>310.8086796183909</v>
      </c>
      <c r="V67">
        <f t="shared" si="12"/>
        <v>-7.0943153358743984</v>
      </c>
      <c r="W67" s="50">
        <f t="shared" si="13"/>
        <v>71.174470765624392</v>
      </c>
    </row>
    <row r="68" spans="1:23" ht="16" x14ac:dyDescent="0.2">
      <c r="A68" s="10">
        <v>44341.541655092602</v>
      </c>
      <c r="B68" s="11" t="str">
        <f t="shared" si="3"/>
        <v>20215</v>
      </c>
      <c r="C68" s="5">
        <v>1873.57107324</v>
      </c>
      <c r="D68" s="5">
        <v>72.978743041634203</v>
      </c>
      <c r="E68" s="5">
        <v>183.38100996729929</v>
      </c>
      <c r="F68" s="5">
        <v>309.45733527754101</v>
      </c>
      <c r="G68" s="5">
        <v>-7.0943153358743984</v>
      </c>
      <c r="H68" s="5">
        <v>68.823736889170021</v>
      </c>
      <c r="I68" s="29">
        <v>2597555730</v>
      </c>
      <c r="J68" s="29">
        <v>516480030.5</v>
      </c>
      <c r="K68" s="29">
        <v>532612460.69999999</v>
      </c>
      <c r="L68" s="29">
        <v>88382781.900000006</v>
      </c>
      <c r="M68" s="29">
        <v>729164501.77999997</v>
      </c>
      <c r="N68" s="53">
        <f t="shared" si="14"/>
        <v>72.978743041634203</v>
      </c>
      <c r="O68">
        <f t="shared" si="15"/>
        <v>183.38100996729929</v>
      </c>
      <c r="P68">
        <f t="shared" si="16"/>
        <v>309.45733527754101</v>
      </c>
      <c r="Q68">
        <f t="shared" si="17"/>
        <v>-7.0943153358743984</v>
      </c>
      <c r="R68">
        <f t="shared" si="18"/>
        <v>68.823736889170021</v>
      </c>
      <c r="S68" s="53">
        <f t="shared" si="9"/>
        <v>72.978743041634203</v>
      </c>
      <c r="T68">
        <f t="shared" si="10"/>
        <v>183.38100996729929</v>
      </c>
      <c r="U68">
        <f t="shared" si="11"/>
        <v>309.45733527754101</v>
      </c>
      <c r="V68">
        <f t="shared" si="12"/>
        <v>-7.0943153358743984</v>
      </c>
      <c r="W68" s="50">
        <f t="shared" si="13"/>
        <v>68.823736889170021</v>
      </c>
    </row>
    <row r="69" spans="1:23" ht="16" x14ac:dyDescent="0.2">
      <c r="A69" s="10">
        <v>44340.541655092602</v>
      </c>
      <c r="B69" s="11" t="str">
        <f t="shared" si="3"/>
        <v>20215</v>
      </c>
      <c r="C69" s="5">
        <v>1872.64037588</v>
      </c>
      <c r="D69" s="6" t="s">
        <v>45</v>
      </c>
      <c r="E69" s="6" t="s">
        <v>45</v>
      </c>
      <c r="F69" s="6" t="s">
        <v>45</v>
      </c>
      <c r="G69" s="6" t="s">
        <v>45</v>
      </c>
      <c r="H69" s="6" t="s">
        <v>45</v>
      </c>
      <c r="I69" s="30" t="s">
        <v>45</v>
      </c>
      <c r="J69" s="30" t="s">
        <v>45</v>
      </c>
      <c r="K69" s="30" t="s">
        <v>45</v>
      </c>
      <c r="L69" s="30" t="s">
        <v>45</v>
      </c>
      <c r="M69" s="30" t="s">
        <v>45</v>
      </c>
      <c r="N69" s="53" t="e">
        <f t="shared" si="14"/>
        <v>#VALUE!</v>
      </c>
      <c r="O69" t="e">
        <f t="shared" si="15"/>
        <v>#VALUE!</v>
      </c>
      <c r="P69" t="e">
        <f t="shared" si="16"/>
        <v>#VALUE!</v>
      </c>
      <c r="Q69" t="e">
        <f t="shared" si="17"/>
        <v>#VALUE!</v>
      </c>
      <c r="R69" t="e">
        <f t="shared" si="18"/>
        <v>#VALUE!</v>
      </c>
      <c r="S69" s="53" t="e">
        <f t="shared" si="9"/>
        <v>#VALUE!</v>
      </c>
      <c r="T69" t="e">
        <f t="shared" si="10"/>
        <v>#VALUE!</v>
      </c>
      <c r="U69" t="e">
        <f t="shared" si="11"/>
        <v>#VALUE!</v>
      </c>
      <c r="V69" t="e">
        <f t="shared" si="12"/>
        <v>#VALUE!</v>
      </c>
      <c r="W69" s="50" t="e">
        <f t="shared" si="13"/>
        <v>#VALUE!</v>
      </c>
    </row>
    <row r="70" spans="1:23" ht="16" x14ac:dyDescent="0.2">
      <c r="A70" s="10">
        <v>44337.541655092602</v>
      </c>
      <c r="B70" s="11" t="str">
        <f t="shared" si="3"/>
        <v>20215</v>
      </c>
      <c r="C70" s="5">
        <v>1862.4936407299999</v>
      </c>
      <c r="D70" s="5">
        <v>71.676370575201645</v>
      </c>
      <c r="E70" s="5">
        <v>181.62087947060797</v>
      </c>
      <c r="F70" s="5">
        <v>308.10599093669106</v>
      </c>
      <c r="G70" s="5">
        <v>-7.0943153358743984</v>
      </c>
      <c r="H70" s="5">
        <v>68.525231000096454</v>
      </c>
      <c r="I70" s="29">
        <v>2577998500</v>
      </c>
      <c r="J70" s="29">
        <v>513272080</v>
      </c>
      <c r="K70" s="29">
        <v>530854663.80000001</v>
      </c>
      <c r="L70" s="29">
        <v>88382781.900000006</v>
      </c>
      <c r="M70" s="29">
        <v>727875228.71000004</v>
      </c>
      <c r="N70" s="53">
        <f t="shared" si="14"/>
        <v>71.676370575201645</v>
      </c>
      <c r="O70">
        <f t="shared" si="15"/>
        <v>181.62087947060797</v>
      </c>
      <c r="P70">
        <f t="shared" si="16"/>
        <v>308.10599093669106</v>
      </c>
      <c r="Q70">
        <f t="shared" si="17"/>
        <v>-7.0943153358743984</v>
      </c>
      <c r="R70">
        <f t="shared" si="18"/>
        <v>68.525231000096454</v>
      </c>
      <c r="S70" s="53">
        <f t="shared" si="9"/>
        <v>71.676370575201645</v>
      </c>
      <c r="T70">
        <f t="shared" si="10"/>
        <v>181.62087947060797</v>
      </c>
      <c r="U70">
        <f t="shared" si="11"/>
        <v>308.10599093669106</v>
      </c>
      <c r="V70">
        <f t="shared" si="12"/>
        <v>-7.0943153358743984</v>
      </c>
      <c r="W70" s="50">
        <f t="shared" si="13"/>
        <v>68.525231000096454</v>
      </c>
    </row>
    <row r="71" spans="1:23" ht="16" x14ac:dyDescent="0.2">
      <c r="A71" s="10">
        <v>44336.541655092602</v>
      </c>
      <c r="B71" s="11" t="str">
        <f t="shared" si="3"/>
        <v>20215</v>
      </c>
      <c r="C71" s="5">
        <v>1865.7780597000001</v>
      </c>
      <c r="D71" s="5">
        <v>71.439575581304808</v>
      </c>
      <c r="E71" s="5">
        <v>179.86074897391666</v>
      </c>
      <c r="F71" s="5">
        <v>304.0519579141411</v>
      </c>
      <c r="G71" s="5">
        <v>-6.3569686321908572</v>
      </c>
      <c r="H71" s="5">
        <v>69.924477355128829</v>
      </c>
      <c r="I71" s="29">
        <v>2574442640</v>
      </c>
      <c r="J71" s="29">
        <v>510064129.5</v>
      </c>
      <c r="K71" s="29">
        <v>525581273.10000002</v>
      </c>
      <c r="L71" s="29">
        <v>89084232.549999997</v>
      </c>
      <c r="M71" s="29">
        <v>733918696.24000001</v>
      </c>
      <c r="N71" s="53">
        <f t="shared" si="14"/>
        <v>71.439575581304808</v>
      </c>
      <c r="O71">
        <f t="shared" si="15"/>
        <v>179.86074897391666</v>
      </c>
      <c r="P71">
        <f t="shared" si="16"/>
        <v>304.0519579141411</v>
      </c>
      <c r="Q71">
        <f t="shared" si="17"/>
        <v>-6.3569686321908572</v>
      </c>
      <c r="R71">
        <f t="shared" si="18"/>
        <v>69.924477355128829</v>
      </c>
      <c r="S71" s="53">
        <f t="shared" si="9"/>
        <v>71.439575581304808</v>
      </c>
      <c r="T71">
        <f t="shared" si="10"/>
        <v>179.86074897391666</v>
      </c>
      <c r="U71">
        <f t="shared" si="11"/>
        <v>304.0519579141411</v>
      </c>
      <c r="V71">
        <f t="shared" si="12"/>
        <v>-6.3569686321908572</v>
      </c>
      <c r="W71" s="50">
        <f t="shared" si="13"/>
        <v>69.924477355128829</v>
      </c>
    </row>
    <row r="72" spans="1:23" ht="16" x14ac:dyDescent="0.2">
      <c r="A72" s="10">
        <v>44335.541655092602</v>
      </c>
      <c r="B72" s="11" t="str">
        <f t="shared" si="3"/>
        <v>20215</v>
      </c>
      <c r="C72" s="5">
        <v>1852.1430199500001</v>
      </c>
      <c r="D72" s="5">
        <v>71.439575581304808</v>
      </c>
      <c r="E72" s="5">
        <v>181.62087947060797</v>
      </c>
      <c r="F72" s="5">
        <v>310.8086796183909</v>
      </c>
      <c r="G72" s="5">
        <v>-7.0943153358743851</v>
      </c>
      <c r="H72" s="5">
        <v>69.346122195048736</v>
      </c>
      <c r="I72" s="29">
        <v>2574442640</v>
      </c>
      <c r="J72" s="29">
        <v>513272080</v>
      </c>
      <c r="K72" s="29">
        <v>534370257.60000002</v>
      </c>
      <c r="L72" s="29">
        <v>88382781.900000006</v>
      </c>
      <c r="M72" s="29">
        <v>731420729.65999997</v>
      </c>
      <c r="N72" s="53">
        <f t="shared" si="14"/>
        <v>71.439575581304808</v>
      </c>
      <c r="O72">
        <f t="shared" si="15"/>
        <v>181.62087947060797</v>
      </c>
      <c r="P72">
        <f t="shared" si="16"/>
        <v>310.8086796183909</v>
      </c>
      <c r="Q72">
        <f t="shared" si="17"/>
        <v>-7.0943153358743851</v>
      </c>
      <c r="R72">
        <f t="shared" si="18"/>
        <v>69.346122195048736</v>
      </c>
      <c r="S72" s="53">
        <f t="shared" si="9"/>
        <v>71.439575581304808</v>
      </c>
      <c r="T72">
        <f t="shared" si="10"/>
        <v>181.62087947060797</v>
      </c>
      <c r="U72">
        <f t="shared" si="11"/>
        <v>310.8086796183909</v>
      </c>
      <c r="V72">
        <f t="shared" si="12"/>
        <v>-7.0943153358743851</v>
      </c>
      <c r="W72" s="50">
        <f t="shared" si="13"/>
        <v>69.346122195048736</v>
      </c>
    </row>
    <row r="73" spans="1:23" ht="16" x14ac:dyDescent="0.2">
      <c r="A73" s="10">
        <v>44334.541655092602</v>
      </c>
      <c r="B73" s="11" t="str">
        <f t="shared" si="3"/>
        <v>20215</v>
      </c>
      <c r="C73" s="5">
        <v>1869.31735596</v>
      </c>
      <c r="D73" s="5">
        <v>73.570730526376281</v>
      </c>
      <c r="E73" s="5">
        <v>175.46042273218842</v>
      </c>
      <c r="F73" s="5">
        <v>313.51136830009085</v>
      </c>
      <c r="G73" s="5">
        <v>-7.0943153358743851</v>
      </c>
      <c r="H73" s="5">
        <v>70.596115605544327</v>
      </c>
      <c r="I73" s="29">
        <v>2606445380</v>
      </c>
      <c r="J73" s="29">
        <v>502044253.25</v>
      </c>
      <c r="K73" s="29">
        <v>537885851.39999998</v>
      </c>
      <c r="L73" s="29">
        <v>88382781.900000006</v>
      </c>
      <c r="M73" s="29">
        <v>736819560.64999998</v>
      </c>
      <c r="N73" s="53">
        <f t="shared" si="14"/>
        <v>73.570730526376281</v>
      </c>
      <c r="O73">
        <f t="shared" si="15"/>
        <v>175.46042273218842</v>
      </c>
      <c r="P73">
        <f t="shared" si="16"/>
        <v>313.51136830009085</v>
      </c>
      <c r="Q73">
        <f t="shared" si="17"/>
        <v>-7.0943153358743851</v>
      </c>
      <c r="R73">
        <f t="shared" si="18"/>
        <v>70.596115605544327</v>
      </c>
      <c r="S73" s="53">
        <f t="shared" si="9"/>
        <v>73.570730526376281</v>
      </c>
      <c r="T73">
        <f t="shared" si="10"/>
        <v>175.46042273218842</v>
      </c>
      <c r="U73">
        <f t="shared" si="11"/>
        <v>313.51136830009085</v>
      </c>
      <c r="V73">
        <f t="shared" si="12"/>
        <v>-7.0943153358743851</v>
      </c>
      <c r="W73" s="50">
        <f t="shared" si="13"/>
        <v>70.596115605544327</v>
      </c>
    </row>
    <row r="74" spans="1:23" ht="16" x14ac:dyDescent="0.2">
      <c r="A74" s="10">
        <v>44333.541655092602</v>
      </c>
      <c r="B74" s="11" t="str">
        <f t="shared" si="3"/>
        <v>20215</v>
      </c>
      <c r="C74" s="5">
        <v>1847.8477022699999</v>
      </c>
      <c r="D74" s="5">
        <v>72.741948047737367</v>
      </c>
      <c r="E74" s="5">
        <v>185.14114046399055</v>
      </c>
      <c r="F74" s="5">
        <v>313.51136830009085</v>
      </c>
      <c r="G74" s="5">
        <v>-7.0943153358743851</v>
      </c>
      <c r="H74" s="5">
        <v>69.476718521518421</v>
      </c>
      <c r="I74" s="29">
        <v>2593999870</v>
      </c>
      <c r="J74" s="29">
        <v>519687981</v>
      </c>
      <c r="K74" s="29">
        <v>537885851.39999998</v>
      </c>
      <c r="L74" s="29">
        <v>88382781.900000006</v>
      </c>
      <c r="M74" s="29">
        <v>731984786.63</v>
      </c>
      <c r="N74" s="53">
        <f t="shared" si="14"/>
        <v>72.741948047737367</v>
      </c>
      <c r="O74">
        <f t="shared" si="15"/>
        <v>185.14114046399055</v>
      </c>
      <c r="P74">
        <f t="shared" si="16"/>
        <v>313.51136830009085</v>
      </c>
      <c r="Q74">
        <f t="shared" si="17"/>
        <v>-7.0943153358743851</v>
      </c>
      <c r="R74">
        <f t="shared" si="18"/>
        <v>69.476718521518421</v>
      </c>
      <c r="S74" s="53">
        <f t="shared" si="9"/>
        <v>72.741948047737367</v>
      </c>
      <c r="T74">
        <f t="shared" si="10"/>
        <v>185.14114046399055</v>
      </c>
      <c r="U74">
        <f t="shared" si="11"/>
        <v>313.51136830009085</v>
      </c>
      <c r="V74">
        <f t="shared" si="12"/>
        <v>-7.0943153358743851</v>
      </c>
      <c r="W74" s="50">
        <f t="shared" si="13"/>
        <v>69.476718521518421</v>
      </c>
    </row>
    <row r="75" spans="1:23" ht="16" x14ac:dyDescent="0.2">
      <c r="A75" s="10">
        <v>44330.541655092602</v>
      </c>
      <c r="B75" s="11" t="str">
        <f t="shared" si="3"/>
        <v>20215</v>
      </c>
      <c r="C75" s="5">
        <v>1850.12086995</v>
      </c>
      <c r="D75" s="5">
        <v>70.965985593511164</v>
      </c>
      <c r="E75" s="5">
        <v>187.78133620902753</v>
      </c>
      <c r="F75" s="5">
        <v>310.8086796183909</v>
      </c>
      <c r="G75" s="5">
        <v>-9.3063554469249965</v>
      </c>
      <c r="H75" s="5">
        <v>68.655827326566111</v>
      </c>
      <c r="I75" s="29">
        <v>2567330920</v>
      </c>
      <c r="J75" s="29">
        <v>524499906.75</v>
      </c>
      <c r="K75" s="29">
        <v>534370257.60000002</v>
      </c>
      <c r="L75" s="29">
        <v>86278429.950000003</v>
      </c>
      <c r="M75" s="29">
        <v>728439285.67999995</v>
      </c>
      <c r="N75" s="53">
        <f t="shared" si="14"/>
        <v>70.965985593511164</v>
      </c>
      <c r="O75">
        <f t="shared" si="15"/>
        <v>187.78133620902753</v>
      </c>
      <c r="P75">
        <f t="shared" si="16"/>
        <v>310.8086796183909</v>
      </c>
      <c r="Q75">
        <f t="shared" si="17"/>
        <v>-9.3063554469249965</v>
      </c>
      <c r="R75">
        <f t="shared" si="18"/>
        <v>68.655827326566111</v>
      </c>
      <c r="S75" s="53">
        <f t="shared" si="9"/>
        <v>70.965985593511164</v>
      </c>
      <c r="T75">
        <f t="shared" si="10"/>
        <v>187.78133620902753</v>
      </c>
      <c r="U75">
        <f t="shared" si="11"/>
        <v>310.8086796183909</v>
      </c>
      <c r="V75">
        <f t="shared" si="12"/>
        <v>-9.3063554469249965</v>
      </c>
      <c r="W75" s="50">
        <f t="shared" si="13"/>
        <v>68.655827326566111</v>
      </c>
    </row>
    <row r="76" spans="1:23" ht="16" x14ac:dyDescent="0.2">
      <c r="A76" s="10">
        <v>44329.541655092602</v>
      </c>
      <c r="B76" s="11" t="str">
        <f t="shared" si="3"/>
        <v>20215</v>
      </c>
      <c r="C76" s="5">
        <v>1831.24618156</v>
      </c>
      <c r="D76" s="5">
        <v>68.834830648439691</v>
      </c>
      <c r="E76" s="5">
        <v>185.14114046399055</v>
      </c>
      <c r="F76" s="5">
        <v>312.1600239592409</v>
      </c>
      <c r="G76" s="5">
        <v>-9.3063554469249965</v>
      </c>
      <c r="H76" s="5">
        <v>67.909562603882222</v>
      </c>
      <c r="I76" s="29">
        <v>2535328180</v>
      </c>
      <c r="J76" s="29">
        <v>519687981</v>
      </c>
      <c r="K76" s="29">
        <v>536128054.5</v>
      </c>
      <c r="L76" s="29">
        <v>86278429.950000003</v>
      </c>
      <c r="M76" s="29">
        <v>725216103</v>
      </c>
      <c r="N76" s="53">
        <f t="shared" si="14"/>
        <v>68.834830648439691</v>
      </c>
      <c r="O76">
        <f t="shared" si="15"/>
        <v>185.14114046399055</v>
      </c>
      <c r="P76">
        <f t="shared" si="16"/>
        <v>312.1600239592409</v>
      </c>
      <c r="Q76">
        <f t="shared" si="17"/>
        <v>-9.3063554469249965</v>
      </c>
      <c r="R76">
        <f t="shared" si="18"/>
        <v>67.909562603882222</v>
      </c>
      <c r="S76" s="53">
        <f t="shared" si="9"/>
        <v>68.834830648439691</v>
      </c>
      <c r="T76">
        <f t="shared" si="10"/>
        <v>185.14114046399055</v>
      </c>
      <c r="U76">
        <f t="shared" si="11"/>
        <v>312.1600239592409</v>
      </c>
      <c r="V76">
        <f t="shared" si="12"/>
        <v>-9.3063554469249965</v>
      </c>
      <c r="W76" s="50">
        <f t="shared" si="13"/>
        <v>67.909562603882222</v>
      </c>
    </row>
    <row r="77" spans="1:23" ht="16" x14ac:dyDescent="0.2">
      <c r="A77" s="10">
        <v>44328.541655092602</v>
      </c>
      <c r="B77" s="11" t="str">
        <f t="shared" si="3"/>
        <v>20215</v>
      </c>
      <c r="C77" s="5">
        <v>1841.7784740100001</v>
      </c>
      <c r="D77" s="5">
        <v>68.834830648439691</v>
      </c>
      <c r="E77" s="5">
        <v>187.78133620902753</v>
      </c>
      <c r="F77" s="5">
        <v>314.86271264094086</v>
      </c>
      <c r="G77" s="5">
        <v>-8.5690087432414543</v>
      </c>
      <c r="H77" s="5">
        <v>67.57374347867443</v>
      </c>
      <c r="I77" s="29">
        <v>2535328180</v>
      </c>
      <c r="J77" s="29">
        <v>524499906.75</v>
      </c>
      <c r="K77" s="29">
        <v>539643648.29999995</v>
      </c>
      <c r="L77" s="29">
        <v>86979880.599999994</v>
      </c>
      <c r="M77" s="29">
        <v>723765670.78999996</v>
      </c>
      <c r="N77" s="53">
        <f t="shared" si="14"/>
        <v>68.834830648439691</v>
      </c>
      <c r="O77">
        <f t="shared" si="15"/>
        <v>187.78133620902753</v>
      </c>
      <c r="P77">
        <f t="shared" si="16"/>
        <v>314.86271264094086</v>
      </c>
      <c r="Q77">
        <f t="shared" si="17"/>
        <v>-8.5690087432414543</v>
      </c>
      <c r="R77">
        <f t="shared" si="18"/>
        <v>67.57374347867443</v>
      </c>
      <c r="S77" s="53">
        <f t="shared" si="9"/>
        <v>68.834830648439691</v>
      </c>
      <c r="T77">
        <f t="shared" si="10"/>
        <v>187.78133620902753</v>
      </c>
      <c r="U77">
        <f t="shared" si="11"/>
        <v>314.86271264094086</v>
      </c>
      <c r="V77">
        <f t="shared" si="12"/>
        <v>-8.5690087432414543</v>
      </c>
      <c r="W77" s="50">
        <f t="shared" si="13"/>
        <v>67.57374347867443</v>
      </c>
    </row>
    <row r="78" spans="1:23" ht="16" x14ac:dyDescent="0.2">
      <c r="A78" s="10">
        <v>44327.541655092602</v>
      </c>
      <c r="B78" s="11" t="str">
        <f t="shared" si="3"/>
        <v>20215</v>
      </c>
      <c r="C78" s="5">
        <v>1840.26958438</v>
      </c>
      <c r="D78" s="5">
        <v>68.006048169800778</v>
      </c>
      <c r="E78" s="5">
        <v>187.78133620902753</v>
      </c>
      <c r="F78" s="5">
        <v>314.86271264094086</v>
      </c>
      <c r="G78" s="5">
        <v>-8.5690087432414543</v>
      </c>
      <c r="H78" s="5">
        <v>67.499117006406038</v>
      </c>
      <c r="I78" s="29">
        <v>2522882670</v>
      </c>
      <c r="J78" s="29">
        <v>524499906.75</v>
      </c>
      <c r="K78" s="29">
        <v>539643648.29999995</v>
      </c>
      <c r="L78" s="29">
        <v>86979880.599999994</v>
      </c>
      <c r="M78" s="29">
        <v>723443352.52999997</v>
      </c>
      <c r="N78" s="53">
        <f t="shared" si="14"/>
        <v>68.006048169800778</v>
      </c>
      <c r="O78">
        <f t="shared" si="15"/>
        <v>187.78133620902753</v>
      </c>
      <c r="P78">
        <f t="shared" si="16"/>
        <v>314.86271264094086</v>
      </c>
      <c r="Q78">
        <f t="shared" si="17"/>
        <v>-8.5690087432414543</v>
      </c>
      <c r="R78">
        <f t="shared" si="18"/>
        <v>67.499117006406038</v>
      </c>
      <c r="S78" s="53">
        <f t="shared" si="9"/>
        <v>68.006048169800778</v>
      </c>
      <c r="T78">
        <f t="shared" si="10"/>
        <v>187.78133620902753</v>
      </c>
      <c r="U78">
        <f t="shared" si="11"/>
        <v>314.86271264094086</v>
      </c>
      <c r="V78">
        <f t="shared" si="12"/>
        <v>-8.5690087432414543</v>
      </c>
      <c r="W78" s="50">
        <f t="shared" si="13"/>
        <v>67.499117006406038</v>
      </c>
    </row>
    <row r="79" spans="1:23" ht="16" x14ac:dyDescent="0.2">
      <c r="A79" s="10">
        <v>44326.541655092602</v>
      </c>
      <c r="B79" s="11" t="str">
        <f t="shared" si="3"/>
        <v>20215</v>
      </c>
      <c r="C79" s="5">
        <v>1880.6279346900001</v>
      </c>
      <c r="D79" s="5">
        <v>73.215538035531068</v>
      </c>
      <c r="E79" s="5">
        <v>186.90127096068187</v>
      </c>
      <c r="F79" s="5">
        <v>316.21405698179086</v>
      </c>
      <c r="G79" s="5">
        <v>-7.8316620395579131</v>
      </c>
      <c r="H79" s="5">
        <v>70.222983244202339</v>
      </c>
      <c r="I79" s="29">
        <v>2601111590</v>
      </c>
      <c r="J79" s="29">
        <v>522895931.5</v>
      </c>
      <c r="K79" s="29">
        <v>541401445.20000005</v>
      </c>
      <c r="L79" s="29">
        <v>87681331.25</v>
      </c>
      <c r="M79" s="29">
        <v>735207969.30999994</v>
      </c>
      <c r="N79" s="53">
        <f t="shared" si="14"/>
        <v>73.215538035531068</v>
      </c>
      <c r="O79">
        <f t="shared" si="15"/>
        <v>186.90127096068187</v>
      </c>
      <c r="P79">
        <f t="shared" si="16"/>
        <v>316.21405698179086</v>
      </c>
      <c r="Q79">
        <f t="shared" si="17"/>
        <v>-7.8316620395579131</v>
      </c>
      <c r="R79">
        <f t="shared" si="18"/>
        <v>70.222983244202339</v>
      </c>
      <c r="S79" s="53">
        <f t="shared" si="9"/>
        <v>73.215538035531068</v>
      </c>
      <c r="T79">
        <f t="shared" si="10"/>
        <v>186.90127096068187</v>
      </c>
      <c r="U79">
        <f t="shared" si="11"/>
        <v>316.21405698179086</v>
      </c>
      <c r="V79">
        <f t="shared" si="12"/>
        <v>-7.8316620395579131</v>
      </c>
      <c r="W79" s="50">
        <f t="shared" si="13"/>
        <v>70.222983244202339</v>
      </c>
    </row>
    <row r="80" spans="1:23" ht="16" x14ac:dyDescent="0.2">
      <c r="A80" s="10">
        <v>44323.541655092602</v>
      </c>
      <c r="B80" s="11" t="str">
        <f t="shared" si="3"/>
        <v>20215</v>
      </c>
      <c r="C80" s="5">
        <v>1856.50551511</v>
      </c>
      <c r="D80" s="5">
        <v>70.965985593511164</v>
      </c>
      <c r="E80" s="5">
        <v>191.30159720241011</v>
      </c>
      <c r="F80" s="5">
        <v>317.56540132264081</v>
      </c>
      <c r="G80" s="5">
        <v>-4.1449285211402298</v>
      </c>
      <c r="H80" s="5">
        <v>70.521489133275935</v>
      </c>
      <c r="I80" s="29">
        <v>2567330920</v>
      </c>
      <c r="J80" s="29">
        <v>530915807.75</v>
      </c>
      <c r="K80" s="29">
        <v>543159242.10000002</v>
      </c>
      <c r="L80" s="29">
        <v>91188584.5</v>
      </c>
      <c r="M80" s="29">
        <v>736497242.38</v>
      </c>
      <c r="N80" s="53">
        <f t="shared" si="14"/>
        <v>70.965985593511164</v>
      </c>
      <c r="O80">
        <f t="shared" si="15"/>
        <v>191.30159720241011</v>
      </c>
      <c r="P80">
        <f t="shared" si="16"/>
        <v>317.56540132264081</v>
      </c>
      <c r="Q80">
        <f t="shared" si="17"/>
        <v>-4.1449285211402298</v>
      </c>
      <c r="R80">
        <f t="shared" si="18"/>
        <v>70.521489133275935</v>
      </c>
      <c r="S80" s="53">
        <f t="shared" si="9"/>
        <v>70.965985593511164</v>
      </c>
      <c r="T80">
        <f t="shared" si="10"/>
        <v>191.30159720241011</v>
      </c>
      <c r="U80">
        <f t="shared" si="11"/>
        <v>317.56540132264081</v>
      </c>
      <c r="V80">
        <f t="shared" si="12"/>
        <v>-4.1449285211402298</v>
      </c>
      <c r="W80" s="50">
        <f t="shared" si="13"/>
        <v>70.521489133275935</v>
      </c>
    </row>
    <row r="81" spans="1:23" ht="16" x14ac:dyDescent="0.2">
      <c r="A81" s="10">
        <v>44322.541655092602</v>
      </c>
      <c r="B81" s="11" t="str">
        <f t="shared" si="3"/>
        <v>20215</v>
      </c>
      <c r="C81" s="5">
        <v>1844.0602161100001</v>
      </c>
      <c r="D81" s="5">
        <v>68.453459419124215</v>
      </c>
      <c r="E81" s="5">
        <v>193.06172769910137</v>
      </c>
      <c r="F81" s="5">
        <v>320.26809000434076</v>
      </c>
      <c r="G81" s="5">
        <v>-4.1449285211402298</v>
      </c>
      <c r="H81" s="5">
        <v>70.819995022349502</v>
      </c>
      <c r="I81" s="29">
        <v>2622446750</v>
      </c>
      <c r="J81" s="29">
        <v>534123758.25</v>
      </c>
      <c r="K81" s="29">
        <v>546674835.89999998</v>
      </c>
      <c r="L81" s="29">
        <v>91188584.5</v>
      </c>
      <c r="M81" s="29">
        <v>737786515.45000005</v>
      </c>
      <c r="N81" s="53">
        <f t="shared" si="14"/>
        <v>68.453459419124215</v>
      </c>
      <c r="O81">
        <f t="shared" si="15"/>
        <v>193.06172769910137</v>
      </c>
      <c r="P81">
        <f t="shared" si="16"/>
        <v>320.26809000434076</v>
      </c>
      <c r="Q81">
        <f t="shared" si="17"/>
        <v>-4.1449285211402298</v>
      </c>
      <c r="R81">
        <f t="shared" si="18"/>
        <v>70.819995022349502</v>
      </c>
      <c r="S81" s="53">
        <f t="shared" si="9"/>
        <v>68.453459419124215</v>
      </c>
      <c r="T81">
        <f t="shared" si="10"/>
        <v>193.06172769910137</v>
      </c>
      <c r="U81">
        <f t="shared" si="11"/>
        <v>320.26809000434076</v>
      </c>
      <c r="V81">
        <f t="shared" si="12"/>
        <v>-4.1449285211402298</v>
      </c>
      <c r="W81" s="50">
        <f t="shared" si="13"/>
        <v>70.819995022349502</v>
      </c>
    </row>
    <row r="82" spans="1:23" ht="16" x14ac:dyDescent="0.2">
      <c r="A82" s="10">
        <v>44321.541655092602</v>
      </c>
      <c r="B82" s="11" t="str">
        <f t="shared" si="3"/>
        <v>20215</v>
      </c>
      <c r="C82" s="5">
        <v>1844.7013292700001</v>
      </c>
      <c r="D82" s="5">
        <v>66.283550450335497</v>
      </c>
      <c r="E82" s="5">
        <v>195.70192344413834</v>
      </c>
      <c r="F82" s="5">
        <v>324.32212302689061</v>
      </c>
      <c r="G82" s="5">
        <v>-7.0943153358743851</v>
      </c>
      <c r="H82" s="5">
        <v>69.084929542109393</v>
      </c>
      <c r="I82" s="29">
        <v>2588666080</v>
      </c>
      <c r="J82" s="29">
        <v>538935684</v>
      </c>
      <c r="K82" s="29">
        <v>551948226.60000002</v>
      </c>
      <c r="L82" s="29">
        <v>88382781.900000006</v>
      </c>
      <c r="M82" s="29">
        <v>730292615.72000003</v>
      </c>
      <c r="N82" s="53">
        <f t="shared" si="14"/>
        <v>66.283550450335497</v>
      </c>
      <c r="O82">
        <f t="shared" si="15"/>
        <v>195.70192344413834</v>
      </c>
      <c r="P82">
        <f t="shared" si="16"/>
        <v>324.32212302689061</v>
      </c>
      <c r="Q82">
        <f t="shared" si="17"/>
        <v>-7.0943153358743851</v>
      </c>
      <c r="R82">
        <f t="shared" si="18"/>
        <v>69.084929542109393</v>
      </c>
      <c r="S82" s="53">
        <f t="shared" si="9"/>
        <v>66.283550450335497</v>
      </c>
      <c r="T82">
        <f t="shared" si="10"/>
        <v>195.70192344413834</v>
      </c>
      <c r="U82">
        <f t="shared" si="11"/>
        <v>324.32212302689061</v>
      </c>
      <c r="V82">
        <f t="shared" si="12"/>
        <v>-7.0943153358743851</v>
      </c>
      <c r="W82" s="50">
        <f t="shared" si="13"/>
        <v>69.084929542109393</v>
      </c>
    </row>
    <row r="83" spans="1:23" ht="16" x14ac:dyDescent="0.2">
      <c r="A83" s="10">
        <v>44320.541655092602</v>
      </c>
      <c r="B83" s="11" t="str">
        <f t="shared" si="3"/>
        <v>20215</v>
      </c>
      <c r="C83" s="5">
        <v>1848.81943624</v>
      </c>
      <c r="D83" s="5">
        <v>73.250100297499273</v>
      </c>
      <c r="E83" s="5">
        <v>199.22218443752092</v>
      </c>
      <c r="F83" s="5">
        <v>318.9167456634907</v>
      </c>
      <c r="G83" s="5">
        <v>-7.8316620395579264</v>
      </c>
      <c r="H83" s="5">
        <v>70.204326626135241</v>
      </c>
      <c r="I83" s="29">
        <v>2697119810</v>
      </c>
      <c r="J83" s="29">
        <v>545351585</v>
      </c>
      <c r="K83" s="29">
        <v>544917039</v>
      </c>
      <c r="L83" s="29">
        <v>87681331.25</v>
      </c>
      <c r="M83" s="29">
        <v>735127389.74000001</v>
      </c>
      <c r="N83" s="53">
        <f t="shared" si="14"/>
        <v>73.250100297499273</v>
      </c>
      <c r="O83">
        <f t="shared" si="15"/>
        <v>199.22218443752092</v>
      </c>
      <c r="P83">
        <f t="shared" si="16"/>
        <v>318.9167456634907</v>
      </c>
      <c r="Q83">
        <f t="shared" si="17"/>
        <v>-7.8316620395579264</v>
      </c>
      <c r="R83">
        <f t="shared" si="18"/>
        <v>70.204326626135241</v>
      </c>
      <c r="S83" s="53">
        <f t="shared" si="9"/>
        <v>73.250100297499273</v>
      </c>
      <c r="T83">
        <f t="shared" si="10"/>
        <v>199.22218443752092</v>
      </c>
      <c r="U83">
        <f t="shared" si="11"/>
        <v>318.9167456634907</v>
      </c>
      <c r="V83">
        <f t="shared" si="12"/>
        <v>-7.8316620395579264</v>
      </c>
      <c r="W83" s="50">
        <f t="shared" si="13"/>
        <v>70.204326626135241</v>
      </c>
    </row>
    <row r="84" spans="1:23" ht="16" x14ac:dyDescent="0.2">
      <c r="A84" s="10">
        <v>44319.541655092602</v>
      </c>
      <c r="B84" s="11" t="str">
        <f t="shared" si="3"/>
        <v>20215</v>
      </c>
      <c r="C84" s="5">
        <v>1859.68098771</v>
      </c>
      <c r="D84" s="5">
        <v>71.422808534308786</v>
      </c>
      <c r="E84" s="5">
        <v>201.86238018255781</v>
      </c>
      <c r="F84" s="5">
        <v>316.21405698179075</v>
      </c>
      <c r="G84" s="5">
        <v>-4.144928521140244</v>
      </c>
      <c r="H84" s="5">
        <v>70.222983244202368</v>
      </c>
      <c r="I84" s="29">
        <v>2668672930</v>
      </c>
      <c r="J84" s="29">
        <v>550163510.75</v>
      </c>
      <c r="K84" s="29">
        <v>541401445.20000005</v>
      </c>
      <c r="L84" s="29">
        <v>91188584.5</v>
      </c>
      <c r="M84" s="29">
        <v>735207969.30999994</v>
      </c>
      <c r="N84" s="53">
        <f t="shared" si="14"/>
        <v>71.422808534308786</v>
      </c>
      <c r="O84">
        <f t="shared" si="15"/>
        <v>201.86238018255781</v>
      </c>
      <c r="P84">
        <f t="shared" si="16"/>
        <v>316.21405698179075</v>
      </c>
      <c r="Q84">
        <f t="shared" si="17"/>
        <v>-4.144928521140244</v>
      </c>
      <c r="R84">
        <f t="shared" si="18"/>
        <v>70.222983244202368</v>
      </c>
      <c r="S84" s="53">
        <f t="shared" si="9"/>
        <v>71.422808534308786</v>
      </c>
      <c r="T84">
        <f t="shared" si="10"/>
        <v>201.86238018255781</v>
      </c>
      <c r="U84">
        <f t="shared" si="11"/>
        <v>316.21405698179075</v>
      </c>
      <c r="V84">
        <f t="shared" si="12"/>
        <v>-4.144928521140244</v>
      </c>
      <c r="W84" s="50">
        <f t="shared" si="13"/>
        <v>70.222983244202368</v>
      </c>
    </row>
    <row r="85" spans="1:23" ht="16" x14ac:dyDescent="0.2">
      <c r="A85" s="10">
        <v>44316.541655092602</v>
      </c>
      <c r="B85" s="11" t="str">
        <f t="shared" si="3"/>
        <v>20214</v>
      </c>
      <c r="C85" s="5">
        <v>1843.8753134200001</v>
      </c>
      <c r="D85" s="5">
        <v>70.05233971191592</v>
      </c>
      <c r="E85" s="5">
        <v>193.94179294744703</v>
      </c>
      <c r="F85" s="5">
        <v>325.6734673677405</v>
      </c>
      <c r="G85" s="5">
        <v>-10.781048854292067</v>
      </c>
      <c r="H85" s="5">
        <v>70.036417063531388</v>
      </c>
      <c r="I85" s="29">
        <v>2647337770</v>
      </c>
      <c r="J85" s="29">
        <v>535727733.5</v>
      </c>
      <c r="K85" s="29">
        <v>553706023.5</v>
      </c>
      <c r="L85" s="29">
        <v>84875528.650000006</v>
      </c>
      <c r="M85" s="29">
        <v>734402173.63999999</v>
      </c>
      <c r="N85" s="53">
        <f t="shared" si="14"/>
        <v>70.05233971191592</v>
      </c>
      <c r="O85">
        <f t="shared" si="15"/>
        <v>193.94179294744703</v>
      </c>
      <c r="P85">
        <f t="shared" si="16"/>
        <v>325.6734673677405</v>
      </c>
      <c r="Q85">
        <f t="shared" si="17"/>
        <v>-10.781048854292067</v>
      </c>
      <c r="R85">
        <f t="shared" si="18"/>
        <v>70.036417063531388</v>
      </c>
      <c r="S85" s="53">
        <f t="shared" si="9"/>
        <v>70.05233971191592</v>
      </c>
      <c r="T85">
        <f t="shared" si="10"/>
        <v>193.94179294744703</v>
      </c>
      <c r="U85">
        <f t="shared" si="11"/>
        <v>325.6734673677405</v>
      </c>
      <c r="V85">
        <f t="shared" si="12"/>
        <v>-10.781048854292067</v>
      </c>
      <c r="W85" s="50">
        <f t="shared" si="13"/>
        <v>70.036417063531388</v>
      </c>
    </row>
    <row r="86" spans="1:23" ht="16" x14ac:dyDescent="0.2">
      <c r="A86" s="10">
        <v>44315.541655092602</v>
      </c>
      <c r="B86" s="11" t="str">
        <f t="shared" si="3"/>
        <v>20214</v>
      </c>
      <c r="C86" s="5">
        <v>1852.2645590499999</v>
      </c>
      <c r="D86" s="5">
        <v>70.05233971191592</v>
      </c>
      <c r="E86" s="5">
        <v>190.42153195406445</v>
      </c>
      <c r="F86" s="5">
        <v>324.32212302689055</v>
      </c>
      <c r="G86" s="5">
        <v>-7.0943153358743851</v>
      </c>
      <c r="H86" s="5">
        <v>68.209022347594015</v>
      </c>
      <c r="I86" s="29">
        <v>2647337770</v>
      </c>
      <c r="J86" s="29">
        <v>529311832.5</v>
      </c>
      <c r="K86" s="29">
        <v>551948226.60000002</v>
      </c>
      <c r="L86" s="29">
        <v>88382781.900000006</v>
      </c>
      <c r="M86" s="29">
        <v>763974874.73000002</v>
      </c>
      <c r="N86" s="53">
        <f t="shared" si="14"/>
        <v>70.05233971191592</v>
      </c>
      <c r="O86">
        <f t="shared" si="15"/>
        <v>190.42153195406445</v>
      </c>
      <c r="P86">
        <f t="shared" si="16"/>
        <v>324.32212302689055</v>
      </c>
      <c r="Q86">
        <f t="shared" si="17"/>
        <v>-7.0943153358743851</v>
      </c>
      <c r="R86">
        <f t="shared" si="18"/>
        <v>68.209022347594015</v>
      </c>
      <c r="S86" s="53">
        <f t="shared" si="9"/>
        <v>70.05233971191592</v>
      </c>
      <c r="T86">
        <f t="shared" si="10"/>
        <v>190.42153195406445</v>
      </c>
      <c r="U86">
        <f t="shared" si="11"/>
        <v>324.32212302689055</v>
      </c>
      <c r="V86">
        <f t="shared" si="12"/>
        <v>-7.0943153358743851</v>
      </c>
      <c r="W86" s="50">
        <f t="shared" si="13"/>
        <v>68.209022347594015</v>
      </c>
    </row>
    <row r="87" spans="1:23" ht="16" x14ac:dyDescent="0.2">
      <c r="A87" s="10">
        <v>44314.541655092602</v>
      </c>
      <c r="B87" s="11" t="str">
        <f t="shared" si="3"/>
        <v>20214</v>
      </c>
      <c r="C87" s="5">
        <v>1857.0477749300001</v>
      </c>
      <c r="D87" s="5">
        <v>69.59551677111827</v>
      </c>
      <c r="E87" s="5">
        <v>191.30159720241011</v>
      </c>
      <c r="F87" s="5">
        <v>314.86271264094074</v>
      </c>
      <c r="G87" s="5">
        <v>-9.4982676026782542</v>
      </c>
      <c r="H87" s="5">
        <v>67.836446725898071</v>
      </c>
      <c r="I87" s="29">
        <v>2640226050</v>
      </c>
      <c r="J87" s="29">
        <v>530915807.75</v>
      </c>
      <c r="K87" s="29">
        <v>539643648.29999995</v>
      </c>
      <c r="L87" s="29">
        <v>89785683.200000003</v>
      </c>
      <c r="M87" s="29">
        <v>762282703.82000005</v>
      </c>
      <c r="N87" s="53">
        <f t="shared" si="14"/>
        <v>69.59551677111827</v>
      </c>
      <c r="O87">
        <f t="shared" si="15"/>
        <v>191.30159720241011</v>
      </c>
      <c r="P87">
        <f t="shared" si="16"/>
        <v>314.86271264094074</v>
      </c>
      <c r="Q87">
        <f t="shared" si="17"/>
        <v>-9.4982676026782542</v>
      </c>
      <c r="R87">
        <f t="shared" si="18"/>
        <v>67.836446725898071</v>
      </c>
      <c r="S87" s="53">
        <f t="shared" si="9"/>
        <v>69.59551677111827</v>
      </c>
      <c r="T87">
        <f t="shared" si="10"/>
        <v>191.30159720241011</v>
      </c>
      <c r="U87">
        <f t="shared" si="11"/>
        <v>314.86271264094074</v>
      </c>
      <c r="V87">
        <f t="shared" si="12"/>
        <v>-9.4982676026782542</v>
      </c>
      <c r="W87" s="50">
        <f t="shared" si="13"/>
        <v>67.836446725898071</v>
      </c>
    </row>
    <row r="88" spans="1:23" ht="16" x14ac:dyDescent="0.2">
      <c r="A88" s="10">
        <v>44313.541655092602</v>
      </c>
      <c r="B88" s="11" t="str">
        <f t="shared" si="3"/>
        <v>20214</v>
      </c>
      <c r="C88" s="5">
        <v>1862.51925048</v>
      </c>
      <c r="D88" s="5">
        <v>67.996636478326593</v>
      </c>
      <c r="E88" s="5">
        <v>197.46205394082961</v>
      </c>
      <c r="F88" s="5">
        <v>317.56540132264064</v>
      </c>
      <c r="G88" s="5">
        <v>-8.7912228183241723</v>
      </c>
      <c r="H88" s="5">
        <v>66.771944949623872</v>
      </c>
      <c r="I88" s="29">
        <v>2615335030</v>
      </c>
      <c r="J88" s="29">
        <v>542143634.5</v>
      </c>
      <c r="K88" s="29">
        <v>543159242.10000002</v>
      </c>
      <c r="L88" s="29">
        <v>90487133.849999994</v>
      </c>
      <c r="M88" s="29">
        <v>757447929.79999995</v>
      </c>
      <c r="N88" s="53">
        <f t="shared" si="14"/>
        <v>67.996636478326593</v>
      </c>
      <c r="O88">
        <f t="shared" si="15"/>
        <v>197.46205394082961</v>
      </c>
      <c r="P88">
        <f t="shared" si="16"/>
        <v>317.56540132264064</v>
      </c>
      <c r="Q88">
        <f t="shared" si="17"/>
        <v>-8.7912228183241723</v>
      </c>
      <c r="R88">
        <f t="shared" si="18"/>
        <v>66.771944949623872</v>
      </c>
      <c r="S88" s="53">
        <f t="shared" si="9"/>
        <v>67.996636478326593</v>
      </c>
      <c r="T88">
        <f t="shared" si="10"/>
        <v>197.46205394082961</v>
      </c>
      <c r="U88">
        <f t="shared" si="11"/>
        <v>317.56540132264064</v>
      </c>
      <c r="V88">
        <f t="shared" si="12"/>
        <v>-8.7912228183241723</v>
      </c>
      <c r="W88" s="50">
        <f t="shared" si="13"/>
        <v>66.771944949623872</v>
      </c>
    </row>
    <row r="89" spans="1:23" ht="16" x14ac:dyDescent="0.2">
      <c r="A89" s="10">
        <v>44312.541655092602</v>
      </c>
      <c r="B89" s="11" t="str">
        <f t="shared" si="3"/>
        <v>20214</v>
      </c>
      <c r="C89" s="5">
        <v>1861.4382897600001</v>
      </c>
      <c r="D89" s="5">
        <v>68.110842213525984</v>
      </c>
      <c r="E89" s="5">
        <v>200.10224968586655</v>
      </c>
      <c r="F89" s="5">
        <v>314.86271264094069</v>
      </c>
      <c r="G89" s="5">
        <v>-8.0841780339701046</v>
      </c>
      <c r="H89" s="5">
        <v>67.304195837760943</v>
      </c>
      <c r="I89" s="29">
        <v>2617112960</v>
      </c>
      <c r="J89" s="29">
        <v>546955560.25</v>
      </c>
      <c r="K89" s="29">
        <v>539643648.29999995</v>
      </c>
      <c r="L89" s="29">
        <v>91188584.5</v>
      </c>
      <c r="M89" s="29">
        <v>759865316.80999994</v>
      </c>
      <c r="N89" s="53">
        <f t="shared" si="14"/>
        <v>68.110842213525984</v>
      </c>
      <c r="O89">
        <f t="shared" si="15"/>
        <v>200.10224968586655</v>
      </c>
      <c r="P89">
        <f t="shared" si="16"/>
        <v>314.86271264094069</v>
      </c>
      <c r="Q89">
        <f t="shared" si="17"/>
        <v>-8.0841780339701046</v>
      </c>
      <c r="R89">
        <f t="shared" si="18"/>
        <v>67.304195837760943</v>
      </c>
      <c r="S89" s="53">
        <f t="shared" si="9"/>
        <v>68.110842213525984</v>
      </c>
      <c r="T89">
        <f t="shared" si="10"/>
        <v>200.10224968586655</v>
      </c>
      <c r="U89">
        <f t="shared" si="11"/>
        <v>314.86271264094069</v>
      </c>
      <c r="V89">
        <f t="shared" si="12"/>
        <v>-8.0841780339701046</v>
      </c>
      <c r="W89" s="50">
        <f t="shared" si="13"/>
        <v>67.304195837760943</v>
      </c>
    </row>
    <row r="90" spans="1:23" ht="16" x14ac:dyDescent="0.2">
      <c r="A90" s="10">
        <v>44309.541655092602</v>
      </c>
      <c r="B90" s="11" t="str">
        <f t="shared" si="3"/>
        <v>20214</v>
      </c>
      <c r="C90" s="5">
        <v>1847.7506544800001</v>
      </c>
      <c r="D90" s="5">
        <v>65.369904568740225</v>
      </c>
      <c r="E90" s="5">
        <v>205.38264117594051</v>
      </c>
      <c r="F90" s="5">
        <v>314.86271264094069</v>
      </c>
      <c r="G90" s="5">
        <v>-11.619401955740486</v>
      </c>
      <c r="H90" s="5">
        <v>65.175192285212546</v>
      </c>
      <c r="I90" s="29">
        <v>2574442640</v>
      </c>
      <c r="J90" s="29">
        <v>556579411.75</v>
      </c>
      <c r="K90" s="29">
        <v>539643648.29999995</v>
      </c>
      <c r="L90" s="29">
        <v>87681331.25</v>
      </c>
      <c r="M90" s="29">
        <v>750195768.76999998</v>
      </c>
      <c r="N90" s="53">
        <f t="shared" si="14"/>
        <v>65.369904568740225</v>
      </c>
      <c r="O90">
        <f t="shared" si="15"/>
        <v>205.38264117594051</v>
      </c>
      <c r="P90">
        <f t="shared" si="16"/>
        <v>314.86271264094069</v>
      </c>
      <c r="Q90">
        <f t="shared" si="17"/>
        <v>-11.619401955740486</v>
      </c>
      <c r="R90">
        <f t="shared" si="18"/>
        <v>65.175192285212546</v>
      </c>
      <c r="S90" s="53">
        <f t="shared" si="9"/>
        <v>65.369904568740225</v>
      </c>
      <c r="T90">
        <f t="shared" si="10"/>
        <v>205.38264117594051</v>
      </c>
      <c r="U90">
        <f t="shared" si="11"/>
        <v>314.86271264094069</v>
      </c>
      <c r="V90">
        <f t="shared" si="12"/>
        <v>-11.619401955740486</v>
      </c>
      <c r="W90" s="50">
        <f t="shared" si="13"/>
        <v>65.175192285212546</v>
      </c>
    </row>
    <row r="91" spans="1:23" ht="16" x14ac:dyDescent="0.2">
      <c r="A91" s="10">
        <v>44308.541655092602</v>
      </c>
      <c r="B91" s="11" t="str">
        <f t="shared" si="3"/>
        <v>20214</v>
      </c>
      <c r="C91" s="5">
        <v>1867.98830056</v>
      </c>
      <c r="D91" s="5">
        <v>66.397756185534888</v>
      </c>
      <c r="E91" s="5">
        <v>203.62251067924922</v>
      </c>
      <c r="F91" s="5">
        <v>316.21405698179063</v>
      </c>
      <c r="G91" s="5">
        <v>-8.7912228183241723</v>
      </c>
      <c r="H91" s="5">
        <v>66.576786290640229</v>
      </c>
      <c r="I91" s="29">
        <v>2590444010</v>
      </c>
      <c r="J91" s="29">
        <v>553371461.25</v>
      </c>
      <c r="K91" s="29">
        <v>541401445.20000005</v>
      </c>
      <c r="L91" s="29">
        <v>90487133.849999994</v>
      </c>
      <c r="M91" s="29">
        <v>756561554.55999994</v>
      </c>
      <c r="N91" s="53">
        <f t="shared" si="14"/>
        <v>66.397756185534888</v>
      </c>
      <c r="O91">
        <f t="shared" si="15"/>
        <v>203.62251067924922</v>
      </c>
      <c r="P91">
        <f t="shared" si="16"/>
        <v>316.21405698179063</v>
      </c>
      <c r="Q91">
        <f t="shared" si="17"/>
        <v>-8.7912228183241723</v>
      </c>
      <c r="R91">
        <f t="shared" si="18"/>
        <v>66.576786290640229</v>
      </c>
      <c r="S91" s="53">
        <f t="shared" si="9"/>
        <v>66.397756185534888</v>
      </c>
      <c r="T91">
        <f t="shared" si="10"/>
        <v>203.62251067924922</v>
      </c>
      <c r="U91">
        <f t="shared" si="11"/>
        <v>316.21405698179063</v>
      </c>
      <c r="V91">
        <f t="shared" si="12"/>
        <v>-8.7912228183241723</v>
      </c>
      <c r="W91" s="50">
        <f t="shared" si="13"/>
        <v>66.576786290640229</v>
      </c>
    </row>
    <row r="92" spans="1:23" ht="16" x14ac:dyDescent="0.2">
      <c r="A92" s="10">
        <v>44307.541655092602</v>
      </c>
      <c r="B92" s="11" t="str">
        <f t="shared" si="3"/>
        <v>20214</v>
      </c>
      <c r="C92" s="5">
        <v>1846.3763653200001</v>
      </c>
      <c r="D92" s="5">
        <v>65.826727509537847</v>
      </c>
      <c r="E92" s="5">
        <v>205.38264117594051</v>
      </c>
      <c r="F92" s="5">
        <v>313.51136830009068</v>
      </c>
      <c r="G92" s="5">
        <v>-8.0841780339701046</v>
      </c>
      <c r="H92" s="5">
        <v>66.044535402503158</v>
      </c>
      <c r="I92" s="29">
        <v>2581554360</v>
      </c>
      <c r="J92" s="29">
        <v>556579411.75</v>
      </c>
      <c r="K92" s="29">
        <v>537885851.39999998</v>
      </c>
      <c r="L92" s="29">
        <v>91188584.5</v>
      </c>
      <c r="M92" s="29">
        <v>754144167.54999995</v>
      </c>
      <c r="N92" s="53">
        <f t="shared" si="14"/>
        <v>65.826727509537847</v>
      </c>
      <c r="O92">
        <f t="shared" si="15"/>
        <v>205.38264117594051</v>
      </c>
      <c r="P92">
        <f t="shared" si="16"/>
        <v>313.51136830009068</v>
      </c>
      <c r="Q92">
        <f t="shared" si="17"/>
        <v>-8.0841780339701046</v>
      </c>
      <c r="R92">
        <f t="shared" si="18"/>
        <v>66.044535402503158</v>
      </c>
      <c r="S92" s="53">
        <f t="shared" si="9"/>
        <v>65.826727509537847</v>
      </c>
      <c r="T92">
        <f t="shared" si="10"/>
        <v>205.38264117594051</v>
      </c>
      <c r="U92">
        <f t="shared" si="11"/>
        <v>313.51136830009068</v>
      </c>
      <c r="V92">
        <f t="shared" si="12"/>
        <v>-8.0841780339701046</v>
      </c>
      <c r="W92" s="50">
        <f t="shared" si="13"/>
        <v>66.044535402503158</v>
      </c>
    </row>
    <row r="93" spans="1:23" ht="16" x14ac:dyDescent="0.2">
      <c r="A93" s="10">
        <v>44306.541655092602</v>
      </c>
      <c r="B93" s="11" t="str">
        <f t="shared" si="3"/>
        <v>20214</v>
      </c>
      <c r="C93" s="5">
        <v>1870.2826341299999</v>
      </c>
      <c r="D93" s="5">
        <v>66.283550450335497</v>
      </c>
      <c r="E93" s="5">
        <v>205.38264117594051</v>
      </c>
      <c r="F93" s="5">
        <v>313.51136830009068</v>
      </c>
      <c r="G93" s="5">
        <v>-3.8419093278456558</v>
      </c>
      <c r="H93" s="5">
        <v>68.191280651322785</v>
      </c>
      <c r="I93" s="29">
        <v>2588666080</v>
      </c>
      <c r="J93" s="29">
        <v>556579411.75</v>
      </c>
      <c r="K93" s="29">
        <v>537885851.39999998</v>
      </c>
      <c r="L93" s="29">
        <v>95397288.400000006</v>
      </c>
      <c r="M93" s="29">
        <v>763894295.15999997</v>
      </c>
      <c r="N93" s="53">
        <f t="shared" si="14"/>
        <v>66.283550450335497</v>
      </c>
      <c r="O93">
        <f t="shared" si="15"/>
        <v>205.38264117594051</v>
      </c>
      <c r="P93">
        <f t="shared" si="16"/>
        <v>313.51136830009068</v>
      </c>
      <c r="Q93">
        <f t="shared" si="17"/>
        <v>-3.8419093278456558</v>
      </c>
      <c r="R93">
        <f t="shared" si="18"/>
        <v>68.191280651322785</v>
      </c>
      <c r="S93" s="53">
        <f t="shared" si="9"/>
        <v>66.283550450335497</v>
      </c>
      <c r="T93">
        <f t="shared" si="10"/>
        <v>205.38264117594051</v>
      </c>
      <c r="U93">
        <f t="shared" si="11"/>
        <v>313.51136830009068</v>
      </c>
      <c r="V93">
        <f t="shared" si="12"/>
        <v>-3.8419093278456558</v>
      </c>
      <c r="W93" s="50">
        <f t="shared" si="13"/>
        <v>68.191280651322785</v>
      </c>
    </row>
    <row r="94" spans="1:23" ht="16" x14ac:dyDescent="0.2">
      <c r="A94" s="10">
        <v>44305.541655092602</v>
      </c>
      <c r="B94" s="11" t="str">
        <f t="shared" si="3"/>
        <v>20214</v>
      </c>
      <c r="C94" s="5">
        <v>1867.8930290400001</v>
      </c>
      <c r="D94" s="5">
        <v>64.456258687145009</v>
      </c>
      <c r="E94" s="5">
        <v>210.66303266601437</v>
      </c>
      <c r="F94" s="5">
        <v>310.80867961839073</v>
      </c>
      <c r="G94" s="5">
        <v>-8.0841780339701188</v>
      </c>
      <c r="H94" s="5">
        <v>66.204210668944228</v>
      </c>
      <c r="I94" s="29">
        <v>2560219200</v>
      </c>
      <c r="J94" s="29">
        <v>566203263.25</v>
      </c>
      <c r="K94" s="29">
        <v>534370257.60000002</v>
      </c>
      <c r="L94" s="29">
        <v>91188584.5</v>
      </c>
      <c r="M94" s="29">
        <v>754869383.65999997</v>
      </c>
      <c r="N94" s="53">
        <f t="shared" si="14"/>
        <v>64.456258687145009</v>
      </c>
      <c r="O94">
        <f t="shared" si="15"/>
        <v>210.66303266601437</v>
      </c>
      <c r="P94">
        <f t="shared" si="16"/>
        <v>310.80867961839073</v>
      </c>
      <c r="Q94">
        <f t="shared" si="17"/>
        <v>-8.0841780339701188</v>
      </c>
      <c r="R94">
        <f t="shared" si="18"/>
        <v>66.204210668944228</v>
      </c>
      <c r="S94" s="53">
        <f t="shared" si="9"/>
        <v>64.456258687145009</v>
      </c>
      <c r="T94">
        <f t="shared" si="10"/>
        <v>210.66303266601437</v>
      </c>
      <c r="U94">
        <f t="shared" si="11"/>
        <v>310.80867961839073</v>
      </c>
      <c r="V94">
        <f t="shared" si="12"/>
        <v>-8.0841780339701188</v>
      </c>
      <c r="W94" s="50">
        <f t="shared" si="13"/>
        <v>66.204210668944228</v>
      </c>
    </row>
    <row r="95" spans="1:23" ht="16" x14ac:dyDescent="0.2">
      <c r="A95" s="10">
        <v>44302.541655092602</v>
      </c>
      <c r="B95" s="11" t="str">
        <f t="shared" si="3"/>
        <v>20214</v>
      </c>
      <c r="C95" s="5">
        <v>1864.1153649600001</v>
      </c>
      <c r="D95" s="5">
        <v>63.656818540749185</v>
      </c>
      <c r="E95" s="5">
        <v>207.14277167263177</v>
      </c>
      <c r="F95" s="5">
        <v>316.21405698179063</v>
      </c>
      <c r="G95" s="5">
        <v>-7.3771332496160369</v>
      </c>
      <c r="H95" s="5">
        <v>65.45905942555234</v>
      </c>
      <c r="I95" s="29">
        <v>2547773690</v>
      </c>
      <c r="J95" s="29">
        <v>559787362.25</v>
      </c>
      <c r="K95" s="29">
        <v>541401445.20000005</v>
      </c>
      <c r="L95" s="29">
        <v>91890035.150000006</v>
      </c>
      <c r="M95" s="29">
        <v>751485041.84000003</v>
      </c>
      <c r="N95" s="53">
        <f t="shared" si="14"/>
        <v>63.656818540749185</v>
      </c>
      <c r="O95">
        <f t="shared" si="15"/>
        <v>207.14277167263177</v>
      </c>
      <c r="P95">
        <f t="shared" si="16"/>
        <v>316.21405698179063</v>
      </c>
      <c r="Q95">
        <f t="shared" si="17"/>
        <v>-7.3771332496160369</v>
      </c>
      <c r="R95">
        <f t="shared" si="18"/>
        <v>65.45905942555234</v>
      </c>
      <c r="S95" s="53">
        <f t="shared" si="9"/>
        <v>63.656818540749185</v>
      </c>
      <c r="T95">
        <f t="shared" si="10"/>
        <v>207.14277167263177</v>
      </c>
      <c r="U95">
        <f t="shared" si="11"/>
        <v>316.21405698179063</v>
      </c>
      <c r="V95">
        <f t="shared" si="12"/>
        <v>-7.3771332496160369</v>
      </c>
      <c r="W95" s="50">
        <f t="shared" si="13"/>
        <v>65.45905942555234</v>
      </c>
    </row>
    <row r="96" spans="1:23" ht="16" x14ac:dyDescent="0.2">
      <c r="A96" s="10">
        <v>44301.541655092602</v>
      </c>
      <c r="B96" s="11" t="str">
        <f t="shared" si="3"/>
        <v>20214</v>
      </c>
      <c r="C96" s="5">
        <v>1849.94214132</v>
      </c>
      <c r="D96" s="5">
        <v>63.085789864752137</v>
      </c>
      <c r="E96" s="5">
        <v>203.62251067924922</v>
      </c>
      <c r="F96" s="5">
        <v>321.61943434519048</v>
      </c>
      <c r="G96" s="5">
        <v>-4.5489541121997235</v>
      </c>
      <c r="H96" s="5">
        <v>65.51228451436603</v>
      </c>
      <c r="I96" s="29">
        <v>2538884040</v>
      </c>
      <c r="J96" s="29">
        <v>553371461.25</v>
      </c>
      <c r="K96" s="29">
        <v>548432632.79999995</v>
      </c>
      <c r="L96" s="29">
        <v>94695837.75</v>
      </c>
      <c r="M96" s="29">
        <v>751726780.53999996</v>
      </c>
      <c r="N96" s="53">
        <f t="shared" si="14"/>
        <v>63.085789864752137</v>
      </c>
      <c r="O96">
        <f t="shared" si="15"/>
        <v>203.62251067924922</v>
      </c>
      <c r="P96">
        <f t="shared" si="16"/>
        <v>321.61943434519048</v>
      </c>
      <c r="Q96">
        <f t="shared" si="17"/>
        <v>-4.5489541121997235</v>
      </c>
      <c r="R96">
        <f t="shared" si="18"/>
        <v>65.51228451436603</v>
      </c>
      <c r="S96" s="53">
        <f t="shared" si="9"/>
        <v>63.085789864752137</v>
      </c>
      <c r="T96">
        <f t="shared" si="10"/>
        <v>203.62251067924922</v>
      </c>
      <c r="U96">
        <f t="shared" si="11"/>
        <v>321.61943434519048</v>
      </c>
      <c r="V96">
        <f t="shared" si="12"/>
        <v>-4.5489541121997235</v>
      </c>
      <c r="W96" s="50">
        <f t="shared" si="13"/>
        <v>65.51228451436603</v>
      </c>
    </row>
    <row r="97" spans="1:23" ht="16" x14ac:dyDescent="0.2">
      <c r="A97" s="10">
        <v>44300.541655092602</v>
      </c>
      <c r="B97" s="11" t="str">
        <f t="shared" si="3"/>
        <v>20214</v>
      </c>
      <c r="C97" s="5">
        <v>1841.04639853</v>
      </c>
      <c r="D97" s="5">
        <v>60.801675160764034</v>
      </c>
      <c r="E97" s="5">
        <v>205.38264117594051</v>
      </c>
      <c r="F97" s="5">
        <v>317.56540132264053</v>
      </c>
      <c r="G97" s="5">
        <v>-4.5489541121997235</v>
      </c>
      <c r="H97" s="5">
        <v>65.192933981483748</v>
      </c>
      <c r="I97" s="29">
        <v>2503325440</v>
      </c>
      <c r="J97" s="29">
        <v>556579411.75</v>
      </c>
      <c r="K97" s="29">
        <v>543159242.10000002</v>
      </c>
      <c r="L97" s="29">
        <v>94695837.75</v>
      </c>
      <c r="M97" s="29">
        <v>750276348.34000003</v>
      </c>
      <c r="N97" s="53">
        <f t="shared" si="14"/>
        <v>60.801675160764034</v>
      </c>
      <c r="O97">
        <f t="shared" si="15"/>
        <v>205.38264117594051</v>
      </c>
      <c r="P97">
        <f t="shared" si="16"/>
        <v>317.56540132264053</v>
      </c>
      <c r="Q97">
        <f t="shared" si="17"/>
        <v>-4.5489541121997235</v>
      </c>
      <c r="R97">
        <f t="shared" si="18"/>
        <v>65.192933981483748</v>
      </c>
      <c r="S97" s="53">
        <f t="shared" si="9"/>
        <v>60.801675160764034</v>
      </c>
      <c r="T97">
        <f t="shared" si="10"/>
        <v>205.38264117594051</v>
      </c>
      <c r="U97">
        <f t="shared" si="11"/>
        <v>317.56540132264053</v>
      </c>
      <c r="V97">
        <f t="shared" si="12"/>
        <v>-4.5489541121997235</v>
      </c>
      <c r="W97" s="50">
        <f t="shared" si="13"/>
        <v>65.192933981483748</v>
      </c>
    </row>
    <row r="98" spans="1:23" ht="16" x14ac:dyDescent="0.2">
      <c r="A98" s="10">
        <v>44299.541655092602</v>
      </c>
      <c r="B98" s="11" t="str">
        <f t="shared" si="3"/>
        <v>20214</v>
      </c>
      <c r="C98" s="5">
        <v>1831.42780543</v>
      </c>
      <c r="D98" s="5">
        <v>61.486909571960467</v>
      </c>
      <c r="E98" s="5">
        <v>208.02283692097748</v>
      </c>
      <c r="F98" s="5">
        <v>317.56540132264053</v>
      </c>
      <c r="G98" s="5">
        <v>-3.8419093278456558</v>
      </c>
      <c r="H98" s="5">
        <v>65.60099299572218</v>
      </c>
      <c r="I98" s="29">
        <v>2513993020</v>
      </c>
      <c r="J98" s="29">
        <v>561391337.5</v>
      </c>
      <c r="K98" s="29">
        <v>543159242.10000002</v>
      </c>
      <c r="L98" s="29">
        <v>95397288.400000006</v>
      </c>
      <c r="M98" s="29">
        <v>752129678.38</v>
      </c>
      <c r="N98" s="53">
        <f t="shared" si="14"/>
        <v>61.486909571960467</v>
      </c>
      <c r="O98">
        <f t="shared" si="15"/>
        <v>208.02283692097748</v>
      </c>
      <c r="P98">
        <f t="shared" si="16"/>
        <v>317.56540132264053</v>
      </c>
      <c r="Q98">
        <f t="shared" si="17"/>
        <v>-3.8419093278456558</v>
      </c>
      <c r="R98">
        <f t="shared" si="18"/>
        <v>65.60099299572218</v>
      </c>
      <c r="S98" s="53">
        <f t="shared" si="9"/>
        <v>61.486909571960467</v>
      </c>
      <c r="T98">
        <f t="shared" si="10"/>
        <v>208.02283692097748</v>
      </c>
      <c r="U98">
        <f t="shared" si="11"/>
        <v>317.56540132264053</v>
      </c>
      <c r="V98">
        <f t="shared" si="12"/>
        <v>-3.8419093278456558</v>
      </c>
      <c r="W98" s="50">
        <f t="shared" si="13"/>
        <v>65.60099299572218</v>
      </c>
    </row>
    <row r="99" spans="1:23" ht="16" x14ac:dyDescent="0.2">
      <c r="A99" s="10">
        <v>44298.541655092602</v>
      </c>
      <c r="B99" s="11" t="str">
        <f t="shared" si="3"/>
        <v>20214</v>
      </c>
      <c r="C99" s="5">
        <v>1815.26890112</v>
      </c>
      <c r="D99" s="5">
        <v>60.116440749567566</v>
      </c>
      <c r="E99" s="5">
        <v>215.0633589077427</v>
      </c>
      <c r="F99" s="5">
        <v>320.26809000434054</v>
      </c>
      <c r="G99" s="5">
        <v>-5.2559988965538054</v>
      </c>
      <c r="H99" s="5">
        <v>64.767133270974085</v>
      </c>
      <c r="I99" s="29">
        <v>2492657860</v>
      </c>
      <c r="J99" s="29">
        <v>574223139.5</v>
      </c>
      <c r="K99" s="29">
        <v>546674835.89999998</v>
      </c>
      <c r="L99" s="29">
        <v>93994387.099999994</v>
      </c>
      <c r="M99" s="29">
        <v>748342438.73000002</v>
      </c>
      <c r="N99" s="53">
        <f t="shared" si="14"/>
        <v>60.116440749567566</v>
      </c>
      <c r="O99">
        <f t="shared" si="15"/>
        <v>215.0633589077427</v>
      </c>
      <c r="P99">
        <f t="shared" si="16"/>
        <v>320.26809000434054</v>
      </c>
      <c r="Q99">
        <f t="shared" si="17"/>
        <v>-5.2559988965538054</v>
      </c>
      <c r="R99">
        <f t="shared" si="18"/>
        <v>64.767133270974085</v>
      </c>
      <c r="S99" s="53">
        <f t="shared" si="9"/>
        <v>60.116440749567566</v>
      </c>
      <c r="T99">
        <f t="shared" si="10"/>
        <v>215.0633589077427</v>
      </c>
      <c r="U99">
        <f t="shared" si="11"/>
        <v>320.26809000434054</v>
      </c>
      <c r="V99">
        <f t="shared" si="12"/>
        <v>-5.2559988965538054</v>
      </c>
      <c r="W99" s="50">
        <f t="shared" si="13"/>
        <v>64.767133270974085</v>
      </c>
    </row>
    <row r="100" spans="1:23" ht="16" x14ac:dyDescent="0.2">
      <c r="A100" s="10">
        <v>44295.541655092602</v>
      </c>
      <c r="B100" s="11" t="str">
        <f t="shared" si="3"/>
        <v>20214</v>
      </c>
      <c r="C100" s="5">
        <v>1822.2200977699999</v>
      </c>
      <c r="D100" s="5">
        <v>60.573263690365195</v>
      </c>
      <c r="E100" s="5">
        <v>208.02283692097751</v>
      </c>
      <c r="F100" s="5">
        <v>313.51136830009068</v>
      </c>
      <c r="G100" s="5">
        <v>-6.6700884652619541</v>
      </c>
      <c r="H100" s="5">
        <v>64.465524434363033</v>
      </c>
      <c r="I100" s="29">
        <v>2499769580</v>
      </c>
      <c r="J100" s="29">
        <v>561391337.5</v>
      </c>
      <c r="K100" s="29">
        <v>537885851.39999998</v>
      </c>
      <c r="L100" s="29">
        <v>92591485.799999997</v>
      </c>
      <c r="M100" s="29">
        <v>746972586.09000003</v>
      </c>
      <c r="N100" s="53">
        <f t="shared" ref="N100:N163" si="19">IF(ABS(D100-AVERAGE(D$47:D$3803))&gt;3*STDEV(D$47:D$3803),"Outlier",D100)</f>
        <v>60.573263690365195</v>
      </c>
      <c r="O100">
        <f t="shared" ref="O100:O163" si="20">IF(ABS(E100-AVERAGE(E$47:E$3803))&gt;3*STDEV(E$47:E$3803),"Outlier",E100)</f>
        <v>208.02283692097751</v>
      </c>
      <c r="P100">
        <f t="shared" ref="P100:P163" si="21">IF(ABS(F100-AVERAGE(F$47:F$3803))&gt;3*STDEV(F$47:F$3803),"Outlier",F100)</f>
        <v>313.51136830009068</v>
      </c>
      <c r="Q100">
        <f t="shared" ref="Q100:Q163" si="22">IF(ABS(G100-AVERAGE(G$47:G$3803))&gt;3*STDEV(G$47:G$3803),"Outlier",G100)</f>
        <v>-6.6700884652619541</v>
      </c>
      <c r="R100">
        <f t="shared" ref="R100:R163" si="23">IF(ABS(H100-AVERAGE(H$47:H$3803))&gt;3*STDEV(H$47:H$3803),"Outlier",H100)</f>
        <v>64.465524434363033</v>
      </c>
      <c r="S100" s="53">
        <f t="shared" si="9"/>
        <v>60.573263690365195</v>
      </c>
      <c r="T100">
        <f t="shared" si="10"/>
        <v>208.02283692097751</v>
      </c>
      <c r="U100">
        <f t="shared" si="11"/>
        <v>313.51136830009068</v>
      </c>
      <c r="V100">
        <f t="shared" si="12"/>
        <v>-6.6700884652619541</v>
      </c>
      <c r="W100" s="50">
        <f t="shared" si="13"/>
        <v>64.465524434363033</v>
      </c>
    </row>
    <row r="101" spans="1:23" ht="16" x14ac:dyDescent="0.2">
      <c r="A101" s="10">
        <v>44294.541655092602</v>
      </c>
      <c r="B101" s="11" t="str">
        <f t="shared" si="3"/>
        <v>20214</v>
      </c>
      <c r="C101" s="5">
        <v>1831.69954551</v>
      </c>
      <c r="D101" s="5">
        <v>61.601115307159859</v>
      </c>
      <c r="E101" s="5">
        <v>211.54309791436009</v>
      </c>
      <c r="F101" s="5">
        <v>318.91674566349064</v>
      </c>
      <c r="G101" s="5">
        <v>-3.8419093278456558</v>
      </c>
      <c r="H101" s="5">
        <v>63.22360569537647</v>
      </c>
      <c r="I101" s="29">
        <v>2515770950</v>
      </c>
      <c r="J101" s="29">
        <v>567807238.5</v>
      </c>
      <c r="K101" s="29">
        <v>544917039</v>
      </c>
      <c r="L101" s="29">
        <v>95397288.400000006</v>
      </c>
      <c r="M101" s="29">
        <v>741332016.39999998</v>
      </c>
      <c r="N101" s="53">
        <f t="shared" si="19"/>
        <v>61.601115307159859</v>
      </c>
      <c r="O101">
        <f t="shared" si="20"/>
        <v>211.54309791436009</v>
      </c>
      <c r="P101">
        <f t="shared" si="21"/>
        <v>318.91674566349064</v>
      </c>
      <c r="Q101">
        <f t="shared" si="22"/>
        <v>-3.8419093278456558</v>
      </c>
      <c r="R101">
        <f t="shared" si="23"/>
        <v>63.22360569537647</v>
      </c>
      <c r="S101" s="53">
        <f t="shared" si="9"/>
        <v>61.601115307159859</v>
      </c>
      <c r="T101">
        <f t="shared" si="10"/>
        <v>211.54309791436009</v>
      </c>
      <c r="U101">
        <f t="shared" si="11"/>
        <v>318.91674566349064</v>
      </c>
      <c r="V101">
        <f t="shared" si="12"/>
        <v>-3.8419093278456558</v>
      </c>
      <c r="W101" s="50">
        <f t="shared" si="13"/>
        <v>63.22360569537647</v>
      </c>
    </row>
    <row r="102" spans="1:23" ht="16" x14ac:dyDescent="0.2">
      <c r="A102" s="10">
        <v>44293.541655092602</v>
      </c>
      <c r="B102" s="11" t="str">
        <f t="shared" si="3"/>
        <v>20214</v>
      </c>
      <c r="C102" s="5">
        <v>1820.77146199</v>
      </c>
      <c r="D102" s="5">
        <v>62.172143983156872</v>
      </c>
      <c r="E102" s="5">
        <v>210.66303266601443</v>
      </c>
      <c r="F102" s="5">
        <v>318.91674566349064</v>
      </c>
      <c r="G102" s="5">
        <v>-8.0841780339701188</v>
      </c>
      <c r="H102" s="5">
        <v>62.336520881814693</v>
      </c>
      <c r="I102" s="29">
        <v>2524660600</v>
      </c>
      <c r="J102" s="29">
        <v>566203263.25</v>
      </c>
      <c r="K102" s="29">
        <v>544917039</v>
      </c>
      <c r="L102" s="29">
        <v>91188584.5</v>
      </c>
      <c r="M102" s="29">
        <v>737303038.04999995</v>
      </c>
      <c r="N102" s="53">
        <f t="shared" si="19"/>
        <v>62.172143983156872</v>
      </c>
      <c r="O102">
        <f t="shared" si="20"/>
        <v>210.66303266601443</v>
      </c>
      <c r="P102">
        <f t="shared" si="21"/>
        <v>318.91674566349064</v>
      </c>
      <c r="Q102">
        <f t="shared" si="22"/>
        <v>-8.0841780339701188</v>
      </c>
      <c r="R102">
        <f t="shared" si="23"/>
        <v>62.336520881814693</v>
      </c>
      <c r="S102" s="53">
        <f t="shared" si="9"/>
        <v>62.172143983156872</v>
      </c>
      <c r="T102">
        <f t="shared" si="10"/>
        <v>210.66303266601443</v>
      </c>
      <c r="U102">
        <f t="shared" si="11"/>
        <v>318.91674566349064</v>
      </c>
      <c r="V102">
        <f t="shared" si="12"/>
        <v>-8.0841780339701188</v>
      </c>
      <c r="W102" s="50">
        <f t="shared" si="13"/>
        <v>62.336520881814693</v>
      </c>
    </row>
    <row r="103" spans="1:23" ht="16" x14ac:dyDescent="0.2">
      <c r="A103" s="10">
        <v>44292.541655092602</v>
      </c>
      <c r="B103" s="11" t="str">
        <f t="shared" si="3"/>
        <v>20214</v>
      </c>
      <c r="C103" s="5">
        <v>1805.7154444099999</v>
      </c>
      <c r="D103" s="5">
        <v>62.400555453555683</v>
      </c>
      <c r="E103" s="5">
        <v>204.50257592759496</v>
      </c>
      <c r="F103" s="5">
        <v>320.26809000434059</v>
      </c>
      <c r="G103" s="5">
        <v>-3.8419093278456695</v>
      </c>
      <c r="H103" s="5">
        <v>61.981686956389979</v>
      </c>
      <c r="I103" s="29">
        <v>2528216460</v>
      </c>
      <c r="J103" s="29">
        <v>554975436.5</v>
      </c>
      <c r="K103" s="29">
        <v>546674835.89999998</v>
      </c>
      <c r="L103" s="29">
        <v>95397288.400000006</v>
      </c>
      <c r="M103" s="29">
        <v>735691446.71000004</v>
      </c>
      <c r="N103" s="53">
        <f t="shared" si="19"/>
        <v>62.400555453555683</v>
      </c>
      <c r="O103">
        <f t="shared" si="20"/>
        <v>204.50257592759496</v>
      </c>
      <c r="P103">
        <f t="shared" si="21"/>
        <v>320.26809000434059</v>
      </c>
      <c r="Q103">
        <f t="shared" si="22"/>
        <v>-3.8419093278456695</v>
      </c>
      <c r="R103">
        <f t="shared" si="23"/>
        <v>61.981686956389979</v>
      </c>
      <c r="S103" s="53">
        <f t="shared" si="9"/>
        <v>62.400555453555683</v>
      </c>
      <c r="T103">
        <f t="shared" si="10"/>
        <v>204.50257592759496</v>
      </c>
      <c r="U103">
        <f t="shared" si="11"/>
        <v>320.26809000434059</v>
      </c>
      <c r="V103">
        <f t="shared" si="12"/>
        <v>-3.8419093278456695</v>
      </c>
      <c r="W103" s="50">
        <f t="shared" si="13"/>
        <v>61.981686956389979</v>
      </c>
    </row>
    <row r="104" spans="1:23" ht="16" x14ac:dyDescent="0.2">
      <c r="A104" s="10">
        <v>44291.541655092602</v>
      </c>
      <c r="B104" s="11" t="str">
        <f t="shared" si="3"/>
        <v>20214</v>
      </c>
      <c r="C104" s="5">
        <v>1796.24843102</v>
      </c>
      <c r="D104" s="6" t="s">
        <v>45</v>
      </c>
      <c r="E104" s="6" t="s">
        <v>45</v>
      </c>
      <c r="F104" s="6" t="s">
        <v>45</v>
      </c>
      <c r="G104" s="6" t="s">
        <v>45</v>
      </c>
      <c r="H104" s="6" t="s">
        <v>45</v>
      </c>
      <c r="I104" s="30" t="s">
        <v>45</v>
      </c>
      <c r="J104" s="30" t="s">
        <v>45</v>
      </c>
      <c r="K104" s="30" t="s">
        <v>45</v>
      </c>
      <c r="L104" s="30" t="s">
        <v>45</v>
      </c>
      <c r="M104" s="30" t="s">
        <v>45</v>
      </c>
      <c r="N104" s="53" t="e">
        <f t="shared" si="19"/>
        <v>#VALUE!</v>
      </c>
      <c r="O104" t="e">
        <f t="shared" si="20"/>
        <v>#VALUE!</v>
      </c>
      <c r="P104" t="e">
        <f t="shared" si="21"/>
        <v>#VALUE!</v>
      </c>
      <c r="Q104" t="e">
        <f t="shared" si="22"/>
        <v>#VALUE!</v>
      </c>
      <c r="R104" t="e">
        <f t="shared" si="23"/>
        <v>#VALUE!</v>
      </c>
      <c r="S104" s="53" t="e">
        <f t="shared" si="9"/>
        <v>#VALUE!</v>
      </c>
      <c r="T104" t="e">
        <f t="shared" si="10"/>
        <v>#VALUE!</v>
      </c>
      <c r="U104" t="e">
        <f t="shared" si="11"/>
        <v>#VALUE!</v>
      </c>
      <c r="V104" t="e">
        <f t="shared" si="12"/>
        <v>#VALUE!</v>
      </c>
      <c r="W104" s="50" t="e">
        <f t="shared" si="13"/>
        <v>#VALUE!</v>
      </c>
    </row>
    <row r="105" spans="1:23" ht="16" x14ac:dyDescent="0.2">
      <c r="A105" s="10">
        <v>44288.541655092602</v>
      </c>
      <c r="B105" s="11" t="str">
        <f t="shared" si="3"/>
        <v>20214</v>
      </c>
      <c r="C105" s="5">
        <v>1795.0732610800001</v>
      </c>
      <c r="D105" s="6" t="s">
        <v>45</v>
      </c>
      <c r="E105" s="6" t="s">
        <v>45</v>
      </c>
      <c r="F105" s="6" t="s">
        <v>45</v>
      </c>
      <c r="G105" s="6" t="s">
        <v>45</v>
      </c>
      <c r="H105" s="6" t="s">
        <v>45</v>
      </c>
      <c r="I105" s="30" t="s">
        <v>45</v>
      </c>
      <c r="J105" s="30" t="s">
        <v>45</v>
      </c>
      <c r="K105" s="30" t="s">
        <v>45</v>
      </c>
      <c r="L105" s="30" t="s">
        <v>45</v>
      </c>
      <c r="M105" s="30" t="s">
        <v>45</v>
      </c>
      <c r="N105" s="53" t="e">
        <f t="shared" si="19"/>
        <v>#VALUE!</v>
      </c>
      <c r="O105" t="e">
        <f t="shared" si="20"/>
        <v>#VALUE!</v>
      </c>
      <c r="P105" t="e">
        <f t="shared" si="21"/>
        <v>#VALUE!</v>
      </c>
      <c r="Q105" t="e">
        <f t="shared" si="22"/>
        <v>#VALUE!</v>
      </c>
      <c r="R105" t="e">
        <f t="shared" si="23"/>
        <v>#VALUE!</v>
      </c>
      <c r="S105" s="53" t="e">
        <f t="shared" si="9"/>
        <v>#VALUE!</v>
      </c>
      <c r="T105" t="e">
        <f t="shared" si="10"/>
        <v>#VALUE!</v>
      </c>
      <c r="U105" t="e">
        <f t="shared" si="11"/>
        <v>#VALUE!</v>
      </c>
      <c r="V105" t="e">
        <f t="shared" si="12"/>
        <v>#VALUE!</v>
      </c>
      <c r="W105" s="50" t="e">
        <f t="shared" si="13"/>
        <v>#VALUE!</v>
      </c>
    </row>
    <row r="106" spans="1:23" ht="16" x14ac:dyDescent="0.2">
      <c r="A106" s="10">
        <v>44287.541655092602</v>
      </c>
      <c r="B106" s="11" t="str">
        <f t="shared" si="3"/>
        <v>20214</v>
      </c>
      <c r="C106" s="5">
        <v>1795.02752377</v>
      </c>
      <c r="D106" s="5">
        <v>60.801675160763978</v>
      </c>
      <c r="E106" s="5">
        <v>202.74244543090362</v>
      </c>
      <c r="F106" s="5">
        <v>317.56540132264053</v>
      </c>
      <c r="G106" s="5">
        <v>-4.5489541121997377</v>
      </c>
      <c r="H106" s="5">
        <v>60.580092950962296</v>
      </c>
      <c r="I106" s="29">
        <v>2503325440</v>
      </c>
      <c r="J106" s="29">
        <v>551767486</v>
      </c>
      <c r="K106" s="29">
        <v>543159242.10000002</v>
      </c>
      <c r="L106" s="29">
        <v>94695837.75</v>
      </c>
      <c r="M106" s="29">
        <v>729325660.91999996</v>
      </c>
      <c r="N106" s="53">
        <f t="shared" si="19"/>
        <v>60.801675160763978</v>
      </c>
      <c r="O106">
        <f t="shared" si="20"/>
        <v>202.74244543090362</v>
      </c>
      <c r="P106">
        <f t="shared" si="21"/>
        <v>317.56540132264053</v>
      </c>
      <c r="Q106">
        <f t="shared" si="22"/>
        <v>-4.5489541121997377</v>
      </c>
      <c r="R106">
        <f t="shared" si="23"/>
        <v>60.580092950962296</v>
      </c>
      <c r="S106" s="53">
        <f t="shared" si="9"/>
        <v>60.801675160763978</v>
      </c>
      <c r="T106">
        <f t="shared" si="10"/>
        <v>202.74244543090362</v>
      </c>
      <c r="U106">
        <f t="shared" si="11"/>
        <v>317.56540132264053</v>
      </c>
      <c r="V106">
        <f t="shared" si="12"/>
        <v>-4.5489541121997377</v>
      </c>
      <c r="W106" s="50">
        <f t="shared" si="13"/>
        <v>60.580092950962296</v>
      </c>
    </row>
    <row r="107" spans="1:23" ht="16" x14ac:dyDescent="0.2">
      <c r="A107" s="10">
        <v>44286.541655092602</v>
      </c>
      <c r="B107" s="11" t="str">
        <f t="shared" si="3"/>
        <v>20213</v>
      </c>
      <c r="C107" s="5">
        <v>1769.16839504</v>
      </c>
      <c r="D107" s="5">
        <v>57.375503104781757</v>
      </c>
      <c r="E107" s="5">
        <v>199.22218443752104</v>
      </c>
      <c r="F107" s="5">
        <v>321.6194343451906</v>
      </c>
      <c r="G107" s="5">
        <v>-10.20531238703235</v>
      </c>
      <c r="H107" s="5">
        <v>59.941391885197795</v>
      </c>
      <c r="I107" s="29">
        <v>2449987540</v>
      </c>
      <c r="J107" s="29">
        <v>545351585</v>
      </c>
      <c r="K107" s="29">
        <v>548432632.79999995</v>
      </c>
      <c r="L107" s="29">
        <v>89084232.549999997</v>
      </c>
      <c r="M107" s="29">
        <v>726424796.50999999</v>
      </c>
      <c r="N107" s="53">
        <f t="shared" si="19"/>
        <v>57.375503104781757</v>
      </c>
      <c r="O107">
        <f t="shared" si="20"/>
        <v>199.22218443752104</v>
      </c>
      <c r="P107">
        <f t="shared" si="21"/>
        <v>321.6194343451906</v>
      </c>
      <c r="Q107">
        <f t="shared" si="22"/>
        <v>-10.20531238703235</v>
      </c>
      <c r="R107">
        <f t="shared" si="23"/>
        <v>59.941391885197795</v>
      </c>
      <c r="S107" s="53">
        <f t="shared" si="9"/>
        <v>57.375503104781757</v>
      </c>
      <c r="T107">
        <f t="shared" si="10"/>
        <v>199.22218443752104</v>
      </c>
      <c r="U107">
        <f t="shared" si="11"/>
        <v>321.6194343451906</v>
      </c>
      <c r="V107">
        <f t="shared" si="12"/>
        <v>-10.20531238703235</v>
      </c>
      <c r="W107" s="50">
        <f t="shared" si="13"/>
        <v>59.941391885197795</v>
      </c>
    </row>
    <row r="108" spans="1:23" ht="16" x14ac:dyDescent="0.2">
      <c r="A108" s="10">
        <v>44285.541655092602</v>
      </c>
      <c r="B108" s="11" t="str">
        <f t="shared" si="3"/>
        <v>20213</v>
      </c>
      <c r="C108" s="5">
        <v>1777.1028352200001</v>
      </c>
      <c r="D108" s="5">
        <v>59.317000603171664</v>
      </c>
      <c r="E108" s="5">
        <v>195.70192344413846</v>
      </c>
      <c r="F108" s="5">
        <v>329.7275003902904</v>
      </c>
      <c r="G108" s="5">
        <v>-10.20531238703235</v>
      </c>
      <c r="H108" s="5">
        <v>60.509126165877348</v>
      </c>
      <c r="I108" s="29">
        <v>2480212350</v>
      </c>
      <c r="J108" s="29">
        <v>538935684</v>
      </c>
      <c r="K108" s="29">
        <v>558979414.20000005</v>
      </c>
      <c r="L108" s="29">
        <v>89084232.549999997</v>
      </c>
      <c r="M108" s="29">
        <v>729003342.64999998</v>
      </c>
      <c r="N108" s="53">
        <f t="shared" si="19"/>
        <v>59.317000603171664</v>
      </c>
      <c r="O108">
        <f t="shared" si="20"/>
        <v>195.70192344413846</v>
      </c>
      <c r="P108">
        <f t="shared" si="21"/>
        <v>329.7275003902904</v>
      </c>
      <c r="Q108">
        <f t="shared" si="22"/>
        <v>-10.20531238703235</v>
      </c>
      <c r="R108">
        <f t="shared" si="23"/>
        <v>60.509126165877348</v>
      </c>
      <c r="S108" s="53">
        <f t="shared" si="9"/>
        <v>59.317000603171664</v>
      </c>
      <c r="T108">
        <f t="shared" si="10"/>
        <v>195.70192344413846</v>
      </c>
      <c r="U108">
        <f t="shared" si="11"/>
        <v>329.7275003902904</v>
      </c>
      <c r="V108">
        <f t="shared" si="12"/>
        <v>-10.20531238703235</v>
      </c>
      <c r="W108" s="50">
        <f t="shared" si="13"/>
        <v>60.509126165877348</v>
      </c>
    </row>
    <row r="109" spans="1:23" ht="16" x14ac:dyDescent="0.2">
      <c r="A109" s="10">
        <v>44284.541655092602</v>
      </c>
      <c r="B109" s="11" t="str">
        <f t="shared" si="3"/>
        <v>20213</v>
      </c>
      <c r="C109" s="5">
        <v>1763.4448435100001</v>
      </c>
      <c r="D109" s="5">
        <v>57.832326045579407</v>
      </c>
      <c r="E109" s="5">
        <v>195.70192344413846</v>
      </c>
      <c r="F109" s="5">
        <v>321.61943434519048</v>
      </c>
      <c r="G109" s="5">
        <v>-10.912357171386418</v>
      </c>
      <c r="H109" s="5">
        <v>59.320432515704482</v>
      </c>
      <c r="I109" s="29">
        <v>2457099260</v>
      </c>
      <c r="J109" s="29">
        <v>538935684</v>
      </c>
      <c r="K109" s="29">
        <v>548432632.79999995</v>
      </c>
      <c r="L109" s="29">
        <v>88382781.900000006</v>
      </c>
      <c r="M109" s="29">
        <v>723604511.65999997</v>
      </c>
      <c r="N109" s="53">
        <f t="shared" si="19"/>
        <v>57.832326045579407</v>
      </c>
      <c r="O109">
        <f t="shared" si="20"/>
        <v>195.70192344413846</v>
      </c>
      <c r="P109">
        <f t="shared" si="21"/>
        <v>321.61943434519048</v>
      </c>
      <c r="Q109">
        <f t="shared" si="22"/>
        <v>-10.912357171386418</v>
      </c>
      <c r="R109">
        <f t="shared" si="23"/>
        <v>59.320432515704482</v>
      </c>
      <c r="S109" s="53">
        <f t="shared" si="9"/>
        <v>57.832326045579407</v>
      </c>
      <c r="T109">
        <f t="shared" si="10"/>
        <v>195.70192344413846</v>
      </c>
      <c r="U109">
        <f t="shared" si="11"/>
        <v>321.61943434519048</v>
      </c>
      <c r="V109">
        <f t="shared" si="12"/>
        <v>-10.912357171386418</v>
      </c>
      <c r="W109" s="50">
        <f t="shared" si="13"/>
        <v>59.320432515704482</v>
      </c>
    </row>
    <row r="110" spans="1:23" ht="16" x14ac:dyDescent="0.2">
      <c r="A110" s="10">
        <v>44281.583321759303</v>
      </c>
      <c r="B110" s="11" t="str">
        <f t="shared" si="3"/>
        <v>20213</v>
      </c>
      <c r="C110" s="5">
        <v>1769.53251009</v>
      </c>
      <c r="D110" s="5">
        <v>59.773823543969314</v>
      </c>
      <c r="E110" s="5">
        <v>195.70192344413846</v>
      </c>
      <c r="F110" s="5">
        <v>321.61943434519048</v>
      </c>
      <c r="G110" s="5">
        <v>-10.205312387032336</v>
      </c>
      <c r="H110" s="5">
        <v>59.604299656044248</v>
      </c>
      <c r="I110" s="29">
        <v>2487324070</v>
      </c>
      <c r="J110" s="29">
        <v>538935684</v>
      </c>
      <c r="K110" s="29">
        <v>548432632.79999995</v>
      </c>
      <c r="L110" s="29">
        <v>89084232.549999997</v>
      </c>
      <c r="M110" s="29">
        <v>724893784.73000002</v>
      </c>
      <c r="N110" s="53">
        <f t="shared" si="19"/>
        <v>59.773823543969314</v>
      </c>
      <c r="O110">
        <f t="shared" si="20"/>
        <v>195.70192344413846</v>
      </c>
      <c r="P110">
        <f t="shared" si="21"/>
        <v>321.61943434519048</v>
      </c>
      <c r="Q110">
        <f t="shared" si="22"/>
        <v>-10.205312387032336</v>
      </c>
      <c r="R110">
        <f t="shared" si="23"/>
        <v>59.604299656044248</v>
      </c>
      <c r="S110" s="53">
        <f t="shared" si="9"/>
        <v>59.773823543969314</v>
      </c>
      <c r="T110">
        <f t="shared" si="10"/>
        <v>195.70192344413846</v>
      </c>
      <c r="U110">
        <f t="shared" si="11"/>
        <v>321.61943434519048</v>
      </c>
      <c r="V110">
        <f t="shared" si="12"/>
        <v>-10.205312387032336</v>
      </c>
      <c r="W110" s="50">
        <f t="shared" si="13"/>
        <v>59.604299656044248</v>
      </c>
    </row>
    <row r="111" spans="1:23" ht="16" x14ac:dyDescent="0.2">
      <c r="A111" s="10">
        <v>44280.583321759303</v>
      </c>
      <c r="B111" s="11" t="str">
        <f t="shared" si="3"/>
        <v>20213</v>
      </c>
      <c r="C111" s="5">
        <v>1754.58942226</v>
      </c>
      <c r="D111" s="5">
        <v>60.230646484766936</v>
      </c>
      <c r="E111" s="5">
        <v>193.94179294744708</v>
      </c>
      <c r="F111" s="5">
        <v>314.86271264094057</v>
      </c>
      <c r="G111" s="5">
        <v>-9.4982676026782542</v>
      </c>
      <c r="H111" s="5">
        <v>59.622041352315478</v>
      </c>
      <c r="I111" s="29">
        <v>2494435790</v>
      </c>
      <c r="J111" s="29">
        <v>535727733.5</v>
      </c>
      <c r="K111" s="29">
        <v>539643648.29999995</v>
      </c>
      <c r="L111" s="29">
        <v>89785683.200000003</v>
      </c>
      <c r="M111" s="29">
        <v>724974364.29999995</v>
      </c>
      <c r="N111" s="53">
        <f t="shared" si="19"/>
        <v>60.230646484766936</v>
      </c>
      <c r="O111">
        <f t="shared" si="20"/>
        <v>193.94179294744708</v>
      </c>
      <c r="P111">
        <f t="shared" si="21"/>
        <v>314.86271264094057</v>
      </c>
      <c r="Q111">
        <f t="shared" si="22"/>
        <v>-9.4982676026782542</v>
      </c>
      <c r="R111">
        <f t="shared" si="23"/>
        <v>59.622041352315478</v>
      </c>
      <c r="S111" s="53">
        <f t="shared" si="9"/>
        <v>60.230646484766936</v>
      </c>
      <c r="T111">
        <f t="shared" si="10"/>
        <v>193.94179294744708</v>
      </c>
      <c r="U111">
        <f t="shared" si="11"/>
        <v>314.86271264094057</v>
      </c>
      <c r="V111">
        <f t="shared" si="12"/>
        <v>-9.4982676026782542</v>
      </c>
      <c r="W111" s="50">
        <f t="shared" si="13"/>
        <v>59.622041352315478</v>
      </c>
    </row>
    <row r="112" spans="1:23" ht="16" x14ac:dyDescent="0.2">
      <c r="A112" s="10">
        <v>44279.583321759303</v>
      </c>
      <c r="B112" s="11" t="str">
        <f t="shared" ref="B112:B175" si="24">YEAR(A112)&amp;MONTH(A112)</f>
        <v>20213</v>
      </c>
      <c r="C112" s="5">
        <v>1777.82651878</v>
      </c>
      <c r="D112" s="5">
        <v>61.715321042359214</v>
      </c>
      <c r="E112" s="5">
        <v>185.14114046399061</v>
      </c>
      <c r="F112" s="5">
        <v>312.16002395924073</v>
      </c>
      <c r="G112" s="5">
        <v>-5.2559988965537912</v>
      </c>
      <c r="H112" s="5">
        <v>60.455901077063601</v>
      </c>
      <c r="I112" s="29">
        <v>2517548880</v>
      </c>
      <c r="J112" s="29">
        <v>519687981</v>
      </c>
      <c r="K112" s="29">
        <v>536128054.5</v>
      </c>
      <c r="L112" s="29">
        <v>93994387.099999994</v>
      </c>
      <c r="M112" s="29">
        <v>728761603.95000005</v>
      </c>
      <c r="N112" s="53">
        <f t="shared" si="19"/>
        <v>61.715321042359214</v>
      </c>
      <c r="O112">
        <f t="shared" si="20"/>
        <v>185.14114046399061</v>
      </c>
      <c r="P112">
        <f t="shared" si="21"/>
        <v>312.16002395924073</v>
      </c>
      <c r="Q112">
        <f t="shared" si="22"/>
        <v>-5.2559988965537912</v>
      </c>
      <c r="R112">
        <f t="shared" si="23"/>
        <v>60.455901077063601</v>
      </c>
      <c r="S112" s="53">
        <f t="shared" ref="S112:S175" si="25">IF(ABS(D112-AVERAGE(D$47:D$3803))&gt;2*STDEV(D$47:D$3803),"Outlier",D112)</f>
        <v>61.715321042359214</v>
      </c>
      <c r="T112">
        <f t="shared" ref="T112:T175" si="26">IF(ABS(E112-AVERAGE(E$47:E$3803))&gt;2*STDEV(E$47:E$3803),"Outlier",E112)</f>
        <v>185.14114046399061</v>
      </c>
      <c r="U112">
        <f t="shared" ref="U112:U175" si="27">IF(ABS(F112-AVERAGE(F$47:F$3803))&gt;2*STDEV(F$47:F$3803),"Outlier",F112)</f>
        <v>312.16002395924073</v>
      </c>
      <c r="V112">
        <f t="shared" ref="V112:V175" si="28">IF(ABS(G112-AVERAGE(G$47:G$3803))&gt;2*STDEV(G$47:G$3803),"Outlier",G112)</f>
        <v>-5.2559988965537912</v>
      </c>
      <c r="W112" s="50">
        <f t="shared" ref="W112:W175" si="29">IF(ABS(H112-AVERAGE(H$47:H$3803))&gt;2*STDEV(H$47:H$3803),"Outlier",H112)</f>
        <v>60.455901077063601</v>
      </c>
    </row>
    <row r="113" spans="1:23" ht="16" x14ac:dyDescent="0.2">
      <c r="A113" s="10">
        <v>44278.583321759303</v>
      </c>
      <c r="B113" s="11" t="str">
        <f t="shared" si="24"/>
        <v>20213</v>
      </c>
      <c r="C113" s="5">
        <v>1772.4031940499999</v>
      </c>
      <c r="D113" s="5">
        <v>60.687469425564558</v>
      </c>
      <c r="E113" s="5">
        <v>195.70192344413846</v>
      </c>
      <c r="F113" s="5">
        <v>317.56540132264053</v>
      </c>
      <c r="G113" s="5">
        <v>-10.912357171386404</v>
      </c>
      <c r="H113" s="5">
        <v>60.154292240452548</v>
      </c>
      <c r="I113" s="29">
        <v>2501547510</v>
      </c>
      <c r="J113" s="29">
        <v>538935684</v>
      </c>
      <c r="K113" s="29">
        <v>543159242.10000002</v>
      </c>
      <c r="L113" s="29">
        <v>88382781.900000006</v>
      </c>
      <c r="M113" s="29">
        <v>727391751.30999994</v>
      </c>
      <c r="N113" s="53">
        <f t="shared" si="19"/>
        <v>60.687469425564558</v>
      </c>
      <c r="O113">
        <f t="shared" si="20"/>
        <v>195.70192344413846</v>
      </c>
      <c r="P113">
        <f t="shared" si="21"/>
        <v>317.56540132264053</v>
      </c>
      <c r="Q113">
        <f t="shared" si="22"/>
        <v>-10.912357171386404</v>
      </c>
      <c r="R113">
        <f t="shared" si="23"/>
        <v>60.154292240452548</v>
      </c>
      <c r="S113" s="53">
        <f t="shared" si="25"/>
        <v>60.687469425564558</v>
      </c>
      <c r="T113">
        <f t="shared" si="26"/>
        <v>195.70192344413846</v>
      </c>
      <c r="U113">
        <f t="shared" si="27"/>
        <v>317.56540132264053</v>
      </c>
      <c r="V113">
        <f t="shared" si="28"/>
        <v>-10.912357171386404</v>
      </c>
      <c r="W113" s="50">
        <f t="shared" si="29"/>
        <v>60.154292240452548</v>
      </c>
    </row>
    <row r="114" spans="1:23" ht="16" x14ac:dyDescent="0.2">
      <c r="A114" s="10">
        <v>44277.583321759303</v>
      </c>
      <c r="B114" s="11" t="str">
        <f t="shared" si="24"/>
        <v>20213</v>
      </c>
      <c r="C114" s="5">
        <v>1755.3818035899999</v>
      </c>
      <c r="D114" s="5">
        <v>60.573263690365145</v>
      </c>
      <c r="E114" s="5">
        <v>197.46205394082972</v>
      </c>
      <c r="F114" s="5">
        <v>310.80867961839073</v>
      </c>
      <c r="G114" s="5">
        <v>-10.912357171386404</v>
      </c>
      <c r="H114" s="5">
        <v>60.86396009130204</v>
      </c>
      <c r="I114" s="29">
        <v>2499769580</v>
      </c>
      <c r="J114" s="29">
        <v>542143634.5</v>
      </c>
      <c r="K114" s="29">
        <v>534370257.60000002</v>
      </c>
      <c r="L114" s="29">
        <v>88382781.900000006</v>
      </c>
      <c r="M114" s="29">
        <v>730614933.99000001</v>
      </c>
      <c r="N114" s="53">
        <f t="shared" si="19"/>
        <v>60.573263690365145</v>
      </c>
      <c r="O114">
        <f t="shared" si="20"/>
        <v>197.46205394082972</v>
      </c>
      <c r="P114">
        <f t="shared" si="21"/>
        <v>310.80867961839073</v>
      </c>
      <c r="Q114">
        <f t="shared" si="22"/>
        <v>-10.912357171386404</v>
      </c>
      <c r="R114">
        <f t="shared" si="23"/>
        <v>60.86396009130204</v>
      </c>
      <c r="S114" s="53">
        <f t="shared" si="25"/>
        <v>60.573263690365145</v>
      </c>
      <c r="T114">
        <f t="shared" si="26"/>
        <v>197.46205394082972</v>
      </c>
      <c r="U114">
        <f t="shared" si="27"/>
        <v>310.80867961839073</v>
      </c>
      <c r="V114">
        <f t="shared" si="28"/>
        <v>-10.912357171386404</v>
      </c>
      <c r="W114" s="50">
        <f t="shared" si="29"/>
        <v>60.86396009130204</v>
      </c>
    </row>
    <row r="115" spans="1:23" ht="16" x14ac:dyDescent="0.2">
      <c r="A115" s="10">
        <v>44274.583321759303</v>
      </c>
      <c r="B115" s="11" t="str">
        <f t="shared" si="24"/>
        <v>20213</v>
      </c>
      <c r="C115" s="5">
        <v>1774.13131204</v>
      </c>
      <c r="D115" s="5">
        <v>63.54261280554968</v>
      </c>
      <c r="E115" s="5">
        <v>186.90127096068198</v>
      </c>
      <c r="F115" s="5">
        <v>312.16002395924073</v>
      </c>
      <c r="G115" s="5">
        <v>-8.7912228183241723</v>
      </c>
      <c r="H115" s="5">
        <v>56.659178075018957</v>
      </c>
      <c r="I115" s="29">
        <v>2545995760</v>
      </c>
      <c r="J115" s="29">
        <v>522895931.5</v>
      </c>
      <c r="K115" s="29">
        <v>536128054.5</v>
      </c>
      <c r="L115" s="29">
        <v>90487133.849999994</v>
      </c>
      <c r="M115" s="29">
        <v>711517576.61000001</v>
      </c>
      <c r="N115" s="53">
        <f t="shared" si="19"/>
        <v>63.54261280554968</v>
      </c>
      <c r="O115">
        <f t="shared" si="20"/>
        <v>186.90127096068198</v>
      </c>
      <c r="P115">
        <f t="shared" si="21"/>
        <v>312.16002395924073</v>
      </c>
      <c r="Q115">
        <f t="shared" si="22"/>
        <v>-8.7912228183241723</v>
      </c>
      <c r="R115">
        <f t="shared" si="23"/>
        <v>56.659178075018957</v>
      </c>
      <c r="S115" s="53">
        <f t="shared" si="25"/>
        <v>63.54261280554968</v>
      </c>
      <c r="T115">
        <f t="shared" si="26"/>
        <v>186.90127096068198</v>
      </c>
      <c r="U115">
        <f t="shared" si="27"/>
        <v>312.16002395924073</v>
      </c>
      <c r="V115">
        <f t="shared" si="28"/>
        <v>-8.7912228183241723</v>
      </c>
      <c r="W115" s="50">
        <f t="shared" si="29"/>
        <v>56.659178075018957</v>
      </c>
    </row>
    <row r="116" spans="1:23" ht="16" x14ac:dyDescent="0.2">
      <c r="A116" s="10">
        <v>44273.583321759303</v>
      </c>
      <c r="B116" s="11" t="str">
        <f t="shared" si="24"/>
        <v>20213</v>
      </c>
      <c r="C116" s="5">
        <v>1763.5530485199999</v>
      </c>
      <c r="D116" s="5">
        <v>61.829526777558584</v>
      </c>
      <c r="E116" s="5">
        <v>193.9417929474472</v>
      </c>
      <c r="F116" s="5">
        <v>320.26809000434054</v>
      </c>
      <c r="G116" s="5">
        <v>-8.0841780339701046</v>
      </c>
      <c r="H116" s="5">
        <v>60.775251609945855</v>
      </c>
      <c r="I116" s="29">
        <v>2519326810</v>
      </c>
      <c r="J116" s="29">
        <v>535727733.5</v>
      </c>
      <c r="K116" s="29">
        <v>546674835.89999998</v>
      </c>
      <c r="L116" s="29">
        <v>91188584.5</v>
      </c>
      <c r="M116" s="29">
        <v>730212036.14999998</v>
      </c>
      <c r="N116" s="53">
        <f t="shared" si="19"/>
        <v>61.829526777558584</v>
      </c>
      <c r="O116">
        <f t="shared" si="20"/>
        <v>193.9417929474472</v>
      </c>
      <c r="P116">
        <f t="shared" si="21"/>
        <v>320.26809000434054</v>
      </c>
      <c r="Q116">
        <f t="shared" si="22"/>
        <v>-8.0841780339701046</v>
      </c>
      <c r="R116">
        <f t="shared" si="23"/>
        <v>60.775251609945855</v>
      </c>
      <c r="S116" s="53">
        <f t="shared" si="25"/>
        <v>61.829526777558584</v>
      </c>
      <c r="T116">
        <f t="shared" si="26"/>
        <v>193.9417929474472</v>
      </c>
      <c r="U116">
        <f t="shared" si="27"/>
        <v>320.26809000434054</v>
      </c>
      <c r="V116">
        <f t="shared" si="28"/>
        <v>-8.0841780339701046</v>
      </c>
      <c r="W116" s="50">
        <f t="shared" si="29"/>
        <v>60.775251609945855</v>
      </c>
    </row>
    <row r="117" spans="1:23" ht="16" x14ac:dyDescent="0.2">
      <c r="A117" s="10">
        <v>44272.583321759303</v>
      </c>
      <c r="B117" s="11" t="str">
        <f t="shared" si="24"/>
        <v>20213</v>
      </c>
      <c r="C117" s="5">
        <v>1778.1707794199999</v>
      </c>
      <c r="D117" s="5">
        <v>62.857378394353248</v>
      </c>
      <c r="E117" s="5">
        <v>188.6614014573733</v>
      </c>
      <c r="F117" s="5">
        <v>318.91674566349064</v>
      </c>
      <c r="G117" s="5">
        <v>-4.5489541121997235</v>
      </c>
      <c r="H117" s="5">
        <v>61.023635357743188</v>
      </c>
      <c r="I117" s="29">
        <v>2535328180</v>
      </c>
      <c r="J117" s="29">
        <v>526103882</v>
      </c>
      <c r="K117" s="29">
        <v>544917039</v>
      </c>
      <c r="L117" s="29">
        <v>94695837.75</v>
      </c>
      <c r="M117" s="29">
        <v>731340150.09000003</v>
      </c>
      <c r="N117" s="53">
        <f t="shared" si="19"/>
        <v>62.857378394353248</v>
      </c>
      <c r="O117">
        <f t="shared" si="20"/>
        <v>188.6614014573733</v>
      </c>
      <c r="P117">
        <f t="shared" si="21"/>
        <v>318.91674566349064</v>
      </c>
      <c r="Q117">
        <f t="shared" si="22"/>
        <v>-4.5489541121997235</v>
      </c>
      <c r="R117">
        <f t="shared" si="23"/>
        <v>61.023635357743188</v>
      </c>
      <c r="S117" s="53">
        <f t="shared" si="25"/>
        <v>62.857378394353248</v>
      </c>
      <c r="T117">
        <f t="shared" si="26"/>
        <v>188.6614014573733</v>
      </c>
      <c r="U117">
        <f t="shared" si="27"/>
        <v>318.91674566349064</v>
      </c>
      <c r="V117">
        <f t="shared" si="28"/>
        <v>-4.5489541121997235</v>
      </c>
      <c r="W117" s="50">
        <f t="shared" si="29"/>
        <v>61.023635357743188</v>
      </c>
    </row>
    <row r="118" spans="1:23" ht="16" x14ac:dyDescent="0.2">
      <c r="A118" s="10">
        <v>44271.583321759303</v>
      </c>
      <c r="B118" s="11" t="str">
        <f t="shared" si="24"/>
        <v>20213</v>
      </c>
      <c r="C118" s="5">
        <v>1799.75208888</v>
      </c>
      <c r="D118" s="5">
        <v>63.19999559995145</v>
      </c>
      <c r="E118" s="5">
        <v>197.46205394082983</v>
      </c>
      <c r="F118" s="5">
        <v>318.91674566349064</v>
      </c>
      <c r="G118" s="5">
        <v>-8.7912228183241723</v>
      </c>
      <c r="H118" s="5">
        <v>60.93492687638701</v>
      </c>
      <c r="I118" s="29">
        <v>2540661970</v>
      </c>
      <c r="J118" s="29">
        <v>542143634.5</v>
      </c>
      <c r="K118" s="29">
        <v>544917039</v>
      </c>
      <c r="L118" s="29">
        <v>90487133.849999994</v>
      </c>
      <c r="M118" s="29">
        <v>730937252.25999999</v>
      </c>
      <c r="N118" s="53">
        <f t="shared" si="19"/>
        <v>63.19999559995145</v>
      </c>
      <c r="O118">
        <f t="shared" si="20"/>
        <v>197.46205394082983</v>
      </c>
      <c r="P118">
        <f t="shared" si="21"/>
        <v>318.91674566349064</v>
      </c>
      <c r="Q118">
        <f t="shared" si="22"/>
        <v>-8.7912228183241723</v>
      </c>
      <c r="R118">
        <f t="shared" si="23"/>
        <v>60.93492687638701</v>
      </c>
      <c r="S118" s="53">
        <f t="shared" si="25"/>
        <v>63.19999559995145</v>
      </c>
      <c r="T118">
        <f t="shared" si="26"/>
        <v>197.46205394082983</v>
      </c>
      <c r="U118">
        <f t="shared" si="27"/>
        <v>318.91674566349064</v>
      </c>
      <c r="V118">
        <f t="shared" si="28"/>
        <v>-8.7912228183241723</v>
      </c>
      <c r="W118" s="50">
        <f t="shared" si="29"/>
        <v>60.93492687638701</v>
      </c>
    </row>
    <row r="119" spans="1:23" ht="16" x14ac:dyDescent="0.2">
      <c r="A119" s="10">
        <v>44270.583321759303</v>
      </c>
      <c r="B119" s="11" t="str">
        <f t="shared" si="24"/>
        <v>20213</v>
      </c>
      <c r="C119" s="5">
        <v>1765.96541938</v>
      </c>
      <c r="D119" s="5">
        <v>60.687469425564501</v>
      </c>
      <c r="E119" s="5">
        <v>195.70192344413852</v>
      </c>
      <c r="F119" s="5">
        <v>318.91674566349064</v>
      </c>
      <c r="G119" s="5">
        <v>-4.5489541121997235</v>
      </c>
      <c r="H119" s="5">
        <v>60.455901077063601</v>
      </c>
      <c r="I119" s="29">
        <v>2501547510</v>
      </c>
      <c r="J119" s="29">
        <v>538935684</v>
      </c>
      <c r="K119" s="29">
        <v>544917039</v>
      </c>
      <c r="L119" s="29">
        <v>94695837.75</v>
      </c>
      <c r="M119" s="29">
        <v>728761603.95000005</v>
      </c>
      <c r="N119" s="53">
        <f t="shared" si="19"/>
        <v>60.687469425564501</v>
      </c>
      <c r="O119">
        <f t="shared" si="20"/>
        <v>195.70192344413852</v>
      </c>
      <c r="P119">
        <f t="shared" si="21"/>
        <v>318.91674566349064</v>
      </c>
      <c r="Q119">
        <f t="shared" si="22"/>
        <v>-4.5489541121997235</v>
      </c>
      <c r="R119">
        <f t="shared" si="23"/>
        <v>60.455901077063601</v>
      </c>
      <c r="S119" s="53">
        <f t="shared" si="25"/>
        <v>60.687469425564501</v>
      </c>
      <c r="T119">
        <f t="shared" si="26"/>
        <v>195.70192344413852</v>
      </c>
      <c r="U119">
        <f t="shared" si="27"/>
        <v>318.91674566349064</v>
      </c>
      <c r="V119">
        <f t="shared" si="28"/>
        <v>-4.5489541121997235</v>
      </c>
      <c r="W119" s="50">
        <f t="shared" si="29"/>
        <v>60.455901077063601</v>
      </c>
    </row>
    <row r="120" spans="1:23" ht="16" x14ac:dyDescent="0.2">
      <c r="A120" s="10">
        <v>44267.541655092602</v>
      </c>
      <c r="B120" s="11" t="str">
        <f t="shared" si="24"/>
        <v>20213</v>
      </c>
      <c r="C120" s="5">
        <v>1766.4938070200001</v>
      </c>
      <c r="D120" s="5">
        <v>62.400555453555597</v>
      </c>
      <c r="E120" s="5">
        <v>191.53710762098166</v>
      </c>
      <c r="F120" s="5">
        <v>318.91674566349064</v>
      </c>
      <c r="G120" s="5">
        <v>-4.5489541121997235</v>
      </c>
      <c r="H120" s="5">
        <v>58.575281272312537</v>
      </c>
      <c r="I120" s="29">
        <v>2528216460</v>
      </c>
      <c r="J120" s="29">
        <v>538935684</v>
      </c>
      <c r="K120" s="29">
        <v>544917039</v>
      </c>
      <c r="L120" s="29">
        <v>94695837.75</v>
      </c>
      <c r="M120" s="29">
        <v>720220169.85000002</v>
      </c>
      <c r="N120" s="53">
        <f t="shared" si="19"/>
        <v>62.400555453555597</v>
      </c>
      <c r="O120">
        <f t="shared" si="20"/>
        <v>191.53710762098166</v>
      </c>
      <c r="P120">
        <f t="shared" si="21"/>
        <v>318.91674566349064</v>
      </c>
      <c r="Q120">
        <f t="shared" si="22"/>
        <v>-4.5489541121997235</v>
      </c>
      <c r="R120">
        <f t="shared" si="23"/>
        <v>58.575281272312537</v>
      </c>
      <c r="S120" s="53">
        <f t="shared" si="25"/>
        <v>62.400555453555597</v>
      </c>
      <c r="T120">
        <f t="shared" si="26"/>
        <v>191.53710762098166</v>
      </c>
      <c r="U120">
        <f t="shared" si="27"/>
        <v>318.91674566349064</v>
      </c>
      <c r="V120">
        <f t="shared" si="28"/>
        <v>-4.5489541121997235</v>
      </c>
      <c r="W120" s="50">
        <f t="shared" si="29"/>
        <v>58.575281272312537</v>
      </c>
    </row>
    <row r="121" spans="1:23" ht="16" x14ac:dyDescent="0.2">
      <c r="A121" s="10">
        <v>44266.541655092602</v>
      </c>
      <c r="B121" s="11" t="str">
        <f t="shared" si="24"/>
        <v>20213</v>
      </c>
      <c r="C121" s="5">
        <v>1772.42950916</v>
      </c>
      <c r="D121" s="5">
        <v>60.801675160763892</v>
      </c>
      <c r="E121" s="5">
        <v>193.27244754729702</v>
      </c>
      <c r="F121" s="5">
        <v>311.01265612267002</v>
      </c>
      <c r="G121" s="5">
        <v>-8.7912228183241723</v>
      </c>
      <c r="H121" s="5">
        <v>57.954321902819231</v>
      </c>
      <c r="I121" s="29">
        <v>2503325440</v>
      </c>
      <c r="J121" s="29">
        <v>542143634.5</v>
      </c>
      <c r="K121" s="29">
        <v>548432632.79999995</v>
      </c>
      <c r="L121" s="29">
        <v>90487133.849999994</v>
      </c>
      <c r="M121" s="29">
        <v>717399885</v>
      </c>
      <c r="N121" s="53">
        <f t="shared" si="19"/>
        <v>60.801675160763892</v>
      </c>
      <c r="O121">
        <f t="shared" si="20"/>
        <v>193.27244754729702</v>
      </c>
      <c r="P121">
        <f t="shared" si="21"/>
        <v>311.01265612267002</v>
      </c>
      <c r="Q121">
        <f t="shared" si="22"/>
        <v>-8.7912228183241723</v>
      </c>
      <c r="R121">
        <f t="shared" si="23"/>
        <v>57.954321902819231</v>
      </c>
      <c r="S121" s="53">
        <f t="shared" si="25"/>
        <v>60.801675160763892</v>
      </c>
      <c r="T121">
        <f t="shared" si="26"/>
        <v>193.27244754729702</v>
      </c>
      <c r="U121">
        <f t="shared" si="27"/>
        <v>311.01265612267002</v>
      </c>
      <c r="V121">
        <f t="shared" si="28"/>
        <v>-8.7912228183241723</v>
      </c>
      <c r="W121" s="50">
        <f t="shared" si="29"/>
        <v>57.954321902819231</v>
      </c>
    </row>
    <row r="122" spans="1:23" ht="16" x14ac:dyDescent="0.2">
      <c r="A122" s="10">
        <v>44265.541655092602</v>
      </c>
      <c r="B122" s="11" t="str">
        <f t="shared" si="24"/>
        <v>20213</v>
      </c>
      <c r="C122" s="5">
        <v>1757.7665972499999</v>
      </c>
      <c r="D122" s="5">
        <v>60.687469425564501</v>
      </c>
      <c r="E122" s="5">
        <v>191.53710762098166</v>
      </c>
      <c r="F122" s="5">
        <v>309.69530786586654</v>
      </c>
      <c r="G122" s="5">
        <v>-10.205312387032336</v>
      </c>
      <c r="H122" s="5">
        <v>56.783369948917631</v>
      </c>
      <c r="I122" s="29">
        <v>2501547510</v>
      </c>
      <c r="J122" s="29">
        <v>538935684</v>
      </c>
      <c r="K122" s="29">
        <v>546674835.89999998</v>
      </c>
      <c r="L122" s="29">
        <v>89084232.549999997</v>
      </c>
      <c r="M122" s="29">
        <v>712081633.58000004</v>
      </c>
      <c r="N122" s="53">
        <f t="shared" si="19"/>
        <v>60.687469425564501</v>
      </c>
      <c r="O122">
        <f t="shared" si="20"/>
        <v>191.53710762098166</v>
      </c>
      <c r="P122">
        <f t="shared" si="21"/>
        <v>309.69530786586654</v>
      </c>
      <c r="Q122">
        <f t="shared" si="22"/>
        <v>-10.205312387032336</v>
      </c>
      <c r="R122">
        <f t="shared" si="23"/>
        <v>56.783369948917631</v>
      </c>
      <c r="S122" s="53">
        <f t="shared" si="25"/>
        <v>60.687469425564501</v>
      </c>
      <c r="T122">
        <f t="shared" si="26"/>
        <v>191.53710762098166</v>
      </c>
      <c r="U122">
        <f t="shared" si="27"/>
        <v>309.69530786586654</v>
      </c>
      <c r="V122">
        <f t="shared" si="28"/>
        <v>-10.205312387032336</v>
      </c>
      <c r="W122" s="50">
        <f t="shared" si="29"/>
        <v>56.783369948917631</v>
      </c>
    </row>
    <row r="123" spans="1:23" ht="16" x14ac:dyDescent="0.2">
      <c r="A123" s="10">
        <v>44264.541655092602</v>
      </c>
      <c r="B123" s="11" t="str">
        <f t="shared" si="24"/>
        <v>20213</v>
      </c>
      <c r="C123" s="5">
        <v>1747.6484351500001</v>
      </c>
      <c r="D123" s="5">
        <v>59.545412073570411</v>
      </c>
      <c r="E123" s="5">
        <v>184.59574791572021</v>
      </c>
      <c r="F123" s="5">
        <v>311.01265612266991</v>
      </c>
      <c r="G123" s="5">
        <v>-5.9630436809078731</v>
      </c>
      <c r="H123" s="5">
        <v>56.268860757051755</v>
      </c>
      <c r="I123" s="29">
        <v>2483768210</v>
      </c>
      <c r="J123" s="29">
        <v>526103882</v>
      </c>
      <c r="K123" s="29">
        <v>548432632.79999995</v>
      </c>
      <c r="L123" s="29">
        <v>93292936.450000003</v>
      </c>
      <c r="M123" s="29">
        <v>709744826.13999999</v>
      </c>
      <c r="N123" s="53">
        <f t="shared" si="19"/>
        <v>59.545412073570411</v>
      </c>
      <c r="O123">
        <f t="shared" si="20"/>
        <v>184.59574791572021</v>
      </c>
      <c r="P123">
        <f t="shared" si="21"/>
        <v>311.01265612266991</v>
      </c>
      <c r="Q123">
        <f t="shared" si="22"/>
        <v>-5.9630436809078731</v>
      </c>
      <c r="R123">
        <f t="shared" si="23"/>
        <v>56.268860757051755</v>
      </c>
      <c r="S123" s="53">
        <f t="shared" si="25"/>
        <v>59.545412073570411</v>
      </c>
      <c r="T123">
        <f t="shared" si="26"/>
        <v>184.59574791572021</v>
      </c>
      <c r="U123">
        <f t="shared" si="27"/>
        <v>311.01265612266991</v>
      </c>
      <c r="V123">
        <f t="shared" si="28"/>
        <v>-5.9630436809078731</v>
      </c>
      <c r="W123" s="50">
        <f t="shared" si="29"/>
        <v>56.268860757051755</v>
      </c>
    </row>
    <row r="124" spans="1:23" ht="16" x14ac:dyDescent="0.2">
      <c r="A124" s="10">
        <v>44263.541655092602</v>
      </c>
      <c r="B124" s="11" t="str">
        <f t="shared" si="24"/>
        <v>20213</v>
      </c>
      <c r="C124" s="5">
        <v>1747.2041798800001</v>
      </c>
      <c r="D124" s="5">
        <v>60.68746942556448</v>
      </c>
      <c r="E124" s="5">
        <v>181.12506806308949</v>
      </c>
      <c r="F124" s="5">
        <v>311.01265612266991</v>
      </c>
      <c r="G124" s="5">
        <v>-0.3066854060752604</v>
      </c>
      <c r="H124" s="5">
        <v>56.144668883153116</v>
      </c>
      <c r="I124" s="29">
        <v>2501547510</v>
      </c>
      <c r="J124" s="29">
        <v>519687981</v>
      </c>
      <c r="K124" s="29">
        <v>548432632.79999995</v>
      </c>
      <c r="L124" s="29">
        <v>98904541.650000006</v>
      </c>
      <c r="M124" s="29">
        <v>709180769.16999996</v>
      </c>
      <c r="N124" s="53">
        <f t="shared" si="19"/>
        <v>60.68746942556448</v>
      </c>
      <c r="O124">
        <f t="shared" si="20"/>
        <v>181.12506806308949</v>
      </c>
      <c r="P124">
        <f t="shared" si="21"/>
        <v>311.01265612266991</v>
      </c>
      <c r="Q124">
        <f t="shared" si="22"/>
        <v>-0.3066854060752604</v>
      </c>
      <c r="R124">
        <f t="shared" si="23"/>
        <v>56.144668883153116</v>
      </c>
      <c r="S124" s="53">
        <f t="shared" si="25"/>
        <v>60.68746942556448</v>
      </c>
      <c r="T124">
        <f t="shared" si="26"/>
        <v>181.12506806308949</v>
      </c>
      <c r="U124">
        <f t="shared" si="27"/>
        <v>311.01265612266991</v>
      </c>
      <c r="V124">
        <f t="shared" si="28"/>
        <v>-0.3066854060752604</v>
      </c>
      <c r="W124" s="50">
        <f t="shared" si="29"/>
        <v>56.144668883153116</v>
      </c>
    </row>
    <row r="125" spans="1:23" ht="16" x14ac:dyDescent="0.2">
      <c r="A125" s="10">
        <v>44260.541655092602</v>
      </c>
      <c r="B125" s="11" t="str">
        <f t="shared" si="24"/>
        <v>20213</v>
      </c>
      <c r="C125" s="5">
        <v>1721.6926438600001</v>
      </c>
      <c r="D125" s="5">
        <v>56.690268693585267</v>
      </c>
      <c r="E125" s="5">
        <v>177.65438821045876</v>
      </c>
      <c r="F125" s="5">
        <v>311.01265612266991</v>
      </c>
      <c r="G125" s="5">
        <v>-5.2559988965537912</v>
      </c>
      <c r="H125" s="5">
        <v>56.126927186881879</v>
      </c>
      <c r="I125" s="29">
        <v>2439319960</v>
      </c>
      <c r="J125" s="29">
        <v>513272080</v>
      </c>
      <c r="K125" s="29">
        <v>548432632.79999995</v>
      </c>
      <c r="L125" s="29">
        <v>93994387.099999994</v>
      </c>
      <c r="M125" s="29">
        <v>709100189.60000002</v>
      </c>
      <c r="N125" s="53">
        <f t="shared" si="19"/>
        <v>56.690268693585267</v>
      </c>
      <c r="O125">
        <f t="shared" si="20"/>
        <v>177.65438821045876</v>
      </c>
      <c r="P125">
        <f t="shared" si="21"/>
        <v>311.01265612266991</v>
      </c>
      <c r="Q125">
        <f t="shared" si="22"/>
        <v>-5.2559988965537912</v>
      </c>
      <c r="R125">
        <f t="shared" si="23"/>
        <v>56.126927186881879</v>
      </c>
      <c r="S125" s="53">
        <f t="shared" si="25"/>
        <v>56.690268693585267</v>
      </c>
      <c r="T125">
        <f t="shared" si="26"/>
        <v>177.65438821045876</v>
      </c>
      <c r="U125">
        <f t="shared" si="27"/>
        <v>311.01265612266991</v>
      </c>
      <c r="V125">
        <f t="shared" si="28"/>
        <v>-5.2559988965537912</v>
      </c>
      <c r="W125" s="50">
        <f t="shared" si="29"/>
        <v>56.126927186881879</v>
      </c>
    </row>
    <row r="126" spans="1:23" ht="16" x14ac:dyDescent="0.2">
      <c r="A126" s="10">
        <v>44259.541655092602</v>
      </c>
      <c r="B126" s="11" t="str">
        <f t="shared" si="24"/>
        <v>20213</v>
      </c>
      <c r="C126" s="5">
        <v>1751.72174455</v>
      </c>
      <c r="D126" s="5">
        <v>60.573263690365053</v>
      </c>
      <c r="E126" s="5">
        <v>177.65438821045876</v>
      </c>
      <c r="F126" s="5">
        <v>311.01265612266991</v>
      </c>
      <c r="G126" s="5">
        <v>-5.2559988965537912</v>
      </c>
      <c r="H126" s="5">
        <v>56.836595037731321</v>
      </c>
      <c r="I126" s="29">
        <v>2499769580</v>
      </c>
      <c r="J126" s="29">
        <v>513272080</v>
      </c>
      <c r="K126" s="29">
        <v>548432632.79999995</v>
      </c>
      <c r="L126" s="29">
        <v>93994387.099999994</v>
      </c>
      <c r="M126" s="29">
        <v>712323372.27999997</v>
      </c>
      <c r="N126" s="53">
        <f t="shared" si="19"/>
        <v>60.573263690365053</v>
      </c>
      <c r="O126">
        <f t="shared" si="20"/>
        <v>177.65438821045876</v>
      </c>
      <c r="P126">
        <f t="shared" si="21"/>
        <v>311.01265612266991</v>
      </c>
      <c r="Q126">
        <f t="shared" si="22"/>
        <v>-5.2559988965537912</v>
      </c>
      <c r="R126">
        <f t="shared" si="23"/>
        <v>56.836595037731321</v>
      </c>
      <c r="S126" s="53">
        <f t="shared" si="25"/>
        <v>60.573263690365053</v>
      </c>
      <c r="T126">
        <f t="shared" si="26"/>
        <v>177.65438821045876</v>
      </c>
      <c r="U126">
        <f t="shared" si="27"/>
        <v>311.01265612266991</v>
      </c>
      <c r="V126">
        <f t="shared" si="28"/>
        <v>-5.2559988965537912</v>
      </c>
      <c r="W126" s="50">
        <f t="shared" si="29"/>
        <v>56.836595037731321</v>
      </c>
    </row>
    <row r="127" spans="1:23" ht="16" x14ac:dyDescent="0.2">
      <c r="A127" s="10">
        <v>44258.541655092602</v>
      </c>
      <c r="B127" s="11" t="str">
        <f t="shared" si="24"/>
        <v>20213</v>
      </c>
      <c r="C127" s="5">
        <v>1737.32445323</v>
      </c>
      <c r="D127" s="5">
        <v>58.174943251177524</v>
      </c>
      <c r="E127" s="5">
        <v>177.65438821045876</v>
      </c>
      <c r="F127" s="5">
        <v>311.01265612266991</v>
      </c>
      <c r="G127" s="5">
        <v>-8.0841780339701046</v>
      </c>
      <c r="H127" s="5">
        <v>56.126927186881879</v>
      </c>
      <c r="I127" s="29">
        <v>2462433050</v>
      </c>
      <c r="J127" s="29">
        <v>513272080</v>
      </c>
      <c r="K127" s="29">
        <v>548432632.79999995</v>
      </c>
      <c r="L127" s="29">
        <v>91188584.5</v>
      </c>
      <c r="M127" s="29">
        <v>709100189.60000002</v>
      </c>
      <c r="N127" s="53">
        <f t="shared" si="19"/>
        <v>58.174943251177524</v>
      </c>
      <c r="O127">
        <f t="shared" si="20"/>
        <v>177.65438821045876</v>
      </c>
      <c r="P127">
        <f t="shared" si="21"/>
        <v>311.01265612266991</v>
      </c>
      <c r="Q127">
        <f t="shared" si="22"/>
        <v>-8.0841780339701046</v>
      </c>
      <c r="R127">
        <f t="shared" si="23"/>
        <v>56.126927186881879</v>
      </c>
      <c r="S127" s="53">
        <f t="shared" si="25"/>
        <v>58.174943251177524</v>
      </c>
      <c r="T127">
        <f t="shared" si="26"/>
        <v>177.65438821045876</v>
      </c>
      <c r="U127">
        <f t="shared" si="27"/>
        <v>311.01265612266991</v>
      </c>
      <c r="V127">
        <f t="shared" si="28"/>
        <v>-8.0841780339701046</v>
      </c>
      <c r="W127" s="50">
        <f t="shared" si="29"/>
        <v>56.126927186881879</v>
      </c>
    </row>
    <row r="128" spans="1:23" ht="16" x14ac:dyDescent="0.2">
      <c r="A128" s="10">
        <v>44257.541655092602</v>
      </c>
      <c r="B128" s="11" t="str">
        <f t="shared" si="24"/>
        <v>20213</v>
      </c>
      <c r="C128" s="5">
        <v>1743.8507172899999</v>
      </c>
      <c r="D128" s="5">
        <v>59.088589132772796</v>
      </c>
      <c r="E128" s="5">
        <v>179.38972813677418</v>
      </c>
      <c r="F128" s="5">
        <v>311.01265612266991</v>
      </c>
      <c r="G128" s="5">
        <v>-6.6700884652619541</v>
      </c>
      <c r="H128" s="5">
        <v>56.907561822816263</v>
      </c>
      <c r="I128" s="29">
        <v>2476656490</v>
      </c>
      <c r="J128" s="29">
        <v>516480030.5</v>
      </c>
      <c r="K128" s="29">
        <v>548432632.79999995</v>
      </c>
      <c r="L128" s="29">
        <v>92591485.799999997</v>
      </c>
      <c r="M128" s="29">
        <v>712645690.54999995</v>
      </c>
      <c r="N128" s="53">
        <f t="shared" si="19"/>
        <v>59.088589132772796</v>
      </c>
      <c r="O128">
        <f t="shared" si="20"/>
        <v>179.38972813677418</v>
      </c>
      <c r="P128">
        <f t="shared" si="21"/>
        <v>311.01265612266991</v>
      </c>
      <c r="Q128">
        <f t="shared" si="22"/>
        <v>-6.6700884652619541</v>
      </c>
      <c r="R128">
        <f t="shared" si="23"/>
        <v>56.907561822816263</v>
      </c>
      <c r="S128" s="53">
        <f t="shared" si="25"/>
        <v>59.088589132772796</v>
      </c>
      <c r="T128">
        <f t="shared" si="26"/>
        <v>179.38972813677418</v>
      </c>
      <c r="U128">
        <f t="shared" si="27"/>
        <v>311.01265612266991</v>
      </c>
      <c r="V128">
        <f t="shared" si="28"/>
        <v>-6.6700884652619541</v>
      </c>
      <c r="W128" s="50">
        <f t="shared" si="29"/>
        <v>56.907561822816263</v>
      </c>
    </row>
    <row r="129" spans="1:23" ht="16" x14ac:dyDescent="0.2">
      <c r="A129" s="10">
        <v>44256.541655092602</v>
      </c>
      <c r="B129" s="11" t="str">
        <f t="shared" si="24"/>
        <v>20213</v>
      </c>
      <c r="C129" s="5">
        <v>1748.8420450599999</v>
      </c>
      <c r="D129" s="5">
        <v>61.601115307159745</v>
      </c>
      <c r="E129" s="5">
        <v>181.12506806308954</v>
      </c>
      <c r="F129" s="5">
        <v>303.10856658184935</v>
      </c>
      <c r="G129" s="5">
        <v>-5.9630436809078731</v>
      </c>
      <c r="H129" s="5">
        <v>56.694661467561446</v>
      </c>
      <c r="I129" s="29">
        <v>2515770950</v>
      </c>
      <c r="J129" s="29">
        <v>519687981</v>
      </c>
      <c r="K129" s="29">
        <v>537885851.39999998</v>
      </c>
      <c r="L129" s="29">
        <v>93292936.450000003</v>
      </c>
      <c r="M129" s="29">
        <v>711678735.74000001</v>
      </c>
      <c r="N129" s="53">
        <f t="shared" si="19"/>
        <v>61.601115307159745</v>
      </c>
      <c r="O129">
        <f t="shared" si="20"/>
        <v>181.12506806308954</v>
      </c>
      <c r="P129">
        <f t="shared" si="21"/>
        <v>303.10856658184935</v>
      </c>
      <c r="Q129">
        <f t="shared" si="22"/>
        <v>-5.9630436809078731</v>
      </c>
      <c r="R129">
        <f t="shared" si="23"/>
        <v>56.694661467561446</v>
      </c>
      <c r="S129" s="53">
        <f t="shared" si="25"/>
        <v>61.601115307159745</v>
      </c>
      <c r="T129">
        <f t="shared" si="26"/>
        <v>181.12506806308954</v>
      </c>
      <c r="U129">
        <f t="shared" si="27"/>
        <v>303.10856658184935</v>
      </c>
      <c r="V129">
        <f t="shared" si="28"/>
        <v>-5.9630436809078731</v>
      </c>
      <c r="W129" s="50">
        <f t="shared" si="29"/>
        <v>56.694661467561446</v>
      </c>
    </row>
    <row r="130" spans="1:23" ht="16" x14ac:dyDescent="0.2">
      <c r="A130" s="10">
        <v>44253.541655092602</v>
      </c>
      <c r="B130" s="11" t="str">
        <f t="shared" si="24"/>
        <v>20212</v>
      </c>
      <c r="C130" s="5">
        <v>1716.75212493</v>
      </c>
      <c r="D130" s="5">
        <v>57.3755031047817</v>
      </c>
      <c r="E130" s="5">
        <v>175.91904828414346</v>
      </c>
      <c r="F130" s="5">
        <v>308.37795960906311</v>
      </c>
      <c r="G130" s="5">
        <v>-9.4982676026782542</v>
      </c>
      <c r="H130" s="5">
        <v>54.015665330604726</v>
      </c>
      <c r="I130" s="29">
        <v>2449987540</v>
      </c>
      <c r="J130" s="29">
        <v>510064129.5</v>
      </c>
      <c r="K130" s="29">
        <v>544917039</v>
      </c>
      <c r="L130" s="29">
        <v>89785683.200000003</v>
      </c>
      <c r="M130" s="29">
        <v>699511221.13</v>
      </c>
      <c r="N130" s="53">
        <f t="shared" si="19"/>
        <v>57.3755031047817</v>
      </c>
      <c r="O130">
        <f t="shared" si="20"/>
        <v>175.91904828414346</v>
      </c>
      <c r="P130">
        <f t="shared" si="21"/>
        <v>308.37795960906311</v>
      </c>
      <c r="Q130">
        <f t="shared" si="22"/>
        <v>-9.4982676026782542</v>
      </c>
      <c r="R130">
        <f t="shared" si="23"/>
        <v>54.015665330604726</v>
      </c>
      <c r="S130" s="53">
        <f t="shared" si="25"/>
        <v>57.3755031047817</v>
      </c>
      <c r="T130">
        <f t="shared" si="26"/>
        <v>175.91904828414346</v>
      </c>
      <c r="U130">
        <f t="shared" si="27"/>
        <v>308.37795960906311</v>
      </c>
      <c r="V130">
        <f t="shared" si="28"/>
        <v>-9.4982676026782542</v>
      </c>
      <c r="W130" s="50">
        <f t="shared" si="29"/>
        <v>54.015665330604726</v>
      </c>
    </row>
    <row r="131" spans="1:23" ht="16" x14ac:dyDescent="0.2">
      <c r="A131" s="10">
        <v>44252.541655092602</v>
      </c>
      <c r="B131" s="11" t="str">
        <f t="shared" si="24"/>
        <v>20212</v>
      </c>
      <c r="C131" s="5">
        <v>1741.03563844</v>
      </c>
      <c r="D131" s="5">
        <v>64.113641481546665</v>
      </c>
      <c r="E131" s="5">
        <v>175.91904828414346</v>
      </c>
      <c r="F131" s="5">
        <v>309.69530786586654</v>
      </c>
      <c r="G131" s="5">
        <v>-9.4982676026782542</v>
      </c>
      <c r="H131" s="5">
        <v>55.257584069591303</v>
      </c>
      <c r="I131" s="29">
        <v>2554885410</v>
      </c>
      <c r="J131" s="29">
        <v>510064129.5</v>
      </c>
      <c r="K131" s="29">
        <v>546674835.89999998</v>
      </c>
      <c r="L131" s="29">
        <v>89785683.200000003</v>
      </c>
      <c r="M131" s="29">
        <v>705151790.82000005</v>
      </c>
      <c r="N131" s="53">
        <f t="shared" si="19"/>
        <v>64.113641481546665</v>
      </c>
      <c r="O131">
        <f t="shared" si="20"/>
        <v>175.91904828414346</v>
      </c>
      <c r="P131">
        <f t="shared" si="21"/>
        <v>309.69530786586654</v>
      </c>
      <c r="Q131">
        <f t="shared" si="22"/>
        <v>-9.4982676026782542</v>
      </c>
      <c r="R131">
        <f t="shared" si="23"/>
        <v>55.257584069591303</v>
      </c>
      <c r="S131" s="53">
        <f t="shared" si="25"/>
        <v>64.113641481546665</v>
      </c>
      <c r="T131">
        <f t="shared" si="26"/>
        <v>175.91904828414346</v>
      </c>
      <c r="U131">
        <f t="shared" si="27"/>
        <v>309.69530786586654</v>
      </c>
      <c r="V131">
        <f t="shared" si="28"/>
        <v>-9.4982676026782542</v>
      </c>
      <c r="W131" s="50">
        <f t="shared" si="29"/>
        <v>55.257584069591303</v>
      </c>
    </row>
    <row r="132" spans="1:23" ht="16" x14ac:dyDescent="0.2">
      <c r="A132" s="10">
        <v>44251.541655092602</v>
      </c>
      <c r="B132" s="11" t="str">
        <f t="shared" si="24"/>
        <v>20212</v>
      </c>
      <c r="C132" s="5">
        <v>1741.4034086900001</v>
      </c>
      <c r="D132" s="5">
        <v>61.943732512757975</v>
      </c>
      <c r="E132" s="5">
        <v>181.12506806308954</v>
      </c>
      <c r="F132" s="5">
        <v>307.06061135225963</v>
      </c>
      <c r="G132" s="5">
        <v>-5.9630436809078731</v>
      </c>
      <c r="H132" s="5">
        <v>55.222100677048843</v>
      </c>
      <c r="I132" s="29">
        <v>2521104740</v>
      </c>
      <c r="J132" s="29">
        <v>519687981</v>
      </c>
      <c r="K132" s="29">
        <v>543159242.10000002</v>
      </c>
      <c r="L132" s="29">
        <v>93292936.450000003</v>
      </c>
      <c r="M132" s="29">
        <v>704990631.67999995</v>
      </c>
      <c r="N132" s="53">
        <f t="shared" si="19"/>
        <v>61.943732512757975</v>
      </c>
      <c r="O132">
        <f t="shared" si="20"/>
        <v>181.12506806308954</v>
      </c>
      <c r="P132">
        <f t="shared" si="21"/>
        <v>307.06061135225963</v>
      </c>
      <c r="Q132">
        <f t="shared" si="22"/>
        <v>-5.9630436809078731</v>
      </c>
      <c r="R132">
        <f t="shared" si="23"/>
        <v>55.222100677048843</v>
      </c>
      <c r="S132" s="53">
        <f t="shared" si="25"/>
        <v>61.943732512757975</v>
      </c>
      <c r="T132">
        <f t="shared" si="26"/>
        <v>181.12506806308954</v>
      </c>
      <c r="U132">
        <f t="shared" si="27"/>
        <v>307.06061135225963</v>
      </c>
      <c r="V132">
        <f t="shared" si="28"/>
        <v>-5.9630436809078731</v>
      </c>
      <c r="W132" s="50">
        <f t="shared" si="29"/>
        <v>55.222100677048843</v>
      </c>
    </row>
    <row r="133" spans="1:23" ht="16" x14ac:dyDescent="0.2">
      <c r="A133" s="10">
        <v>44250.541655092602</v>
      </c>
      <c r="B133" s="11" t="str">
        <f t="shared" si="24"/>
        <v>20212</v>
      </c>
      <c r="C133" s="5">
        <v>1741.8665685200001</v>
      </c>
      <c r="D133" s="5">
        <v>60.002235014368068</v>
      </c>
      <c r="E133" s="5">
        <v>186.33108784203563</v>
      </c>
      <c r="F133" s="5">
        <v>311.01265612267002</v>
      </c>
      <c r="G133" s="5">
        <v>-6.6700884652619692</v>
      </c>
      <c r="H133" s="5">
        <v>55.310809158405014</v>
      </c>
      <c r="I133" s="29">
        <v>2490879930</v>
      </c>
      <c r="J133" s="29">
        <v>529311832.5</v>
      </c>
      <c r="K133" s="29">
        <v>548432632.79999995</v>
      </c>
      <c r="L133" s="29">
        <v>92591485.799999997</v>
      </c>
      <c r="M133" s="29">
        <v>705393529.51999998</v>
      </c>
      <c r="N133" s="53">
        <f t="shared" si="19"/>
        <v>60.002235014368068</v>
      </c>
      <c r="O133">
        <f t="shared" si="20"/>
        <v>186.33108784203563</v>
      </c>
      <c r="P133">
        <f t="shared" si="21"/>
        <v>311.01265612267002</v>
      </c>
      <c r="Q133">
        <f t="shared" si="22"/>
        <v>-6.6700884652619692</v>
      </c>
      <c r="R133">
        <f t="shared" si="23"/>
        <v>55.310809158405014</v>
      </c>
      <c r="S133" s="53">
        <f t="shared" si="25"/>
        <v>60.002235014368068</v>
      </c>
      <c r="T133">
        <f t="shared" si="26"/>
        <v>186.33108784203563</v>
      </c>
      <c r="U133">
        <f t="shared" si="27"/>
        <v>311.01265612267002</v>
      </c>
      <c r="V133">
        <f t="shared" si="28"/>
        <v>-6.6700884652619692</v>
      </c>
      <c r="W133" s="50">
        <f t="shared" si="29"/>
        <v>55.310809158405014</v>
      </c>
    </row>
    <row r="134" spans="1:23" ht="16" x14ac:dyDescent="0.2">
      <c r="A134" s="10">
        <v>44249.541655092602</v>
      </c>
      <c r="B134" s="11" t="str">
        <f t="shared" si="24"/>
        <v>20212</v>
      </c>
      <c r="C134" s="5">
        <v>1722.0784954000001</v>
      </c>
      <c r="D134" s="5">
        <v>57.032885899183498</v>
      </c>
      <c r="E134" s="5">
        <v>191.53710762098177</v>
      </c>
      <c r="F134" s="5">
        <v>318.91674566349053</v>
      </c>
      <c r="G134" s="5">
        <v>-6.6700884652619692</v>
      </c>
      <c r="H134" s="5">
        <v>56.268860757051812</v>
      </c>
      <c r="I134" s="29">
        <v>2444653750</v>
      </c>
      <c r="J134" s="29">
        <v>538935684</v>
      </c>
      <c r="K134" s="29">
        <v>558979414.20000005</v>
      </c>
      <c r="L134" s="29">
        <v>92591485.799999997</v>
      </c>
      <c r="M134" s="29">
        <v>709744826.13999999</v>
      </c>
      <c r="N134" s="53">
        <f t="shared" si="19"/>
        <v>57.032885899183498</v>
      </c>
      <c r="O134">
        <f t="shared" si="20"/>
        <v>191.53710762098177</v>
      </c>
      <c r="P134">
        <f t="shared" si="21"/>
        <v>318.91674566349053</v>
      </c>
      <c r="Q134">
        <f t="shared" si="22"/>
        <v>-6.6700884652619692</v>
      </c>
      <c r="R134">
        <f t="shared" si="23"/>
        <v>56.268860757051812</v>
      </c>
      <c r="S134" s="53">
        <f t="shared" si="25"/>
        <v>57.032885899183498</v>
      </c>
      <c r="T134">
        <f t="shared" si="26"/>
        <v>191.53710762098177</v>
      </c>
      <c r="U134">
        <f t="shared" si="27"/>
        <v>318.91674566349053</v>
      </c>
      <c r="V134">
        <f t="shared" si="28"/>
        <v>-6.6700884652619692</v>
      </c>
      <c r="W134" s="50">
        <f t="shared" si="29"/>
        <v>56.268860757051812</v>
      </c>
    </row>
    <row r="135" spans="1:23" ht="16" x14ac:dyDescent="0.2">
      <c r="A135" s="10">
        <v>44246.541655092602</v>
      </c>
      <c r="B135" s="11" t="str">
        <f t="shared" si="24"/>
        <v>20212</v>
      </c>
      <c r="C135" s="5">
        <v>1714.1782447200001</v>
      </c>
      <c r="D135" s="5">
        <v>54.406153989597158</v>
      </c>
      <c r="E135" s="5">
        <v>195.0077874736125</v>
      </c>
      <c r="F135" s="5">
        <v>314.96470089308025</v>
      </c>
      <c r="G135" s="5">
        <v>-8.0841780339701188</v>
      </c>
      <c r="H135" s="5">
        <v>55.310809158404993</v>
      </c>
      <c r="I135" s="29">
        <v>2403761360</v>
      </c>
      <c r="J135" s="29">
        <v>545351585</v>
      </c>
      <c r="K135" s="29">
        <v>553706023.5</v>
      </c>
      <c r="L135" s="29">
        <v>91188584.5</v>
      </c>
      <c r="M135" s="29">
        <v>705393529.51999998</v>
      </c>
      <c r="N135" s="53">
        <f t="shared" si="19"/>
        <v>54.406153989597158</v>
      </c>
      <c r="O135">
        <f t="shared" si="20"/>
        <v>195.0077874736125</v>
      </c>
      <c r="P135">
        <f t="shared" si="21"/>
        <v>314.96470089308025</v>
      </c>
      <c r="Q135">
        <f t="shared" si="22"/>
        <v>-8.0841780339701188</v>
      </c>
      <c r="R135">
        <f t="shared" si="23"/>
        <v>55.310809158404993</v>
      </c>
      <c r="S135" s="53">
        <f t="shared" si="25"/>
        <v>54.406153989597158</v>
      </c>
      <c r="T135">
        <f t="shared" si="26"/>
        <v>195.0077874736125</v>
      </c>
      <c r="U135">
        <f t="shared" si="27"/>
        <v>314.96470089308025</v>
      </c>
      <c r="V135">
        <f t="shared" si="28"/>
        <v>-8.0841780339701188</v>
      </c>
      <c r="W135" s="50">
        <f t="shared" si="29"/>
        <v>55.310809158404993</v>
      </c>
    </row>
    <row r="136" spans="1:23" ht="16" x14ac:dyDescent="0.2">
      <c r="A136" s="10">
        <v>44245.541655092602</v>
      </c>
      <c r="B136" s="11" t="str">
        <f t="shared" si="24"/>
        <v>20212</v>
      </c>
      <c r="C136" s="5">
        <v>1718.9535658899999</v>
      </c>
      <c r="D136" s="5">
        <v>54.291948254397774</v>
      </c>
      <c r="E136" s="5">
        <v>186.33108784203569</v>
      </c>
      <c r="F136" s="5">
        <v>313.64735263627671</v>
      </c>
      <c r="G136" s="5">
        <v>-4.5489541121997377</v>
      </c>
      <c r="H136" s="5">
        <v>56.126927186881879</v>
      </c>
      <c r="I136" s="29">
        <v>2401983430</v>
      </c>
      <c r="J136" s="29">
        <v>529311832.5</v>
      </c>
      <c r="K136" s="29">
        <v>551948226.60000002</v>
      </c>
      <c r="L136" s="29">
        <v>94695837.75</v>
      </c>
      <c r="M136" s="29">
        <v>709100189.60000002</v>
      </c>
      <c r="N136" s="53">
        <f t="shared" si="19"/>
        <v>54.291948254397774</v>
      </c>
      <c r="O136">
        <f t="shared" si="20"/>
        <v>186.33108784203569</v>
      </c>
      <c r="P136">
        <f t="shared" si="21"/>
        <v>313.64735263627671</v>
      </c>
      <c r="Q136">
        <f t="shared" si="22"/>
        <v>-4.5489541121997377</v>
      </c>
      <c r="R136">
        <f t="shared" si="23"/>
        <v>56.126927186881879</v>
      </c>
      <c r="S136" s="53">
        <f t="shared" si="25"/>
        <v>54.291948254397774</v>
      </c>
      <c r="T136">
        <f t="shared" si="26"/>
        <v>186.33108784203569</v>
      </c>
      <c r="U136">
        <f t="shared" si="27"/>
        <v>313.64735263627671</v>
      </c>
      <c r="V136">
        <f t="shared" si="28"/>
        <v>-4.5489541121997377</v>
      </c>
      <c r="W136" s="50">
        <f t="shared" si="29"/>
        <v>56.126927186881879</v>
      </c>
    </row>
    <row r="137" spans="1:23" ht="16" x14ac:dyDescent="0.2">
      <c r="A137" s="10">
        <v>44244.541655092602</v>
      </c>
      <c r="B137" s="11" t="str">
        <f t="shared" si="24"/>
        <v>20212</v>
      </c>
      <c r="C137" s="5">
        <v>1735.74801121</v>
      </c>
      <c r="D137" s="5">
        <v>56.119240017588254</v>
      </c>
      <c r="E137" s="5">
        <v>184.59574791572032</v>
      </c>
      <c r="F137" s="5">
        <v>314.96470089308025</v>
      </c>
      <c r="G137" s="5">
        <v>3.2285385156950923</v>
      </c>
      <c r="H137" s="5">
        <v>60.012358670282708</v>
      </c>
      <c r="I137" s="29">
        <v>2430430310</v>
      </c>
      <c r="J137" s="29">
        <v>526103882</v>
      </c>
      <c r="K137" s="29">
        <v>553706023.5</v>
      </c>
      <c r="L137" s="29">
        <v>102411794.90000001</v>
      </c>
      <c r="M137" s="29">
        <v>726747114.76999998</v>
      </c>
      <c r="N137" s="53">
        <f t="shared" si="19"/>
        <v>56.119240017588254</v>
      </c>
      <c r="O137">
        <f t="shared" si="20"/>
        <v>184.59574791572032</v>
      </c>
      <c r="P137">
        <f t="shared" si="21"/>
        <v>314.96470089308025</v>
      </c>
      <c r="Q137">
        <f t="shared" si="22"/>
        <v>3.2285385156950923</v>
      </c>
      <c r="R137">
        <f t="shared" si="23"/>
        <v>60.012358670282708</v>
      </c>
      <c r="S137" s="53">
        <f t="shared" si="25"/>
        <v>56.119240017588254</v>
      </c>
      <c r="T137">
        <f t="shared" si="26"/>
        <v>184.59574791572032</v>
      </c>
      <c r="U137">
        <f t="shared" si="27"/>
        <v>314.96470089308025</v>
      </c>
      <c r="V137">
        <f t="shared" si="28"/>
        <v>3.2285385156950923</v>
      </c>
      <c r="W137" s="50">
        <f t="shared" si="29"/>
        <v>60.012358670282708</v>
      </c>
    </row>
    <row r="138" spans="1:23" ht="16" x14ac:dyDescent="0.2">
      <c r="A138" s="10">
        <v>44243.541655092602</v>
      </c>
      <c r="B138" s="11" t="str">
        <f t="shared" si="24"/>
        <v>20212</v>
      </c>
      <c r="C138" s="5">
        <v>1735.5869878799999</v>
      </c>
      <c r="D138" s="5">
        <v>53.835125313600116</v>
      </c>
      <c r="E138" s="5">
        <v>177.65438821045888</v>
      </c>
      <c r="F138" s="5">
        <v>311.01265612267002</v>
      </c>
      <c r="G138" s="5">
        <v>3.9355833000491747</v>
      </c>
      <c r="H138" s="5">
        <v>58.0962554729891</v>
      </c>
      <c r="I138" s="29">
        <v>2394871710</v>
      </c>
      <c r="J138" s="29">
        <v>513272080</v>
      </c>
      <c r="K138" s="29">
        <v>548432632.79999995</v>
      </c>
      <c r="L138" s="29">
        <v>103113245.55</v>
      </c>
      <c r="M138" s="29">
        <v>718044521.53999996</v>
      </c>
      <c r="N138" s="53">
        <f t="shared" si="19"/>
        <v>53.835125313600116</v>
      </c>
      <c r="O138">
        <f t="shared" si="20"/>
        <v>177.65438821045888</v>
      </c>
      <c r="P138">
        <f t="shared" si="21"/>
        <v>311.01265612267002</v>
      </c>
      <c r="Q138">
        <f t="shared" si="22"/>
        <v>3.9355833000491747</v>
      </c>
      <c r="R138">
        <f t="shared" si="23"/>
        <v>58.0962554729891</v>
      </c>
      <c r="S138" s="53">
        <f t="shared" si="25"/>
        <v>53.835125313600116</v>
      </c>
      <c r="T138">
        <f t="shared" si="26"/>
        <v>177.65438821045888</v>
      </c>
      <c r="U138">
        <f t="shared" si="27"/>
        <v>311.01265612267002</v>
      </c>
      <c r="V138">
        <f t="shared" si="28"/>
        <v>3.9355833000491747</v>
      </c>
      <c r="W138" s="50">
        <f t="shared" si="29"/>
        <v>58.0962554729891</v>
      </c>
    </row>
    <row r="139" spans="1:23" ht="16" x14ac:dyDescent="0.2">
      <c r="A139" s="10">
        <v>44242.541655092602</v>
      </c>
      <c r="B139" s="11" t="str">
        <f t="shared" si="24"/>
        <v>20212</v>
      </c>
      <c r="C139" s="5">
        <v>1746.08309252</v>
      </c>
      <c r="D139" s="5">
        <v>55.548211341591184</v>
      </c>
      <c r="E139" s="5">
        <v>175.91904828414351</v>
      </c>
      <c r="F139" s="5">
        <v>314.96470089308025</v>
      </c>
      <c r="G139" s="5">
        <v>-3.1348645434915738</v>
      </c>
      <c r="H139" s="5">
        <v>58.273672435701485</v>
      </c>
      <c r="I139" s="29">
        <v>2421540660</v>
      </c>
      <c r="J139" s="29">
        <v>510064129.5</v>
      </c>
      <c r="K139" s="29">
        <v>553706023.5</v>
      </c>
      <c r="L139" s="29">
        <v>96098739.049999997</v>
      </c>
      <c r="M139" s="29">
        <v>718850317.21000004</v>
      </c>
      <c r="N139" s="53">
        <f t="shared" si="19"/>
        <v>55.548211341591184</v>
      </c>
      <c r="O139">
        <f t="shared" si="20"/>
        <v>175.91904828414351</v>
      </c>
      <c r="P139">
        <f t="shared" si="21"/>
        <v>314.96470089308025</v>
      </c>
      <c r="Q139">
        <f t="shared" si="22"/>
        <v>-3.1348645434915738</v>
      </c>
      <c r="R139">
        <f t="shared" si="23"/>
        <v>58.273672435701485</v>
      </c>
      <c r="S139" s="53">
        <f t="shared" si="25"/>
        <v>55.548211341591184</v>
      </c>
      <c r="T139">
        <f t="shared" si="26"/>
        <v>175.91904828414351</v>
      </c>
      <c r="U139">
        <f t="shared" si="27"/>
        <v>314.96470089308025</v>
      </c>
      <c r="V139">
        <f t="shared" si="28"/>
        <v>-3.1348645434915738</v>
      </c>
      <c r="W139" s="50">
        <f t="shared" si="29"/>
        <v>58.273672435701485</v>
      </c>
    </row>
    <row r="140" spans="1:23" ht="16" x14ac:dyDescent="0.2">
      <c r="A140" s="10">
        <v>44239.541655092602</v>
      </c>
      <c r="B140" s="11" t="str">
        <f t="shared" si="24"/>
        <v>20212</v>
      </c>
      <c r="C140" s="5">
        <v>1731.61595078</v>
      </c>
      <c r="D140" s="5">
        <v>55.434005606391764</v>
      </c>
      <c r="E140" s="5">
        <v>170.71302850519737</v>
      </c>
      <c r="F140" s="5">
        <v>312.33000437947334</v>
      </c>
      <c r="G140" s="5">
        <v>-3.8419093278456411</v>
      </c>
      <c r="H140" s="5">
        <v>56.481761112306572</v>
      </c>
      <c r="I140" s="29">
        <v>2419762730</v>
      </c>
      <c r="J140" s="29">
        <v>500440278</v>
      </c>
      <c r="K140" s="29">
        <v>550190429.70000005</v>
      </c>
      <c r="L140" s="29">
        <v>95397288.400000006</v>
      </c>
      <c r="M140" s="29">
        <v>710711780.94000006</v>
      </c>
      <c r="N140" s="53">
        <f t="shared" si="19"/>
        <v>55.434005606391764</v>
      </c>
      <c r="O140">
        <f t="shared" si="20"/>
        <v>170.71302850519737</v>
      </c>
      <c r="P140">
        <f t="shared" si="21"/>
        <v>312.33000437947334</v>
      </c>
      <c r="Q140">
        <f t="shared" si="22"/>
        <v>-3.8419093278456411</v>
      </c>
      <c r="R140">
        <f t="shared" si="23"/>
        <v>56.481761112306572</v>
      </c>
      <c r="S140" s="53">
        <f t="shared" si="25"/>
        <v>55.434005606391764</v>
      </c>
      <c r="T140">
        <f t="shared" si="26"/>
        <v>170.71302850519737</v>
      </c>
      <c r="U140">
        <f t="shared" si="27"/>
        <v>312.33000437947334</v>
      </c>
      <c r="V140">
        <f t="shared" si="28"/>
        <v>-3.8419093278456411</v>
      </c>
      <c r="W140" s="50">
        <f t="shared" si="29"/>
        <v>56.481761112306572</v>
      </c>
    </row>
    <row r="141" spans="1:23" ht="16" x14ac:dyDescent="0.2">
      <c r="A141" s="10">
        <v>44238.541655092602</v>
      </c>
      <c r="B141" s="11" t="str">
        <f t="shared" si="24"/>
        <v>20212</v>
      </c>
      <c r="C141" s="5">
        <v>1736.51639327</v>
      </c>
      <c r="D141" s="5">
        <v>56.461857223186428</v>
      </c>
      <c r="E141" s="5">
        <v>172.44836843151273</v>
      </c>
      <c r="F141" s="5">
        <v>312.33000437947334</v>
      </c>
      <c r="G141" s="5">
        <v>-3.8419093278456411</v>
      </c>
      <c r="H141" s="5">
        <v>56.410794327221623</v>
      </c>
      <c r="I141" s="29">
        <v>2435764100</v>
      </c>
      <c r="J141" s="29">
        <v>503648228.5</v>
      </c>
      <c r="K141" s="29">
        <v>550190429.70000005</v>
      </c>
      <c r="L141" s="29">
        <v>95397288.400000006</v>
      </c>
      <c r="M141" s="29">
        <v>710389462.66999996</v>
      </c>
      <c r="N141" s="53">
        <f t="shared" si="19"/>
        <v>56.461857223186428</v>
      </c>
      <c r="O141">
        <f t="shared" si="20"/>
        <v>172.44836843151273</v>
      </c>
      <c r="P141">
        <f t="shared" si="21"/>
        <v>312.33000437947334</v>
      </c>
      <c r="Q141">
        <f t="shared" si="22"/>
        <v>-3.8419093278456411</v>
      </c>
      <c r="R141">
        <f t="shared" si="23"/>
        <v>56.410794327221623</v>
      </c>
      <c r="S141" s="53">
        <f t="shared" si="25"/>
        <v>56.461857223186428</v>
      </c>
      <c r="T141">
        <f t="shared" si="26"/>
        <v>172.44836843151273</v>
      </c>
      <c r="U141">
        <f t="shared" si="27"/>
        <v>312.33000437947334</v>
      </c>
      <c r="V141">
        <f t="shared" si="28"/>
        <v>-3.8419093278456411</v>
      </c>
      <c r="W141" s="50">
        <f t="shared" si="29"/>
        <v>56.410794327221623</v>
      </c>
    </row>
    <row r="142" spans="1:23" ht="16" x14ac:dyDescent="0.2">
      <c r="A142" s="10">
        <v>44237.541655092602</v>
      </c>
      <c r="B142" s="11" t="str">
        <f t="shared" si="24"/>
        <v>20212</v>
      </c>
      <c r="C142" s="5">
        <v>1741.1296548400001</v>
      </c>
      <c r="D142" s="5">
        <v>57.147091634382861</v>
      </c>
      <c r="E142" s="5">
        <v>168.97768857888201</v>
      </c>
      <c r="F142" s="5">
        <v>307.06061135225963</v>
      </c>
      <c r="G142" s="5">
        <v>-3.8419093278456411</v>
      </c>
      <c r="H142" s="5">
        <v>56.552727897391499</v>
      </c>
      <c r="I142" s="29">
        <v>2446431680</v>
      </c>
      <c r="J142" s="29">
        <v>497232327.5</v>
      </c>
      <c r="K142" s="29">
        <v>543159242.10000002</v>
      </c>
      <c r="L142" s="29">
        <v>95397288.400000006</v>
      </c>
      <c r="M142" s="29">
        <v>711034099.21000004</v>
      </c>
      <c r="N142" s="53">
        <f t="shared" si="19"/>
        <v>57.147091634382861</v>
      </c>
      <c r="O142">
        <f t="shared" si="20"/>
        <v>168.97768857888201</v>
      </c>
      <c r="P142">
        <f t="shared" si="21"/>
        <v>307.06061135225963</v>
      </c>
      <c r="Q142">
        <f t="shared" si="22"/>
        <v>-3.8419093278456411</v>
      </c>
      <c r="R142">
        <f t="shared" si="23"/>
        <v>56.552727897391499</v>
      </c>
      <c r="S142" s="53">
        <f t="shared" si="25"/>
        <v>57.147091634382861</v>
      </c>
      <c r="T142">
        <f t="shared" si="26"/>
        <v>168.97768857888201</v>
      </c>
      <c r="U142">
        <f t="shared" si="27"/>
        <v>307.06061135225963</v>
      </c>
      <c r="V142">
        <f t="shared" si="28"/>
        <v>-3.8419093278456411</v>
      </c>
      <c r="W142" s="50">
        <f t="shared" si="29"/>
        <v>56.552727897391499</v>
      </c>
    </row>
    <row r="143" spans="1:23" ht="16" x14ac:dyDescent="0.2">
      <c r="A143" s="10">
        <v>44236.541655092602</v>
      </c>
      <c r="B143" s="11" t="str">
        <f t="shared" si="24"/>
        <v>20212</v>
      </c>
      <c r="C143" s="5">
        <v>1743.5209572799999</v>
      </c>
      <c r="D143" s="5">
        <v>58.060737515978097</v>
      </c>
      <c r="E143" s="5">
        <v>170.71302850519737</v>
      </c>
      <c r="F143" s="5">
        <v>311.01265612267002</v>
      </c>
      <c r="G143" s="5">
        <v>-2.4278197591374777</v>
      </c>
      <c r="H143" s="5">
        <v>57.901096814005484</v>
      </c>
      <c r="I143" s="29">
        <v>2460655120</v>
      </c>
      <c r="J143" s="29">
        <v>500440278</v>
      </c>
      <c r="K143" s="29">
        <v>548432632.79999995</v>
      </c>
      <c r="L143" s="29">
        <v>96800189.700000003</v>
      </c>
      <c r="M143" s="29">
        <v>717158146.29999995</v>
      </c>
      <c r="N143" s="53">
        <f t="shared" si="19"/>
        <v>58.060737515978097</v>
      </c>
      <c r="O143">
        <f t="shared" si="20"/>
        <v>170.71302850519737</v>
      </c>
      <c r="P143">
        <f t="shared" si="21"/>
        <v>311.01265612267002</v>
      </c>
      <c r="Q143">
        <f t="shared" si="22"/>
        <v>-2.4278197591374777</v>
      </c>
      <c r="R143">
        <f t="shared" si="23"/>
        <v>57.901096814005484</v>
      </c>
      <c r="S143" s="53">
        <f t="shared" si="25"/>
        <v>58.060737515978097</v>
      </c>
      <c r="T143">
        <f t="shared" si="26"/>
        <v>170.71302850519737</v>
      </c>
      <c r="U143">
        <f t="shared" si="27"/>
        <v>311.01265612267002</v>
      </c>
      <c r="V143">
        <f t="shared" si="28"/>
        <v>-2.4278197591374777</v>
      </c>
      <c r="W143" s="50">
        <f t="shared" si="29"/>
        <v>57.901096814005484</v>
      </c>
    </row>
    <row r="144" spans="1:23" ht="16" x14ac:dyDescent="0.2">
      <c r="A144" s="10">
        <v>44235.541655092602</v>
      </c>
      <c r="B144" s="11" t="str">
        <f t="shared" si="24"/>
        <v>20212</v>
      </c>
      <c r="C144" s="5">
        <v>1738.7008337300001</v>
      </c>
      <c r="D144" s="5">
        <v>58.517560456775733</v>
      </c>
      <c r="E144" s="5">
        <v>170.71302850519737</v>
      </c>
      <c r="F144" s="5">
        <v>300.47387006824249</v>
      </c>
      <c r="G144" s="5">
        <v>-3.1348645434915596</v>
      </c>
      <c r="H144" s="5">
        <v>58.965598590279676</v>
      </c>
      <c r="I144" s="29">
        <v>2467766840</v>
      </c>
      <c r="J144" s="29">
        <v>500440278</v>
      </c>
      <c r="K144" s="29">
        <v>534370257.60000002</v>
      </c>
      <c r="L144" s="29">
        <v>96098739.049999997</v>
      </c>
      <c r="M144" s="29">
        <v>721992920.32000005</v>
      </c>
      <c r="N144" s="53">
        <f t="shared" si="19"/>
        <v>58.517560456775733</v>
      </c>
      <c r="O144">
        <f t="shared" si="20"/>
        <v>170.71302850519737</v>
      </c>
      <c r="P144">
        <f t="shared" si="21"/>
        <v>300.47387006824249</v>
      </c>
      <c r="Q144">
        <f t="shared" si="22"/>
        <v>-3.1348645434915596</v>
      </c>
      <c r="R144">
        <f t="shared" si="23"/>
        <v>58.965598590279676</v>
      </c>
      <c r="S144" s="53">
        <f t="shared" si="25"/>
        <v>58.517560456775733</v>
      </c>
      <c r="T144">
        <f t="shared" si="26"/>
        <v>170.71302850519737</v>
      </c>
      <c r="U144">
        <f t="shared" si="27"/>
        <v>300.47387006824249</v>
      </c>
      <c r="V144">
        <f t="shared" si="28"/>
        <v>-3.1348645434915596</v>
      </c>
      <c r="W144" s="50">
        <f t="shared" si="29"/>
        <v>58.965598590279676</v>
      </c>
    </row>
    <row r="145" spans="1:23" ht="16" x14ac:dyDescent="0.2">
      <c r="A145" s="10">
        <v>44232.541655092602</v>
      </c>
      <c r="B145" s="11" t="str">
        <f t="shared" si="24"/>
        <v>20212</v>
      </c>
      <c r="C145" s="5">
        <v>1751.3560559099999</v>
      </c>
      <c r="D145" s="5">
        <v>61.030086631162646</v>
      </c>
      <c r="E145" s="5">
        <v>177.65438821045888</v>
      </c>
      <c r="F145" s="5">
        <v>300.47387006824249</v>
      </c>
      <c r="G145" s="5">
        <v>-3.1348645434915596</v>
      </c>
      <c r="H145" s="5">
        <v>61.875236778762485</v>
      </c>
      <c r="I145" s="29">
        <v>2506881300</v>
      </c>
      <c r="J145" s="29">
        <v>513272080</v>
      </c>
      <c r="K145" s="29">
        <v>534370257.60000002</v>
      </c>
      <c r="L145" s="29">
        <v>96098739.049999997</v>
      </c>
      <c r="M145" s="29">
        <v>735207969.30999994</v>
      </c>
      <c r="N145" s="53">
        <f t="shared" si="19"/>
        <v>61.030086631162646</v>
      </c>
      <c r="O145">
        <f t="shared" si="20"/>
        <v>177.65438821045888</v>
      </c>
      <c r="P145">
        <f t="shared" si="21"/>
        <v>300.47387006824249</v>
      </c>
      <c r="Q145">
        <f t="shared" si="22"/>
        <v>-3.1348645434915596</v>
      </c>
      <c r="R145">
        <f t="shared" si="23"/>
        <v>61.875236778762485</v>
      </c>
      <c r="S145" s="53">
        <f t="shared" si="25"/>
        <v>61.030086631162646</v>
      </c>
      <c r="T145">
        <f t="shared" si="26"/>
        <v>177.65438821045888</v>
      </c>
      <c r="U145">
        <f t="shared" si="27"/>
        <v>300.47387006824249</v>
      </c>
      <c r="V145">
        <f t="shared" si="28"/>
        <v>-3.1348645434915596</v>
      </c>
      <c r="W145" s="50">
        <f t="shared" si="29"/>
        <v>61.875236778762485</v>
      </c>
    </row>
    <row r="146" spans="1:23" ht="16" x14ac:dyDescent="0.2">
      <c r="A146" s="10">
        <v>44231.541655092602</v>
      </c>
      <c r="B146" s="11" t="str">
        <f t="shared" si="24"/>
        <v>20212</v>
      </c>
      <c r="C146" s="5">
        <v>1753.9952041399999</v>
      </c>
      <c r="D146" s="5">
        <v>62.743172659153743</v>
      </c>
      <c r="E146" s="5">
        <v>175.91904828414351</v>
      </c>
      <c r="F146" s="5">
        <v>299.15652181143906</v>
      </c>
      <c r="G146" s="5">
        <v>-2.4278197591374635</v>
      </c>
      <c r="H146" s="5">
        <v>64.997775322500104</v>
      </c>
      <c r="I146" s="29">
        <v>2533550250</v>
      </c>
      <c r="J146" s="29">
        <v>510064129.5</v>
      </c>
      <c r="K146" s="29">
        <v>532612460.69999999</v>
      </c>
      <c r="L146" s="29">
        <v>96800189.700000003</v>
      </c>
      <c r="M146" s="29">
        <v>749389973.10000002</v>
      </c>
      <c r="N146" s="53">
        <f t="shared" si="19"/>
        <v>62.743172659153743</v>
      </c>
      <c r="O146">
        <f t="shared" si="20"/>
        <v>175.91904828414351</v>
      </c>
      <c r="P146">
        <f t="shared" si="21"/>
        <v>299.15652181143906</v>
      </c>
      <c r="Q146">
        <f t="shared" si="22"/>
        <v>-2.4278197591374635</v>
      </c>
      <c r="R146">
        <f t="shared" si="23"/>
        <v>64.997775322500104</v>
      </c>
      <c r="S146" s="53">
        <f t="shared" si="25"/>
        <v>62.743172659153743</v>
      </c>
      <c r="T146">
        <f t="shared" si="26"/>
        <v>175.91904828414351</v>
      </c>
      <c r="U146">
        <f t="shared" si="27"/>
        <v>299.15652181143906</v>
      </c>
      <c r="V146">
        <f t="shared" si="28"/>
        <v>-2.4278197591374635</v>
      </c>
      <c r="W146" s="50">
        <f t="shared" si="29"/>
        <v>64.997775322500104</v>
      </c>
    </row>
    <row r="147" spans="1:23" ht="16" x14ac:dyDescent="0.2">
      <c r="A147" s="10">
        <v>44230.541655092602</v>
      </c>
      <c r="B147" s="11" t="str">
        <f t="shared" si="24"/>
        <v>20212</v>
      </c>
      <c r="C147" s="5">
        <v>1757.7853542800001</v>
      </c>
      <c r="D147" s="5">
        <v>64.227847216746028</v>
      </c>
      <c r="E147" s="5">
        <v>177.65438821045888</v>
      </c>
      <c r="F147" s="5">
        <v>304.42591483865272</v>
      </c>
      <c r="G147" s="5">
        <v>0.40035937827882151</v>
      </c>
      <c r="H147" s="5">
        <v>59.905908492655215</v>
      </c>
      <c r="I147" s="29">
        <v>2556663340</v>
      </c>
      <c r="J147" s="29">
        <v>513272080</v>
      </c>
      <c r="K147" s="29">
        <v>539643648.29999995</v>
      </c>
      <c r="L147" s="29">
        <v>99605992.299999997</v>
      </c>
      <c r="M147" s="29">
        <v>726263637.37</v>
      </c>
      <c r="N147" s="53">
        <f t="shared" si="19"/>
        <v>64.227847216746028</v>
      </c>
      <c r="O147">
        <f t="shared" si="20"/>
        <v>177.65438821045888</v>
      </c>
      <c r="P147">
        <f t="shared" si="21"/>
        <v>304.42591483865272</v>
      </c>
      <c r="Q147">
        <f t="shared" si="22"/>
        <v>0.40035937827882151</v>
      </c>
      <c r="R147">
        <f t="shared" si="23"/>
        <v>59.905908492655215</v>
      </c>
      <c r="S147" s="53">
        <f t="shared" si="25"/>
        <v>64.227847216746028</v>
      </c>
      <c r="T147">
        <f t="shared" si="26"/>
        <v>177.65438821045888</v>
      </c>
      <c r="U147">
        <f t="shared" si="27"/>
        <v>304.42591483865272</v>
      </c>
      <c r="V147">
        <f t="shared" si="28"/>
        <v>0.40035937827882151</v>
      </c>
      <c r="W147" s="50">
        <f t="shared" si="29"/>
        <v>59.905908492655215</v>
      </c>
    </row>
    <row r="148" spans="1:23" ht="16" x14ac:dyDescent="0.2">
      <c r="A148" s="10">
        <v>44229.541655092602</v>
      </c>
      <c r="B148" s="11" t="str">
        <f t="shared" si="24"/>
        <v>20212</v>
      </c>
      <c r="C148" s="5">
        <v>1767.5033819800001</v>
      </c>
      <c r="D148" s="5">
        <v>64.798875892743069</v>
      </c>
      <c r="E148" s="5">
        <v>181.1250680630896</v>
      </c>
      <c r="F148" s="5">
        <v>300.47387006824249</v>
      </c>
      <c r="G148" s="5">
        <v>-3.8419093278456411</v>
      </c>
      <c r="H148" s="5">
        <v>60.18977563299498</v>
      </c>
      <c r="I148" s="29">
        <v>2565552990</v>
      </c>
      <c r="J148" s="29">
        <v>519687981</v>
      </c>
      <c r="K148" s="29">
        <v>534370257.60000002</v>
      </c>
      <c r="L148" s="29">
        <v>95397288.400000006</v>
      </c>
      <c r="M148" s="29">
        <v>727552910.44000006</v>
      </c>
      <c r="N148" s="53">
        <f t="shared" si="19"/>
        <v>64.798875892743069</v>
      </c>
      <c r="O148">
        <f t="shared" si="20"/>
        <v>181.1250680630896</v>
      </c>
      <c r="P148">
        <f t="shared" si="21"/>
        <v>300.47387006824249</v>
      </c>
      <c r="Q148">
        <f t="shared" si="22"/>
        <v>-3.8419093278456411</v>
      </c>
      <c r="R148">
        <f t="shared" si="23"/>
        <v>60.18977563299498</v>
      </c>
      <c r="S148" s="53">
        <f t="shared" si="25"/>
        <v>64.798875892743069</v>
      </c>
      <c r="T148">
        <f t="shared" si="26"/>
        <v>181.1250680630896</v>
      </c>
      <c r="U148">
        <f t="shared" si="27"/>
        <v>300.47387006824249</v>
      </c>
      <c r="V148">
        <f t="shared" si="28"/>
        <v>-3.8419093278456411</v>
      </c>
      <c r="W148" s="50">
        <f t="shared" si="29"/>
        <v>60.18977563299498</v>
      </c>
    </row>
    <row r="149" spans="1:23" ht="16" x14ac:dyDescent="0.2">
      <c r="A149" s="10">
        <v>44228.541655092602</v>
      </c>
      <c r="B149" s="11" t="str">
        <f t="shared" si="24"/>
        <v>20212</v>
      </c>
      <c r="C149" s="5">
        <v>1753.3785375299999</v>
      </c>
      <c r="D149" s="5">
        <v>63.1999955999514</v>
      </c>
      <c r="E149" s="5">
        <v>182.86040798940496</v>
      </c>
      <c r="F149" s="5">
        <v>300.47387006824249</v>
      </c>
      <c r="G149" s="5">
        <v>-0.3066854060752604</v>
      </c>
      <c r="H149" s="5">
        <v>67.091295482505984</v>
      </c>
      <c r="I149" s="29">
        <v>2540661970</v>
      </c>
      <c r="J149" s="29">
        <v>522895931.5</v>
      </c>
      <c r="K149" s="29">
        <v>534370257.60000002</v>
      </c>
      <c r="L149" s="29">
        <v>98904541.650000006</v>
      </c>
      <c r="M149" s="29">
        <v>758898362.00999999</v>
      </c>
      <c r="N149" s="53">
        <f t="shared" si="19"/>
        <v>63.1999955999514</v>
      </c>
      <c r="O149">
        <f t="shared" si="20"/>
        <v>182.86040798940496</v>
      </c>
      <c r="P149">
        <f t="shared" si="21"/>
        <v>300.47387006824249</v>
      </c>
      <c r="Q149">
        <f t="shared" si="22"/>
        <v>-0.3066854060752604</v>
      </c>
      <c r="R149">
        <f t="shared" si="23"/>
        <v>67.091295482505984</v>
      </c>
      <c r="S149" s="53">
        <f t="shared" si="25"/>
        <v>63.1999955999514</v>
      </c>
      <c r="T149">
        <f t="shared" si="26"/>
        <v>182.86040798940496</v>
      </c>
      <c r="U149">
        <f t="shared" si="27"/>
        <v>300.47387006824249</v>
      </c>
      <c r="V149">
        <f t="shared" si="28"/>
        <v>-0.3066854060752604</v>
      </c>
      <c r="W149" s="50">
        <f t="shared" si="29"/>
        <v>67.091295482505984</v>
      </c>
    </row>
    <row r="150" spans="1:23" ht="16" x14ac:dyDescent="0.2">
      <c r="A150" s="10">
        <v>44225.541655092602</v>
      </c>
      <c r="B150" s="11" t="str">
        <f t="shared" si="24"/>
        <v>20211</v>
      </c>
      <c r="C150" s="5">
        <v>1737.8979577600001</v>
      </c>
      <c r="D150" s="5">
        <v>62.172143983156758</v>
      </c>
      <c r="E150" s="5">
        <v>181.1250680630896</v>
      </c>
      <c r="F150" s="5">
        <v>304.42591483865272</v>
      </c>
      <c r="G150" s="5">
        <v>-3.8419093278456558</v>
      </c>
      <c r="H150" s="5">
        <v>65.654218084535813</v>
      </c>
      <c r="I150" s="29">
        <v>2524660600</v>
      </c>
      <c r="J150" s="29">
        <v>519687981</v>
      </c>
      <c r="K150" s="29">
        <v>539643648.29999995</v>
      </c>
      <c r="L150" s="29">
        <v>95397288.400000006</v>
      </c>
      <c r="M150" s="29">
        <v>752371417.08000004</v>
      </c>
      <c r="N150" s="53">
        <f t="shared" si="19"/>
        <v>62.172143983156758</v>
      </c>
      <c r="O150">
        <f t="shared" si="20"/>
        <v>181.1250680630896</v>
      </c>
      <c r="P150">
        <f t="shared" si="21"/>
        <v>304.42591483865272</v>
      </c>
      <c r="Q150">
        <f t="shared" si="22"/>
        <v>-3.8419093278456558</v>
      </c>
      <c r="R150">
        <f t="shared" si="23"/>
        <v>65.654218084535813</v>
      </c>
      <c r="S150" s="53">
        <f t="shared" si="25"/>
        <v>62.172143983156758</v>
      </c>
      <c r="T150">
        <f t="shared" si="26"/>
        <v>181.1250680630896</v>
      </c>
      <c r="U150">
        <f t="shared" si="27"/>
        <v>304.42591483865272</v>
      </c>
      <c r="V150">
        <f t="shared" si="28"/>
        <v>-3.8419093278456558</v>
      </c>
      <c r="W150" s="50">
        <f t="shared" si="29"/>
        <v>65.654218084535813</v>
      </c>
    </row>
    <row r="151" spans="1:23" ht="16" x14ac:dyDescent="0.2">
      <c r="A151" s="10">
        <v>44224.541655092602</v>
      </c>
      <c r="B151" s="11" t="str">
        <f t="shared" si="24"/>
        <v>20211</v>
      </c>
      <c r="C151" s="5">
        <v>1746.48172193</v>
      </c>
      <c r="D151" s="5">
        <v>61.715321042359136</v>
      </c>
      <c r="E151" s="5">
        <v>182.86040798940496</v>
      </c>
      <c r="F151" s="5">
        <v>303.10856658184929</v>
      </c>
      <c r="G151" s="5">
        <v>-3.8419093278456558</v>
      </c>
      <c r="H151" s="5">
        <v>63.933273546225877</v>
      </c>
      <c r="I151" s="29">
        <v>2517548880</v>
      </c>
      <c r="J151" s="29">
        <v>522895931.5</v>
      </c>
      <c r="K151" s="29">
        <v>537885851.39999998</v>
      </c>
      <c r="L151" s="29">
        <v>95397288.400000006</v>
      </c>
      <c r="M151" s="29">
        <v>744555199.08000004</v>
      </c>
      <c r="N151" s="53">
        <f t="shared" si="19"/>
        <v>61.715321042359136</v>
      </c>
      <c r="O151">
        <f t="shared" si="20"/>
        <v>182.86040798940496</v>
      </c>
      <c r="P151">
        <f t="shared" si="21"/>
        <v>303.10856658184929</v>
      </c>
      <c r="Q151">
        <f t="shared" si="22"/>
        <v>-3.8419093278456558</v>
      </c>
      <c r="R151">
        <f t="shared" si="23"/>
        <v>63.933273546225877</v>
      </c>
      <c r="S151" s="53">
        <f t="shared" si="25"/>
        <v>61.715321042359136</v>
      </c>
      <c r="T151">
        <f t="shared" si="26"/>
        <v>182.86040798940496</v>
      </c>
      <c r="U151">
        <f t="shared" si="27"/>
        <v>303.10856658184929</v>
      </c>
      <c r="V151">
        <f t="shared" si="28"/>
        <v>-3.8419093278456558</v>
      </c>
      <c r="W151" s="50">
        <f t="shared" si="29"/>
        <v>63.933273546225877</v>
      </c>
    </row>
    <row r="152" spans="1:23" ht="16" x14ac:dyDescent="0.2">
      <c r="A152" s="10">
        <v>44223.541655092602</v>
      </c>
      <c r="B152" s="11" t="str">
        <f t="shared" si="24"/>
        <v>20211</v>
      </c>
      <c r="C152" s="5">
        <v>1752.1769958499999</v>
      </c>
      <c r="D152" s="5">
        <v>61.601115307159745</v>
      </c>
      <c r="E152" s="5">
        <v>177.65438821045882</v>
      </c>
      <c r="F152" s="5">
        <v>303.10856658184929</v>
      </c>
      <c r="G152" s="5">
        <v>-3.1348645434915738</v>
      </c>
      <c r="H152" s="5">
        <v>62.105878830288532</v>
      </c>
      <c r="I152" s="29">
        <v>2515770950</v>
      </c>
      <c r="J152" s="29">
        <v>513272080</v>
      </c>
      <c r="K152" s="29">
        <v>537885851.39999998</v>
      </c>
      <c r="L152" s="29">
        <v>96098739.049999997</v>
      </c>
      <c r="M152" s="29">
        <v>736255503.67999995</v>
      </c>
      <c r="N152" s="53">
        <f t="shared" si="19"/>
        <v>61.601115307159745</v>
      </c>
      <c r="O152">
        <f t="shared" si="20"/>
        <v>177.65438821045882</v>
      </c>
      <c r="P152">
        <f t="shared" si="21"/>
        <v>303.10856658184929</v>
      </c>
      <c r="Q152">
        <f t="shared" si="22"/>
        <v>-3.1348645434915738</v>
      </c>
      <c r="R152">
        <f t="shared" si="23"/>
        <v>62.105878830288532</v>
      </c>
      <c r="S152" s="53">
        <f t="shared" si="25"/>
        <v>61.601115307159745</v>
      </c>
      <c r="T152">
        <f t="shared" si="26"/>
        <v>177.65438821045882</v>
      </c>
      <c r="U152">
        <f t="shared" si="27"/>
        <v>303.10856658184929</v>
      </c>
      <c r="V152">
        <f t="shared" si="28"/>
        <v>-3.1348645434915738</v>
      </c>
      <c r="W152" s="50">
        <f t="shared" si="29"/>
        <v>62.105878830288532</v>
      </c>
    </row>
    <row r="153" spans="1:23" ht="16" x14ac:dyDescent="0.2">
      <c r="A153" s="10">
        <v>44222.541655092602</v>
      </c>
      <c r="B153" s="11" t="str">
        <f t="shared" si="24"/>
        <v>20211</v>
      </c>
      <c r="C153" s="5">
        <v>1740.80760289</v>
      </c>
      <c r="D153" s="5">
        <v>63.771024275948463</v>
      </c>
      <c r="E153" s="5">
        <v>179.38972813677424</v>
      </c>
      <c r="F153" s="5">
        <v>303.10856658184929</v>
      </c>
      <c r="G153" s="5">
        <v>1.1074041626329034</v>
      </c>
      <c r="H153" s="5">
        <v>62.070395437746043</v>
      </c>
      <c r="I153" s="29">
        <v>2549551620</v>
      </c>
      <c r="J153" s="29">
        <v>516480030.5</v>
      </c>
      <c r="K153" s="29">
        <v>537885851.39999998</v>
      </c>
      <c r="L153" s="29">
        <v>100307442.95</v>
      </c>
      <c r="M153" s="29">
        <v>736094344.54999995</v>
      </c>
      <c r="N153" s="53">
        <f t="shared" si="19"/>
        <v>63.771024275948463</v>
      </c>
      <c r="O153">
        <f t="shared" si="20"/>
        <v>179.38972813677424</v>
      </c>
      <c r="P153">
        <f t="shared" si="21"/>
        <v>303.10856658184929</v>
      </c>
      <c r="Q153">
        <f t="shared" si="22"/>
        <v>1.1074041626329034</v>
      </c>
      <c r="R153">
        <f t="shared" si="23"/>
        <v>62.070395437746043</v>
      </c>
      <c r="S153" s="53">
        <f t="shared" si="25"/>
        <v>63.771024275948463</v>
      </c>
      <c r="T153">
        <f t="shared" si="26"/>
        <v>179.38972813677424</v>
      </c>
      <c r="U153">
        <f t="shared" si="27"/>
        <v>303.10856658184929</v>
      </c>
      <c r="V153">
        <f t="shared" si="28"/>
        <v>1.1074041626329034</v>
      </c>
      <c r="W153" s="50">
        <f t="shared" si="29"/>
        <v>62.070395437746043</v>
      </c>
    </row>
    <row r="154" spans="1:23" ht="16" x14ac:dyDescent="0.2">
      <c r="A154" s="10">
        <v>44221.541655092602</v>
      </c>
      <c r="B154" s="11" t="str">
        <f t="shared" si="24"/>
        <v>20211</v>
      </c>
      <c r="C154" s="5">
        <v>1720.2143636599999</v>
      </c>
      <c r="D154" s="5">
        <v>60.801675160763892</v>
      </c>
      <c r="E154" s="5">
        <v>172.44836843151273</v>
      </c>
      <c r="F154" s="5">
        <v>303.10856658184929</v>
      </c>
      <c r="G154" s="5">
        <v>-3.8419093278456273</v>
      </c>
      <c r="H154" s="5">
        <v>60.225259025537468</v>
      </c>
      <c r="I154" s="29">
        <v>2503325440</v>
      </c>
      <c r="J154" s="29">
        <v>503648228.5</v>
      </c>
      <c r="K154" s="29">
        <v>537885851.39999998</v>
      </c>
      <c r="L154" s="29">
        <v>95397288.400000006</v>
      </c>
      <c r="M154" s="29">
        <v>727714069.58000004</v>
      </c>
      <c r="N154" s="53">
        <f t="shared" si="19"/>
        <v>60.801675160763892</v>
      </c>
      <c r="O154">
        <f t="shared" si="20"/>
        <v>172.44836843151273</v>
      </c>
      <c r="P154">
        <f t="shared" si="21"/>
        <v>303.10856658184929</v>
      </c>
      <c r="Q154">
        <f t="shared" si="22"/>
        <v>-3.8419093278456273</v>
      </c>
      <c r="R154">
        <f t="shared" si="23"/>
        <v>60.225259025537468</v>
      </c>
      <c r="S154" s="53">
        <f t="shared" si="25"/>
        <v>60.801675160763892</v>
      </c>
      <c r="T154">
        <f t="shared" si="26"/>
        <v>172.44836843151273</v>
      </c>
      <c r="U154">
        <f t="shared" si="27"/>
        <v>303.10856658184929</v>
      </c>
      <c r="V154">
        <f t="shared" si="28"/>
        <v>-3.8419093278456273</v>
      </c>
      <c r="W154" s="50">
        <f t="shared" si="29"/>
        <v>60.225259025537468</v>
      </c>
    </row>
    <row r="155" spans="1:23" ht="16" x14ac:dyDescent="0.2">
      <c r="A155" s="10">
        <v>44218.541655092602</v>
      </c>
      <c r="B155" s="11" t="str">
        <f t="shared" si="24"/>
        <v>20211</v>
      </c>
      <c r="C155" s="5">
        <v>1728.89777837</v>
      </c>
      <c r="D155" s="5">
        <v>63.314201335150841</v>
      </c>
      <c r="E155" s="5">
        <v>168.97768857888201</v>
      </c>
      <c r="F155" s="5">
        <v>305.7432630954562</v>
      </c>
      <c r="G155" s="5">
        <v>-3.1348645434915454</v>
      </c>
      <c r="H155" s="5">
        <v>60.509126165877234</v>
      </c>
      <c r="I155" s="29">
        <v>2542439900</v>
      </c>
      <c r="J155" s="29">
        <v>497232327.5</v>
      </c>
      <c r="K155" s="29">
        <v>541401445.20000005</v>
      </c>
      <c r="L155" s="29">
        <v>96098739.049999997</v>
      </c>
      <c r="M155" s="29">
        <v>729003342.64999998</v>
      </c>
      <c r="N155" s="53">
        <f t="shared" si="19"/>
        <v>63.314201335150841</v>
      </c>
      <c r="O155">
        <f t="shared" si="20"/>
        <v>168.97768857888201</v>
      </c>
      <c r="P155">
        <f t="shared" si="21"/>
        <v>305.7432630954562</v>
      </c>
      <c r="Q155">
        <f t="shared" si="22"/>
        <v>-3.1348645434915454</v>
      </c>
      <c r="R155">
        <f t="shared" si="23"/>
        <v>60.509126165877234</v>
      </c>
      <c r="S155" s="53">
        <f t="shared" si="25"/>
        <v>63.314201335150841</v>
      </c>
      <c r="T155">
        <f t="shared" si="26"/>
        <v>168.97768857888201</v>
      </c>
      <c r="U155">
        <f t="shared" si="27"/>
        <v>305.7432630954562</v>
      </c>
      <c r="V155">
        <f t="shared" si="28"/>
        <v>-3.1348645434915454</v>
      </c>
      <c r="W155" s="50">
        <f t="shared" si="29"/>
        <v>60.509126165877234</v>
      </c>
    </row>
    <row r="156" spans="1:23" ht="16" x14ac:dyDescent="0.2">
      <c r="A156" s="10">
        <v>44217.541655092602</v>
      </c>
      <c r="B156" s="11" t="str">
        <f t="shared" si="24"/>
        <v>20211</v>
      </c>
      <c r="C156" s="5">
        <v>1730.8476241799999</v>
      </c>
      <c r="D156" s="5">
        <v>61.715321042359136</v>
      </c>
      <c r="E156" s="5">
        <v>168.97768857888201</v>
      </c>
      <c r="F156" s="5">
        <v>307.06061135225957</v>
      </c>
      <c r="G156" s="5">
        <v>-3.8419093278456136</v>
      </c>
      <c r="H156" s="5">
        <v>60.917185180115666</v>
      </c>
      <c r="I156" s="29">
        <v>2517548880</v>
      </c>
      <c r="J156" s="29">
        <v>497232327.5</v>
      </c>
      <c r="K156" s="29">
        <v>543159242.10000002</v>
      </c>
      <c r="L156" s="29">
        <v>95397288.400000006</v>
      </c>
      <c r="M156" s="29">
        <v>730856672.69000006</v>
      </c>
      <c r="N156" s="53">
        <f t="shared" si="19"/>
        <v>61.715321042359136</v>
      </c>
      <c r="O156">
        <f t="shared" si="20"/>
        <v>168.97768857888201</v>
      </c>
      <c r="P156">
        <f t="shared" si="21"/>
        <v>307.06061135225957</v>
      </c>
      <c r="Q156">
        <f t="shared" si="22"/>
        <v>-3.8419093278456136</v>
      </c>
      <c r="R156">
        <f t="shared" si="23"/>
        <v>60.917185180115666</v>
      </c>
      <c r="S156" s="53">
        <f t="shared" si="25"/>
        <v>61.715321042359136</v>
      </c>
      <c r="T156">
        <f t="shared" si="26"/>
        <v>168.97768857888201</v>
      </c>
      <c r="U156">
        <f t="shared" si="27"/>
        <v>307.06061135225957</v>
      </c>
      <c r="V156">
        <f t="shared" si="28"/>
        <v>-3.8419093278456136</v>
      </c>
      <c r="W156" s="50">
        <f t="shared" si="29"/>
        <v>60.917185180115666</v>
      </c>
    </row>
    <row r="157" spans="1:23" ht="16" x14ac:dyDescent="0.2">
      <c r="A157" s="10">
        <v>44216.541655092602</v>
      </c>
      <c r="B157" s="11" t="str">
        <f t="shared" si="24"/>
        <v>20211</v>
      </c>
      <c r="C157" s="5">
        <v>1759.62251683</v>
      </c>
      <c r="D157" s="5">
        <v>63.999435746347245</v>
      </c>
      <c r="E157" s="5">
        <v>168.97768857888201</v>
      </c>
      <c r="F157" s="5">
        <v>308.377959609063</v>
      </c>
      <c r="G157" s="5">
        <v>-3.8419093278456136</v>
      </c>
      <c r="H157" s="5">
        <v>62.620388022154408</v>
      </c>
      <c r="I157" s="29">
        <v>2553107480</v>
      </c>
      <c r="J157" s="29">
        <v>497232327.5</v>
      </c>
      <c r="K157" s="29">
        <v>544917039</v>
      </c>
      <c r="L157" s="29">
        <v>95397288.400000006</v>
      </c>
      <c r="M157" s="29">
        <v>738592311.12</v>
      </c>
      <c r="N157" s="53">
        <f t="shared" si="19"/>
        <v>63.999435746347245</v>
      </c>
      <c r="O157">
        <f t="shared" si="20"/>
        <v>168.97768857888201</v>
      </c>
      <c r="P157">
        <f t="shared" si="21"/>
        <v>308.377959609063</v>
      </c>
      <c r="Q157">
        <f t="shared" si="22"/>
        <v>-3.8419093278456136</v>
      </c>
      <c r="R157">
        <f t="shared" si="23"/>
        <v>62.620388022154408</v>
      </c>
      <c r="S157" s="53">
        <f t="shared" si="25"/>
        <v>63.999435746347245</v>
      </c>
      <c r="T157">
        <f t="shared" si="26"/>
        <v>168.97768857888201</v>
      </c>
      <c r="U157">
        <f t="shared" si="27"/>
        <v>308.377959609063</v>
      </c>
      <c r="V157">
        <f t="shared" si="28"/>
        <v>-3.8419093278456136</v>
      </c>
      <c r="W157" s="50">
        <f t="shared" si="29"/>
        <v>62.620388022154408</v>
      </c>
    </row>
    <row r="158" spans="1:23" ht="16" x14ac:dyDescent="0.2">
      <c r="A158" s="10">
        <v>44215.541655092602</v>
      </c>
      <c r="B158" s="11" t="str">
        <f t="shared" si="24"/>
        <v>20211</v>
      </c>
      <c r="C158" s="5">
        <v>1751.1596131399999</v>
      </c>
      <c r="D158" s="5">
        <v>66.055138979936544</v>
      </c>
      <c r="E158" s="5">
        <v>170.71302850519737</v>
      </c>
      <c r="F158" s="5">
        <v>304.42591483865272</v>
      </c>
      <c r="G158" s="5">
        <v>-1.0137301904293139</v>
      </c>
      <c r="H158" s="5">
        <v>61.981686956389893</v>
      </c>
      <c r="I158" s="29">
        <v>2585110220</v>
      </c>
      <c r="J158" s="29">
        <v>500440278</v>
      </c>
      <c r="K158" s="29">
        <v>539643648.29999995</v>
      </c>
      <c r="L158" s="29">
        <v>98203091</v>
      </c>
      <c r="M158" s="29">
        <v>735691446.71000004</v>
      </c>
      <c r="N158" s="53">
        <f t="shared" si="19"/>
        <v>66.055138979936544</v>
      </c>
      <c r="O158">
        <f t="shared" si="20"/>
        <v>170.71302850519737</v>
      </c>
      <c r="P158">
        <f t="shared" si="21"/>
        <v>304.42591483865272</v>
      </c>
      <c r="Q158">
        <f t="shared" si="22"/>
        <v>-1.0137301904293139</v>
      </c>
      <c r="R158">
        <f t="shared" si="23"/>
        <v>61.981686956389893</v>
      </c>
      <c r="S158" s="53">
        <f t="shared" si="25"/>
        <v>66.055138979936544</v>
      </c>
      <c r="T158">
        <f t="shared" si="26"/>
        <v>170.71302850519737</v>
      </c>
      <c r="U158">
        <f t="shared" si="27"/>
        <v>304.42591483865272</v>
      </c>
      <c r="V158">
        <f t="shared" si="28"/>
        <v>-1.0137301904293139</v>
      </c>
      <c r="W158" s="50">
        <f t="shared" si="29"/>
        <v>61.981686956389893</v>
      </c>
    </row>
    <row r="159" spans="1:23" ht="16" x14ac:dyDescent="0.2">
      <c r="A159" s="10">
        <v>44214.541655092602</v>
      </c>
      <c r="B159" s="11" t="str">
        <f t="shared" si="24"/>
        <v>20211</v>
      </c>
      <c r="C159" s="5">
        <v>1758.6459765100001</v>
      </c>
      <c r="D159" s="5">
        <v>66.854579126332396</v>
      </c>
      <c r="E159" s="5">
        <v>172.44836843151273</v>
      </c>
      <c r="F159" s="5">
        <v>303.10856658184929</v>
      </c>
      <c r="G159" s="5">
        <v>1.1074041626329034</v>
      </c>
      <c r="H159" s="5">
        <v>61.076860446556793</v>
      </c>
      <c r="I159" s="29">
        <v>2597555730</v>
      </c>
      <c r="J159" s="29">
        <v>503648228.5</v>
      </c>
      <c r="K159" s="29">
        <v>537885851.39999998</v>
      </c>
      <c r="L159" s="29">
        <v>100307442.95</v>
      </c>
      <c r="M159" s="29">
        <v>731581888.78999996</v>
      </c>
      <c r="N159" s="53">
        <f t="shared" si="19"/>
        <v>66.854579126332396</v>
      </c>
      <c r="O159">
        <f t="shared" si="20"/>
        <v>172.44836843151273</v>
      </c>
      <c r="P159">
        <f t="shared" si="21"/>
        <v>303.10856658184929</v>
      </c>
      <c r="Q159">
        <f t="shared" si="22"/>
        <v>1.1074041626329034</v>
      </c>
      <c r="R159">
        <f t="shared" si="23"/>
        <v>61.076860446556793</v>
      </c>
      <c r="S159" s="53">
        <f t="shared" si="25"/>
        <v>66.854579126332396</v>
      </c>
      <c r="T159">
        <f t="shared" si="26"/>
        <v>172.44836843151273</v>
      </c>
      <c r="U159">
        <f t="shared" si="27"/>
        <v>303.10856658184929</v>
      </c>
      <c r="V159">
        <f t="shared" si="28"/>
        <v>1.1074041626329034</v>
      </c>
      <c r="W159" s="50">
        <f t="shared" si="29"/>
        <v>61.076860446556793</v>
      </c>
    </row>
    <row r="160" spans="1:23" ht="16" x14ac:dyDescent="0.2">
      <c r="A160" s="10">
        <v>44211.541655092602</v>
      </c>
      <c r="B160" s="11" t="str">
        <f t="shared" si="24"/>
        <v>20211</v>
      </c>
      <c r="C160" s="5">
        <v>1753.0896253999999</v>
      </c>
      <c r="D160" s="5">
        <v>67.425607802329438</v>
      </c>
      <c r="E160" s="5">
        <v>172.44836843151273</v>
      </c>
      <c r="F160" s="5">
        <v>301.7912183250458</v>
      </c>
      <c r="G160" s="5">
        <v>1.1074041626329034</v>
      </c>
      <c r="H160" s="5">
        <v>60.065583759096306</v>
      </c>
      <c r="I160" s="29">
        <v>2606445380</v>
      </c>
      <c r="J160" s="29">
        <v>503648228.5</v>
      </c>
      <c r="K160" s="29">
        <v>536128054.5</v>
      </c>
      <c r="L160" s="29">
        <v>100307442.95</v>
      </c>
      <c r="M160" s="29">
        <v>726988853.47000003</v>
      </c>
      <c r="N160" s="53">
        <f t="shared" si="19"/>
        <v>67.425607802329438</v>
      </c>
      <c r="O160">
        <f t="shared" si="20"/>
        <v>172.44836843151273</v>
      </c>
      <c r="P160">
        <f t="shared" si="21"/>
        <v>301.7912183250458</v>
      </c>
      <c r="Q160">
        <f t="shared" si="22"/>
        <v>1.1074041626329034</v>
      </c>
      <c r="R160">
        <f t="shared" si="23"/>
        <v>60.065583759096306</v>
      </c>
      <c r="S160" s="53">
        <f t="shared" si="25"/>
        <v>67.425607802329438</v>
      </c>
      <c r="T160">
        <f t="shared" si="26"/>
        <v>172.44836843151273</v>
      </c>
      <c r="U160">
        <f t="shared" si="27"/>
        <v>301.7912183250458</v>
      </c>
      <c r="V160">
        <f t="shared" si="28"/>
        <v>1.1074041626329034</v>
      </c>
      <c r="W160" s="50">
        <f t="shared" si="29"/>
        <v>60.065583759096306</v>
      </c>
    </row>
    <row r="161" spans="1:23" ht="16" x14ac:dyDescent="0.2">
      <c r="A161" s="10">
        <v>44210.541655092602</v>
      </c>
      <c r="B161" s="11" t="str">
        <f t="shared" si="24"/>
        <v>20211</v>
      </c>
      <c r="C161" s="5">
        <v>1772.2943751800001</v>
      </c>
      <c r="D161" s="5">
        <v>69.024488095121114</v>
      </c>
      <c r="E161" s="5">
        <v>172.44836843151273</v>
      </c>
      <c r="F161" s="5">
        <v>305.7432630954562</v>
      </c>
      <c r="G161" s="5">
        <v>-1.0137301904293281</v>
      </c>
      <c r="H161" s="5">
        <v>60.846218395030746</v>
      </c>
      <c r="I161" s="29">
        <v>2628382645.5999999</v>
      </c>
      <c r="J161" s="29">
        <v>503648228.5</v>
      </c>
      <c r="K161" s="29">
        <v>541401445.20000005</v>
      </c>
      <c r="L161" s="29">
        <v>98203091</v>
      </c>
      <c r="M161" s="29">
        <v>730534354.41999996</v>
      </c>
      <c r="N161" s="53">
        <f t="shared" si="19"/>
        <v>69.024488095121114</v>
      </c>
      <c r="O161">
        <f t="shared" si="20"/>
        <v>172.44836843151273</v>
      </c>
      <c r="P161">
        <f t="shared" si="21"/>
        <v>305.7432630954562</v>
      </c>
      <c r="Q161">
        <f t="shared" si="22"/>
        <v>-1.0137301904293281</v>
      </c>
      <c r="R161">
        <f t="shared" si="23"/>
        <v>60.846218395030746</v>
      </c>
      <c r="S161" s="53">
        <f t="shared" si="25"/>
        <v>69.024488095121114</v>
      </c>
      <c r="T161">
        <f t="shared" si="26"/>
        <v>172.44836843151273</v>
      </c>
      <c r="U161">
        <f t="shared" si="27"/>
        <v>305.7432630954562</v>
      </c>
      <c r="V161">
        <f t="shared" si="28"/>
        <v>-1.0137301904293281</v>
      </c>
      <c r="W161" s="50">
        <f t="shared" si="29"/>
        <v>60.846218395030746</v>
      </c>
    </row>
    <row r="162" spans="1:23" ht="16" x14ac:dyDescent="0.2">
      <c r="A162" s="10">
        <v>44209.541655092602</v>
      </c>
      <c r="B162" s="11" t="str">
        <f t="shared" si="24"/>
        <v>20211</v>
      </c>
      <c r="C162" s="5">
        <v>1747.9377450300001</v>
      </c>
      <c r="D162" s="5">
        <v>65.369904568740139</v>
      </c>
      <c r="E162" s="5">
        <v>170.71302850519737</v>
      </c>
      <c r="F162" s="5">
        <v>307.06061135225957</v>
      </c>
      <c r="G162" s="5">
        <v>-3.8419093278456411</v>
      </c>
      <c r="H162" s="5">
        <v>60.313967506893597</v>
      </c>
      <c r="I162" s="29">
        <v>2571552750.5599999</v>
      </c>
      <c r="J162" s="29">
        <v>500440278</v>
      </c>
      <c r="K162" s="29">
        <v>543159242.10000002</v>
      </c>
      <c r="L162" s="29">
        <v>95397288.400000006</v>
      </c>
      <c r="M162" s="29">
        <v>728116967.40999997</v>
      </c>
      <c r="N162" s="53">
        <f t="shared" si="19"/>
        <v>65.369904568740139</v>
      </c>
      <c r="O162">
        <f t="shared" si="20"/>
        <v>170.71302850519737</v>
      </c>
      <c r="P162">
        <f t="shared" si="21"/>
        <v>307.06061135225957</v>
      </c>
      <c r="Q162">
        <f t="shared" si="22"/>
        <v>-3.8419093278456411</v>
      </c>
      <c r="R162">
        <f t="shared" si="23"/>
        <v>60.313967506893597</v>
      </c>
      <c r="S162" s="53">
        <f t="shared" si="25"/>
        <v>65.369904568740139</v>
      </c>
      <c r="T162">
        <f t="shared" si="26"/>
        <v>170.71302850519737</v>
      </c>
      <c r="U162">
        <f t="shared" si="27"/>
        <v>307.06061135225957</v>
      </c>
      <c r="V162">
        <f t="shared" si="28"/>
        <v>-3.8419093278456411</v>
      </c>
      <c r="W162" s="50">
        <f t="shared" si="29"/>
        <v>60.313967506893597</v>
      </c>
    </row>
    <row r="163" spans="1:23" ht="16" x14ac:dyDescent="0.2">
      <c r="A163" s="10">
        <v>44208.541655092602</v>
      </c>
      <c r="B163" s="11" t="str">
        <f t="shared" si="24"/>
        <v>20211</v>
      </c>
      <c r="C163" s="5">
        <v>1730.4776769499999</v>
      </c>
      <c r="D163" s="5">
        <v>61.94373251275794</v>
      </c>
      <c r="E163" s="5">
        <v>170.71302850519737</v>
      </c>
      <c r="F163" s="5">
        <v>313.64735263627671</v>
      </c>
      <c r="G163" s="5">
        <v>-1.0137301904293423</v>
      </c>
      <c r="H163" s="5">
        <v>59.497849478416697</v>
      </c>
      <c r="I163" s="29">
        <v>2518274723.96</v>
      </c>
      <c r="J163" s="29">
        <v>500440278</v>
      </c>
      <c r="K163" s="29">
        <v>551948226.60000002</v>
      </c>
      <c r="L163" s="29">
        <v>98203091</v>
      </c>
      <c r="M163" s="29">
        <v>724410307.33000004</v>
      </c>
      <c r="N163" s="53">
        <f t="shared" si="19"/>
        <v>61.94373251275794</v>
      </c>
      <c r="O163">
        <f t="shared" si="20"/>
        <v>170.71302850519737</v>
      </c>
      <c r="P163">
        <f t="shared" si="21"/>
        <v>313.64735263627671</v>
      </c>
      <c r="Q163">
        <f t="shared" si="22"/>
        <v>-1.0137301904293423</v>
      </c>
      <c r="R163">
        <f t="shared" si="23"/>
        <v>59.497849478416697</v>
      </c>
      <c r="S163" s="53">
        <f t="shared" si="25"/>
        <v>61.94373251275794</v>
      </c>
      <c r="T163">
        <f t="shared" si="26"/>
        <v>170.71302850519737</v>
      </c>
      <c r="U163">
        <f t="shared" si="27"/>
        <v>313.64735263627671</v>
      </c>
      <c r="V163">
        <f t="shared" si="28"/>
        <v>-1.0137301904293423</v>
      </c>
      <c r="W163" s="50">
        <f t="shared" si="29"/>
        <v>59.497849478416697</v>
      </c>
    </row>
    <row r="164" spans="1:23" ht="16" x14ac:dyDescent="0.2">
      <c r="A164" s="10">
        <v>44207.541655092602</v>
      </c>
      <c r="B164" s="11" t="str">
        <f t="shared" si="24"/>
        <v>20211</v>
      </c>
      <c r="C164" s="5">
        <v>1737.4470060399999</v>
      </c>
      <c r="D164" s="5">
        <v>60.230646484766851</v>
      </c>
      <c r="E164" s="5">
        <v>172.44836843151273</v>
      </c>
      <c r="F164" s="5">
        <v>309.69530786586643</v>
      </c>
      <c r="G164" s="5">
        <v>0.4003593782788073</v>
      </c>
      <c r="H164" s="5">
        <v>59.320432515704368</v>
      </c>
      <c r="I164" s="29">
        <v>2491635710.6599998</v>
      </c>
      <c r="J164" s="29">
        <v>503648228.5</v>
      </c>
      <c r="K164" s="29">
        <v>546674835.89999998</v>
      </c>
      <c r="L164" s="29">
        <v>99605992.299999997</v>
      </c>
      <c r="M164" s="29">
        <v>723604511.65999997</v>
      </c>
      <c r="N164" s="53">
        <f t="shared" ref="N164:N227" si="30">IF(ABS(D164-AVERAGE(D$47:D$3803))&gt;3*STDEV(D$47:D$3803),"Outlier",D164)</f>
        <v>60.230646484766851</v>
      </c>
      <c r="O164">
        <f t="shared" ref="O164:O227" si="31">IF(ABS(E164-AVERAGE(E$47:E$3803))&gt;3*STDEV(E$47:E$3803),"Outlier",E164)</f>
        <v>172.44836843151273</v>
      </c>
      <c r="P164">
        <f t="shared" ref="P164:P227" si="32">IF(ABS(F164-AVERAGE(F$47:F$3803))&gt;3*STDEV(F$47:F$3803),"Outlier",F164)</f>
        <v>309.69530786586643</v>
      </c>
      <c r="Q164">
        <f t="shared" ref="Q164:Q227" si="33">IF(ABS(G164-AVERAGE(G$47:G$3803))&gt;3*STDEV(G$47:G$3803),"Outlier",G164)</f>
        <v>0.4003593782788073</v>
      </c>
      <c r="R164">
        <f t="shared" ref="R164:R227" si="34">IF(ABS(H164-AVERAGE(H$47:H$3803))&gt;3*STDEV(H$47:H$3803),"Outlier",H164)</f>
        <v>59.320432515704368</v>
      </c>
      <c r="S164" s="53">
        <f t="shared" si="25"/>
        <v>60.230646484766851</v>
      </c>
      <c r="T164">
        <f t="shared" si="26"/>
        <v>172.44836843151273</v>
      </c>
      <c r="U164">
        <f t="shared" si="27"/>
        <v>309.69530786586643</v>
      </c>
      <c r="V164">
        <f t="shared" si="28"/>
        <v>0.4003593782788073</v>
      </c>
      <c r="W164" s="50">
        <f t="shared" si="29"/>
        <v>59.320432515704368</v>
      </c>
    </row>
    <row r="165" spans="1:23" ht="16" x14ac:dyDescent="0.2">
      <c r="A165" s="10">
        <v>44204.541655092602</v>
      </c>
      <c r="B165" s="11" t="str">
        <f t="shared" si="24"/>
        <v>20211</v>
      </c>
      <c r="C165" s="5">
        <v>1755.6767485400001</v>
      </c>
      <c r="D165" s="5">
        <v>62.286349718356185</v>
      </c>
      <c r="E165" s="5">
        <v>168.97768857888201</v>
      </c>
      <c r="F165" s="5">
        <v>320.2340939202939</v>
      </c>
      <c r="G165" s="5">
        <v>-2.4278197591374919</v>
      </c>
      <c r="H165" s="5">
        <v>60.012358670282559</v>
      </c>
      <c r="I165" s="29">
        <v>2523602526.6199999</v>
      </c>
      <c r="J165" s="29">
        <v>497232327.5</v>
      </c>
      <c r="K165" s="29">
        <v>560737211.10000002</v>
      </c>
      <c r="L165" s="29">
        <v>96800189.700000003</v>
      </c>
      <c r="M165" s="29">
        <v>726747114.76999998</v>
      </c>
      <c r="N165" s="53">
        <f t="shared" si="30"/>
        <v>62.286349718356185</v>
      </c>
      <c r="O165">
        <f t="shared" si="31"/>
        <v>168.97768857888201</v>
      </c>
      <c r="P165">
        <f t="shared" si="32"/>
        <v>320.2340939202939</v>
      </c>
      <c r="Q165">
        <f t="shared" si="33"/>
        <v>-2.4278197591374919</v>
      </c>
      <c r="R165">
        <f t="shared" si="34"/>
        <v>60.012358670282559</v>
      </c>
      <c r="S165" s="53">
        <f t="shared" si="25"/>
        <v>62.286349718356185</v>
      </c>
      <c r="T165">
        <f t="shared" si="26"/>
        <v>168.97768857888201</v>
      </c>
      <c r="U165">
        <f t="shared" si="27"/>
        <v>320.2340939202939</v>
      </c>
      <c r="V165">
        <f t="shared" si="28"/>
        <v>-2.4278197591374919</v>
      </c>
      <c r="W165" s="50">
        <f t="shared" si="29"/>
        <v>60.012358670282559</v>
      </c>
    </row>
    <row r="166" spans="1:23" ht="16" x14ac:dyDescent="0.2">
      <c r="A166" s="10">
        <v>44203.541655092602</v>
      </c>
      <c r="B166" s="11" t="str">
        <f t="shared" si="24"/>
        <v>20211</v>
      </c>
      <c r="C166" s="5">
        <v>1748.7836378899999</v>
      </c>
      <c r="D166" s="5">
        <v>64.913081627942489</v>
      </c>
      <c r="E166" s="5">
        <v>168.97768857888201</v>
      </c>
      <c r="F166" s="5">
        <v>318.91674566349053</v>
      </c>
      <c r="G166" s="5">
        <v>-1.7207749747834244</v>
      </c>
      <c r="H166" s="5">
        <v>59.763974922485261</v>
      </c>
      <c r="I166" s="29">
        <v>2564449013.6799998</v>
      </c>
      <c r="J166" s="29">
        <v>497232327.5</v>
      </c>
      <c r="K166" s="29">
        <v>558979414.20000005</v>
      </c>
      <c r="L166" s="29">
        <v>97501640.349999994</v>
      </c>
      <c r="M166" s="29">
        <v>725619000.84000003</v>
      </c>
      <c r="N166" s="53">
        <f t="shared" si="30"/>
        <v>64.913081627942489</v>
      </c>
      <c r="O166">
        <f t="shared" si="31"/>
        <v>168.97768857888201</v>
      </c>
      <c r="P166">
        <f t="shared" si="32"/>
        <v>318.91674566349053</v>
      </c>
      <c r="Q166">
        <f t="shared" si="33"/>
        <v>-1.7207749747834244</v>
      </c>
      <c r="R166">
        <f t="shared" si="34"/>
        <v>59.763974922485261</v>
      </c>
      <c r="S166" s="53">
        <f t="shared" si="25"/>
        <v>64.913081627942489</v>
      </c>
      <c r="T166">
        <f t="shared" si="26"/>
        <v>168.97768857888201</v>
      </c>
      <c r="U166">
        <f t="shared" si="27"/>
        <v>318.91674566349053</v>
      </c>
      <c r="V166">
        <f t="shared" si="28"/>
        <v>-1.7207749747834244</v>
      </c>
      <c r="W166" s="50">
        <f t="shared" si="29"/>
        <v>59.763974922485261</v>
      </c>
    </row>
    <row r="167" spans="1:23" ht="16" x14ac:dyDescent="0.2">
      <c r="A167" s="10">
        <v>44202.541655092602</v>
      </c>
      <c r="B167" s="11" t="str">
        <f t="shared" si="24"/>
        <v>20211</v>
      </c>
      <c r="C167" s="5">
        <v>1761.5054297700001</v>
      </c>
      <c r="D167" s="5">
        <v>66.740373391132977</v>
      </c>
      <c r="E167" s="5">
        <v>170.71302850519737</v>
      </c>
      <c r="F167" s="5">
        <v>314.96470089308025</v>
      </c>
      <c r="G167" s="5">
        <v>-1.7207749747834244</v>
      </c>
      <c r="H167" s="5">
        <v>59.125273856720725</v>
      </c>
      <c r="I167" s="29">
        <v>2592863961.1999998</v>
      </c>
      <c r="J167" s="29">
        <v>500440278</v>
      </c>
      <c r="K167" s="29">
        <v>553706023.5</v>
      </c>
      <c r="L167" s="29">
        <v>97501640.349999994</v>
      </c>
      <c r="M167" s="29">
        <v>722718136.41999996</v>
      </c>
      <c r="N167" s="53">
        <f t="shared" si="30"/>
        <v>66.740373391132977</v>
      </c>
      <c r="O167">
        <f t="shared" si="31"/>
        <v>170.71302850519737</v>
      </c>
      <c r="P167">
        <f t="shared" si="32"/>
        <v>314.96470089308025</v>
      </c>
      <c r="Q167">
        <f t="shared" si="33"/>
        <v>-1.7207749747834244</v>
      </c>
      <c r="R167">
        <f t="shared" si="34"/>
        <v>59.125273856720725</v>
      </c>
      <c r="S167" s="53">
        <f t="shared" si="25"/>
        <v>66.740373391132977</v>
      </c>
      <c r="T167">
        <f t="shared" si="26"/>
        <v>170.71302850519737</v>
      </c>
      <c r="U167">
        <f t="shared" si="27"/>
        <v>314.96470089308025</v>
      </c>
      <c r="V167">
        <f t="shared" si="28"/>
        <v>-1.7207749747834244</v>
      </c>
      <c r="W167" s="50">
        <f t="shared" si="29"/>
        <v>59.125273856720725</v>
      </c>
    </row>
    <row r="168" spans="1:23" ht="16" x14ac:dyDescent="0.2">
      <c r="A168" s="10">
        <v>44201.541655092602</v>
      </c>
      <c r="B168" s="11" t="str">
        <f t="shared" si="24"/>
        <v>20211</v>
      </c>
      <c r="C168" s="5">
        <v>1778.7857662900001</v>
      </c>
      <c r="D168" s="5">
        <v>66.283550450335355</v>
      </c>
      <c r="E168" s="5">
        <v>172.44836843151273</v>
      </c>
      <c r="F168" s="5">
        <v>311.01265612267002</v>
      </c>
      <c r="G168" s="5">
        <v>-1.7207749747834244</v>
      </c>
      <c r="H168" s="5">
        <v>60.899443483844408</v>
      </c>
      <c r="I168" s="29">
        <v>2585760224.3200002</v>
      </c>
      <c r="J168" s="29">
        <v>503648228.5</v>
      </c>
      <c r="K168" s="29">
        <v>548432632.79999995</v>
      </c>
      <c r="L168" s="29">
        <v>97501640.349999994</v>
      </c>
      <c r="M168" s="29">
        <v>730776093.12</v>
      </c>
      <c r="N168" s="53">
        <f t="shared" si="30"/>
        <v>66.283550450335355</v>
      </c>
      <c r="O168">
        <f t="shared" si="31"/>
        <v>172.44836843151273</v>
      </c>
      <c r="P168">
        <f t="shared" si="32"/>
        <v>311.01265612267002</v>
      </c>
      <c r="Q168">
        <f t="shared" si="33"/>
        <v>-1.7207749747834244</v>
      </c>
      <c r="R168">
        <f t="shared" si="34"/>
        <v>60.899443483844408</v>
      </c>
      <c r="S168" s="53">
        <f t="shared" si="25"/>
        <v>66.283550450335355</v>
      </c>
      <c r="T168">
        <f t="shared" si="26"/>
        <v>172.44836843151273</v>
      </c>
      <c r="U168">
        <f t="shared" si="27"/>
        <v>311.01265612267002</v>
      </c>
      <c r="V168">
        <f t="shared" si="28"/>
        <v>-1.7207749747834244</v>
      </c>
      <c r="W168" s="50">
        <f t="shared" si="29"/>
        <v>60.899443483844408</v>
      </c>
    </row>
    <row r="169" spans="1:23" ht="16" x14ac:dyDescent="0.2">
      <c r="A169" s="10">
        <v>44200.541655092602</v>
      </c>
      <c r="B169" s="11" t="str">
        <f t="shared" si="24"/>
        <v>20211</v>
      </c>
      <c r="C169" s="5">
        <v>1771.1933987899999</v>
      </c>
      <c r="D169" s="5">
        <v>65.255698833540691</v>
      </c>
      <c r="E169" s="5">
        <v>172.44836843151273</v>
      </c>
      <c r="F169" s="5">
        <v>318.91674566349053</v>
      </c>
      <c r="G169" s="5">
        <v>-2.4278197591375061</v>
      </c>
      <c r="H169" s="5">
        <v>60.952668572658098</v>
      </c>
      <c r="I169" s="29">
        <v>2569776816.3400002</v>
      </c>
      <c r="J169" s="29">
        <v>503648228.5</v>
      </c>
      <c r="K169" s="29">
        <v>558979414.20000005</v>
      </c>
      <c r="L169" s="29">
        <v>96800189.700000003</v>
      </c>
      <c r="M169" s="29">
        <v>731017831.82000005</v>
      </c>
      <c r="N169" s="53">
        <f t="shared" si="30"/>
        <v>65.255698833540691</v>
      </c>
      <c r="O169">
        <f t="shared" si="31"/>
        <v>172.44836843151273</v>
      </c>
      <c r="P169">
        <f t="shared" si="32"/>
        <v>318.91674566349053</v>
      </c>
      <c r="Q169">
        <f t="shared" si="33"/>
        <v>-2.4278197591375061</v>
      </c>
      <c r="R169">
        <f t="shared" si="34"/>
        <v>60.952668572658098</v>
      </c>
      <c r="S169" s="53">
        <f t="shared" si="25"/>
        <v>65.255698833540691</v>
      </c>
      <c r="T169">
        <f t="shared" si="26"/>
        <v>172.44836843151273</v>
      </c>
      <c r="U169">
        <f t="shared" si="27"/>
        <v>318.91674566349053</v>
      </c>
      <c r="V169">
        <f t="shared" si="28"/>
        <v>-2.4278197591375061</v>
      </c>
      <c r="W169" s="50">
        <f t="shared" si="29"/>
        <v>60.952668572658098</v>
      </c>
    </row>
    <row r="170" spans="1:23" ht="16" x14ac:dyDescent="0.2">
      <c r="A170" s="10">
        <v>44196.541655092602</v>
      </c>
      <c r="B170" s="11" t="str">
        <f t="shared" si="24"/>
        <v>202012</v>
      </c>
      <c r="C170" s="5">
        <v>1785.7578224900001</v>
      </c>
      <c r="D170" s="6" t="s">
        <v>45</v>
      </c>
      <c r="E170" s="6" t="s">
        <v>45</v>
      </c>
      <c r="F170" s="6" t="s">
        <v>45</v>
      </c>
      <c r="G170" s="6" t="s">
        <v>45</v>
      </c>
      <c r="H170" s="6" t="s">
        <v>45</v>
      </c>
      <c r="I170" s="30" t="s">
        <v>45</v>
      </c>
      <c r="J170" s="30" t="s">
        <v>45</v>
      </c>
      <c r="K170" s="30" t="s">
        <v>45</v>
      </c>
      <c r="L170" s="30" t="s">
        <v>45</v>
      </c>
      <c r="M170" s="30" t="s">
        <v>45</v>
      </c>
      <c r="N170" s="53" t="e">
        <f t="shared" si="30"/>
        <v>#VALUE!</v>
      </c>
      <c r="O170" t="e">
        <f t="shared" si="31"/>
        <v>#VALUE!</v>
      </c>
      <c r="P170" t="e">
        <f t="shared" si="32"/>
        <v>#VALUE!</v>
      </c>
      <c r="Q170" t="e">
        <f t="shared" si="33"/>
        <v>#VALUE!</v>
      </c>
      <c r="R170" t="e">
        <f t="shared" si="34"/>
        <v>#VALUE!</v>
      </c>
      <c r="S170" s="53" t="e">
        <f t="shared" si="25"/>
        <v>#VALUE!</v>
      </c>
      <c r="T170" t="e">
        <f t="shared" si="26"/>
        <v>#VALUE!</v>
      </c>
      <c r="U170" t="e">
        <f t="shared" si="27"/>
        <v>#VALUE!</v>
      </c>
      <c r="V170" t="e">
        <f t="shared" si="28"/>
        <v>#VALUE!</v>
      </c>
      <c r="W170" s="50" t="e">
        <f t="shared" si="29"/>
        <v>#VALUE!</v>
      </c>
    </row>
    <row r="171" spans="1:23" ht="16" x14ac:dyDescent="0.2">
      <c r="A171" s="10">
        <v>44195.541655092602</v>
      </c>
      <c r="B171" s="11" t="str">
        <f t="shared" si="24"/>
        <v>202012</v>
      </c>
      <c r="C171" s="5">
        <v>1786.2118163099999</v>
      </c>
      <c r="D171" s="5">
        <v>69.024488095121114</v>
      </c>
      <c r="E171" s="5">
        <v>160.30098894730514</v>
      </c>
      <c r="F171" s="5">
        <v>313.64735263627682</v>
      </c>
      <c r="G171" s="5">
        <v>-3.8419093278456695</v>
      </c>
      <c r="H171" s="5">
        <v>59.799458315027721</v>
      </c>
      <c r="I171" s="29">
        <v>2628382645.5999999</v>
      </c>
      <c r="J171" s="29">
        <v>481192575</v>
      </c>
      <c r="K171" s="29">
        <v>551948226.60000002</v>
      </c>
      <c r="L171" s="29">
        <v>95397288.400000006</v>
      </c>
      <c r="M171" s="29">
        <v>725780159.97000003</v>
      </c>
      <c r="N171" s="53">
        <f t="shared" si="30"/>
        <v>69.024488095121114</v>
      </c>
      <c r="O171">
        <f t="shared" si="31"/>
        <v>160.30098894730514</v>
      </c>
      <c r="P171">
        <f t="shared" si="32"/>
        <v>313.64735263627682</v>
      </c>
      <c r="Q171">
        <f t="shared" si="33"/>
        <v>-3.8419093278456695</v>
      </c>
      <c r="R171">
        <f t="shared" si="34"/>
        <v>59.799458315027721</v>
      </c>
      <c r="S171" s="53">
        <f t="shared" si="25"/>
        <v>69.024488095121114</v>
      </c>
      <c r="T171">
        <f t="shared" si="26"/>
        <v>160.30098894730514</v>
      </c>
      <c r="U171">
        <f t="shared" si="27"/>
        <v>313.64735263627682</v>
      </c>
      <c r="V171">
        <f t="shared" si="28"/>
        <v>-3.8419093278456695</v>
      </c>
      <c r="W171" s="50">
        <f t="shared" si="29"/>
        <v>59.799458315027721</v>
      </c>
    </row>
    <row r="172" spans="1:23" ht="16" x14ac:dyDescent="0.2">
      <c r="A172" s="10">
        <v>44194.541655092602</v>
      </c>
      <c r="B172" s="11" t="str">
        <f t="shared" si="24"/>
        <v>202012</v>
      </c>
      <c r="C172" s="5">
        <v>1793.8082205600001</v>
      </c>
      <c r="D172" s="5">
        <v>68.225047948725262</v>
      </c>
      <c r="E172" s="5">
        <v>168.97768857888195</v>
      </c>
      <c r="F172" s="5">
        <v>312.33000437947334</v>
      </c>
      <c r="G172" s="5">
        <v>-3.8419093278456695</v>
      </c>
      <c r="H172" s="5">
        <v>61.82201168994871</v>
      </c>
      <c r="I172" s="29">
        <v>2615951106.0599999</v>
      </c>
      <c r="J172" s="29">
        <v>497232327.5</v>
      </c>
      <c r="K172" s="29">
        <v>550190429.70000005</v>
      </c>
      <c r="L172" s="29">
        <v>95397288.400000006</v>
      </c>
      <c r="M172" s="29">
        <v>734966230.61000001</v>
      </c>
      <c r="N172" s="53">
        <f t="shared" si="30"/>
        <v>68.225047948725262</v>
      </c>
      <c r="O172">
        <f t="shared" si="31"/>
        <v>168.97768857888195</v>
      </c>
      <c r="P172">
        <f t="shared" si="32"/>
        <v>312.33000437947334</v>
      </c>
      <c r="Q172">
        <f t="shared" si="33"/>
        <v>-3.8419093278456695</v>
      </c>
      <c r="R172">
        <f t="shared" si="34"/>
        <v>61.82201168994871</v>
      </c>
      <c r="S172" s="53">
        <f t="shared" si="25"/>
        <v>68.225047948725262</v>
      </c>
      <c r="T172">
        <f t="shared" si="26"/>
        <v>168.97768857888195</v>
      </c>
      <c r="U172">
        <f t="shared" si="27"/>
        <v>312.33000437947334</v>
      </c>
      <c r="V172">
        <f t="shared" si="28"/>
        <v>-3.8419093278456695</v>
      </c>
      <c r="W172" s="50">
        <f t="shared" si="29"/>
        <v>61.82201168994871</v>
      </c>
    </row>
    <row r="173" spans="1:23" ht="16" x14ac:dyDescent="0.2">
      <c r="A173" s="10">
        <v>44193.541655092602</v>
      </c>
      <c r="B173" s="11" t="str">
        <f t="shared" si="24"/>
        <v>202012</v>
      </c>
      <c r="C173" s="5">
        <v>1768.8454713000001</v>
      </c>
      <c r="D173" s="5">
        <v>65.826727509537733</v>
      </c>
      <c r="E173" s="5">
        <v>167.24234865256659</v>
      </c>
      <c r="F173" s="5">
        <v>307.06061135225963</v>
      </c>
      <c r="G173" s="5">
        <v>-1.7207749747834387</v>
      </c>
      <c r="H173" s="5">
        <v>60.952668572658098</v>
      </c>
      <c r="I173" s="29">
        <v>2578656487.4400001</v>
      </c>
      <c r="J173" s="29">
        <v>494024377</v>
      </c>
      <c r="K173" s="29">
        <v>543159242.10000002</v>
      </c>
      <c r="L173" s="29">
        <v>97501640.349999994</v>
      </c>
      <c r="M173" s="29">
        <v>731017831.82000005</v>
      </c>
      <c r="N173" s="53">
        <f t="shared" si="30"/>
        <v>65.826727509537733</v>
      </c>
      <c r="O173">
        <f t="shared" si="31"/>
        <v>167.24234865256659</v>
      </c>
      <c r="P173">
        <f t="shared" si="32"/>
        <v>307.06061135225963</v>
      </c>
      <c r="Q173">
        <f t="shared" si="33"/>
        <v>-1.7207749747834387</v>
      </c>
      <c r="R173">
        <f t="shared" si="34"/>
        <v>60.952668572658098</v>
      </c>
      <c r="S173" s="53">
        <f t="shared" si="25"/>
        <v>65.826727509537733</v>
      </c>
      <c r="T173">
        <f t="shared" si="26"/>
        <v>167.24234865256659</v>
      </c>
      <c r="U173">
        <f t="shared" si="27"/>
        <v>307.06061135225963</v>
      </c>
      <c r="V173">
        <f t="shared" si="28"/>
        <v>-1.7207749747834387</v>
      </c>
      <c r="W173" s="50">
        <f t="shared" si="29"/>
        <v>60.952668572658098</v>
      </c>
    </row>
    <row r="174" spans="1:23" ht="16" x14ac:dyDescent="0.2">
      <c r="A174" s="10">
        <v>44190.541655092602</v>
      </c>
      <c r="B174" s="11" t="str">
        <f t="shared" si="24"/>
        <v>202012</v>
      </c>
      <c r="C174" s="5">
        <v>1767.09963939</v>
      </c>
      <c r="D174" s="6" t="s">
        <v>45</v>
      </c>
      <c r="E174" s="6" t="s">
        <v>45</v>
      </c>
      <c r="F174" s="6" t="s">
        <v>45</v>
      </c>
      <c r="G174" s="6" t="s">
        <v>45</v>
      </c>
      <c r="H174" s="6" t="s">
        <v>45</v>
      </c>
      <c r="I174" s="30" t="s">
        <v>45</v>
      </c>
      <c r="J174" s="30" t="s">
        <v>45</v>
      </c>
      <c r="K174" s="30" t="s">
        <v>45</v>
      </c>
      <c r="L174" s="30" t="s">
        <v>45</v>
      </c>
      <c r="M174" s="30" t="s">
        <v>45</v>
      </c>
      <c r="N174" s="53" t="e">
        <f t="shared" si="30"/>
        <v>#VALUE!</v>
      </c>
      <c r="O174" t="e">
        <f t="shared" si="31"/>
        <v>#VALUE!</v>
      </c>
      <c r="P174" t="e">
        <f t="shared" si="32"/>
        <v>#VALUE!</v>
      </c>
      <c r="Q174" t="e">
        <f t="shared" si="33"/>
        <v>#VALUE!</v>
      </c>
      <c r="R174" t="e">
        <f t="shared" si="34"/>
        <v>#VALUE!</v>
      </c>
      <c r="S174" s="53" t="e">
        <f t="shared" si="25"/>
        <v>#VALUE!</v>
      </c>
      <c r="T174" t="e">
        <f t="shared" si="26"/>
        <v>#VALUE!</v>
      </c>
      <c r="U174" t="e">
        <f t="shared" si="27"/>
        <v>#VALUE!</v>
      </c>
      <c r="V174" t="e">
        <f t="shared" si="28"/>
        <v>#VALUE!</v>
      </c>
      <c r="W174" s="50" t="e">
        <f t="shared" si="29"/>
        <v>#VALUE!</v>
      </c>
    </row>
    <row r="175" spans="1:23" ht="16" x14ac:dyDescent="0.2">
      <c r="A175" s="10">
        <v>44189.541655092602</v>
      </c>
      <c r="B175" s="11" t="str">
        <f t="shared" si="24"/>
        <v>202012</v>
      </c>
      <c r="C175" s="5">
        <v>1767.1134652999999</v>
      </c>
      <c r="D175" s="6" t="s">
        <v>45</v>
      </c>
      <c r="E175" s="6" t="s">
        <v>45</v>
      </c>
      <c r="F175" s="6" t="s">
        <v>45</v>
      </c>
      <c r="G175" s="6" t="s">
        <v>45</v>
      </c>
      <c r="H175" s="6" t="s">
        <v>45</v>
      </c>
      <c r="I175" s="30" t="s">
        <v>45</v>
      </c>
      <c r="J175" s="30" t="s">
        <v>45</v>
      </c>
      <c r="K175" s="30" t="s">
        <v>45</v>
      </c>
      <c r="L175" s="30" t="s">
        <v>45</v>
      </c>
      <c r="M175" s="30" t="s">
        <v>45</v>
      </c>
      <c r="N175" s="53" t="e">
        <f t="shared" si="30"/>
        <v>#VALUE!</v>
      </c>
      <c r="O175" t="e">
        <f t="shared" si="31"/>
        <v>#VALUE!</v>
      </c>
      <c r="P175" t="e">
        <f t="shared" si="32"/>
        <v>#VALUE!</v>
      </c>
      <c r="Q175" t="e">
        <f t="shared" si="33"/>
        <v>#VALUE!</v>
      </c>
      <c r="R175" t="e">
        <f t="shared" si="34"/>
        <v>#VALUE!</v>
      </c>
      <c r="S175" s="53" t="e">
        <f t="shared" si="25"/>
        <v>#VALUE!</v>
      </c>
      <c r="T175" t="e">
        <f t="shared" si="26"/>
        <v>#VALUE!</v>
      </c>
      <c r="U175" t="e">
        <f t="shared" si="27"/>
        <v>#VALUE!</v>
      </c>
      <c r="V175" t="e">
        <f t="shared" si="28"/>
        <v>#VALUE!</v>
      </c>
      <c r="W175" s="50" t="e">
        <f t="shared" si="29"/>
        <v>#VALUE!</v>
      </c>
    </row>
    <row r="176" spans="1:23" ht="16" x14ac:dyDescent="0.2">
      <c r="A176" s="10">
        <v>44188.541655092602</v>
      </c>
      <c r="B176" s="11" t="str">
        <f t="shared" ref="B176:B239" si="35">YEAR(A176)&amp;MONTH(A176)</f>
        <v>202012</v>
      </c>
      <c r="C176" s="5">
        <v>1759.2377257999999</v>
      </c>
      <c r="D176" s="5">
        <v>66.169344715135963</v>
      </c>
      <c r="E176" s="5">
        <v>162.03632887362045</v>
      </c>
      <c r="F176" s="5">
        <v>304.42591483865272</v>
      </c>
      <c r="G176" s="5">
        <v>-4.5489541121997519</v>
      </c>
      <c r="H176" s="5">
        <v>59.23172403434819</v>
      </c>
      <c r="I176" s="29">
        <v>2583984290.0999999</v>
      </c>
      <c r="J176" s="29">
        <v>484400525.5</v>
      </c>
      <c r="K176" s="29">
        <v>539643648.29999995</v>
      </c>
      <c r="L176" s="29">
        <v>94695837.75</v>
      </c>
      <c r="M176" s="29">
        <v>723201613.83000004</v>
      </c>
      <c r="N176" s="53">
        <f t="shared" si="30"/>
        <v>66.169344715135963</v>
      </c>
      <c r="O176">
        <f t="shared" si="31"/>
        <v>162.03632887362045</v>
      </c>
      <c r="P176">
        <f t="shared" si="32"/>
        <v>304.42591483865272</v>
      </c>
      <c r="Q176">
        <f t="shared" si="33"/>
        <v>-4.5489541121997519</v>
      </c>
      <c r="R176">
        <f t="shared" si="34"/>
        <v>59.23172403434819</v>
      </c>
      <c r="S176" s="53">
        <f t="shared" ref="S176:S239" si="36">IF(ABS(D176-AVERAGE(D$47:D$3803))&gt;2*STDEV(D$47:D$3803),"Outlier",D176)</f>
        <v>66.169344715135963</v>
      </c>
      <c r="T176">
        <f t="shared" ref="T176:T239" si="37">IF(ABS(E176-AVERAGE(E$47:E$3803))&gt;2*STDEV(E$47:E$3803),"Outlier",E176)</f>
        <v>162.03632887362045</v>
      </c>
      <c r="U176">
        <f t="shared" ref="U176:U239" si="38">IF(ABS(F176-AVERAGE(F$47:F$3803))&gt;2*STDEV(F$47:F$3803),"Outlier",F176)</f>
        <v>304.42591483865272</v>
      </c>
      <c r="V176">
        <f t="shared" ref="V176:V239" si="39">IF(ABS(G176-AVERAGE(G$47:G$3803))&gt;2*STDEV(G$47:G$3803),"Outlier",G176)</f>
        <v>-4.5489541121997519</v>
      </c>
      <c r="W176" s="50">
        <f t="shared" ref="W176:W239" si="40">IF(ABS(H176-AVERAGE(H$47:H$3803))&gt;2*STDEV(H$47:H$3803),"Outlier",H176)</f>
        <v>59.23172403434819</v>
      </c>
    </row>
    <row r="177" spans="1:23" ht="16" x14ac:dyDescent="0.2">
      <c r="A177" s="10">
        <v>44187.541655092602</v>
      </c>
      <c r="B177" s="11" t="str">
        <f t="shared" si="35"/>
        <v>202012</v>
      </c>
      <c r="C177" s="5">
        <v>1721.65777837</v>
      </c>
      <c r="D177" s="5">
        <v>63.885230011147833</v>
      </c>
      <c r="E177" s="5">
        <v>158.56564902098972</v>
      </c>
      <c r="F177" s="5">
        <v>305.7432630954562</v>
      </c>
      <c r="G177" s="5">
        <v>-3.8419093278456842</v>
      </c>
      <c r="H177" s="5">
        <v>58.291414131972687</v>
      </c>
      <c r="I177" s="29">
        <v>2548465605.6999998</v>
      </c>
      <c r="J177" s="29">
        <v>477984624.5</v>
      </c>
      <c r="K177" s="29">
        <v>541401445.20000005</v>
      </c>
      <c r="L177" s="29">
        <v>95397288.400000006</v>
      </c>
      <c r="M177" s="29">
        <v>718930896.76999998</v>
      </c>
      <c r="N177" s="53">
        <f t="shared" si="30"/>
        <v>63.885230011147833</v>
      </c>
      <c r="O177">
        <f t="shared" si="31"/>
        <v>158.56564902098972</v>
      </c>
      <c r="P177">
        <f t="shared" si="32"/>
        <v>305.7432630954562</v>
      </c>
      <c r="Q177">
        <f t="shared" si="33"/>
        <v>-3.8419093278456842</v>
      </c>
      <c r="R177">
        <f t="shared" si="34"/>
        <v>58.291414131972687</v>
      </c>
      <c r="S177" s="53">
        <f t="shared" si="36"/>
        <v>63.885230011147833</v>
      </c>
      <c r="T177">
        <f t="shared" si="37"/>
        <v>158.56564902098972</v>
      </c>
      <c r="U177">
        <f t="shared" si="38"/>
        <v>305.7432630954562</v>
      </c>
      <c r="V177">
        <f t="shared" si="39"/>
        <v>-3.8419093278456842</v>
      </c>
      <c r="W177" s="50">
        <f t="shared" si="40"/>
        <v>58.291414131972687</v>
      </c>
    </row>
    <row r="178" spans="1:23" ht="16" x14ac:dyDescent="0.2">
      <c r="A178" s="10">
        <v>44186.541655092602</v>
      </c>
      <c r="B178" s="11" t="str">
        <f t="shared" si="35"/>
        <v>202012</v>
      </c>
      <c r="C178" s="5">
        <v>1703.56827348</v>
      </c>
      <c r="D178" s="5">
        <v>60.116440749567431</v>
      </c>
      <c r="E178" s="5">
        <v>167.24234865256653</v>
      </c>
      <c r="F178" s="5">
        <v>305.7432630954562</v>
      </c>
      <c r="G178" s="5">
        <v>-3.8419093278456842</v>
      </c>
      <c r="H178" s="5">
        <v>58.291414131972687</v>
      </c>
      <c r="I178" s="29">
        <v>2489859776.4400001</v>
      </c>
      <c r="J178" s="29">
        <v>494024377</v>
      </c>
      <c r="K178" s="29">
        <v>541401445.20000005</v>
      </c>
      <c r="L178" s="29">
        <v>95397288.400000006</v>
      </c>
      <c r="M178" s="29">
        <v>718930896.76999998</v>
      </c>
      <c r="N178" s="53">
        <f t="shared" si="30"/>
        <v>60.116440749567431</v>
      </c>
      <c r="O178">
        <f t="shared" si="31"/>
        <v>167.24234865256653</v>
      </c>
      <c r="P178">
        <f t="shared" si="32"/>
        <v>305.7432630954562</v>
      </c>
      <c r="Q178">
        <f t="shared" si="33"/>
        <v>-3.8419093278456842</v>
      </c>
      <c r="R178">
        <f t="shared" si="34"/>
        <v>58.291414131972687</v>
      </c>
      <c r="S178" s="53">
        <f t="shared" si="36"/>
        <v>60.116440749567431</v>
      </c>
      <c r="T178">
        <f t="shared" si="37"/>
        <v>167.24234865256653</v>
      </c>
      <c r="U178">
        <f t="shared" si="38"/>
        <v>305.7432630954562</v>
      </c>
      <c r="V178">
        <f t="shared" si="39"/>
        <v>-3.8419093278456842</v>
      </c>
      <c r="W178" s="50">
        <f t="shared" si="40"/>
        <v>58.291414131972687</v>
      </c>
    </row>
    <row r="179" spans="1:23" ht="16" x14ac:dyDescent="0.2">
      <c r="A179" s="10">
        <v>44183.541655092602</v>
      </c>
      <c r="B179" s="11" t="str">
        <f t="shared" si="35"/>
        <v>202012</v>
      </c>
      <c r="C179" s="5">
        <v>1740.1163036999999</v>
      </c>
      <c r="D179" s="5">
        <v>66.055138979936544</v>
      </c>
      <c r="E179" s="5">
        <v>168.9776885788819</v>
      </c>
      <c r="F179" s="5">
        <v>325.50348694750755</v>
      </c>
      <c r="G179" s="5">
        <v>-3.8419093278456842</v>
      </c>
      <c r="H179" s="5">
        <v>59.213982338076967</v>
      </c>
      <c r="I179" s="29">
        <v>2582208355.8800001</v>
      </c>
      <c r="J179" s="29">
        <v>497232327.5</v>
      </c>
      <c r="K179" s="29">
        <v>567768398.70000005</v>
      </c>
      <c r="L179" s="29">
        <v>95397288.400000006</v>
      </c>
      <c r="M179" s="29">
        <v>723121034.25999999</v>
      </c>
      <c r="N179" s="53">
        <f t="shared" si="30"/>
        <v>66.055138979936544</v>
      </c>
      <c r="O179">
        <f t="shared" si="31"/>
        <v>168.9776885788819</v>
      </c>
      <c r="P179">
        <f t="shared" si="32"/>
        <v>325.50348694750755</v>
      </c>
      <c r="Q179">
        <f t="shared" si="33"/>
        <v>-3.8419093278456842</v>
      </c>
      <c r="R179">
        <f t="shared" si="34"/>
        <v>59.213982338076967</v>
      </c>
      <c r="S179" s="53">
        <f t="shared" si="36"/>
        <v>66.055138979936544</v>
      </c>
      <c r="T179">
        <f t="shared" si="37"/>
        <v>168.9776885788819</v>
      </c>
      <c r="U179">
        <f t="shared" si="38"/>
        <v>325.50348694750755</v>
      </c>
      <c r="V179">
        <f t="shared" si="39"/>
        <v>-3.8419093278456842</v>
      </c>
      <c r="W179" s="50">
        <f t="shared" si="40"/>
        <v>59.213982338076967</v>
      </c>
    </row>
    <row r="180" spans="1:23" ht="16" x14ac:dyDescent="0.2">
      <c r="A180" s="10">
        <v>44182.541655092602</v>
      </c>
      <c r="B180" s="11" t="str">
        <f t="shared" si="35"/>
        <v>202012</v>
      </c>
      <c r="C180" s="5">
        <v>1772.27598911</v>
      </c>
      <c r="D180" s="5">
        <v>70.166545447115197</v>
      </c>
      <c r="E180" s="5">
        <v>165.50700872625117</v>
      </c>
      <c r="F180" s="5">
        <v>318.91674566349042</v>
      </c>
      <c r="G180" s="5">
        <v>-3.8419093278456842</v>
      </c>
      <c r="H180" s="5">
        <v>60.384934291978567</v>
      </c>
      <c r="I180" s="29">
        <v>2646141987.8000002</v>
      </c>
      <c r="J180" s="29">
        <v>490816426.5</v>
      </c>
      <c r="K180" s="29">
        <v>558979414.20000005</v>
      </c>
      <c r="L180" s="29">
        <v>95397288.400000006</v>
      </c>
      <c r="M180" s="29">
        <v>728439285.67999995</v>
      </c>
      <c r="N180" s="53">
        <f t="shared" si="30"/>
        <v>70.166545447115197</v>
      </c>
      <c r="O180">
        <f t="shared" si="31"/>
        <v>165.50700872625117</v>
      </c>
      <c r="P180">
        <f t="shared" si="32"/>
        <v>318.91674566349042</v>
      </c>
      <c r="Q180">
        <f t="shared" si="33"/>
        <v>-3.8419093278456842</v>
      </c>
      <c r="R180">
        <f t="shared" si="34"/>
        <v>60.384934291978567</v>
      </c>
      <c r="S180" s="53">
        <f t="shared" si="36"/>
        <v>70.166545447115197</v>
      </c>
      <c r="T180">
        <f t="shared" si="37"/>
        <v>165.50700872625117</v>
      </c>
      <c r="U180">
        <f t="shared" si="38"/>
        <v>318.91674566349042</v>
      </c>
      <c r="V180">
        <f t="shared" si="39"/>
        <v>-3.8419093278456842</v>
      </c>
      <c r="W180" s="50">
        <f t="shared" si="40"/>
        <v>60.384934291978567</v>
      </c>
    </row>
    <row r="181" spans="1:23" ht="16" x14ac:dyDescent="0.2">
      <c r="A181" s="10">
        <v>44181.541655092602</v>
      </c>
      <c r="B181" s="11" t="str">
        <f t="shared" si="35"/>
        <v>202012</v>
      </c>
      <c r="C181" s="5">
        <v>1758.4934130300001</v>
      </c>
      <c r="D181" s="5">
        <v>70.394956917514008</v>
      </c>
      <c r="E181" s="5">
        <v>165.50700872625117</v>
      </c>
      <c r="F181" s="5">
        <v>313.64735263627671</v>
      </c>
      <c r="G181" s="5">
        <v>-3.8419093278456842</v>
      </c>
      <c r="H181" s="5">
        <v>59.267207426890678</v>
      </c>
      <c r="I181" s="29">
        <v>2649693856.2399998</v>
      </c>
      <c r="J181" s="29">
        <v>490816426.5</v>
      </c>
      <c r="K181" s="29">
        <v>551948226.60000002</v>
      </c>
      <c r="L181" s="29">
        <v>95397288.400000006</v>
      </c>
      <c r="M181" s="29">
        <v>723362772.96000004</v>
      </c>
      <c r="N181" s="53">
        <f t="shared" si="30"/>
        <v>70.394956917514008</v>
      </c>
      <c r="O181">
        <f t="shared" si="31"/>
        <v>165.50700872625117</v>
      </c>
      <c r="P181">
        <f t="shared" si="32"/>
        <v>313.64735263627671</v>
      </c>
      <c r="Q181">
        <f t="shared" si="33"/>
        <v>-3.8419093278456842</v>
      </c>
      <c r="R181">
        <f t="shared" si="34"/>
        <v>59.267207426890678</v>
      </c>
      <c r="S181" s="53">
        <f t="shared" si="36"/>
        <v>70.394956917514008</v>
      </c>
      <c r="T181">
        <f t="shared" si="37"/>
        <v>165.50700872625117</v>
      </c>
      <c r="U181">
        <f t="shared" si="38"/>
        <v>313.64735263627671</v>
      </c>
      <c r="V181">
        <f t="shared" si="39"/>
        <v>-3.8419093278456842</v>
      </c>
      <c r="W181" s="50">
        <f t="shared" si="40"/>
        <v>59.267207426890678</v>
      </c>
    </row>
    <row r="182" spans="1:23" ht="16" x14ac:dyDescent="0.2">
      <c r="A182" s="10">
        <v>44180.541655092602</v>
      </c>
      <c r="B182" s="11" t="str">
        <f t="shared" si="35"/>
        <v>202012</v>
      </c>
      <c r="C182" s="5">
        <v>1735.24116093</v>
      </c>
      <c r="D182" s="5">
        <v>67.539813537528829</v>
      </c>
      <c r="E182" s="5">
        <v>163.77166879993575</v>
      </c>
      <c r="F182" s="5">
        <v>297.83917355463564</v>
      </c>
      <c r="G182" s="5">
        <v>-3.8419093278456842</v>
      </c>
      <c r="H182" s="5">
        <v>58.060772080446611</v>
      </c>
      <c r="I182" s="29">
        <v>2605295500.7399998</v>
      </c>
      <c r="J182" s="29">
        <v>487608476</v>
      </c>
      <c r="K182" s="29">
        <v>530854663.80000001</v>
      </c>
      <c r="L182" s="29">
        <v>95397288.400000006</v>
      </c>
      <c r="M182" s="29">
        <v>717883362.39999998</v>
      </c>
      <c r="N182" s="53">
        <f t="shared" si="30"/>
        <v>67.539813537528829</v>
      </c>
      <c r="O182">
        <f t="shared" si="31"/>
        <v>163.77166879993575</v>
      </c>
      <c r="P182">
        <f t="shared" si="32"/>
        <v>297.83917355463564</v>
      </c>
      <c r="Q182">
        <f t="shared" si="33"/>
        <v>-3.8419093278456842</v>
      </c>
      <c r="R182">
        <f t="shared" si="34"/>
        <v>58.060772080446611</v>
      </c>
      <c r="S182" s="53">
        <f t="shared" si="36"/>
        <v>67.539813537528829</v>
      </c>
      <c r="T182">
        <f t="shared" si="37"/>
        <v>163.77166879993575</v>
      </c>
      <c r="U182">
        <f t="shared" si="38"/>
        <v>297.83917355463564</v>
      </c>
      <c r="V182">
        <f t="shared" si="39"/>
        <v>-3.8419093278456842</v>
      </c>
      <c r="W182" s="50">
        <f t="shared" si="40"/>
        <v>58.060772080446611</v>
      </c>
    </row>
    <row r="183" spans="1:23" ht="16" x14ac:dyDescent="0.2">
      <c r="A183" s="10">
        <v>44179.541655092602</v>
      </c>
      <c r="B183" s="11" t="str">
        <f t="shared" si="35"/>
        <v>202012</v>
      </c>
      <c r="C183" s="5">
        <v>1729.53267572</v>
      </c>
      <c r="D183" s="5">
        <v>68.22504794872529</v>
      </c>
      <c r="E183" s="5">
        <v>165.50700872625112</v>
      </c>
      <c r="F183" s="5">
        <v>293.88712878422535</v>
      </c>
      <c r="G183" s="5">
        <v>-3.8419093278456842</v>
      </c>
      <c r="H183" s="5">
        <v>56.907561822816234</v>
      </c>
      <c r="I183" s="29">
        <v>2615951106.0599999</v>
      </c>
      <c r="J183" s="29">
        <v>490816426.5</v>
      </c>
      <c r="K183" s="29">
        <v>525581273.10000002</v>
      </c>
      <c r="L183" s="29">
        <v>95397288.400000006</v>
      </c>
      <c r="M183" s="29">
        <v>712645690.54999995</v>
      </c>
      <c r="N183" s="53">
        <f t="shared" si="30"/>
        <v>68.22504794872529</v>
      </c>
      <c r="O183">
        <f t="shared" si="31"/>
        <v>165.50700872625112</v>
      </c>
      <c r="P183">
        <f t="shared" si="32"/>
        <v>293.88712878422535</v>
      </c>
      <c r="Q183">
        <f t="shared" si="33"/>
        <v>-3.8419093278456842</v>
      </c>
      <c r="R183">
        <f t="shared" si="34"/>
        <v>56.907561822816234</v>
      </c>
      <c r="S183" s="53">
        <f t="shared" si="36"/>
        <v>68.22504794872529</v>
      </c>
      <c r="T183">
        <f t="shared" si="37"/>
        <v>165.50700872625112</v>
      </c>
      <c r="U183">
        <f t="shared" si="38"/>
        <v>293.88712878422535</v>
      </c>
      <c r="V183">
        <f t="shared" si="39"/>
        <v>-3.8419093278456842</v>
      </c>
      <c r="W183" s="50">
        <f t="shared" si="40"/>
        <v>56.907561822816234</v>
      </c>
    </row>
    <row r="184" spans="1:23" ht="16" x14ac:dyDescent="0.2">
      <c r="A184" s="10">
        <v>44176.541655092602</v>
      </c>
      <c r="B184" s="11" t="str">
        <f t="shared" si="35"/>
        <v>202012</v>
      </c>
      <c r="C184" s="5">
        <v>1725.0140891999999</v>
      </c>
      <c r="D184" s="5">
        <v>66.511961920734166</v>
      </c>
      <c r="E184" s="5">
        <v>170.7130285051972</v>
      </c>
      <c r="F184" s="5">
        <v>296.52182529783221</v>
      </c>
      <c r="G184" s="5">
        <v>-3.8419093278456842</v>
      </c>
      <c r="H184" s="5">
        <v>58.78818162756729</v>
      </c>
      <c r="I184" s="29">
        <v>2589312092.7600002</v>
      </c>
      <c r="J184" s="29">
        <v>500440278</v>
      </c>
      <c r="K184" s="29">
        <v>529096866.89999998</v>
      </c>
      <c r="L184" s="29">
        <v>95397288.400000006</v>
      </c>
      <c r="M184" s="29">
        <v>721187124.64999998</v>
      </c>
      <c r="N184" s="53">
        <f t="shared" si="30"/>
        <v>66.511961920734166</v>
      </c>
      <c r="O184">
        <f t="shared" si="31"/>
        <v>170.7130285051972</v>
      </c>
      <c r="P184">
        <f t="shared" si="32"/>
        <v>296.52182529783221</v>
      </c>
      <c r="Q184">
        <f t="shared" si="33"/>
        <v>-3.8419093278456842</v>
      </c>
      <c r="R184">
        <f t="shared" si="34"/>
        <v>58.78818162756729</v>
      </c>
      <c r="S184" s="53">
        <f t="shared" si="36"/>
        <v>66.511961920734166</v>
      </c>
      <c r="T184">
        <f t="shared" si="37"/>
        <v>170.7130285051972</v>
      </c>
      <c r="U184">
        <f t="shared" si="38"/>
        <v>296.52182529783221</v>
      </c>
      <c r="V184">
        <f t="shared" si="39"/>
        <v>-3.8419093278456842</v>
      </c>
      <c r="W184" s="50">
        <f t="shared" si="40"/>
        <v>58.78818162756729</v>
      </c>
    </row>
    <row r="185" spans="1:23" ht="16" x14ac:dyDescent="0.2">
      <c r="A185" s="10">
        <v>44175.541655092602</v>
      </c>
      <c r="B185" s="11" t="str">
        <f t="shared" si="35"/>
        <v>202012</v>
      </c>
      <c r="C185" s="5">
        <v>1726.89863197</v>
      </c>
      <c r="D185" s="5">
        <v>65.369904568740111</v>
      </c>
      <c r="E185" s="5">
        <v>170.7130285051972</v>
      </c>
      <c r="F185" s="5">
        <v>297.83917355463558</v>
      </c>
      <c r="G185" s="5">
        <v>-3.8419093278456842</v>
      </c>
      <c r="H185" s="5">
        <v>58.557539576041215</v>
      </c>
      <c r="I185" s="29">
        <v>2571552750.5599999</v>
      </c>
      <c r="J185" s="29">
        <v>500440278</v>
      </c>
      <c r="K185" s="29">
        <v>530854663.80000001</v>
      </c>
      <c r="L185" s="29">
        <v>95397288.400000006</v>
      </c>
      <c r="M185" s="29">
        <v>720139590.27999997</v>
      </c>
      <c r="N185" s="53">
        <f t="shared" si="30"/>
        <v>65.369904568740111</v>
      </c>
      <c r="O185">
        <f t="shared" si="31"/>
        <v>170.7130285051972</v>
      </c>
      <c r="P185">
        <f t="shared" si="32"/>
        <v>297.83917355463558</v>
      </c>
      <c r="Q185">
        <f t="shared" si="33"/>
        <v>-3.8419093278456842</v>
      </c>
      <c r="R185">
        <f t="shared" si="34"/>
        <v>58.557539576041215</v>
      </c>
      <c r="S185" s="53">
        <f t="shared" si="36"/>
        <v>65.369904568740111</v>
      </c>
      <c r="T185">
        <f t="shared" si="37"/>
        <v>170.7130285051972</v>
      </c>
      <c r="U185">
        <f t="shared" si="38"/>
        <v>297.83917355463558</v>
      </c>
      <c r="V185">
        <f t="shared" si="39"/>
        <v>-3.8419093278456842</v>
      </c>
      <c r="W185" s="50">
        <f t="shared" si="40"/>
        <v>58.557539576041215</v>
      </c>
    </row>
    <row r="186" spans="1:23" ht="16" x14ac:dyDescent="0.2">
      <c r="A186" s="10">
        <v>44174.541655092602</v>
      </c>
      <c r="B186" s="11" t="str">
        <f t="shared" si="35"/>
        <v>202012</v>
      </c>
      <c r="C186" s="5">
        <v>1730.01591902</v>
      </c>
      <c r="D186" s="5">
        <v>64.570464422344259</v>
      </c>
      <c r="E186" s="5">
        <v>174.18370835782798</v>
      </c>
      <c r="F186" s="5">
        <v>293.8871287842253</v>
      </c>
      <c r="G186" s="5">
        <v>-3.8419093278456842</v>
      </c>
      <c r="H186" s="5">
        <v>59.462366085874294</v>
      </c>
      <c r="I186" s="29">
        <v>2559121211.02</v>
      </c>
      <c r="J186" s="29">
        <v>506856179</v>
      </c>
      <c r="K186" s="29">
        <v>525581273.10000002</v>
      </c>
      <c r="L186" s="29">
        <v>95397288.400000006</v>
      </c>
      <c r="M186" s="29">
        <v>724249148.20000005</v>
      </c>
      <c r="N186" s="53">
        <f t="shared" si="30"/>
        <v>64.570464422344259</v>
      </c>
      <c r="O186">
        <f t="shared" si="31"/>
        <v>174.18370835782798</v>
      </c>
      <c r="P186">
        <f t="shared" si="32"/>
        <v>293.8871287842253</v>
      </c>
      <c r="Q186">
        <f t="shared" si="33"/>
        <v>-3.8419093278456842</v>
      </c>
      <c r="R186">
        <f t="shared" si="34"/>
        <v>59.462366085874294</v>
      </c>
      <c r="S186" s="53">
        <f t="shared" si="36"/>
        <v>64.570464422344259</v>
      </c>
      <c r="T186">
        <f t="shared" si="37"/>
        <v>174.18370835782798</v>
      </c>
      <c r="U186">
        <f t="shared" si="38"/>
        <v>293.8871287842253</v>
      </c>
      <c r="V186">
        <f t="shared" si="39"/>
        <v>-3.8419093278456842</v>
      </c>
      <c r="W186" s="50">
        <f t="shared" si="40"/>
        <v>59.462366085874294</v>
      </c>
    </row>
    <row r="187" spans="1:23" ht="16" x14ac:dyDescent="0.2">
      <c r="A187" s="10">
        <v>44173.541655092602</v>
      </c>
      <c r="B187" s="11" t="str">
        <f t="shared" si="35"/>
        <v>202012</v>
      </c>
      <c r="C187" s="5">
        <v>1733.4990786799999</v>
      </c>
      <c r="D187" s="5">
        <v>65.598316039138922</v>
      </c>
      <c r="E187" s="5">
        <v>182.86040798940485</v>
      </c>
      <c r="F187" s="5">
        <v>297.83917355463558</v>
      </c>
      <c r="G187" s="5">
        <v>-3.8419093278456842</v>
      </c>
      <c r="H187" s="5">
        <v>59.267207426890714</v>
      </c>
      <c r="I187" s="29">
        <v>2575104619</v>
      </c>
      <c r="J187" s="29">
        <v>522895931.5</v>
      </c>
      <c r="K187" s="29">
        <v>530854663.80000001</v>
      </c>
      <c r="L187" s="29">
        <v>95397288.400000006</v>
      </c>
      <c r="M187" s="29">
        <v>723362772.96000004</v>
      </c>
      <c r="N187" s="53">
        <f t="shared" si="30"/>
        <v>65.598316039138922</v>
      </c>
      <c r="O187">
        <f t="shared" si="31"/>
        <v>182.86040798940485</v>
      </c>
      <c r="P187">
        <f t="shared" si="32"/>
        <v>297.83917355463558</v>
      </c>
      <c r="Q187">
        <f t="shared" si="33"/>
        <v>-3.8419093278456842</v>
      </c>
      <c r="R187">
        <f t="shared" si="34"/>
        <v>59.267207426890714</v>
      </c>
      <c r="S187" s="53">
        <f t="shared" si="36"/>
        <v>65.598316039138922</v>
      </c>
      <c r="T187">
        <f t="shared" si="37"/>
        <v>182.86040798940485</v>
      </c>
      <c r="U187">
        <f t="shared" si="38"/>
        <v>297.83917355463558</v>
      </c>
      <c r="V187">
        <f t="shared" si="39"/>
        <v>-3.8419093278456842</v>
      </c>
      <c r="W187" s="50">
        <f t="shared" si="40"/>
        <v>59.267207426890714</v>
      </c>
    </row>
    <row r="188" spans="1:23" ht="16" x14ac:dyDescent="0.2">
      <c r="A188" s="10">
        <v>44172.541655092602</v>
      </c>
      <c r="B188" s="11" t="str">
        <f t="shared" si="35"/>
        <v>202012</v>
      </c>
      <c r="C188" s="5">
        <v>1730.74855974</v>
      </c>
      <c r="D188" s="5">
        <v>62.743172659153771</v>
      </c>
      <c r="E188" s="5">
        <v>179.38972813677412</v>
      </c>
      <c r="F188" s="5">
        <v>311.0126561226698</v>
      </c>
      <c r="G188" s="5">
        <v>-3.8419093278456842</v>
      </c>
      <c r="H188" s="5">
        <v>59.338174211975684</v>
      </c>
      <c r="I188" s="29">
        <v>2530706263.5</v>
      </c>
      <c r="J188" s="29">
        <v>516480030.5</v>
      </c>
      <c r="K188" s="29">
        <v>548432632.79999995</v>
      </c>
      <c r="L188" s="29">
        <v>95397288.400000006</v>
      </c>
      <c r="M188" s="29">
        <v>723685091.23000002</v>
      </c>
      <c r="N188" s="53">
        <f t="shared" si="30"/>
        <v>62.743172659153771</v>
      </c>
      <c r="O188">
        <f t="shared" si="31"/>
        <v>179.38972813677412</v>
      </c>
      <c r="P188">
        <f t="shared" si="32"/>
        <v>311.0126561226698</v>
      </c>
      <c r="Q188">
        <f t="shared" si="33"/>
        <v>-3.8419093278456842</v>
      </c>
      <c r="R188">
        <f t="shared" si="34"/>
        <v>59.338174211975684</v>
      </c>
      <c r="S188" s="53">
        <f t="shared" si="36"/>
        <v>62.743172659153771</v>
      </c>
      <c r="T188">
        <f t="shared" si="37"/>
        <v>179.38972813677412</v>
      </c>
      <c r="U188">
        <f t="shared" si="38"/>
        <v>311.0126561226698</v>
      </c>
      <c r="V188">
        <f t="shared" si="39"/>
        <v>-3.8419093278456842</v>
      </c>
      <c r="W188" s="50">
        <f t="shared" si="40"/>
        <v>59.338174211975684</v>
      </c>
    </row>
    <row r="189" spans="1:23" ht="16" x14ac:dyDescent="0.2">
      <c r="A189" s="10">
        <v>44169.541655092602</v>
      </c>
      <c r="B189" s="11" t="str">
        <f t="shared" si="35"/>
        <v>202012</v>
      </c>
      <c r="C189" s="5">
        <v>1739.34743265</v>
      </c>
      <c r="D189" s="5">
        <v>61.258498101561486</v>
      </c>
      <c r="E189" s="5">
        <v>179.38972813677412</v>
      </c>
      <c r="F189" s="5">
        <v>311.0126561226698</v>
      </c>
      <c r="G189" s="5">
        <v>-3.8419093278456842</v>
      </c>
      <c r="H189" s="5">
        <v>57.954321902819231</v>
      </c>
      <c r="I189" s="29">
        <v>2507619118.6399999</v>
      </c>
      <c r="J189" s="29">
        <v>516480030.5</v>
      </c>
      <c r="K189" s="29">
        <v>548432632.79999995</v>
      </c>
      <c r="L189" s="29">
        <v>95397288.400000006</v>
      </c>
      <c r="M189" s="29">
        <v>717399885</v>
      </c>
      <c r="N189" s="53">
        <f t="shared" si="30"/>
        <v>61.258498101561486</v>
      </c>
      <c r="O189">
        <f t="shared" si="31"/>
        <v>179.38972813677412</v>
      </c>
      <c r="P189">
        <f t="shared" si="32"/>
        <v>311.0126561226698</v>
      </c>
      <c r="Q189">
        <f t="shared" si="33"/>
        <v>-3.8419093278456842</v>
      </c>
      <c r="R189">
        <f t="shared" si="34"/>
        <v>57.954321902819231</v>
      </c>
      <c r="S189" s="53">
        <f t="shared" si="36"/>
        <v>61.258498101561486</v>
      </c>
      <c r="T189">
        <f t="shared" si="37"/>
        <v>179.38972813677412</v>
      </c>
      <c r="U189">
        <f t="shared" si="38"/>
        <v>311.0126561226698</v>
      </c>
      <c r="V189">
        <f t="shared" si="39"/>
        <v>-3.8419093278456842</v>
      </c>
      <c r="W189" s="50">
        <f t="shared" si="40"/>
        <v>57.954321902819231</v>
      </c>
    </row>
    <row r="190" spans="1:23" ht="16" x14ac:dyDescent="0.2">
      <c r="A190" s="10">
        <v>44168.541655092602</v>
      </c>
      <c r="B190" s="11" t="str">
        <f t="shared" si="35"/>
        <v>202012</v>
      </c>
      <c r="C190" s="5">
        <v>1729.34665139</v>
      </c>
      <c r="D190" s="5">
        <v>57.718120310379902</v>
      </c>
      <c r="E190" s="5">
        <v>191.53710762098166</v>
      </c>
      <c r="F190" s="5">
        <v>318.91674566349042</v>
      </c>
      <c r="G190" s="5">
        <v>-3.1348645434916023</v>
      </c>
      <c r="H190" s="5">
        <v>57.581746281123223</v>
      </c>
      <c r="I190" s="29">
        <v>2452565157.8200002</v>
      </c>
      <c r="J190" s="29">
        <v>538935684</v>
      </c>
      <c r="K190" s="29">
        <v>558979414.20000005</v>
      </c>
      <c r="L190" s="29">
        <v>96098739.049999997</v>
      </c>
      <c r="M190" s="29">
        <v>715707714.09000003</v>
      </c>
      <c r="N190" s="53">
        <f t="shared" si="30"/>
        <v>57.718120310379902</v>
      </c>
      <c r="O190">
        <f t="shared" si="31"/>
        <v>191.53710762098166</v>
      </c>
      <c r="P190">
        <f t="shared" si="32"/>
        <v>318.91674566349042</v>
      </c>
      <c r="Q190">
        <f t="shared" si="33"/>
        <v>-3.1348645434916023</v>
      </c>
      <c r="R190">
        <f t="shared" si="34"/>
        <v>57.581746281123223</v>
      </c>
      <c r="S190" s="53">
        <f t="shared" si="36"/>
        <v>57.718120310379902</v>
      </c>
      <c r="T190">
        <f t="shared" si="37"/>
        <v>191.53710762098166</v>
      </c>
      <c r="U190">
        <f t="shared" si="38"/>
        <v>318.91674566349042</v>
      </c>
      <c r="V190">
        <f t="shared" si="39"/>
        <v>-3.1348645434916023</v>
      </c>
      <c r="W190" s="50">
        <f t="shared" si="40"/>
        <v>57.581746281123223</v>
      </c>
    </row>
    <row r="191" spans="1:23" ht="16" x14ac:dyDescent="0.2">
      <c r="A191" s="10">
        <v>44167.541655092602</v>
      </c>
      <c r="B191" s="11" t="str">
        <f t="shared" si="35"/>
        <v>202012</v>
      </c>
      <c r="C191" s="5">
        <v>1721.796767</v>
      </c>
      <c r="D191" s="5">
        <v>56.119240017588204</v>
      </c>
      <c r="E191" s="5">
        <v>186.33108784203552</v>
      </c>
      <c r="F191" s="5">
        <v>316.28204914988356</v>
      </c>
      <c r="G191" s="5">
        <v>-3.1348645434916023</v>
      </c>
      <c r="H191" s="5">
        <v>57.776904940106846</v>
      </c>
      <c r="I191" s="29">
        <v>2427702078.7399998</v>
      </c>
      <c r="J191" s="29">
        <v>529311832.5</v>
      </c>
      <c r="K191" s="29">
        <v>555463820.39999998</v>
      </c>
      <c r="L191" s="29">
        <v>96098739.049999997</v>
      </c>
      <c r="M191" s="29">
        <v>716594089.33000004</v>
      </c>
      <c r="N191" s="53">
        <f t="shared" si="30"/>
        <v>56.119240017588204</v>
      </c>
      <c r="O191">
        <f t="shared" si="31"/>
        <v>186.33108784203552</v>
      </c>
      <c r="P191">
        <f t="shared" si="32"/>
        <v>316.28204914988356</v>
      </c>
      <c r="Q191">
        <f t="shared" si="33"/>
        <v>-3.1348645434916023</v>
      </c>
      <c r="R191">
        <f t="shared" si="34"/>
        <v>57.776904940106846</v>
      </c>
      <c r="S191" s="53">
        <f t="shared" si="36"/>
        <v>56.119240017588204</v>
      </c>
      <c r="T191">
        <f t="shared" si="37"/>
        <v>186.33108784203552</v>
      </c>
      <c r="U191">
        <f t="shared" si="38"/>
        <v>316.28204914988356</v>
      </c>
      <c r="V191">
        <f t="shared" si="39"/>
        <v>-3.1348645434916023</v>
      </c>
      <c r="W191" s="50">
        <f t="shared" si="40"/>
        <v>57.776904940106846</v>
      </c>
    </row>
    <row r="192" spans="1:23" ht="16" x14ac:dyDescent="0.2">
      <c r="A192" s="10">
        <v>44166.541655092602</v>
      </c>
      <c r="B192" s="11" t="str">
        <f t="shared" si="35"/>
        <v>202012</v>
      </c>
      <c r="C192" s="5">
        <v>1731.7961531999999</v>
      </c>
      <c r="D192" s="5">
        <v>56.91868016398405</v>
      </c>
      <c r="E192" s="5">
        <v>186.33108784203552</v>
      </c>
      <c r="F192" s="5">
        <v>314.96470089308019</v>
      </c>
      <c r="G192" s="5">
        <v>-5.9630436809079015</v>
      </c>
      <c r="H192" s="5">
        <v>59.338174211975684</v>
      </c>
      <c r="I192" s="29">
        <v>2440133618.2800002</v>
      </c>
      <c r="J192" s="29">
        <v>529311832.5</v>
      </c>
      <c r="K192" s="29">
        <v>553706023.5</v>
      </c>
      <c r="L192" s="29">
        <v>93292936.450000003</v>
      </c>
      <c r="M192" s="29">
        <v>723685091.23000002</v>
      </c>
      <c r="N192" s="53">
        <f t="shared" si="30"/>
        <v>56.91868016398405</v>
      </c>
      <c r="O192">
        <f t="shared" si="31"/>
        <v>186.33108784203552</v>
      </c>
      <c r="P192">
        <f t="shared" si="32"/>
        <v>314.96470089308019</v>
      </c>
      <c r="Q192">
        <f t="shared" si="33"/>
        <v>-5.9630436809079015</v>
      </c>
      <c r="R192">
        <f t="shared" si="34"/>
        <v>59.338174211975684</v>
      </c>
      <c r="S192" s="53">
        <f t="shared" si="36"/>
        <v>56.91868016398405</v>
      </c>
      <c r="T192">
        <f t="shared" si="37"/>
        <v>186.33108784203552</v>
      </c>
      <c r="U192">
        <f t="shared" si="38"/>
        <v>314.96470089308019</v>
      </c>
      <c r="V192">
        <f t="shared" si="39"/>
        <v>-5.9630436809079015</v>
      </c>
      <c r="W192" s="50">
        <f t="shared" si="40"/>
        <v>59.338174211975684</v>
      </c>
    </row>
    <row r="193" spans="1:23" ht="16" x14ac:dyDescent="0.2">
      <c r="A193" s="10">
        <v>44165.541655092602</v>
      </c>
      <c r="B193" s="11" t="str">
        <f t="shared" si="35"/>
        <v>202011</v>
      </c>
      <c r="C193" s="5">
        <v>1723.2548795</v>
      </c>
      <c r="D193" s="5">
        <v>54.063536783998899</v>
      </c>
      <c r="E193" s="5">
        <v>189.80176769466624</v>
      </c>
      <c r="F193" s="5">
        <v>311.0126561226698</v>
      </c>
      <c r="G193" s="5">
        <v>-3.1348645434916165</v>
      </c>
      <c r="H193" s="5">
        <v>58.876890108923533</v>
      </c>
      <c r="I193" s="29">
        <v>2395735262.7800002</v>
      </c>
      <c r="J193" s="29">
        <v>535727733.5</v>
      </c>
      <c r="K193" s="29">
        <v>548432632.79999995</v>
      </c>
      <c r="L193" s="29">
        <v>96098739.049999997</v>
      </c>
      <c r="M193" s="29">
        <v>721590022.49000001</v>
      </c>
      <c r="N193" s="53">
        <f t="shared" si="30"/>
        <v>54.063536783998899</v>
      </c>
      <c r="O193">
        <f t="shared" si="31"/>
        <v>189.80176769466624</v>
      </c>
      <c r="P193">
        <f t="shared" si="32"/>
        <v>311.0126561226698</v>
      </c>
      <c r="Q193">
        <f t="shared" si="33"/>
        <v>-3.1348645434916165</v>
      </c>
      <c r="R193">
        <f t="shared" si="34"/>
        <v>58.876890108923533</v>
      </c>
      <c r="S193" s="53">
        <f t="shared" si="36"/>
        <v>54.063536783998899</v>
      </c>
      <c r="T193">
        <f t="shared" si="37"/>
        <v>189.80176769466624</v>
      </c>
      <c r="U193">
        <f t="shared" si="38"/>
        <v>311.0126561226698</v>
      </c>
      <c r="V193">
        <f t="shared" si="39"/>
        <v>-3.1348645434916165</v>
      </c>
      <c r="W193" s="50">
        <f t="shared" si="40"/>
        <v>58.876890108923533</v>
      </c>
    </row>
    <row r="194" spans="1:23" ht="16" x14ac:dyDescent="0.2">
      <c r="A194" s="10">
        <v>44162.541655092602</v>
      </c>
      <c r="B194" s="11" t="str">
        <f t="shared" si="35"/>
        <v>202011</v>
      </c>
      <c r="C194" s="5">
        <v>1727.2627348999999</v>
      </c>
      <c r="D194" s="5">
        <v>56.91868016398405</v>
      </c>
      <c r="E194" s="5">
        <v>189.80176769466624</v>
      </c>
      <c r="F194" s="5">
        <v>312.33000437947328</v>
      </c>
      <c r="G194" s="5">
        <v>-3.1348645434916165</v>
      </c>
      <c r="H194" s="5">
        <v>58.841406716381016</v>
      </c>
      <c r="I194" s="29">
        <v>2440133618.2800002</v>
      </c>
      <c r="J194" s="29">
        <v>535727733.5</v>
      </c>
      <c r="K194" s="29">
        <v>550190429.70000005</v>
      </c>
      <c r="L194" s="29">
        <v>96098739.049999997</v>
      </c>
      <c r="M194" s="29">
        <v>721428863.35000002</v>
      </c>
      <c r="N194" s="53">
        <f t="shared" si="30"/>
        <v>56.91868016398405</v>
      </c>
      <c r="O194">
        <f t="shared" si="31"/>
        <v>189.80176769466624</v>
      </c>
      <c r="P194">
        <f t="shared" si="32"/>
        <v>312.33000437947328</v>
      </c>
      <c r="Q194">
        <f t="shared" si="33"/>
        <v>-3.1348645434916165</v>
      </c>
      <c r="R194">
        <f t="shared" si="34"/>
        <v>58.841406716381016</v>
      </c>
      <c r="S194" s="53">
        <f t="shared" si="36"/>
        <v>56.91868016398405</v>
      </c>
      <c r="T194">
        <f t="shared" si="37"/>
        <v>189.80176769466624</v>
      </c>
      <c r="U194">
        <f t="shared" si="38"/>
        <v>312.33000437947328</v>
      </c>
      <c r="V194">
        <f t="shared" si="39"/>
        <v>-3.1348645434916165</v>
      </c>
      <c r="W194" s="50">
        <f t="shared" si="40"/>
        <v>58.841406716381016</v>
      </c>
    </row>
    <row r="195" spans="1:23" ht="16" x14ac:dyDescent="0.2">
      <c r="A195" s="10">
        <v>44161.541655092602</v>
      </c>
      <c r="B195" s="11" t="str">
        <f t="shared" si="35"/>
        <v>202011</v>
      </c>
      <c r="C195" s="5">
        <v>1738.074462</v>
      </c>
      <c r="D195" s="5">
        <v>57.718120310379902</v>
      </c>
      <c r="E195" s="5">
        <v>184.59574791572015</v>
      </c>
      <c r="F195" s="5">
        <v>311.0126561226698</v>
      </c>
      <c r="G195" s="5">
        <v>-3.1348645434916165</v>
      </c>
      <c r="H195" s="5">
        <v>59.267207426890714</v>
      </c>
      <c r="I195" s="29">
        <v>2452565157.8200002</v>
      </c>
      <c r="J195" s="29">
        <v>526103882</v>
      </c>
      <c r="K195" s="29">
        <v>548432632.79999995</v>
      </c>
      <c r="L195" s="29">
        <v>96098739.049999997</v>
      </c>
      <c r="M195" s="29">
        <v>723362772.96000004</v>
      </c>
      <c r="N195" s="53">
        <f t="shared" si="30"/>
        <v>57.718120310379902</v>
      </c>
      <c r="O195">
        <f t="shared" si="31"/>
        <v>184.59574791572015</v>
      </c>
      <c r="P195">
        <f t="shared" si="32"/>
        <v>311.0126561226698</v>
      </c>
      <c r="Q195">
        <f t="shared" si="33"/>
        <v>-3.1348645434916165</v>
      </c>
      <c r="R195">
        <f t="shared" si="34"/>
        <v>59.267207426890714</v>
      </c>
      <c r="S195" s="53">
        <f t="shared" si="36"/>
        <v>57.718120310379902</v>
      </c>
      <c r="T195">
        <f t="shared" si="37"/>
        <v>184.59574791572015</v>
      </c>
      <c r="U195">
        <f t="shared" si="38"/>
        <v>311.0126561226698</v>
      </c>
      <c r="V195">
        <f t="shared" si="39"/>
        <v>-3.1348645434916165</v>
      </c>
      <c r="W195" s="50">
        <f t="shared" si="40"/>
        <v>59.267207426890714</v>
      </c>
    </row>
    <row r="196" spans="1:23" ht="16" x14ac:dyDescent="0.2">
      <c r="A196" s="10">
        <v>44160.541655092602</v>
      </c>
      <c r="B196" s="11" t="str">
        <f t="shared" si="35"/>
        <v>202011</v>
      </c>
      <c r="C196" s="5">
        <v>1738.9693034700001</v>
      </c>
      <c r="D196" s="5">
        <v>58.631766191975146</v>
      </c>
      <c r="E196" s="5">
        <v>188.06642776835093</v>
      </c>
      <c r="F196" s="5">
        <v>312.33000437947328</v>
      </c>
      <c r="G196" s="5">
        <v>-3.1348645434916165</v>
      </c>
      <c r="H196" s="5">
        <v>59.018823679093401</v>
      </c>
      <c r="I196" s="29">
        <v>2466772631.5799999</v>
      </c>
      <c r="J196" s="29">
        <v>532519783</v>
      </c>
      <c r="K196" s="29">
        <v>550190429.70000005</v>
      </c>
      <c r="L196" s="29">
        <v>96098739.049999997</v>
      </c>
      <c r="M196" s="29">
        <v>722234659.01999998</v>
      </c>
      <c r="N196" s="53">
        <f t="shared" si="30"/>
        <v>58.631766191975146</v>
      </c>
      <c r="O196">
        <f t="shared" si="31"/>
        <v>188.06642776835093</v>
      </c>
      <c r="P196">
        <f t="shared" si="32"/>
        <v>312.33000437947328</v>
      </c>
      <c r="Q196">
        <f t="shared" si="33"/>
        <v>-3.1348645434916165</v>
      </c>
      <c r="R196">
        <f t="shared" si="34"/>
        <v>59.018823679093401</v>
      </c>
      <c r="S196" s="53">
        <f t="shared" si="36"/>
        <v>58.631766191975146</v>
      </c>
      <c r="T196">
        <f t="shared" si="37"/>
        <v>188.06642776835093</v>
      </c>
      <c r="U196">
        <f t="shared" si="38"/>
        <v>312.33000437947328</v>
      </c>
      <c r="V196">
        <f t="shared" si="39"/>
        <v>-3.1348645434916165</v>
      </c>
      <c r="W196" s="50">
        <f t="shared" si="40"/>
        <v>59.018823679093401</v>
      </c>
    </row>
    <row r="197" spans="1:23" ht="16" x14ac:dyDescent="0.2">
      <c r="A197" s="10">
        <v>44159.541655092602</v>
      </c>
      <c r="B197" s="11" t="str">
        <f t="shared" si="35"/>
        <v>202011</v>
      </c>
      <c r="C197" s="5">
        <v>1729.5645398700001</v>
      </c>
      <c r="D197" s="5">
        <v>59.088589132772775</v>
      </c>
      <c r="E197" s="5">
        <v>195.00778747361238</v>
      </c>
      <c r="F197" s="5">
        <v>309.69530786586643</v>
      </c>
      <c r="G197" s="5">
        <v>-3.1348645434916165</v>
      </c>
      <c r="H197" s="5">
        <v>59.196240641805787</v>
      </c>
      <c r="I197" s="29">
        <v>2473876368.46</v>
      </c>
      <c r="J197" s="29">
        <v>545351585</v>
      </c>
      <c r="K197" s="29">
        <v>546674835.89999998</v>
      </c>
      <c r="L197" s="29">
        <v>96098739.049999997</v>
      </c>
      <c r="M197" s="29">
        <v>723040454.69000006</v>
      </c>
      <c r="N197" s="53">
        <f t="shared" si="30"/>
        <v>59.088589132772775</v>
      </c>
      <c r="O197">
        <f t="shared" si="31"/>
        <v>195.00778747361238</v>
      </c>
      <c r="P197">
        <f t="shared" si="32"/>
        <v>309.69530786586643</v>
      </c>
      <c r="Q197">
        <f t="shared" si="33"/>
        <v>-3.1348645434916165</v>
      </c>
      <c r="R197">
        <f t="shared" si="34"/>
        <v>59.196240641805787</v>
      </c>
      <c r="S197" s="53">
        <f t="shared" si="36"/>
        <v>59.088589132772775</v>
      </c>
      <c r="T197">
        <f t="shared" si="37"/>
        <v>195.00778747361238</v>
      </c>
      <c r="U197">
        <f t="shared" si="38"/>
        <v>309.69530786586643</v>
      </c>
      <c r="V197">
        <f t="shared" si="39"/>
        <v>-3.1348645434916165</v>
      </c>
      <c r="W197" s="50">
        <f t="shared" si="40"/>
        <v>59.196240641805787</v>
      </c>
    </row>
    <row r="198" spans="1:23" ht="16" x14ac:dyDescent="0.2">
      <c r="A198" s="10">
        <v>44158.541655092602</v>
      </c>
      <c r="B198" s="11" t="str">
        <f t="shared" si="35"/>
        <v>202011</v>
      </c>
      <c r="C198" s="5">
        <v>1725.6001185499999</v>
      </c>
      <c r="D198" s="5">
        <v>56.804474428784658</v>
      </c>
      <c r="E198" s="5">
        <v>195.00778747361238</v>
      </c>
      <c r="F198" s="5">
        <v>314.96470089308019</v>
      </c>
      <c r="G198" s="5">
        <v>1.1074041626328466</v>
      </c>
      <c r="H198" s="5">
        <v>58.096255472989064</v>
      </c>
      <c r="I198" s="29">
        <v>2438357684.0599999</v>
      </c>
      <c r="J198" s="29">
        <v>545351585</v>
      </c>
      <c r="K198" s="29">
        <v>553706023.5</v>
      </c>
      <c r="L198" s="29">
        <v>100307442.95</v>
      </c>
      <c r="M198" s="29">
        <v>718044521.53999996</v>
      </c>
      <c r="N198" s="53">
        <f t="shared" si="30"/>
        <v>56.804474428784658</v>
      </c>
      <c r="O198">
        <f t="shared" si="31"/>
        <v>195.00778747361238</v>
      </c>
      <c r="P198">
        <f t="shared" si="32"/>
        <v>314.96470089308019</v>
      </c>
      <c r="Q198">
        <f t="shared" si="33"/>
        <v>1.1074041626328466</v>
      </c>
      <c r="R198">
        <f t="shared" si="34"/>
        <v>58.096255472989064</v>
      </c>
      <c r="S198" s="53">
        <f t="shared" si="36"/>
        <v>56.804474428784658</v>
      </c>
      <c r="T198">
        <f t="shared" si="37"/>
        <v>195.00778747361238</v>
      </c>
      <c r="U198">
        <f t="shared" si="38"/>
        <v>314.96470089308019</v>
      </c>
      <c r="V198">
        <f t="shared" si="39"/>
        <v>1.1074041626328466</v>
      </c>
      <c r="W198" s="50">
        <f t="shared" si="40"/>
        <v>58.096255472989064</v>
      </c>
    </row>
    <row r="199" spans="1:23" ht="16" x14ac:dyDescent="0.2">
      <c r="A199" s="10">
        <v>44155.541655092602</v>
      </c>
      <c r="B199" s="11" t="str">
        <f t="shared" si="35"/>
        <v>202011</v>
      </c>
      <c r="C199" s="5">
        <v>1732.7333547799999</v>
      </c>
      <c r="D199" s="5">
        <v>56.005034282388834</v>
      </c>
      <c r="E199" s="5">
        <v>195.00778747361238</v>
      </c>
      <c r="F199" s="5">
        <v>321.55144217709727</v>
      </c>
      <c r="G199" s="5">
        <v>5.3496728687572954</v>
      </c>
      <c r="H199" s="5">
        <v>58.362380917057607</v>
      </c>
      <c r="I199" s="29">
        <v>2425926144.52</v>
      </c>
      <c r="J199" s="29">
        <v>545351585</v>
      </c>
      <c r="K199" s="29">
        <v>562495008</v>
      </c>
      <c r="L199" s="29">
        <v>104516146.84999999</v>
      </c>
      <c r="M199" s="29">
        <v>719253215.03999996</v>
      </c>
      <c r="N199" s="53">
        <f t="shared" si="30"/>
        <v>56.005034282388834</v>
      </c>
      <c r="O199">
        <f t="shared" si="31"/>
        <v>195.00778747361238</v>
      </c>
      <c r="P199">
        <f t="shared" si="32"/>
        <v>321.55144217709727</v>
      </c>
      <c r="Q199">
        <f t="shared" si="33"/>
        <v>5.3496728687572954</v>
      </c>
      <c r="R199">
        <f t="shared" si="34"/>
        <v>58.362380917057607</v>
      </c>
      <c r="S199" s="53">
        <f t="shared" si="36"/>
        <v>56.005034282388834</v>
      </c>
      <c r="T199">
        <f t="shared" si="37"/>
        <v>195.00778747361238</v>
      </c>
      <c r="U199">
        <f t="shared" si="38"/>
        <v>321.55144217709727</v>
      </c>
      <c r="V199">
        <f t="shared" si="39"/>
        <v>5.3496728687572954</v>
      </c>
      <c r="W199" s="50">
        <f t="shared" si="40"/>
        <v>58.362380917057607</v>
      </c>
    </row>
    <row r="200" spans="1:23" ht="16" x14ac:dyDescent="0.2">
      <c r="A200" s="10">
        <v>44154.541655092602</v>
      </c>
      <c r="B200" s="11" t="str">
        <f t="shared" si="35"/>
        <v>202011</v>
      </c>
      <c r="C200" s="5">
        <v>1739.4887914000001</v>
      </c>
      <c r="D200" s="5">
        <v>55.434005606391793</v>
      </c>
      <c r="E200" s="5">
        <v>198.47846732624311</v>
      </c>
      <c r="F200" s="5">
        <v>326.82083520431098</v>
      </c>
      <c r="G200" s="5">
        <v>-3.8419093278456979</v>
      </c>
      <c r="H200" s="5">
        <v>57.741421547564329</v>
      </c>
      <c r="I200" s="29">
        <v>2417046473.4200001</v>
      </c>
      <c r="J200" s="29">
        <v>551767486</v>
      </c>
      <c r="K200" s="29">
        <v>569526195.60000002</v>
      </c>
      <c r="L200" s="29">
        <v>95397288.400000006</v>
      </c>
      <c r="M200" s="29">
        <v>716432930.20000005</v>
      </c>
      <c r="N200" s="53">
        <f t="shared" si="30"/>
        <v>55.434005606391793</v>
      </c>
      <c r="O200">
        <f t="shared" si="31"/>
        <v>198.47846732624311</v>
      </c>
      <c r="P200">
        <f t="shared" si="32"/>
        <v>326.82083520431098</v>
      </c>
      <c r="Q200">
        <f t="shared" si="33"/>
        <v>-3.8419093278456979</v>
      </c>
      <c r="R200">
        <f t="shared" si="34"/>
        <v>57.741421547564329</v>
      </c>
      <c r="S200" s="53">
        <f t="shared" si="36"/>
        <v>55.434005606391793</v>
      </c>
      <c r="T200">
        <f t="shared" si="37"/>
        <v>198.47846732624311</v>
      </c>
      <c r="U200">
        <f t="shared" si="38"/>
        <v>326.82083520431098</v>
      </c>
      <c r="V200">
        <f t="shared" si="39"/>
        <v>-3.8419093278456979</v>
      </c>
      <c r="W200" s="50">
        <f t="shared" si="40"/>
        <v>57.741421547564329</v>
      </c>
    </row>
    <row r="201" spans="1:23" ht="16" x14ac:dyDescent="0.2">
      <c r="A201" s="10">
        <v>44153.541655092602</v>
      </c>
      <c r="B201" s="11" t="str">
        <f t="shared" si="35"/>
        <v>202011</v>
      </c>
      <c r="C201" s="5">
        <v>1753.18994703</v>
      </c>
      <c r="D201" s="5">
        <v>56.918680163984078</v>
      </c>
      <c r="E201" s="5">
        <v>198.47846732624311</v>
      </c>
      <c r="F201" s="5">
        <v>324.18613869070418</v>
      </c>
      <c r="G201" s="5">
        <v>-3.8419093278456979</v>
      </c>
      <c r="H201" s="5">
        <v>58.770439931296039</v>
      </c>
      <c r="I201" s="29">
        <v>2440133618.2800002</v>
      </c>
      <c r="J201" s="29">
        <v>551767486</v>
      </c>
      <c r="K201" s="29">
        <v>566010601.79999995</v>
      </c>
      <c r="L201" s="29">
        <v>95397288.400000006</v>
      </c>
      <c r="M201" s="29">
        <v>721106545.08000004</v>
      </c>
      <c r="N201" s="53">
        <f t="shared" si="30"/>
        <v>56.918680163984078</v>
      </c>
      <c r="O201">
        <f t="shared" si="31"/>
        <v>198.47846732624311</v>
      </c>
      <c r="P201">
        <f t="shared" si="32"/>
        <v>324.18613869070418</v>
      </c>
      <c r="Q201">
        <f t="shared" si="33"/>
        <v>-3.8419093278456979</v>
      </c>
      <c r="R201">
        <f t="shared" si="34"/>
        <v>58.770439931296039</v>
      </c>
      <c r="S201" s="53">
        <f t="shared" si="36"/>
        <v>56.918680163984078</v>
      </c>
      <c r="T201">
        <f t="shared" si="37"/>
        <v>198.47846732624311</v>
      </c>
      <c r="U201">
        <f t="shared" si="38"/>
        <v>324.18613869070418</v>
      </c>
      <c r="V201">
        <f t="shared" si="39"/>
        <v>-3.8419093278456979</v>
      </c>
      <c r="W201" s="50">
        <f t="shared" si="40"/>
        <v>58.770439931296039</v>
      </c>
    </row>
    <row r="202" spans="1:23" ht="16" x14ac:dyDescent="0.2">
      <c r="A202" s="10">
        <v>44152.541655092602</v>
      </c>
      <c r="B202" s="11" t="str">
        <f t="shared" si="35"/>
        <v>202011</v>
      </c>
      <c r="C202" s="5">
        <v>1738.2797477900001</v>
      </c>
      <c r="D202" s="5">
        <v>55.890828547189422</v>
      </c>
      <c r="E202" s="5">
        <v>205.41982703150464</v>
      </c>
      <c r="F202" s="5">
        <v>324.18613869070418</v>
      </c>
      <c r="G202" s="5">
        <v>-3.8419093278456979</v>
      </c>
      <c r="H202" s="5">
        <v>58.397864309600102</v>
      </c>
      <c r="I202" s="29">
        <v>2424150210.3000002</v>
      </c>
      <c r="J202" s="29">
        <v>564599288</v>
      </c>
      <c r="K202" s="29">
        <v>566010601.79999995</v>
      </c>
      <c r="L202" s="29">
        <v>95397288.400000006</v>
      </c>
      <c r="M202" s="29">
        <v>711719134.55999994</v>
      </c>
      <c r="N202" s="53">
        <f t="shared" si="30"/>
        <v>55.890828547189422</v>
      </c>
      <c r="O202">
        <f t="shared" si="31"/>
        <v>205.41982703150464</v>
      </c>
      <c r="P202">
        <f t="shared" si="32"/>
        <v>324.18613869070418</v>
      </c>
      <c r="Q202">
        <f t="shared" si="33"/>
        <v>-3.8419093278456979</v>
      </c>
      <c r="R202">
        <f t="shared" si="34"/>
        <v>58.397864309600102</v>
      </c>
      <c r="S202" s="53">
        <f t="shared" si="36"/>
        <v>55.890828547189422</v>
      </c>
      <c r="T202">
        <f t="shared" si="37"/>
        <v>205.41982703150464</v>
      </c>
      <c r="U202">
        <f t="shared" si="38"/>
        <v>324.18613869070418</v>
      </c>
      <c r="V202">
        <f t="shared" si="39"/>
        <v>-3.8419093278456979</v>
      </c>
      <c r="W202" s="50">
        <f t="shared" si="40"/>
        <v>58.397864309600102</v>
      </c>
    </row>
    <row r="203" spans="1:23" ht="16" x14ac:dyDescent="0.2">
      <c r="A203" s="10">
        <v>44151.541655092602</v>
      </c>
      <c r="B203" s="11" t="str">
        <f t="shared" si="35"/>
        <v>202011</v>
      </c>
      <c r="C203" s="5">
        <v>1739.2460556200001</v>
      </c>
      <c r="D203" s="5">
        <v>57.147091634382882</v>
      </c>
      <c r="E203" s="5">
        <v>208.89050688413536</v>
      </c>
      <c r="F203" s="5">
        <v>324.18613869070418</v>
      </c>
      <c r="G203" s="5">
        <v>-0.30668540607531725</v>
      </c>
      <c r="H203" s="5">
        <v>58.646248057397401</v>
      </c>
      <c r="I203" s="29">
        <v>2443685486.7199998</v>
      </c>
      <c r="J203" s="29">
        <v>571015189</v>
      </c>
      <c r="K203" s="29">
        <v>566010601.79999995</v>
      </c>
      <c r="L203" s="29">
        <v>98904541.650000006</v>
      </c>
      <c r="M203" s="29">
        <v>712835181.59000003</v>
      </c>
      <c r="N203" s="53">
        <f t="shared" si="30"/>
        <v>57.147091634382882</v>
      </c>
      <c r="O203">
        <f t="shared" si="31"/>
        <v>208.89050688413536</v>
      </c>
      <c r="P203">
        <f t="shared" si="32"/>
        <v>324.18613869070418</v>
      </c>
      <c r="Q203">
        <f t="shared" si="33"/>
        <v>-0.30668540607531725</v>
      </c>
      <c r="R203">
        <f t="shared" si="34"/>
        <v>58.646248057397401</v>
      </c>
      <c r="S203" s="53">
        <f t="shared" si="36"/>
        <v>57.147091634382882</v>
      </c>
      <c r="T203">
        <f t="shared" si="37"/>
        <v>208.89050688413536</v>
      </c>
      <c r="U203">
        <f t="shared" si="38"/>
        <v>324.18613869070418</v>
      </c>
      <c r="V203">
        <f t="shared" si="39"/>
        <v>-0.30668540607531725</v>
      </c>
      <c r="W203" s="50">
        <f t="shared" si="40"/>
        <v>58.646248057397401</v>
      </c>
    </row>
    <row r="204" spans="1:23" ht="16" x14ac:dyDescent="0.2">
      <c r="A204" s="10">
        <v>44148.541655092602</v>
      </c>
      <c r="B204" s="11" t="str">
        <f t="shared" si="35"/>
        <v>202011</v>
      </c>
      <c r="C204" s="5">
        <v>1715.6788446999999</v>
      </c>
      <c r="D204" s="5">
        <v>55.890828547189422</v>
      </c>
      <c r="E204" s="5">
        <v>207.15516695782</v>
      </c>
      <c r="F204" s="5">
        <v>326.82083520431098</v>
      </c>
      <c r="G204" s="5">
        <v>-0.30668540607531725</v>
      </c>
      <c r="H204" s="5">
        <v>57.297879140783401</v>
      </c>
      <c r="I204" s="29">
        <v>2424150210.3000002</v>
      </c>
      <c r="J204" s="29">
        <v>567807238.5</v>
      </c>
      <c r="K204" s="29">
        <v>569526195.60000002</v>
      </c>
      <c r="L204" s="29">
        <v>98904541.650000006</v>
      </c>
      <c r="M204" s="29">
        <v>706776640.57000005</v>
      </c>
      <c r="N204" s="53">
        <f t="shared" si="30"/>
        <v>55.890828547189422</v>
      </c>
      <c r="O204">
        <f t="shared" si="31"/>
        <v>207.15516695782</v>
      </c>
      <c r="P204">
        <f t="shared" si="32"/>
        <v>326.82083520431098</v>
      </c>
      <c r="Q204">
        <f t="shared" si="33"/>
        <v>-0.30668540607531725</v>
      </c>
      <c r="R204">
        <f t="shared" si="34"/>
        <v>57.297879140783401</v>
      </c>
      <c r="S204" s="53">
        <f t="shared" si="36"/>
        <v>55.890828547189422</v>
      </c>
      <c r="T204">
        <f t="shared" si="37"/>
        <v>207.15516695782</v>
      </c>
      <c r="U204">
        <f t="shared" si="38"/>
        <v>326.82083520431098</v>
      </c>
      <c r="V204">
        <f t="shared" si="39"/>
        <v>-0.30668540607531725</v>
      </c>
      <c r="W204" s="50">
        <f t="shared" si="40"/>
        <v>57.297879140783401</v>
      </c>
    </row>
    <row r="205" spans="1:23" ht="16" x14ac:dyDescent="0.2">
      <c r="A205" s="10">
        <v>44147.541655092602</v>
      </c>
      <c r="B205" s="11" t="str">
        <f t="shared" si="35"/>
        <v>202011</v>
      </c>
      <c r="C205" s="5">
        <v>1719.7580923200001</v>
      </c>
      <c r="D205" s="5">
        <v>53.264096637603075</v>
      </c>
      <c r="E205" s="5">
        <v>207.15516695782</v>
      </c>
      <c r="F205" s="5">
        <v>326.82083520431098</v>
      </c>
      <c r="G205" s="5">
        <v>-0.30668540607531725</v>
      </c>
      <c r="H205" s="5">
        <v>57.262395748240976</v>
      </c>
      <c r="I205" s="29">
        <v>2383303723.2399998</v>
      </c>
      <c r="J205" s="29">
        <v>567807238.5</v>
      </c>
      <c r="K205" s="29">
        <v>569526195.60000002</v>
      </c>
      <c r="L205" s="29">
        <v>98904541.650000006</v>
      </c>
      <c r="M205" s="29">
        <v>706617205.27999997</v>
      </c>
      <c r="N205" s="53">
        <f t="shared" si="30"/>
        <v>53.264096637603075</v>
      </c>
      <c r="O205">
        <f t="shared" si="31"/>
        <v>207.15516695782</v>
      </c>
      <c r="P205">
        <f t="shared" si="32"/>
        <v>326.82083520431098</v>
      </c>
      <c r="Q205">
        <f t="shared" si="33"/>
        <v>-0.30668540607531725</v>
      </c>
      <c r="R205">
        <f t="shared" si="34"/>
        <v>57.262395748240976</v>
      </c>
      <c r="S205" s="53">
        <f t="shared" si="36"/>
        <v>53.264096637603075</v>
      </c>
      <c r="T205">
        <f t="shared" si="37"/>
        <v>207.15516695782</v>
      </c>
      <c r="U205">
        <f t="shared" si="38"/>
        <v>326.82083520431098</v>
      </c>
      <c r="V205">
        <f t="shared" si="39"/>
        <v>-0.30668540607531725</v>
      </c>
      <c r="W205" s="50">
        <f t="shared" si="40"/>
        <v>57.262395748240976</v>
      </c>
    </row>
    <row r="206" spans="1:23" ht="16" x14ac:dyDescent="0.2">
      <c r="A206" s="10">
        <v>44146.541655092602</v>
      </c>
      <c r="B206" s="11" t="str">
        <f t="shared" si="35"/>
        <v>202011</v>
      </c>
      <c r="C206" s="5">
        <v>1738.5960116000001</v>
      </c>
      <c r="D206" s="5">
        <v>53.264096637603075</v>
      </c>
      <c r="E206" s="5">
        <v>207.15516695782</v>
      </c>
      <c r="F206" s="5">
        <v>324.18613869070418</v>
      </c>
      <c r="G206" s="5">
        <v>0.40035937827876467</v>
      </c>
      <c r="H206" s="5">
        <v>57.901096814005484</v>
      </c>
      <c r="I206" s="29">
        <v>2383303723.2399998</v>
      </c>
      <c r="J206" s="29">
        <v>567807238.5</v>
      </c>
      <c r="K206" s="29">
        <v>566010601.79999995</v>
      </c>
      <c r="L206" s="29">
        <v>99605992.299999997</v>
      </c>
      <c r="M206" s="29">
        <v>709487040.5</v>
      </c>
      <c r="N206" s="53">
        <f t="shared" si="30"/>
        <v>53.264096637603075</v>
      </c>
      <c r="O206">
        <f t="shared" si="31"/>
        <v>207.15516695782</v>
      </c>
      <c r="P206">
        <f t="shared" si="32"/>
        <v>324.18613869070418</v>
      </c>
      <c r="Q206">
        <f t="shared" si="33"/>
        <v>0.40035937827876467</v>
      </c>
      <c r="R206">
        <f t="shared" si="34"/>
        <v>57.901096814005484</v>
      </c>
      <c r="S206" s="53">
        <f t="shared" si="36"/>
        <v>53.264096637603075</v>
      </c>
      <c r="T206">
        <f t="shared" si="37"/>
        <v>207.15516695782</v>
      </c>
      <c r="U206">
        <f t="shared" si="38"/>
        <v>324.18613869070418</v>
      </c>
      <c r="V206">
        <f t="shared" si="39"/>
        <v>0.40035937827876467</v>
      </c>
      <c r="W206" s="50">
        <f t="shared" si="40"/>
        <v>57.901096814005484</v>
      </c>
    </row>
    <row r="207" spans="1:23" ht="16" x14ac:dyDescent="0.2">
      <c r="A207" s="10">
        <v>44145.541655092602</v>
      </c>
      <c r="B207" s="11" t="str">
        <f t="shared" si="35"/>
        <v>202011</v>
      </c>
      <c r="C207" s="5">
        <v>1700.09380646</v>
      </c>
      <c r="D207" s="5">
        <v>48.467455759228017</v>
      </c>
      <c r="E207" s="5">
        <v>207.15516695782</v>
      </c>
      <c r="F207" s="5">
        <v>325.50348694750755</v>
      </c>
      <c r="G207" s="5">
        <v>-0.30668540607531725</v>
      </c>
      <c r="H207" s="5">
        <v>58.912373501466</v>
      </c>
      <c r="I207" s="29">
        <v>2308714486</v>
      </c>
      <c r="J207" s="29">
        <v>567807238.5</v>
      </c>
      <c r="K207" s="29">
        <v>567768398.70000005</v>
      </c>
      <c r="L207" s="29">
        <v>98904541.650000006</v>
      </c>
      <c r="M207" s="29">
        <v>714030946.26999998</v>
      </c>
      <c r="N207" s="53">
        <f t="shared" si="30"/>
        <v>48.467455759228017</v>
      </c>
      <c r="O207">
        <f t="shared" si="31"/>
        <v>207.15516695782</v>
      </c>
      <c r="P207">
        <f t="shared" si="32"/>
        <v>325.50348694750755</v>
      </c>
      <c r="Q207">
        <f t="shared" si="33"/>
        <v>-0.30668540607531725</v>
      </c>
      <c r="R207">
        <f t="shared" si="34"/>
        <v>58.912373501466</v>
      </c>
      <c r="S207" s="53">
        <f t="shared" si="36"/>
        <v>48.467455759228017</v>
      </c>
      <c r="T207">
        <f t="shared" si="37"/>
        <v>207.15516695782</v>
      </c>
      <c r="U207">
        <f t="shared" si="38"/>
        <v>325.50348694750755</v>
      </c>
      <c r="V207">
        <f t="shared" si="39"/>
        <v>-0.30668540607531725</v>
      </c>
      <c r="W207" s="50">
        <f t="shared" si="40"/>
        <v>58.912373501466</v>
      </c>
    </row>
    <row r="208" spans="1:23" ht="16" x14ac:dyDescent="0.2">
      <c r="A208" s="10">
        <v>44144.541655092602</v>
      </c>
      <c r="B208" s="11" t="str">
        <f t="shared" si="35"/>
        <v>202011</v>
      </c>
      <c r="C208" s="5">
        <v>1678.29940885</v>
      </c>
      <c r="D208" s="5">
        <v>46.75436973123692</v>
      </c>
      <c r="E208" s="5">
        <v>205.41982703150464</v>
      </c>
      <c r="F208" s="5">
        <v>326.82083520431098</v>
      </c>
      <c r="G208" s="5">
        <v>-4.5489541121997803</v>
      </c>
      <c r="H208" s="5">
        <v>55.807576653999604</v>
      </c>
      <c r="I208" s="29">
        <v>2282075472.6999998</v>
      </c>
      <c r="J208" s="29">
        <v>564599288</v>
      </c>
      <c r="K208" s="29">
        <v>569526195.60000002</v>
      </c>
      <c r="L208" s="29">
        <v>94695837.75</v>
      </c>
      <c r="M208" s="29">
        <v>700080358.38999999</v>
      </c>
      <c r="N208" s="53">
        <f t="shared" si="30"/>
        <v>46.75436973123692</v>
      </c>
      <c r="O208">
        <f t="shared" si="31"/>
        <v>205.41982703150464</v>
      </c>
      <c r="P208">
        <f t="shared" si="32"/>
        <v>326.82083520431098</v>
      </c>
      <c r="Q208">
        <f t="shared" si="33"/>
        <v>-4.5489541121997803</v>
      </c>
      <c r="R208">
        <f t="shared" si="34"/>
        <v>55.807576653999604</v>
      </c>
      <c r="S208" s="53">
        <f t="shared" si="36"/>
        <v>46.75436973123692</v>
      </c>
      <c r="T208">
        <f t="shared" si="37"/>
        <v>205.41982703150464</v>
      </c>
      <c r="U208">
        <f t="shared" si="38"/>
        <v>326.82083520431098</v>
      </c>
      <c r="V208">
        <f t="shared" si="39"/>
        <v>-4.5489541121997803</v>
      </c>
      <c r="W208" s="50">
        <f t="shared" si="40"/>
        <v>55.807576653999604</v>
      </c>
    </row>
    <row r="209" spans="1:23" ht="16" x14ac:dyDescent="0.2">
      <c r="A209" s="10">
        <v>44141.541655092602</v>
      </c>
      <c r="B209" s="11" t="str">
        <f t="shared" si="35"/>
        <v>202011</v>
      </c>
      <c r="C209" s="5">
        <v>1616.68327492</v>
      </c>
      <c r="D209" s="5">
        <v>31.336595479317079</v>
      </c>
      <c r="E209" s="5">
        <v>191.53710762098166</v>
      </c>
      <c r="F209" s="5">
        <v>326.82083520431098</v>
      </c>
      <c r="G209" s="5">
        <v>-3.8419093278457126</v>
      </c>
      <c r="H209" s="5">
        <v>49.420565996354412</v>
      </c>
      <c r="I209" s="29">
        <v>2042324353</v>
      </c>
      <c r="J209" s="29">
        <v>538935684</v>
      </c>
      <c r="K209" s="29">
        <v>569526195.60000002</v>
      </c>
      <c r="L209" s="29">
        <v>95397288.400000006</v>
      </c>
      <c r="M209" s="29">
        <v>671382006.19000006</v>
      </c>
      <c r="N209" s="53">
        <f t="shared" si="30"/>
        <v>31.336595479317079</v>
      </c>
      <c r="O209">
        <f t="shared" si="31"/>
        <v>191.53710762098166</v>
      </c>
      <c r="P209">
        <f t="shared" si="32"/>
        <v>326.82083520431098</v>
      </c>
      <c r="Q209">
        <f t="shared" si="33"/>
        <v>-3.8419093278457126</v>
      </c>
      <c r="R209">
        <f t="shared" si="34"/>
        <v>49.420565996354412</v>
      </c>
      <c r="S209" s="53">
        <f t="shared" si="36"/>
        <v>31.336595479317079</v>
      </c>
      <c r="T209">
        <f t="shared" si="37"/>
        <v>191.53710762098166</v>
      </c>
      <c r="U209">
        <f t="shared" si="38"/>
        <v>326.82083520431098</v>
      </c>
      <c r="V209">
        <f t="shared" si="39"/>
        <v>-3.8419093278457126</v>
      </c>
      <c r="W209" s="50">
        <f t="shared" si="40"/>
        <v>49.420565996354412</v>
      </c>
    </row>
    <row r="210" spans="1:23" ht="16" x14ac:dyDescent="0.2">
      <c r="A210" s="10">
        <v>44140.541655092602</v>
      </c>
      <c r="B210" s="11" t="str">
        <f t="shared" si="35"/>
        <v>202011</v>
      </c>
      <c r="C210" s="5">
        <v>1619.8274053600001</v>
      </c>
      <c r="D210" s="5">
        <v>32.021829890513544</v>
      </c>
      <c r="E210" s="5">
        <v>191.53710762098166</v>
      </c>
      <c r="F210" s="5">
        <v>313.64735263627671</v>
      </c>
      <c r="G210" s="5">
        <v>-3.1348645434916453</v>
      </c>
      <c r="H210" s="5">
        <v>52.436654362464651</v>
      </c>
      <c r="I210" s="29">
        <v>2052979958.3199999</v>
      </c>
      <c r="J210" s="29">
        <v>538935684</v>
      </c>
      <c r="K210" s="29">
        <v>551948226.60000002</v>
      </c>
      <c r="L210" s="29">
        <v>96098739.049999997</v>
      </c>
      <c r="M210" s="29">
        <v>684934005.84000003</v>
      </c>
      <c r="N210" s="53">
        <f t="shared" si="30"/>
        <v>32.021829890513544</v>
      </c>
      <c r="O210">
        <f t="shared" si="31"/>
        <v>191.53710762098166</v>
      </c>
      <c r="P210">
        <f t="shared" si="32"/>
        <v>313.64735263627671</v>
      </c>
      <c r="Q210">
        <f t="shared" si="33"/>
        <v>-3.1348645434916453</v>
      </c>
      <c r="R210">
        <f t="shared" si="34"/>
        <v>52.436654362464651</v>
      </c>
      <c r="S210" s="53">
        <f t="shared" si="36"/>
        <v>32.021829890513544</v>
      </c>
      <c r="T210">
        <f t="shared" si="37"/>
        <v>191.53710762098166</v>
      </c>
      <c r="U210">
        <f t="shared" si="38"/>
        <v>313.64735263627671</v>
      </c>
      <c r="V210">
        <f t="shared" si="39"/>
        <v>-3.1348645434916453</v>
      </c>
      <c r="W210" s="50">
        <f t="shared" si="40"/>
        <v>52.436654362464651</v>
      </c>
    </row>
    <row r="211" spans="1:23" ht="16" x14ac:dyDescent="0.2">
      <c r="A211" s="10">
        <v>44139.541655092602</v>
      </c>
      <c r="B211" s="11" t="str">
        <f t="shared" si="35"/>
        <v>202011</v>
      </c>
      <c r="C211" s="5">
        <v>1607.60812328</v>
      </c>
      <c r="D211" s="5">
        <v>27.910423423334919</v>
      </c>
      <c r="E211" s="5">
        <v>195.00778747361238</v>
      </c>
      <c r="F211" s="5">
        <v>317.59939740668699</v>
      </c>
      <c r="G211" s="5">
        <v>-3.8419093278457126</v>
      </c>
      <c r="H211" s="5">
        <v>49.544757870253079</v>
      </c>
      <c r="I211" s="29">
        <v>1989046326.4000001</v>
      </c>
      <c r="J211" s="29">
        <v>545351585</v>
      </c>
      <c r="K211" s="29">
        <v>557221617.29999995</v>
      </c>
      <c r="L211" s="29">
        <v>95397288.400000006</v>
      </c>
      <c r="M211" s="29">
        <v>671940029.71000004</v>
      </c>
      <c r="N211" s="53">
        <f t="shared" si="30"/>
        <v>27.910423423334919</v>
      </c>
      <c r="O211">
        <f t="shared" si="31"/>
        <v>195.00778747361238</v>
      </c>
      <c r="P211">
        <f t="shared" si="32"/>
        <v>317.59939740668699</v>
      </c>
      <c r="Q211">
        <f t="shared" si="33"/>
        <v>-3.8419093278457126</v>
      </c>
      <c r="R211">
        <f t="shared" si="34"/>
        <v>49.544757870253079</v>
      </c>
      <c r="S211" s="53">
        <f t="shared" si="36"/>
        <v>27.910423423334919</v>
      </c>
      <c r="T211">
        <f t="shared" si="37"/>
        <v>195.00778747361238</v>
      </c>
      <c r="U211">
        <f t="shared" si="38"/>
        <v>317.59939740668699</v>
      </c>
      <c r="V211">
        <f t="shared" si="39"/>
        <v>-3.8419093278457126</v>
      </c>
      <c r="W211" s="50">
        <f t="shared" si="40"/>
        <v>49.544757870253079</v>
      </c>
    </row>
    <row r="212" spans="1:23" ht="16" x14ac:dyDescent="0.2">
      <c r="A212" s="10">
        <v>44138.541655092602</v>
      </c>
      <c r="B212" s="11" t="str">
        <f t="shared" si="35"/>
        <v>202011</v>
      </c>
      <c r="C212" s="5">
        <v>1567.4243483800001</v>
      </c>
      <c r="D212" s="5">
        <v>27.339394747337892</v>
      </c>
      <c r="E212" s="5">
        <v>193.27244754729702</v>
      </c>
      <c r="F212" s="5">
        <v>313.64735263627665</v>
      </c>
      <c r="G212" s="5">
        <v>-3.8419093278457126</v>
      </c>
      <c r="H212" s="5">
        <v>46.599636289227789</v>
      </c>
      <c r="I212" s="29">
        <v>1980166655.3</v>
      </c>
      <c r="J212" s="29">
        <v>542143634.5</v>
      </c>
      <c r="K212" s="29">
        <v>551948226.60000002</v>
      </c>
      <c r="L212" s="29">
        <v>95397288.400000006</v>
      </c>
      <c r="M212" s="29">
        <v>658706900.63999999</v>
      </c>
      <c r="N212" s="53">
        <f t="shared" si="30"/>
        <v>27.339394747337892</v>
      </c>
      <c r="O212">
        <f t="shared" si="31"/>
        <v>193.27244754729702</v>
      </c>
      <c r="P212">
        <f t="shared" si="32"/>
        <v>313.64735263627665</v>
      </c>
      <c r="Q212">
        <f t="shared" si="33"/>
        <v>-3.8419093278457126</v>
      </c>
      <c r="R212">
        <f t="shared" si="34"/>
        <v>46.599636289227789</v>
      </c>
      <c r="S212" s="53">
        <f t="shared" si="36"/>
        <v>27.339394747337892</v>
      </c>
      <c r="T212">
        <f t="shared" si="37"/>
        <v>193.27244754729702</v>
      </c>
      <c r="U212">
        <f t="shared" si="38"/>
        <v>313.64735263627665</v>
      </c>
      <c r="V212">
        <f t="shared" si="39"/>
        <v>-3.8419093278457126</v>
      </c>
      <c r="W212" s="50">
        <f t="shared" si="40"/>
        <v>46.599636289227789</v>
      </c>
    </row>
    <row r="213" spans="1:23" ht="16" x14ac:dyDescent="0.2">
      <c r="A213" s="10">
        <v>44137.541655092602</v>
      </c>
      <c r="B213" s="11" t="str">
        <f t="shared" si="35"/>
        <v>202011</v>
      </c>
      <c r="C213" s="5">
        <v>1540.77774236</v>
      </c>
      <c r="D213" s="5">
        <v>24.941074308150363</v>
      </c>
      <c r="E213" s="5">
        <v>188.06642776835099</v>
      </c>
      <c r="F213" s="5">
        <v>312.33000437947317</v>
      </c>
      <c r="G213" s="5">
        <v>-3.1348645434916307</v>
      </c>
      <c r="H213" s="5">
        <v>44.328699166509523</v>
      </c>
      <c r="I213" s="29">
        <v>1942872036.6800001</v>
      </c>
      <c r="J213" s="29">
        <v>532519783</v>
      </c>
      <c r="K213" s="29">
        <v>550190429.70000005</v>
      </c>
      <c r="L213" s="29">
        <v>96098739.049999997</v>
      </c>
      <c r="M213" s="29">
        <v>648503042.08000004</v>
      </c>
      <c r="N213" s="53">
        <f t="shared" si="30"/>
        <v>24.941074308150363</v>
      </c>
      <c r="O213">
        <f t="shared" si="31"/>
        <v>188.06642776835099</v>
      </c>
      <c r="P213">
        <f t="shared" si="32"/>
        <v>312.33000437947317</v>
      </c>
      <c r="Q213">
        <f t="shared" si="33"/>
        <v>-3.1348645434916307</v>
      </c>
      <c r="R213">
        <f t="shared" si="34"/>
        <v>44.328699166509523</v>
      </c>
      <c r="S213" s="53">
        <f t="shared" si="36"/>
        <v>24.941074308150363</v>
      </c>
      <c r="T213">
        <f t="shared" si="37"/>
        <v>188.06642776835099</v>
      </c>
      <c r="U213">
        <f t="shared" si="38"/>
        <v>312.33000437947317</v>
      </c>
      <c r="V213">
        <f t="shared" si="39"/>
        <v>-3.1348645434916307</v>
      </c>
      <c r="W213" s="50">
        <f t="shared" si="40"/>
        <v>44.328699166509523</v>
      </c>
    </row>
    <row r="214" spans="1:23" ht="16" x14ac:dyDescent="0.2">
      <c r="A214" s="10">
        <v>44134.583321759303</v>
      </c>
      <c r="B214" s="11" t="str">
        <f t="shared" si="35"/>
        <v>202010</v>
      </c>
      <c r="C214" s="5">
        <v>1529.67367711</v>
      </c>
      <c r="D214" s="5">
        <v>24.826868572950929</v>
      </c>
      <c r="E214" s="5">
        <v>182.86040798940485</v>
      </c>
      <c r="F214" s="5">
        <v>311.0126561226698</v>
      </c>
      <c r="G214" s="5">
        <v>-4.5489541121997803</v>
      </c>
      <c r="H214" s="5">
        <v>42.164212221418637</v>
      </c>
      <c r="I214" s="29">
        <v>1941096102.46</v>
      </c>
      <c r="J214" s="29">
        <v>522895931.5</v>
      </c>
      <c r="K214" s="29">
        <v>548432632.79999995</v>
      </c>
      <c r="L214" s="29">
        <v>94695837.75</v>
      </c>
      <c r="M214" s="29">
        <v>638777489.38999999</v>
      </c>
      <c r="N214" s="53">
        <f t="shared" si="30"/>
        <v>24.826868572950929</v>
      </c>
      <c r="O214">
        <f t="shared" si="31"/>
        <v>182.86040798940485</v>
      </c>
      <c r="P214">
        <f t="shared" si="32"/>
        <v>311.0126561226698</v>
      </c>
      <c r="Q214">
        <f t="shared" si="33"/>
        <v>-4.5489541121997803</v>
      </c>
      <c r="R214">
        <f t="shared" si="34"/>
        <v>42.164212221418637</v>
      </c>
      <c r="S214" s="53">
        <f t="shared" si="36"/>
        <v>24.826868572950929</v>
      </c>
      <c r="T214">
        <f t="shared" si="37"/>
        <v>182.86040798940485</v>
      </c>
      <c r="U214">
        <f t="shared" si="38"/>
        <v>311.0126561226698</v>
      </c>
      <c r="V214">
        <f t="shared" si="39"/>
        <v>-4.5489541121997803</v>
      </c>
      <c r="W214" s="50">
        <f t="shared" si="40"/>
        <v>42.164212221418637</v>
      </c>
    </row>
    <row r="215" spans="1:23" ht="16" x14ac:dyDescent="0.2">
      <c r="A215" s="10">
        <v>44133.583321759303</v>
      </c>
      <c r="B215" s="11" t="str">
        <f t="shared" si="35"/>
        <v>202010</v>
      </c>
      <c r="C215" s="5">
        <v>1516.17108891</v>
      </c>
      <c r="D215" s="5">
        <v>23.570605485757469</v>
      </c>
      <c r="E215" s="5">
        <v>182.86040798940485</v>
      </c>
      <c r="F215" s="5">
        <v>312.33000437947317</v>
      </c>
      <c r="G215" s="5">
        <v>-3.8419093278457126</v>
      </c>
      <c r="H215" s="5">
        <v>40.904551786160823</v>
      </c>
      <c r="I215" s="29">
        <v>1921560826.04</v>
      </c>
      <c r="J215" s="29">
        <v>522895931.5</v>
      </c>
      <c r="K215" s="29">
        <v>550190429.70000005</v>
      </c>
      <c r="L215" s="29">
        <v>95397288.400000006</v>
      </c>
      <c r="M215" s="29">
        <v>633117536.59000003</v>
      </c>
      <c r="N215" s="53">
        <f t="shared" si="30"/>
        <v>23.570605485757469</v>
      </c>
      <c r="O215">
        <f t="shared" si="31"/>
        <v>182.86040798940485</v>
      </c>
      <c r="P215">
        <f t="shared" si="32"/>
        <v>312.33000437947317</v>
      </c>
      <c r="Q215">
        <f t="shared" si="33"/>
        <v>-3.8419093278457126</v>
      </c>
      <c r="R215">
        <f t="shared" si="34"/>
        <v>40.904551786160823</v>
      </c>
      <c r="S215" s="53">
        <f t="shared" si="36"/>
        <v>23.570605485757469</v>
      </c>
      <c r="T215">
        <f t="shared" si="37"/>
        <v>182.86040798940485</v>
      </c>
      <c r="U215">
        <f t="shared" si="38"/>
        <v>312.33000437947317</v>
      </c>
      <c r="V215">
        <f t="shared" si="39"/>
        <v>-3.8419093278457126</v>
      </c>
      <c r="W215" s="50">
        <f t="shared" si="40"/>
        <v>40.904551786160823</v>
      </c>
    </row>
    <row r="216" spans="1:23" ht="16" x14ac:dyDescent="0.2">
      <c r="A216" s="10">
        <v>44132.583321759303</v>
      </c>
      <c r="B216" s="11" t="str">
        <f t="shared" si="35"/>
        <v>202010</v>
      </c>
      <c r="C216" s="5">
        <v>1501.11446632</v>
      </c>
      <c r="D216" s="5">
        <v>21.971725192965778</v>
      </c>
      <c r="E216" s="5">
        <v>175.9190482841434</v>
      </c>
      <c r="F216" s="5">
        <v>308.37795960906294</v>
      </c>
      <c r="G216" s="5">
        <v>-3.1348645434916307</v>
      </c>
      <c r="H216" s="5">
        <v>37.675563064795767</v>
      </c>
      <c r="I216" s="29">
        <v>1896697746.96</v>
      </c>
      <c r="J216" s="29">
        <v>510064129.5</v>
      </c>
      <c r="K216" s="29">
        <v>544917039</v>
      </c>
      <c r="L216" s="29">
        <v>96098739.049999997</v>
      </c>
      <c r="M216" s="29">
        <v>618608925.20000005</v>
      </c>
      <c r="N216" s="53">
        <f t="shared" si="30"/>
        <v>21.971725192965778</v>
      </c>
      <c r="O216">
        <f t="shared" si="31"/>
        <v>175.9190482841434</v>
      </c>
      <c r="P216">
        <f t="shared" si="32"/>
        <v>308.37795960906294</v>
      </c>
      <c r="Q216">
        <f t="shared" si="33"/>
        <v>-3.1348645434916307</v>
      </c>
      <c r="R216">
        <f t="shared" si="34"/>
        <v>37.675563064795767</v>
      </c>
      <c r="S216" s="53">
        <f t="shared" si="36"/>
        <v>21.971725192965778</v>
      </c>
      <c r="T216">
        <f t="shared" si="37"/>
        <v>175.9190482841434</v>
      </c>
      <c r="U216">
        <f t="shared" si="38"/>
        <v>308.37795960906294</v>
      </c>
      <c r="V216">
        <f t="shared" si="39"/>
        <v>-3.1348645434916307</v>
      </c>
      <c r="W216" s="50">
        <f t="shared" si="40"/>
        <v>37.675563064795767</v>
      </c>
    </row>
    <row r="217" spans="1:23" ht="16" x14ac:dyDescent="0.2">
      <c r="A217" s="10">
        <v>44131.583321759303</v>
      </c>
      <c r="B217" s="11" t="str">
        <f t="shared" si="35"/>
        <v>202010</v>
      </c>
      <c r="C217" s="5">
        <v>1551.8216382600001</v>
      </c>
      <c r="D217" s="5">
        <v>26.996777541739629</v>
      </c>
      <c r="E217" s="5">
        <v>184.59574791572021</v>
      </c>
      <c r="F217" s="5">
        <v>311.01265612266974</v>
      </c>
      <c r="G217" s="5">
        <v>-3.1348645434916307</v>
      </c>
      <c r="H217" s="5">
        <v>41.223902319043077</v>
      </c>
      <c r="I217" s="29">
        <v>1974838852.6400001</v>
      </c>
      <c r="J217" s="29">
        <v>526103882</v>
      </c>
      <c r="K217" s="29">
        <v>548432632.79999995</v>
      </c>
      <c r="L217" s="29">
        <v>96098739.049999997</v>
      </c>
      <c r="M217" s="29">
        <v>634552454.20000005</v>
      </c>
      <c r="N217" s="53">
        <f t="shared" si="30"/>
        <v>26.996777541739629</v>
      </c>
      <c r="O217">
        <f t="shared" si="31"/>
        <v>184.59574791572021</v>
      </c>
      <c r="P217">
        <f t="shared" si="32"/>
        <v>311.01265612266974</v>
      </c>
      <c r="Q217">
        <f t="shared" si="33"/>
        <v>-3.1348645434916307</v>
      </c>
      <c r="R217">
        <f t="shared" si="34"/>
        <v>41.223902319043077</v>
      </c>
      <c r="S217" s="53">
        <f t="shared" si="36"/>
        <v>26.996777541739629</v>
      </c>
      <c r="T217">
        <f t="shared" si="37"/>
        <v>184.59574791572021</v>
      </c>
      <c r="U217">
        <f t="shared" si="38"/>
        <v>311.01265612266974</v>
      </c>
      <c r="V217">
        <f t="shared" si="39"/>
        <v>-3.1348645434916307</v>
      </c>
      <c r="W217" s="50">
        <f t="shared" si="40"/>
        <v>41.223902319043077</v>
      </c>
    </row>
    <row r="218" spans="1:23" ht="16" x14ac:dyDescent="0.2">
      <c r="A218" s="10">
        <v>44130.583321759303</v>
      </c>
      <c r="B218" s="11" t="str">
        <f t="shared" si="35"/>
        <v>202010</v>
      </c>
      <c r="C218" s="5">
        <v>1568.4590143099999</v>
      </c>
      <c r="D218" s="5">
        <v>29.623509451325987</v>
      </c>
      <c r="E218" s="5">
        <v>188.06642776835099</v>
      </c>
      <c r="F218" s="5">
        <v>320.23409392029373</v>
      </c>
      <c r="G218" s="5">
        <v>-3.8419093278456979</v>
      </c>
      <c r="H218" s="5">
        <v>42.820654983454375</v>
      </c>
      <c r="I218" s="29">
        <v>2015685339.7</v>
      </c>
      <c r="J218" s="29">
        <v>532519783</v>
      </c>
      <c r="K218" s="29">
        <v>560737211.10000002</v>
      </c>
      <c r="L218" s="29">
        <v>95397288.400000006</v>
      </c>
      <c r="M218" s="29">
        <v>641727042.25</v>
      </c>
      <c r="N218" s="53">
        <f t="shared" si="30"/>
        <v>29.623509451325987</v>
      </c>
      <c r="O218">
        <f t="shared" si="31"/>
        <v>188.06642776835099</v>
      </c>
      <c r="P218">
        <f t="shared" si="32"/>
        <v>320.23409392029373</v>
      </c>
      <c r="Q218">
        <f t="shared" si="33"/>
        <v>-3.8419093278456979</v>
      </c>
      <c r="R218">
        <f t="shared" si="34"/>
        <v>42.820654983454375</v>
      </c>
      <c r="S218" s="53">
        <f t="shared" si="36"/>
        <v>29.623509451325987</v>
      </c>
      <c r="T218">
        <f t="shared" si="37"/>
        <v>188.06642776835099</v>
      </c>
      <c r="U218">
        <f t="shared" si="38"/>
        <v>320.23409392029373</v>
      </c>
      <c r="V218">
        <f t="shared" si="39"/>
        <v>-3.8419093278456979</v>
      </c>
      <c r="W218" s="50">
        <f t="shared" si="40"/>
        <v>42.820654983454375</v>
      </c>
    </row>
    <row r="219" spans="1:23" ht="16" x14ac:dyDescent="0.2">
      <c r="A219" s="10">
        <v>44127.541655092602</v>
      </c>
      <c r="B219" s="11" t="str">
        <f t="shared" si="35"/>
        <v>202010</v>
      </c>
      <c r="C219" s="5">
        <v>1594.9710464299999</v>
      </c>
      <c r="D219" s="5">
        <v>32.021829890513544</v>
      </c>
      <c r="E219" s="5">
        <v>186.33108784203563</v>
      </c>
      <c r="F219" s="5">
        <v>314.96470089308002</v>
      </c>
      <c r="G219" s="5">
        <v>-3.8419093278456979</v>
      </c>
      <c r="H219" s="5">
        <v>44.931916839731514</v>
      </c>
      <c r="I219" s="29">
        <v>2052979958.3199999</v>
      </c>
      <c r="J219" s="29">
        <v>529311832.5</v>
      </c>
      <c r="K219" s="29">
        <v>553706023.5</v>
      </c>
      <c r="L219" s="29">
        <v>95397288.400000006</v>
      </c>
      <c r="M219" s="29">
        <v>651213442.00999999</v>
      </c>
      <c r="N219" s="53">
        <f t="shared" si="30"/>
        <v>32.021829890513544</v>
      </c>
      <c r="O219">
        <f t="shared" si="31"/>
        <v>186.33108784203563</v>
      </c>
      <c r="P219">
        <f t="shared" si="32"/>
        <v>314.96470089308002</v>
      </c>
      <c r="Q219">
        <f t="shared" si="33"/>
        <v>-3.8419093278456979</v>
      </c>
      <c r="R219">
        <f t="shared" si="34"/>
        <v>44.931916839731514</v>
      </c>
      <c r="S219" s="53">
        <f t="shared" si="36"/>
        <v>32.021829890513544</v>
      </c>
      <c r="T219">
        <f t="shared" si="37"/>
        <v>186.33108784203563</v>
      </c>
      <c r="U219">
        <f t="shared" si="38"/>
        <v>314.96470089308002</v>
      </c>
      <c r="V219">
        <f t="shared" si="39"/>
        <v>-3.8419093278456979</v>
      </c>
      <c r="W219" s="50">
        <f t="shared" si="40"/>
        <v>44.931916839731514</v>
      </c>
    </row>
    <row r="220" spans="1:23" ht="16" x14ac:dyDescent="0.2">
      <c r="A220" s="10">
        <v>44126.541655092602</v>
      </c>
      <c r="B220" s="11" t="str">
        <f t="shared" si="35"/>
        <v>202010</v>
      </c>
      <c r="C220" s="5">
        <v>1593.8939937099999</v>
      </c>
      <c r="D220" s="5">
        <v>30.194538127323028</v>
      </c>
      <c r="E220" s="5">
        <v>182.86040798940491</v>
      </c>
      <c r="F220" s="5">
        <v>312.33000437947311</v>
      </c>
      <c r="G220" s="5">
        <v>-1.7207749747834666</v>
      </c>
      <c r="H220" s="5">
        <v>45.641584690580942</v>
      </c>
      <c r="I220" s="29">
        <v>2024565010.8</v>
      </c>
      <c r="J220" s="29">
        <v>522895931.5</v>
      </c>
      <c r="K220" s="29">
        <v>550190429.70000005</v>
      </c>
      <c r="L220" s="29">
        <v>97501640.349999994</v>
      </c>
      <c r="M220" s="29">
        <v>654402147.80999994</v>
      </c>
      <c r="N220" s="53">
        <f t="shared" si="30"/>
        <v>30.194538127323028</v>
      </c>
      <c r="O220">
        <f t="shared" si="31"/>
        <v>182.86040798940491</v>
      </c>
      <c r="P220">
        <f t="shared" si="32"/>
        <v>312.33000437947311</v>
      </c>
      <c r="Q220">
        <f t="shared" si="33"/>
        <v>-1.7207749747834666</v>
      </c>
      <c r="R220">
        <f t="shared" si="34"/>
        <v>45.641584690580942</v>
      </c>
      <c r="S220" s="53">
        <f t="shared" si="36"/>
        <v>30.194538127323028</v>
      </c>
      <c r="T220">
        <f t="shared" si="37"/>
        <v>182.86040798940491</v>
      </c>
      <c r="U220">
        <f t="shared" si="38"/>
        <v>312.33000437947311</v>
      </c>
      <c r="V220">
        <f t="shared" si="39"/>
        <v>-1.7207749747834666</v>
      </c>
      <c r="W220" s="50">
        <f t="shared" si="40"/>
        <v>45.641584690580942</v>
      </c>
    </row>
    <row r="221" spans="1:23" ht="16" x14ac:dyDescent="0.2">
      <c r="A221" s="10">
        <v>44125.541655092602</v>
      </c>
      <c r="B221" s="11" t="str">
        <f t="shared" si="35"/>
        <v>202010</v>
      </c>
      <c r="C221" s="5">
        <v>1594.90726466</v>
      </c>
      <c r="D221" s="5">
        <v>29.509303716126595</v>
      </c>
      <c r="E221" s="5">
        <v>181.12506806308954</v>
      </c>
      <c r="F221" s="5">
        <v>309.69530786586625</v>
      </c>
      <c r="G221" s="5">
        <v>2.521493731340982</v>
      </c>
      <c r="H221" s="5">
        <v>44.435149344136875</v>
      </c>
      <c r="I221" s="29">
        <v>2013909405.48</v>
      </c>
      <c r="J221" s="29">
        <v>519687981</v>
      </c>
      <c r="K221" s="29">
        <v>546674835.89999998</v>
      </c>
      <c r="L221" s="29">
        <v>101710344.25</v>
      </c>
      <c r="M221" s="29">
        <v>648981347.95000005</v>
      </c>
      <c r="N221" s="53">
        <f t="shared" si="30"/>
        <v>29.509303716126595</v>
      </c>
      <c r="O221">
        <f t="shared" si="31"/>
        <v>181.12506806308954</v>
      </c>
      <c r="P221">
        <f t="shared" si="32"/>
        <v>309.69530786586625</v>
      </c>
      <c r="Q221">
        <f t="shared" si="33"/>
        <v>2.521493731340982</v>
      </c>
      <c r="R221">
        <f t="shared" si="34"/>
        <v>44.435149344136875</v>
      </c>
      <c r="S221" s="53">
        <f t="shared" si="36"/>
        <v>29.509303716126595</v>
      </c>
      <c r="T221">
        <f t="shared" si="37"/>
        <v>181.12506806308954</v>
      </c>
      <c r="U221">
        <f t="shared" si="38"/>
        <v>309.69530786586625</v>
      </c>
      <c r="V221">
        <f t="shared" si="39"/>
        <v>2.521493731340982</v>
      </c>
      <c r="W221" s="50">
        <f t="shared" si="40"/>
        <v>44.435149344136875</v>
      </c>
    </row>
    <row r="222" spans="1:23" ht="16" x14ac:dyDescent="0.2">
      <c r="A222" s="10">
        <v>44124.541655092602</v>
      </c>
      <c r="B222" s="11" t="str">
        <f t="shared" si="35"/>
        <v>202010</v>
      </c>
      <c r="C222" s="5">
        <v>1617.84636157</v>
      </c>
      <c r="D222" s="5">
        <v>30.194538127323028</v>
      </c>
      <c r="E222" s="5">
        <v>193.27244754729713</v>
      </c>
      <c r="F222" s="5">
        <v>320.23409392029362</v>
      </c>
      <c r="G222" s="5">
        <v>1.1074041626328466</v>
      </c>
      <c r="H222" s="5">
        <v>47.23833735499224</v>
      </c>
      <c r="I222" s="29">
        <v>2024565010.8</v>
      </c>
      <c r="J222" s="29">
        <v>542143634.5</v>
      </c>
      <c r="K222" s="29">
        <v>560737211.10000002</v>
      </c>
      <c r="L222" s="29">
        <v>100307442.95</v>
      </c>
      <c r="M222" s="29">
        <v>661576735.86000001</v>
      </c>
      <c r="N222" s="53">
        <f t="shared" si="30"/>
        <v>30.194538127323028</v>
      </c>
      <c r="O222">
        <f t="shared" si="31"/>
        <v>193.27244754729713</v>
      </c>
      <c r="P222">
        <f t="shared" si="32"/>
        <v>320.23409392029362</v>
      </c>
      <c r="Q222">
        <f t="shared" si="33"/>
        <v>1.1074041626328466</v>
      </c>
      <c r="R222">
        <f t="shared" si="34"/>
        <v>47.23833735499224</v>
      </c>
      <c r="S222" s="53">
        <f t="shared" si="36"/>
        <v>30.194538127323028</v>
      </c>
      <c r="T222">
        <f t="shared" si="37"/>
        <v>193.27244754729713</v>
      </c>
      <c r="U222">
        <f t="shared" si="38"/>
        <v>320.23409392029362</v>
      </c>
      <c r="V222">
        <f t="shared" si="39"/>
        <v>1.1074041626328466</v>
      </c>
      <c r="W222" s="50">
        <f t="shared" si="40"/>
        <v>47.23833735499224</v>
      </c>
    </row>
    <row r="223" spans="1:23" ht="16" x14ac:dyDescent="0.2">
      <c r="A223" s="10">
        <v>44123.541655092602</v>
      </c>
      <c r="B223" s="11" t="str">
        <f t="shared" si="35"/>
        <v>202010</v>
      </c>
      <c r="C223" s="5">
        <v>1613.63945171</v>
      </c>
      <c r="D223" s="5">
        <v>28.481452099331932</v>
      </c>
      <c r="E223" s="5">
        <v>193.27244754729713</v>
      </c>
      <c r="F223" s="5">
        <v>309.6953078658662</v>
      </c>
      <c r="G223" s="5">
        <v>1.1074041626328466</v>
      </c>
      <c r="H223" s="5">
        <v>45.73029317193712</v>
      </c>
      <c r="I223" s="29">
        <v>1997925997.5</v>
      </c>
      <c r="J223" s="29">
        <v>542143634.5</v>
      </c>
      <c r="K223" s="29">
        <v>546674835.89999998</v>
      </c>
      <c r="L223" s="29">
        <v>100307442.95</v>
      </c>
      <c r="M223" s="29">
        <v>654800736.02999997</v>
      </c>
      <c r="N223" s="53">
        <f t="shared" si="30"/>
        <v>28.481452099331932</v>
      </c>
      <c r="O223">
        <f t="shared" si="31"/>
        <v>193.27244754729713</v>
      </c>
      <c r="P223">
        <f t="shared" si="32"/>
        <v>309.6953078658662</v>
      </c>
      <c r="Q223">
        <f t="shared" si="33"/>
        <v>1.1074041626328466</v>
      </c>
      <c r="R223">
        <f t="shared" si="34"/>
        <v>45.73029317193712</v>
      </c>
      <c r="S223" s="53">
        <f t="shared" si="36"/>
        <v>28.481452099331932</v>
      </c>
      <c r="T223">
        <f t="shared" si="37"/>
        <v>193.27244754729713</v>
      </c>
      <c r="U223">
        <f t="shared" si="38"/>
        <v>309.6953078658662</v>
      </c>
      <c r="V223">
        <f t="shared" si="39"/>
        <v>1.1074041626328466</v>
      </c>
      <c r="W223" s="50">
        <f t="shared" si="40"/>
        <v>45.73029317193712</v>
      </c>
    </row>
    <row r="224" spans="1:23" ht="16" x14ac:dyDescent="0.2">
      <c r="A224" s="10">
        <v>44120.541655092602</v>
      </c>
      <c r="B224" s="11" t="str">
        <f t="shared" si="35"/>
        <v>202010</v>
      </c>
      <c r="C224" s="5">
        <v>1598.9257798900001</v>
      </c>
      <c r="D224" s="5">
        <v>28.481452099331932</v>
      </c>
      <c r="E224" s="5">
        <v>193.27244754729713</v>
      </c>
      <c r="F224" s="5">
        <v>314.96470089307991</v>
      </c>
      <c r="G224" s="5">
        <v>-3.8419093278456979</v>
      </c>
      <c r="H224" s="5">
        <v>47.273820747534728</v>
      </c>
      <c r="I224" s="29">
        <v>1997925997.5</v>
      </c>
      <c r="J224" s="29">
        <v>542143634.5</v>
      </c>
      <c r="K224" s="29">
        <v>553706023.5</v>
      </c>
      <c r="L224" s="29">
        <v>95397288.400000006</v>
      </c>
      <c r="M224" s="29">
        <v>661736171.14999998</v>
      </c>
      <c r="N224" s="53">
        <f t="shared" si="30"/>
        <v>28.481452099331932</v>
      </c>
      <c r="O224">
        <f t="shared" si="31"/>
        <v>193.27244754729713</v>
      </c>
      <c r="P224">
        <f t="shared" si="32"/>
        <v>314.96470089307991</v>
      </c>
      <c r="Q224">
        <f t="shared" si="33"/>
        <v>-3.8419093278456979</v>
      </c>
      <c r="R224">
        <f t="shared" si="34"/>
        <v>47.273820747534728</v>
      </c>
      <c r="S224" s="53">
        <f t="shared" si="36"/>
        <v>28.481452099331932</v>
      </c>
      <c r="T224">
        <f t="shared" si="37"/>
        <v>193.27244754729713</v>
      </c>
      <c r="U224">
        <f t="shared" si="38"/>
        <v>314.96470089307991</v>
      </c>
      <c r="V224">
        <f t="shared" si="39"/>
        <v>-3.8419093278456979</v>
      </c>
      <c r="W224" s="50">
        <f t="shared" si="40"/>
        <v>47.273820747534728</v>
      </c>
    </row>
    <row r="225" spans="1:23" ht="16" x14ac:dyDescent="0.2">
      <c r="A225" s="10">
        <v>44119.541655092602</v>
      </c>
      <c r="B225" s="11" t="str">
        <f t="shared" si="35"/>
        <v>202010</v>
      </c>
      <c r="C225" s="5">
        <v>1626.0046523999999</v>
      </c>
      <c r="D225" s="5">
        <v>32.364447096111746</v>
      </c>
      <c r="E225" s="5">
        <v>193.27244754729713</v>
      </c>
      <c r="F225" s="5">
        <v>309.69530786586625</v>
      </c>
      <c r="G225" s="5">
        <v>-3.8419093278456979</v>
      </c>
      <c r="H225" s="5">
        <v>49.260890729913228</v>
      </c>
      <c r="I225" s="29">
        <v>2058307760.98</v>
      </c>
      <c r="J225" s="29">
        <v>542143634.5</v>
      </c>
      <c r="K225" s="29">
        <v>546674835.89999998</v>
      </c>
      <c r="L225" s="29">
        <v>95397288.400000006</v>
      </c>
      <c r="M225" s="29">
        <v>670664547.38999999</v>
      </c>
      <c r="N225" s="53">
        <f t="shared" si="30"/>
        <v>32.364447096111746</v>
      </c>
      <c r="O225">
        <f t="shared" si="31"/>
        <v>193.27244754729713</v>
      </c>
      <c r="P225">
        <f t="shared" si="32"/>
        <v>309.69530786586625</v>
      </c>
      <c r="Q225">
        <f t="shared" si="33"/>
        <v>-3.8419093278456979</v>
      </c>
      <c r="R225">
        <f t="shared" si="34"/>
        <v>49.260890729913228</v>
      </c>
      <c r="S225" s="53">
        <f t="shared" si="36"/>
        <v>32.364447096111746</v>
      </c>
      <c r="T225">
        <f t="shared" si="37"/>
        <v>193.27244754729713</v>
      </c>
      <c r="U225">
        <f t="shared" si="38"/>
        <v>309.69530786586625</v>
      </c>
      <c r="V225">
        <f t="shared" si="39"/>
        <v>-3.8419093278456979</v>
      </c>
      <c r="W225" s="50">
        <f t="shared" si="40"/>
        <v>49.260890729913228</v>
      </c>
    </row>
    <row r="226" spans="1:23" ht="16" x14ac:dyDescent="0.2">
      <c r="A226" s="10">
        <v>44118.541655092602</v>
      </c>
      <c r="B226" s="11" t="str">
        <f t="shared" si="35"/>
        <v>202010</v>
      </c>
      <c r="C226" s="5">
        <v>1631.3535880500001</v>
      </c>
      <c r="D226" s="5">
        <v>32.592858566510557</v>
      </c>
      <c r="E226" s="5">
        <v>198.47846732624322</v>
      </c>
      <c r="F226" s="5">
        <v>311.01265612266963</v>
      </c>
      <c r="G226" s="5">
        <v>-3.8419093278456979</v>
      </c>
      <c r="H226" s="5">
        <v>50.627001342798394</v>
      </c>
      <c r="I226" s="29">
        <v>2061859629.4200001</v>
      </c>
      <c r="J226" s="29">
        <v>551767486</v>
      </c>
      <c r="K226" s="29">
        <v>548432632.79999995</v>
      </c>
      <c r="L226" s="29">
        <v>95397288.400000006</v>
      </c>
      <c r="M226" s="29">
        <v>676802806.04999995</v>
      </c>
      <c r="N226" s="53">
        <f t="shared" si="30"/>
        <v>32.592858566510557</v>
      </c>
      <c r="O226">
        <f t="shared" si="31"/>
        <v>198.47846732624322</v>
      </c>
      <c r="P226">
        <f t="shared" si="32"/>
        <v>311.01265612266963</v>
      </c>
      <c r="Q226">
        <f t="shared" si="33"/>
        <v>-3.8419093278456979</v>
      </c>
      <c r="R226">
        <f t="shared" si="34"/>
        <v>50.627001342798394</v>
      </c>
      <c r="S226" s="53">
        <f t="shared" si="36"/>
        <v>32.592858566510557</v>
      </c>
      <c r="T226">
        <f t="shared" si="37"/>
        <v>198.47846732624322</v>
      </c>
      <c r="U226">
        <f t="shared" si="38"/>
        <v>311.01265612266963</v>
      </c>
      <c r="V226">
        <f t="shared" si="39"/>
        <v>-3.8419093278456979</v>
      </c>
      <c r="W226" s="50">
        <f t="shared" si="40"/>
        <v>50.627001342798394</v>
      </c>
    </row>
    <row r="227" spans="1:23" ht="16" x14ac:dyDescent="0.2">
      <c r="A227" s="10">
        <v>44117.541655092602</v>
      </c>
      <c r="B227" s="11" t="str">
        <f t="shared" si="35"/>
        <v>202010</v>
      </c>
      <c r="C227" s="5">
        <v>1637.2488891600001</v>
      </c>
      <c r="D227" s="5">
        <v>35.676413416894547</v>
      </c>
      <c r="E227" s="5">
        <v>205.41982703150472</v>
      </c>
      <c r="F227" s="5">
        <v>317.59939740668671</v>
      </c>
      <c r="G227" s="5">
        <v>-3.1348645434916165</v>
      </c>
      <c r="H227" s="5">
        <v>52.401170969922049</v>
      </c>
      <c r="I227" s="29">
        <v>2109809853.3599999</v>
      </c>
      <c r="J227" s="29">
        <v>564599288</v>
      </c>
      <c r="K227" s="29">
        <v>557221617.29999995</v>
      </c>
      <c r="L227" s="29">
        <v>96098739.049999997</v>
      </c>
      <c r="M227" s="29">
        <v>684774570.54999995</v>
      </c>
      <c r="N227" s="53">
        <f t="shared" si="30"/>
        <v>35.676413416894547</v>
      </c>
      <c r="O227">
        <f t="shared" si="31"/>
        <v>205.41982703150472</v>
      </c>
      <c r="P227">
        <f t="shared" si="32"/>
        <v>317.59939740668671</v>
      </c>
      <c r="Q227">
        <f t="shared" si="33"/>
        <v>-3.1348645434916165</v>
      </c>
      <c r="R227">
        <f t="shared" si="34"/>
        <v>52.401170969922049</v>
      </c>
      <c r="S227" s="53">
        <f t="shared" si="36"/>
        <v>35.676413416894547</v>
      </c>
      <c r="T227">
        <f t="shared" si="37"/>
        <v>205.41982703150472</v>
      </c>
      <c r="U227">
        <f t="shared" si="38"/>
        <v>317.59939740668671</v>
      </c>
      <c r="V227">
        <f t="shared" si="39"/>
        <v>-3.1348645434916165</v>
      </c>
      <c r="W227" s="50">
        <f t="shared" si="40"/>
        <v>52.401170969922049</v>
      </c>
    </row>
    <row r="228" spans="1:23" ht="16" x14ac:dyDescent="0.2">
      <c r="A228" s="10">
        <v>44116.541655092602</v>
      </c>
      <c r="B228" s="11" t="str">
        <f t="shared" si="35"/>
        <v>202010</v>
      </c>
      <c r="C228" s="5">
        <v>1650.78288144</v>
      </c>
      <c r="D228" s="5">
        <v>38.417351061680279</v>
      </c>
      <c r="E228" s="5">
        <v>208.89050688413545</v>
      </c>
      <c r="F228" s="5">
        <v>312.33000437947311</v>
      </c>
      <c r="G228" s="5">
        <v>-3.8419093278456842</v>
      </c>
      <c r="H228" s="5">
        <v>53.03987203568655</v>
      </c>
      <c r="I228" s="29">
        <v>2152432274.6399999</v>
      </c>
      <c r="J228" s="29">
        <v>571015189</v>
      </c>
      <c r="K228" s="29">
        <v>550190429.70000005</v>
      </c>
      <c r="L228" s="29">
        <v>95397288.400000006</v>
      </c>
      <c r="M228" s="29">
        <v>687644405.76999998</v>
      </c>
      <c r="N228" s="53">
        <f t="shared" ref="N228:N291" si="41">IF(ABS(D228-AVERAGE(D$47:D$3803))&gt;3*STDEV(D$47:D$3803),"Outlier",D228)</f>
        <v>38.417351061680279</v>
      </c>
      <c r="O228">
        <f t="shared" ref="O228:O291" si="42">IF(ABS(E228-AVERAGE(E$47:E$3803))&gt;3*STDEV(E$47:E$3803),"Outlier",E228)</f>
        <v>208.89050688413545</v>
      </c>
      <c r="P228">
        <f t="shared" ref="P228:P291" si="43">IF(ABS(F228-AVERAGE(F$47:F$3803))&gt;3*STDEV(F$47:F$3803),"Outlier",F228)</f>
        <v>312.33000437947311</v>
      </c>
      <c r="Q228">
        <f t="shared" ref="Q228:Q291" si="44">IF(ABS(G228-AVERAGE(G$47:G$3803))&gt;3*STDEV(G$47:G$3803),"Outlier",G228)</f>
        <v>-3.8419093278456842</v>
      </c>
      <c r="R228">
        <f t="shared" ref="R228:R291" si="45">IF(ABS(H228-AVERAGE(H$47:H$3803))&gt;3*STDEV(H$47:H$3803),"Outlier",H228)</f>
        <v>53.03987203568655</v>
      </c>
      <c r="S228" s="53">
        <f t="shared" si="36"/>
        <v>38.417351061680279</v>
      </c>
      <c r="T228">
        <f t="shared" si="37"/>
        <v>208.89050688413545</v>
      </c>
      <c r="U228">
        <f t="shared" si="38"/>
        <v>312.33000437947311</v>
      </c>
      <c r="V228">
        <f t="shared" si="39"/>
        <v>-3.8419093278456842</v>
      </c>
      <c r="W228" s="50">
        <f t="shared" si="40"/>
        <v>53.03987203568655</v>
      </c>
    </row>
    <row r="229" spans="1:23" ht="16" x14ac:dyDescent="0.2">
      <c r="A229" s="10">
        <v>44113.541655092602</v>
      </c>
      <c r="B229" s="11" t="str">
        <f t="shared" si="35"/>
        <v>202010</v>
      </c>
      <c r="C229" s="5">
        <v>1636.85377552</v>
      </c>
      <c r="D229" s="5">
        <v>37.503705180085035</v>
      </c>
      <c r="E229" s="5">
        <v>210.62584681045075</v>
      </c>
      <c r="F229" s="5">
        <v>320.23409392029362</v>
      </c>
      <c r="G229" s="5">
        <v>-3.8419093278456842</v>
      </c>
      <c r="H229" s="5">
        <v>53.820506671620961</v>
      </c>
      <c r="I229" s="29">
        <v>2138224800.8800001</v>
      </c>
      <c r="J229" s="29">
        <v>574223139.5</v>
      </c>
      <c r="K229" s="29">
        <v>560737211.10000002</v>
      </c>
      <c r="L229" s="29">
        <v>95397288.400000006</v>
      </c>
      <c r="M229" s="29">
        <v>691151982.14999998</v>
      </c>
      <c r="N229" s="53">
        <f t="shared" si="41"/>
        <v>37.503705180085035</v>
      </c>
      <c r="O229">
        <f t="shared" si="42"/>
        <v>210.62584681045075</v>
      </c>
      <c r="P229">
        <f t="shared" si="43"/>
        <v>320.23409392029362</v>
      </c>
      <c r="Q229">
        <f t="shared" si="44"/>
        <v>-3.8419093278456842</v>
      </c>
      <c r="R229">
        <f t="shared" si="45"/>
        <v>53.820506671620961</v>
      </c>
      <c r="S229" s="53">
        <f t="shared" si="36"/>
        <v>37.503705180085035</v>
      </c>
      <c r="T229">
        <f t="shared" si="37"/>
        <v>210.62584681045075</v>
      </c>
      <c r="U229">
        <f t="shared" si="38"/>
        <v>320.23409392029362</v>
      </c>
      <c r="V229">
        <f t="shared" si="39"/>
        <v>-3.8419093278456842</v>
      </c>
      <c r="W229" s="50">
        <f t="shared" si="40"/>
        <v>53.820506671620961</v>
      </c>
    </row>
    <row r="230" spans="1:23" ht="16" x14ac:dyDescent="0.2">
      <c r="A230" s="10">
        <v>44112.541655092602</v>
      </c>
      <c r="B230" s="11" t="str">
        <f t="shared" si="35"/>
        <v>202010</v>
      </c>
      <c r="C230" s="5">
        <v>1632.7271291100001</v>
      </c>
      <c r="D230" s="5">
        <v>39.330996943275551</v>
      </c>
      <c r="E230" s="5">
        <v>208.89050688413539</v>
      </c>
      <c r="F230" s="5">
        <v>317.59939740668671</v>
      </c>
      <c r="G230" s="5">
        <v>-3.1348645434916023</v>
      </c>
      <c r="H230" s="5">
        <v>52.423668372524155</v>
      </c>
      <c r="I230" s="29">
        <v>2166639748.4000001</v>
      </c>
      <c r="J230" s="29">
        <v>571015189</v>
      </c>
      <c r="K230" s="29">
        <v>557221617.29999995</v>
      </c>
      <c r="L230" s="29">
        <v>96098739.049999997</v>
      </c>
      <c r="M230" s="29">
        <v>722002710.76999998</v>
      </c>
      <c r="N230" s="53">
        <f t="shared" si="41"/>
        <v>39.330996943275551</v>
      </c>
      <c r="O230">
        <f t="shared" si="42"/>
        <v>208.89050688413539</v>
      </c>
      <c r="P230">
        <f t="shared" si="43"/>
        <v>317.59939740668671</v>
      </c>
      <c r="Q230">
        <f t="shared" si="44"/>
        <v>-3.1348645434916023</v>
      </c>
      <c r="R230">
        <f t="shared" si="45"/>
        <v>52.423668372524155</v>
      </c>
      <c r="S230" s="53">
        <f t="shared" si="36"/>
        <v>39.330996943275551</v>
      </c>
      <c r="T230">
        <f t="shared" si="37"/>
        <v>208.89050688413539</v>
      </c>
      <c r="U230">
        <f t="shared" si="38"/>
        <v>317.59939740668671</v>
      </c>
      <c r="V230">
        <f t="shared" si="39"/>
        <v>-3.1348645434916023</v>
      </c>
      <c r="W230" s="50">
        <f t="shared" si="40"/>
        <v>52.423668372524155</v>
      </c>
    </row>
    <row r="231" spans="1:23" ht="16" x14ac:dyDescent="0.2">
      <c r="A231" s="10">
        <v>44111.541655092602</v>
      </c>
      <c r="B231" s="11" t="str">
        <f t="shared" si="35"/>
        <v>202010</v>
      </c>
      <c r="C231" s="5">
        <v>1616.9732066399999</v>
      </c>
      <c r="D231" s="5">
        <v>39.102585472876768</v>
      </c>
      <c r="E231" s="5">
        <v>214.09652666308153</v>
      </c>
      <c r="F231" s="5">
        <v>312.33000437947311</v>
      </c>
      <c r="G231" s="5">
        <v>-3.8419093278456695</v>
      </c>
      <c r="H231" s="5">
        <v>51.312929484085771</v>
      </c>
      <c r="I231" s="29">
        <v>2163087879.96</v>
      </c>
      <c r="J231" s="29">
        <v>580639040.5</v>
      </c>
      <c r="K231" s="29">
        <v>550190429.70000005</v>
      </c>
      <c r="L231" s="29">
        <v>95397288.400000006</v>
      </c>
      <c r="M231" s="29">
        <v>716741346.20000005</v>
      </c>
      <c r="N231" s="53">
        <f t="shared" si="41"/>
        <v>39.102585472876768</v>
      </c>
      <c r="O231">
        <f t="shared" si="42"/>
        <v>214.09652666308153</v>
      </c>
      <c r="P231">
        <f t="shared" si="43"/>
        <v>312.33000437947311</v>
      </c>
      <c r="Q231">
        <f t="shared" si="44"/>
        <v>-3.8419093278456695</v>
      </c>
      <c r="R231">
        <f t="shared" si="45"/>
        <v>51.312929484085771</v>
      </c>
      <c r="S231" s="53">
        <f t="shared" si="36"/>
        <v>39.102585472876768</v>
      </c>
      <c r="T231">
        <f t="shared" si="37"/>
        <v>214.09652666308153</v>
      </c>
      <c r="U231">
        <f t="shared" si="38"/>
        <v>312.33000437947311</v>
      </c>
      <c r="V231">
        <f t="shared" si="39"/>
        <v>-3.8419093278456695</v>
      </c>
      <c r="W231" s="50">
        <f t="shared" si="40"/>
        <v>51.312929484085771</v>
      </c>
    </row>
    <row r="232" spans="1:23" ht="16" x14ac:dyDescent="0.2">
      <c r="A232" s="10">
        <v>44110.541655092602</v>
      </c>
      <c r="B232" s="11" t="str">
        <f t="shared" si="35"/>
        <v>202010</v>
      </c>
      <c r="C232" s="5">
        <v>1638.2488984399999</v>
      </c>
      <c r="D232" s="5">
        <v>42.757168999257772</v>
      </c>
      <c r="E232" s="5">
        <v>212.36118673676617</v>
      </c>
      <c r="F232" s="5">
        <v>311.01265612266963</v>
      </c>
      <c r="G232" s="5">
        <v>-2.4278197591375061</v>
      </c>
      <c r="H232" s="5">
        <v>53.315625358694376</v>
      </c>
      <c r="I232" s="29">
        <v>2219917775</v>
      </c>
      <c r="J232" s="29">
        <v>577431090</v>
      </c>
      <c r="K232" s="29">
        <v>548432632.79999995</v>
      </c>
      <c r="L232" s="29">
        <v>96800189.700000003</v>
      </c>
      <c r="M232" s="29">
        <v>726227745.95000005</v>
      </c>
      <c r="N232" s="53">
        <f t="shared" si="41"/>
        <v>42.757168999257772</v>
      </c>
      <c r="O232">
        <f t="shared" si="42"/>
        <v>212.36118673676617</v>
      </c>
      <c r="P232">
        <f t="shared" si="43"/>
        <v>311.01265612266963</v>
      </c>
      <c r="Q232">
        <f t="shared" si="44"/>
        <v>-2.4278197591375061</v>
      </c>
      <c r="R232">
        <f t="shared" si="45"/>
        <v>53.315625358694376</v>
      </c>
      <c r="S232" s="53">
        <f t="shared" si="36"/>
        <v>42.757168999257772</v>
      </c>
      <c r="T232">
        <f t="shared" si="37"/>
        <v>212.36118673676617</v>
      </c>
      <c r="U232">
        <f t="shared" si="38"/>
        <v>311.01265612266963</v>
      </c>
      <c r="V232">
        <f t="shared" si="39"/>
        <v>-2.4278197591375061</v>
      </c>
      <c r="W232" s="50">
        <f t="shared" si="40"/>
        <v>53.315625358694376</v>
      </c>
    </row>
    <row r="233" spans="1:23" ht="16" x14ac:dyDescent="0.2">
      <c r="A233" s="10">
        <v>44109.541655092602</v>
      </c>
      <c r="B233" s="11" t="str">
        <f t="shared" si="35"/>
        <v>202010</v>
      </c>
      <c r="C233" s="5">
        <v>1625.4405995300001</v>
      </c>
      <c r="D233" s="5">
        <v>39.902025619272621</v>
      </c>
      <c r="E233" s="5">
        <v>208.89050688413545</v>
      </c>
      <c r="F233" s="5">
        <v>312.33000437947311</v>
      </c>
      <c r="G233" s="5">
        <v>-3.1348645434915881</v>
      </c>
      <c r="H233" s="5">
        <v>50.45463125211063</v>
      </c>
      <c r="I233" s="29">
        <v>2175519419.5</v>
      </c>
      <c r="J233" s="29">
        <v>571015189</v>
      </c>
      <c r="K233" s="29">
        <v>550190429.70000005</v>
      </c>
      <c r="L233" s="29">
        <v>96098739.049999997</v>
      </c>
      <c r="M233" s="29">
        <v>712675746.29999995</v>
      </c>
      <c r="N233" s="53">
        <f t="shared" si="41"/>
        <v>39.902025619272621</v>
      </c>
      <c r="O233">
        <f t="shared" si="42"/>
        <v>208.89050688413545</v>
      </c>
      <c r="P233">
        <f t="shared" si="43"/>
        <v>312.33000437947311</v>
      </c>
      <c r="Q233">
        <f t="shared" si="44"/>
        <v>-3.1348645434915881</v>
      </c>
      <c r="R233">
        <f t="shared" si="45"/>
        <v>50.45463125211063</v>
      </c>
      <c r="S233" s="53">
        <f t="shared" si="36"/>
        <v>39.902025619272621</v>
      </c>
      <c r="T233">
        <f t="shared" si="37"/>
        <v>208.89050688413545</v>
      </c>
      <c r="U233">
        <f t="shared" si="38"/>
        <v>312.33000437947311</v>
      </c>
      <c r="V233">
        <f t="shared" si="39"/>
        <v>-3.1348645434915881</v>
      </c>
      <c r="W233" s="50">
        <f t="shared" si="40"/>
        <v>50.45463125211063</v>
      </c>
    </row>
    <row r="234" spans="1:23" ht="16" x14ac:dyDescent="0.2">
      <c r="A234" s="10">
        <v>44106.541655092602</v>
      </c>
      <c r="B234" s="11" t="str">
        <f t="shared" si="35"/>
        <v>202010</v>
      </c>
      <c r="C234" s="5">
        <v>1614.5110736199999</v>
      </c>
      <c r="D234" s="5">
        <v>39.330996943275608</v>
      </c>
      <c r="E234" s="5">
        <v>210.62584681045075</v>
      </c>
      <c r="F234" s="5">
        <v>313.64735263627648</v>
      </c>
      <c r="G234" s="5">
        <v>-8.0841780339701188</v>
      </c>
      <c r="H234" s="5">
        <v>49.899261807891463</v>
      </c>
      <c r="I234" s="29">
        <v>2166639748.4000001</v>
      </c>
      <c r="J234" s="29">
        <v>574223139.5</v>
      </c>
      <c r="K234" s="29">
        <v>551948226.60000002</v>
      </c>
      <c r="L234" s="29">
        <v>91188584.5</v>
      </c>
      <c r="M234" s="29">
        <v>710045064.01999998</v>
      </c>
      <c r="N234" s="53">
        <f t="shared" si="41"/>
        <v>39.330996943275608</v>
      </c>
      <c r="O234">
        <f t="shared" si="42"/>
        <v>210.62584681045075</v>
      </c>
      <c r="P234">
        <f t="shared" si="43"/>
        <v>313.64735263627648</v>
      </c>
      <c r="Q234">
        <f t="shared" si="44"/>
        <v>-8.0841780339701188</v>
      </c>
      <c r="R234">
        <f t="shared" si="45"/>
        <v>49.899261807891463</v>
      </c>
      <c r="S234" s="53">
        <f t="shared" si="36"/>
        <v>39.330996943275608</v>
      </c>
      <c r="T234">
        <f t="shared" si="37"/>
        <v>210.62584681045075</v>
      </c>
      <c r="U234">
        <f t="shared" si="38"/>
        <v>313.64735263627648</v>
      </c>
      <c r="V234">
        <f t="shared" si="39"/>
        <v>-8.0841780339701188</v>
      </c>
      <c r="W234" s="50">
        <f t="shared" si="40"/>
        <v>49.899261807891463</v>
      </c>
    </row>
    <row r="235" spans="1:23" ht="16" x14ac:dyDescent="0.2">
      <c r="A235" s="10">
        <v>44105.541655092602</v>
      </c>
      <c r="B235" s="11" t="str">
        <f t="shared" si="35"/>
        <v>202010</v>
      </c>
      <c r="C235" s="5">
        <v>1609.3242297899999</v>
      </c>
      <c r="D235" s="5">
        <v>40.01623135447204</v>
      </c>
      <c r="E235" s="5">
        <v>207.15516695782003</v>
      </c>
      <c r="F235" s="5">
        <v>318.91674566349019</v>
      </c>
      <c r="G235" s="5">
        <v>-3.8419093278456695</v>
      </c>
      <c r="H235" s="5">
        <v>48.031200950063209</v>
      </c>
      <c r="I235" s="29">
        <v>2177295353.7199998</v>
      </c>
      <c r="J235" s="29">
        <v>567807238.5</v>
      </c>
      <c r="K235" s="29">
        <v>558979414.20000005</v>
      </c>
      <c r="L235" s="29">
        <v>95397288.400000006</v>
      </c>
      <c r="M235" s="29">
        <v>701196405.41999996</v>
      </c>
      <c r="N235" s="53">
        <f t="shared" si="41"/>
        <v>40.01623135447204</v>
      </c>
      <c r="O235">
        <f t="shared" si="42"/>
        <v>207.15516695782003</v>
      </c>
      <c r="P235">
        <f t="shared" si="43"/>
        <v>318.91674566349019</v>
      </c>
      <c r="Q235">
        <f t="shared" si="44"/>
        <v>-3.8419093278456695</v>
      </c>
      <c r="R235">
        <f t="shared" si="45"/>
        <v>48.031200950063209</v>
      </c>
      <c r="S235" s="53">
        <f t="shared" si="36"/>
        <v>40.01623135447204</v>
      </c>
      <c r="T235">
        <f t="shared" si="37"/>
        <v>207.15516695782003</v>
      </c>
      <c r="U235">
        <f t="shared" si="38"/>
        <v>318.91674566349019</v>
      </c>
      <c r="V235">
        <f t="shared" si="39"/>
        <v>-3.8419093278456695</v>
      </c>
      <c r="W235" s="50">
        <f t="shared" si="40"/>
        <v>48.031200950063209</v>
      </c>
    </row>
    <row r="236" spans="1:23" ht="16" x14ac:dyDescent="0.2">
      <c r="A236" s="10">
        <v>44104.541655092602</v>
      </c>
      <c r="B236" s="11" t="str">
        <f t="shared" si="35"/>
        <v>20209</v>
      </c>
      <c r="C236" s="5">
        <v>1598.9512776199999</v>
      </c>
      <c r="D236" s="5">
        <v>35.448001946495793</v>
      </c>
      <c r="E236" s="5">
        <v>210.62584681045075</v>
      </c>
      <c r="F236" s="5">
        <v>316.28204914988333</v>
      </c>
      <c r="G236" s="5">
        <v>-0.30668540607528882</v>
      </c>
      <c r="H236" s="5">
        <v>46.735338913551743</v>
      </c>
      <c r="I236" s="29">
        <v>2106257984.9200001</v>
      </c>
      <c r="J236" s="29">
        <v>574223139.5</v>
      </c>
      <c r="K236" s="29">
        <v>555463820.39999998</v>
      </c>
      <c r="L236" s="29">
        <v>98904541.650000006</v>
      </c>
      <c r="M236" s="29">
        <v>695058146.75999999</v>
      </c>
      <c r="N236" s="53">
        <f t="shared" si="41"/>
        <v>35.448001946495793</v>
      </c>
      <c r="O236">
        <f t="shared" si="42"/>
        <v>210.62584681045075</v>
      </c>
      <c r="P236">
        <f t="shared" si="43"/>
        <v>316.28204914988333</v>
      </c>
      <c r="Q236">
        <f t="shared" si="44"/>
        <v>-0.30668540607528882</v>
      </c>
      <c r="R236">
        <f t="shared" si="45"/>
        <v>46.735338913551743</v>
      </c>
      <c r="S236" s="53">
        <f t="shared" si="36"/>
        <v>35.448001946495793</v>
      </c>
      <c r="T236">
        <f t="shared" si="37"/>
        <v>210.62584681045075</v>
      </c>
      <c r="U236">
        <f t="shared" si="38"/>
        <v>316.28204914988333</v>
      </c>
      <c r="V236">
        <f t="shared" si="39"/>
        <v>-0.30668540607528882</v>
      </c>
      <c r="W236" s="50">
        <f t="shared" si="40"/>
        <v>46.735338913551743</v>
      </c>
    </row>
    <row r="237" spans="1:23" ht="16" x14ac:dyDescent="0.2">
      <c r="A237" s="10">
        <v>44103.541655092602</v>
      </c>
      <c r="B237" s="11" t="str">
        <f t="shared" si="35"/>
        <v>20209</v>
      </c>
      <c r="C237" s="5">
        <v>1575.2248994300001</v>
      </c>
      <c r="D237" s="5">
        <v>32.168389308566105</v>
      </c>
      <c r="E237" s="5">
        <v>210.62584681045075</v>
      </c>
      <c r="F237" s="5">
        <v>321.5514421770971</v>
      </c>
      <c r="G237" s="5">
        <v>3.9355833000491462</v>
      </c>
      <c r="H237" s="5">
        <v>44.513861136674961</v>
      </c>
      <c r="I237" s="29">
        <v>2147104471.98</v>
      </c>
      <c r="J237" s="29">
        <v>574223139.5</v>
      </c>
      <c r="K237" s="29">
        <v>562495008</v>
      </c>
      <c r="L237" s="29">
        <v>103113245.55</v>
      </c>
      <c r="M237" s="29">
        <v>684535417.62</v>
      </c>
      <c r="N237" s="53">
        <f t="shared" si="41"/>
        <v>32.168389308566105</v>
      </c>
      <c r="O237">
        <f t="shared" si="42"/>
        <v>210.62584681045075</v>
      </c>
      <c r="P237">
        <f t="shared" si="43"/>
        <v>321.5514421770971</v>
      </c>
      <c r="Q237">
        <f t="shared" si="44"/>
        <v>3.9355833000491462</v>
      </c>
      <c r="R237">
        <f t="shared" si="45"/>
        <v>44.513861136674961</v>
      </c>
      <c r="S237" s="53">
        <f t="shared" si="36"/>
        <v>32.168389308566105</v>
      </c>
      <c r="T237">
        <f t="shared" si="37"/>
        <v>210.62584681045075</v>
      </c>
      <c r="U237">
        <f t="shared" si="38"/>
        <v>321.5514421770971</v>
      </c>
      <c r="V237">
        <f t="shared" si="39"/>
        <v>3.9355833000491462</v>
      </c>
      <c r="W237" s="50">
        <f t="shared" si="40"/>
        <v>44.513861136674961</v>
      </c>
    </row>
    <row r="238" spans="1:23" ht="16" x14ac:dyDescent="0.2">
      <c r="A238" s="10">
        <v>44102.541655092602</v>
      </c>
      <c r="B238" s="11" t="str">
        <f t="shared" si="35"/>
        <v>20209</v>
      </c>
      <c r="C238" s="5">
        <v>1599.23242127</v>
      </c>
      <c r="D238" s="5">
        <v>35.338681525231465</v>
      </c>
      <c r="E238" s="5">
        <v>212.36118673676617</v>
      </c>
      <c r="F238" s="5">
        <v>303.108566581849</v>
      </c>
      <c r="G238" s="5">
        <v>5.3496728687573096</v>
      </c>
      <c r="H238" s="5">
        <v>45.456306254137871</v>
      </c>
      <c r="I238" s="29">
        <v>2198606564.3600001</v>
      </c>
      <c r="J238" s="29">
        <v>577431090</v>
      </c>
      <c r="K238" s="29">
        <v>537885851.39999998</v>
      </c>
      <c r="L238" s="29">
        <v>104516146.84999999</v>
      </c>
      <c r="M238" s="29">
        <v>688999605.74000001</v>
      </c>
      <c r="N238" s="53">
        <f t="shared" si="41"/>
        <v>35.338681525231465</v>
      </c>
      <c r="O238">
        <f t="shared" si="42"/>
        <v>212.36118673676617</v>
      </c>
      <c r="P238">
        <f t="shared" si="43"/>
        <v>303.108566581849</v>
      </c>
      <c r="Q238">
        <f t="shared" si="44"/>
        <v>5.3496728687573096</v>
      </c>
      <c r="R238">
        <f t="shared" si="45"/>
        <v>45.456306254137871</v>
      </c>
      <c r="S238" s="53">
        <f t="shared" si="36"/>
        <v>35.338681525231465</v>
      </c>
      <c r="T238">
        <f t="shared" si="37"/>
        <v>212.36118673676617</v>
      </c>
      <c r="U238">
        <f t="shared" si="38"/>
        <v>303.108566581849</v>
      </c>
      <c r="V238">
        <f t="shared" si="39"/>
        <v>5.3496728687573096</v>
      </c>
      <c r="W238" s="50">
        <f t="shared" si="40"/>
        <v>45.456306254137871</v>
      </c>
    </row>
    <row r="239" spans="1:23" ht="16" x14ac:dyDescent="0.2">
      <c r="A239" s="10">
        <v>44099.541655092602</v>
      </c>
      <c r="B239" s="11" t="str">
        <f t="shared" si="35"/>
        <v>20209</v>
      </c>
      <c r="C239" s="5">
        <v>1559.4606085999999</v>
      </c>
      <c r="D239" s="5">
        <v>30.856544253394219</v>
      </c>
      <c r="E239" s="5">
        <v>214.09652666308162</v>
      </c>
      <c r="F239" s="5">
        <v>316.28204914988328</v>
      </c>
      <c r="G239" s="5">
        <v>-0.30668540607528882</v>
      </c>
      <c r="H239" s="5">
        <v>43.773368544382663</v>
      </c>
      <c r="I239" s="29">
        <v>2125793261.3399999</v>
      </c>
      <c r="J239" s="29">
        <v>580639040.5</v>
      </c>
      <c r="K239" s="29">
        <v>555463820.39999998</v>
      </c>
      <c r="L239" s="29">
        <v>98904541.650000006</v>
      </c>
      <c r="M239" s="29">
        <v>681027841.24000001</v>
      </c>
      <c r="N239" s="53">
        <f t="shared" si="41"/>
        <v>30.856544253394219</v>
      </c>
      <c r="O239">
        <f t="shared" si="42"/>
        <v>214.09652666308162</v>
      </c>
      <c r="P239">
        <f t="shared" si="43"/>
        <v>316.28204914988328</v>
      </c>
      <c r="Q239">
        <f t="shared" si="44"/>
        <v>-0.30668540607528882</v>
      </c>
      <c r="R239">
        <f t="shared" si="45"/>
        <v>43.773368544382663</v>
      </c>
      <c r="S239" s="53">
        <f t="shared" si="36"/>
        <v>30.856544253394219</v>
      </c>
      <c r="T239">
        <f t="shared" si="37"/>
        <v>214.09652666308162</v>
      </c>
      <c r="U239">
        <f t="shared" si="38"/>
        <v>316.28204914988328</v>
      </c>
      <c r="V239">
        <f t="shared" si="39"/>
        <v>-0.30668540607528882</v>
      </c>
      <c r="W239" s="50">
        <f t="shared" si="40"/>
        <v>43.773368544382663</v>
      </c>
    </row>
    <row r="240" spans="1:23" ht="16" x14ac:dyDescent="0.2">
      <c r="A240" s="10">
        <v>44098.541655092602</v>
      </c>
      <c r="B240" s="11" t="str">
        <f t="shared" ref="B240:B303" si="46">YEAR(A240)&amp;MONTH(A240)</f>
        <v>20209</v>
      </c>
      <c r="C240" s="5">
        <v>1563.9567947200001</v>
      </c>
      <c r="D240" s="5">
        <v>31.949748466037452</v>
      </c>
      <c r="E240" s="5">
        <v>217.56720651571234</v>
      </c>
      <c r="F240" s="5">
        <v>317.59939740668671</v>
      </c>
      <c r="G240" s="5">
        <v>-1.0137301904293565</v>
      </c>
      <c r="H240" s="5">
        <v>44.227761726016581</v>
      </c>
      <c r="I240" s="29">
        <v>2143552603.54</v>
      </c>
      <c r="J240" s="29">
        <v>587054941.5</v>
      </c>
      <c r="K240" s="29">
        <v>557221617.29999995</v>
      </c>
      <c r="L240" s="29">
        <v>98203091</v>
      </c>
      <c r="M240" s="29">
        <v>683180217.64999998</v>
      </c>
      <c r="N240" s="53">
        <f t="shared" si="41"/>
        <v>31.949748466037452</v>
      </c>
      <c r="O240">
        <f t="shared" si="42"/>
        <v>217.56720651571234</v>
      </c>
      <c r="P240">
        <f t="shared" si="43"/>
        <v>317.59939740668671</v>
      </c>
      <c r="Q240">
        <f t="shared" si="44"/>
        <v>-1.0137301904293565</v>
      </c>
      <c r="R240">
        <f t="shared" si="45"/>
        <v>44.227761726016581</v>
      </c>
      <c r="S240" s="53">
        <f t="shared" ref="S240:S303" si="47">IF(ABS(D240-AVERAGE(D$47:D$3803))&gt;2*STDEV(D$47:D$3803),"Outlier",D240)</f>
        <v>31.949748466037452</v>
      </c>
      <c r="T240">
        <f t="shared" ref="T240:T303" si="48">IF(ABS(E240-AVERAGE(E$47:E$3803))&gt;2*STDEV(E$47:E$3803),"Outlier",E240)</f>
        <v>217.56720651571234</v>
      </c>
      <c r="U240">
        <f t="shared" ref="U240:U303" si="49">IF(ABS(F240-AVERAGE(F$47:F$3803))&gt;2*STDEV(F$47:F$3803),"Outlier",F240)</f>
        <v>317.59939740668671</v>
      </c>
      <c r="V240">
        <f t="shared" ref="V240:V303" si="50">IF(ABS(G240-AVERAGE(G$47:G$3803))&gt;2*STDEV(G$47:G$3803),"Outlier",G240)</f>
        <v>-1.0137301904293565</v>
      </c>
      <c r="W240" s="50">
        <f t="shared" ref="W240:W303" si="51">IF(ABS(H240-AVERAGE(H$47:H$3803))&gt;2*STDEV(H$47:H$3803),"Outlier",H240)</f>
        <v>44.227761726016581</v>
      </c>
    </row>
    <row r="241" spans="1:23" ht="16" x14ac:dyDescent="0.2">
      <c r="A241" s="10">
        <v>44097.541655092602</v>
      </c>
      <c r="B241" s="11" t="str">
        <f t="shared" si="46"/>
        <v>20209</v>
      </c>
      <c r="C241" s="5">
        <v>1567.9263967500001</v>
      </c>
      <c r="D241" s="5">
        <v>31.731107623508791</v>
      </c>
      <c r="E241" s="5">
        <v>212.36118673676626</v>
      </c>
      <c r="F241" s="5">
        <v>321.55144217709699</v>
      </c>
      <c r="G241" s="5">
        <v>-1.0137301904293565</v>
      </c>
      <c r="H241" s="5">
        <v>44.513861136674933</v>
      </c>
      <c r="I241" s="29">
        <v>2140000735.0999999</v>
      </c>
      <c r="J241" s="29">
        <v>577431090</v>
      </c>
      <c r="K241" s="29">
        <v>562495008</v>
      </c>
      <c r="L241" s="29">
        <v>98203091</v>
      </c>
      <c r="M241" s="29">
        <v>684535417.62</v>
      </c>
      <c r="N241" s="53">
        <f t="shared" si="41"/>
        <v>31.731107623508791</v>
      </c>
      <c r="O241">
        <f t="shared" si="42"/>
        <v>212.36118673676626</v>
      </c>
      <c r="P241">
        <f t="shared" si="43"/>
        <v>321.55144217709699</v>
      </c>
      <c r="Q241">
        <f t="shared" si="44"/>
        <v>-1.0137301904293565</v>
      </c>
      <c r="R241">
        <f t="shared" si="45"/>
        <v>44.513861136674933</v>
      </c>
      <c r="S241" s="53">
        <f t="shared" si="47"/>
        <v>31.731107623508791</v>
      </c>
      <c r="T241">
        <f t="shared" si="48"/>
        <v>212.36118673676626</v>
      </c>
      <c r="U241">
        <f t="shared" si="49"/>
        <v>321.55144217709699</v>
      </c>
      <c r="V241">
        <f t="shared" si="50"/>
        <v>-1.0137301904293565</v>
      </c>
      <c r="W241" s="50">
        <f t="shared" si="51"/>
        <v>44.513861136674933</v>
      </c>
    </row>
    <row r="242" spans="1:23" ht="16" x14ac:dyDescent="0.2">
      <c r="A242" s="10">
        <v>44096.541655092602</v>
      </c>
      <c r="B242" s="11" t="str">
        <f t="shared" si="46"/>
        <v>20209</v>
      </c>
      <c r="C242" s="5">
        <v>1583.5950069400001</v>
      </c>
      <c r="D242" s="5">
        <v>33.370913942473607</v>
      </c>
      <c r="E242" s="5">
        <v>214.09652666308165</v>
      </c>
      <c r="F242" s="5">
        <v>324.1861386907039</v>
      </c>
      <c r="G242" s="5">
        <v>-0.30668540607527461</v>
      </c>
      <c r="H242" s="5">
        <v>44.833619301528415</v>
      </c>
      <c r="I242" s="29">
        <v>2166639748.4000001</v>
      </c>
      <c r="J242" s="29">
        <v>580639040.5</v>
      </c>
      <c r="K242" s="29">
        <v>566010601.79999995</v>
      </c>
      <c r="L242" s="29">
        <v>98904541.650000006</v>
      </c>
      <c r="M242" s="29">
        <v>686050052.87</v>
      </c>
      <c r="N242" s="53">
        <f t="shared" si="41"/>
        <v>33.370913942473607</v>
      </c>
      <c r="O242">
        <f t="shared" si="42"/>
        <v>214.09652666308165</v>
      </c>
      <c r="P242">
        <f t="shared" si="43"/>
        <v>324.1861386907039</v>
      </c>
      <c r="Q242">
        <f t="shared" si="44"/>
        <v>-0.30668540607527461</v>
      </c>
      <c r="R242">
        <f t="shared" si="45"/>
        <v>44.833619301528415</v>
      </c>
      <c r="S242" s="53">
        <f t="shared" si="47"/>
        <v>33.370913942473607</v>
      </c>
      <c r="T242">
        <f t="shared" si="48"/>
        <v>214.09652666308165</v>
      </c>
      <c r="U242">
        <f t="shared" si="49"/>
        <v>324.1861386907039</v>
      </c>
      <c r="V242">
        <f t="shared" si="50"/>
        <v>-0.30668540607527461</v>
      </c>
      <c r="W242" s="50">
        <f t="shared" si="51"/>
        <v>44.833619301528415</v>
      </c>
    </row>
    <row r="243" spans="1:23" ht="16" x14ac:dyDescent="0.2">
      <c r="A243" s="10">
        <v>44095.541655092602</v>
      </c>
      <c r="B243" s="11" t="str">
        <f t="shared" si="46"/>
        <v>20209</v>
      </c>
      <c r="C243" s="5">
        <v>1583.59408392</v>
      </c>
      <c r="D243" s="5">
        <v>33.042952678680621</v>
      </c>
      <c r="E243" s="5">
        <v>212.36118673676629</v>
      </c>
      <c r="F243" s="5">
        <v>326.8208352043107</v>
      </c>
      <c r="G243" s="5">
        <v>-0.30668540607527461</v>
      </c>
      <c r="H243" s="5">
        <v>44.598008022162702</v>
      </c>
      <c r="I243" s="29">
        <v>2161311945.7399998</v>
      </c>
      <c r="J243" s="29">
        <v>577431090</v>
      </c>
      <c r="K243" s="29">
        <v>569526195.60000002</v>
      </c>
      <c r="L243" s="29">
        <v>98904541.650000006</v>
      </c>
      <c r="M243" s="29">
        <v>684934005.84000003</v>
      </c>
      <c r="N243" s="53">
        <f t="shared" si="41"/>
        <v>33.042952678680621</v>
      </c>
      <c r="O243">
        <f t="shared" si="42"/>
        <v>212.36118673676629</v>
      </c>
      <c r="P243">
        <f t="shared" si="43"/>
        <v>326.8208352043107</v>
      </c>
      <c r="Q243">
        <f t="shared" si="44"/>
        <v>-0.30668540607527461</v>
      </c>
      <c r="R243">
        <f t="shared" si="45"/>
        <v>44.598008022162702</v>
      </c>
      <c r="S243" s="53">
        <f t="shared" si="47"/>
        <v>33.042952678680621</v>
      </c>
      <c r="T243">
        <f t="shared" si="48"/>
        <v>212.36118673676629</v>
      </c>
      <c r="U243">
        <f t="shared" si="49"/>
        <v>326.8208352043107</v>
      </c>
      <c r="V243">
        <f t="shared" si="50"/>
        <v>-0.30668540607527461</v>
      </c>
      <c r="W243" s="50">
        <f t="shared" si="51"/>
        <v>44.598008022162702</v>
      </c>
    </row>
    <row r="244" spans="1:23" ht="16" x14ac:dyDescent="0.2">
      <c r="A244" s="10">
        <v>44092.541655092602</v>
      </c>
      <c r="B244" s="11" t="str">
        <f t="shared" si="46"/>
        <v>20209</v>
      </c>
      <c r="C244" s="5">
        <v>1636.43608307</v>
      </c>
      <c r="D244" s="5">
        <v>37.087808265460552</v>
      </c>
      <c r="E244" s="5">
        <v>215.83186658939701</v>
      </c>
      <c r="F244" s="5">
        <v>326.8208352043107</v>
      </c>
      <c r="G244" s="5">
        <v>0.4003593782788073</v>
      </c>
      <c r="H244" s="5">
        <v>45.8433819273815</v>
      </c>
      <c r="I244" s="29">
        <v>2227021511.8800001</v>
      </c>
      <c r="J244" s="29">
        <v>583846991</v>
      </c>
      <c r="K244" s="29">
        <v>569526195.60000002</v>
      </c>
      <c r="L244" s="29">
        <v>99605992.299999997</v>
      </c>
      <c r="M244" s="29">
        <v>690833111.57000005</v>
      </c>
      <c r="N244" s="53">
        <f t="shared" si="41"/>
        <v>37.087808265460552</v>
      </c>
      <c r="O244">
        <f t="shared" si="42"/>
        <v>215.83186658939701</v>
      </c>
      <c r="P244">
        <f t="shared" si="43"/>
        <v>326.8208352043107</v>
      </c>
      <c r="Q244">
        <f t="shared" si="44"/>
        <v>0.4003593782788073</v>
      </c>
      <c r="R244">
        <f t="shared" si="45"/>
        <v>45.8433819273815</v>
      </c>
      <c r="S244" s="53">
        <f t="shared" si="47"/>
        <v>37.087808265460552</v>
      </c>
      <c r="T244">
        <f t="shared" si="48"/>
        <v>215.83186658939701</v>
      </c>
      <c r="U244">
        <f t="shared" si="49"/>
        <v>326.8208352043107</v>
      </c>
      <c r="V244">
        <f t="shared" si="50"/>
        <v>0.4003593782788073</v>
      </c>
      <c r="W244" s="50">
        <f t="shared" si="51"/>
        <v>45.8433819273815</v>
      </c>
    </row>
    <row r="245" spans="1:23" ht="16" x14ac:dyDescent="0.2">
      <c r="A245" s="10">
        <v>44091.541655092602</v>
      </c>
      <c r="B245" s="11" t="str">
        <f t="shared" si="46"/>
        <v>20209</v>
      </c>
      <c r="C245" s="5">
        <v>1659.69485915</v>
      </c>
      <c r="D245" s="5">
        <v>40.36742090339024</v>
      </c>
      <c r="E245" s="5">
        <v>208.89050688413556</v>
      </c>
      <c r="F245" s="5">
        <v>332.09022823152441</v>
      </c>
      <c r="G245" s="5">
        <v>-0.3066854060752604</v>
      </c>
      <c r="H245" s="5">
        <v>47.980712818770542</v>
      </c>
      <c r="I245" s="29">
        <v>2280299538.48</v>
      </c>
      <c r="J245" s="29">
        <v>571015189</v>
      </c>
      <c r="K245" s="29">
        <v>576557383.20000005</v>
      </c>
      <c r="L245" s="29">
        <v>98904541.650000006</v>
      </c>
      <c r="M245" s="29">
        <v>700957252.49000001</v>
      </c>
      <c r="N245" s="53">
        <f t="shared" si="41"/>
        <v>40.36742090339024</v>
      </c>
      <c r="O245">
        <f t="shared" si="42"/>
        <v>208.89050688413556</v>
      </c>
      <c r="P245">
        <f t="shared" si="43"/>
        <v>332.09022823152441</v>
      </c>
      <c r="Q245">
        <f t="shared" si="44"/>
        <v>-0.3066854060752604</v>
      </c>
      <c r="R245">
        <f t="shared" si="45"/>
        <v>47.980712818770542</v>
      </c>
      <c r="S245" s="53">
        <f t="shared" si="47"/>
        <v>40.36742090339024</v>
      </c>
      <c r="T245">
        <f t="shared" si="48"/>
        <v>208.89050688413556</v>
      </c>
      <c r="U245">
        <f t="shared" si="49"/>
        <v>332.09022823152441</v>
      </c>
      <c r="V245">
        <f t="shared" si="50"/>
        <v>-0.3066854060752604</v>
      </c>
      <c r="W245" s="50">
        <f t="shared" si="51"/>
        <v>47.980712818770542</v>
      </c>
    </row>
    <row r="246" spans="1:23" ht="16" x14ac:dyDescent="0.2">
      <c r="A246" s="10">
        <v>44090.541655092602</v>
      </c>
      <c r="B246" s="11" t="str">
        <f t="shared" si="46"/>
        <v>20209</v>
      </c>
      <c r="C246" s="5">
        <v>1662.10381368</v>
      </c>
      <c r="D246" s="5">
        <v>40.148780060861611</v>
      </c>
      <c r="E246" s="5">
        <v>210.62584681045084</v>
      </c>
      <c r="F246" s="5">
        <v>332.09022823152441</v>
      </c>
      <c r="G246" s="5">
        <v>-1.0137301904293281</v>
      </c>
      <c r="H246" s="5">
        <v>44.81678992443085</v>
      </c>
      <c r="I246" s="29">
        <v>2276747670.04</v>
      </c>
      <c r="J246" s="29">
        <v>574223139.5</v>
      </c>
      <c r="K246" s="29">
        <v>576557383.20000005</v>
      </c>
      <c r="L246" s="29">
        <v>98203091</v>
      </c>
      <c r="M246" s="29">
        <v>685970335.23000002</v>
      </c>
      <c r="N246" s="53">
        <f t="shared" si="41"/>
        <v>40.148780060861611</v>
      </c>
      <c r="O246">
        <f t="shared" si="42"/>
        <v>210.62584681045084</v>
      </c>
      <c r="P246">
        <f t="shared" si="43"/>
        <v>332.09022823152441</v>
      </c>
      <c r="Q246">
        <f t="shared" si="44"/>
        <v>-1.0137301904293281</v>
      </c>
      <c r="R246">
        <f t="shared" si="45"/>
        <v>44.81678992443085</v>
      </c>
      <c r="S246" s="53">
        <f t="shared" si="47"/>
        <v>40.148780060861611</v>
      </c>
      <c r="T246">
        <f t="shared" si="48"/>
        <v>210.62584681045084</v>
      </c>
      <c r="U246">
        <f t="shared" si="49"/>
        <v>332.09022823152441</v>
      </c>
      <c r="V246">
        <f t="shared" si="50"/>
        <v>-1.0137301904293281</v>
      </c>
      <c r="W246" s="50">
        <f t="shared" si="51"/>
        <v>44.81678992443085</v>
      </c>
    </row>
    <row r="247" spans="1:23" ht="16" x14ac:dyDescent="0.2">
      <c r="A247" s="10">
        <v>44089.541655092602</v>
      </c>
      <c r="B247" s="11" t="str">
        <f t="shared" si="46"/>
        <v>20209</v>
      </c>
      <c r="C247" s="5">
        <v>1637.5337449799999</v>
      </c>
      <c r="D247" s="5">
        <v>37.306449107989209</v>
      </c>
      <c r="E247" s="5">
        <v>210.62584681045084</v>
      </c>
      <c r="F247" s="5">
        <v>330.77287997472109</v>
      </c>
      <c r="G247" s="5">
        <v>-1.0137301904293281</v>
      </c>
      <c r="H247" s="5">
        <v>46.365092617405594</v>
      </c>
      <c r="I247" s="29">
        <v>2230573380.3200002</v>
      </c>
      <c r="J247" s="29">
        <v>574223139.5</v>
      </c>
      <c r="K247" s="29">
        <v>574799586.29999995</v>
      </c>
      <c r="L247" s="29">
        <v>98203091</v>
      </c>
      <c r="M247" s="29">
        <v>693304358.57000005</v>
      </c>
      <c r="N247" s="53">
        <f t="shared" si="41"/>
        <v>37.306449107989209</v>
      </c>
      <c r="O247">
        <f t="shared" si="42"/>
        <v>210.62584681045084</v>
      </c>
      <c r="P247">
        <f t="shared" si="43"/>
        <v>330.77287997472109</v>
      </c>
      <c r="Q247">
        <f t="shared" si="44"/>
        <v>-1.0137301904293281</v>
      </c>
      <c r="R247">
        <f t="shared" si="45"/>
        <v>46.365092617405594</v>
      </c>
      <c r="S247" s="53">
        <f t="shared" si="47"/>
        <v>37.306449107989209</v>
      </c>
      <c r="T247">
        <f t="shared" si="48"/>
        <v>210.62584681045084</v>
      </c>
      <c r="U247">
        <f t="shared" si="49"/>
        <v>330.77287997472109</v>
      </c>
      <c r="V247">
        <f t="shared" si="50"/>
        <v>-1.0137301904293281</v>
      </c>
      <c r="W247" s="50">
        <f t="shared" si="51"/>
        <v>46.365092617405594</v>
      </c>
    </row>
    <row r="248" spans="1:23" ht="16" x14ac:dyDescent="0.2">
      <c r="A248" s="10">
        <v>44088.541655092602</v>
      </c>
      <c r="B248" s="11" t="str">
        <f t="shared" si="46"/>
        <v>20209</v>
      </c>
      <c r="C248" s="5">
        <v>1627.81391788</v>
      </c>
      <c r="D248" s="5">
        <v>36.541206159138937</v>
      </c>
      <c r="E248" s="5">
        <v>210.62584681045084</v>
      </c>
      <c r="F248" s="5">
        <v>329.45553171791761</v>
      </c>
      <c r="G248" s="5">
        <v>-1.0137301904293281</v>
      </c>
      <c r="H248" s="5">
        <v>45.574111893820685</v>
      </c>
      <c r="I248" s="29">
        <v>2218141840.7800002</v>
      </c>
      <c r="J248" s="29">
        <v>574223139.5</v>
      </c>
      <c r="K248" s="29">
        <v>573041789.39999998</v>
      </c>
      <c r="L248" s="29">
        <v>98203091</v>
      </c>
      <c r="M248" s="29">
        <v>689557629.25</v>
      </c>
      <c r="N248" s="53">
        <f t="shared" si="41"/>
        <v>36.541206159138937</v>
      </c>
      <c r="O248">
        <f t="shared" si="42"/>
        <v>210.62584681045084</v>
      </c>
      <c r="P248">
        <f t="shared" si="43"/>
        <v>329.45553171791761</v>
      </c>
      <c r="Q248">
        <f t="shared" si="44"/>
        <v>-1.0137301904293281</v>
      </c>
      <c r="R248">
        <f t="shared" si="45"/>
        <v>45.574111893820685</v>
      </c>
      <c r="S248" s="53">
        <f t="shared" si="47"/>
        <v>36.541206159138937</v>
      </c>
      <c r="T248">
        <f t="shared" si="48"/>
        <v>210.62584681045084</v>
      </c>
      <c r="U248">
        <f t="shared" si="49"/>
        <v>329.45553171791761</v>
      </c>
      <c r="V248">
        <f t="shared" si="50"/>
        <v>-1.0137301904293281</v>
      </c>
      <c r="W248" s="50">
        <f t="shared" si="51"/>
        <v>45.574111893820685</v>
      </c>
    </row>
    <row r="249" spans="1:23" ht="16" x14ac:dyDescent="0.2">
      <c r="A249" s="10">
        <v>44085.541655092602</v>
      </c>
      <c r="B249" s="11" t="str">
        <f t="shared" si="46"/>
        <v>20209</v>
      </c>
      <c r="C249" s="5">
        <v>1625.49553786</v>
      </c>
      <c r="D249" s="5">
        <v>34.682758997645465</v>
      </c>
      <c r="E249" s="5">
        <v>212.36118673676629</v>
      </c>
      <c r="F249" s="5">
        <v>329.45553171791761</v>
      </c>
      <c r="G249" s="5">
        <v>-1.0137301904293281</v>
      </c>
      <c r="H249" s="5">
        <v>43.874344806967969</v>
      </c>
      <c r="I249" s="29">
        <v>2187950959.04</v>
      </c>
      <c r="J249" s="29">
        <v>577431090</v>
      </c>
      <c r="K249" s="29">
        <v>573041789.39999998</v>
      </c>
      <c r="L249" s="29">
        <v>98203091</v>
      </c>
      <c r="M249" s="29">
        <v>681506147.11000001</v>
      </c>
      <c r="N249" s="53">
        <f t="shared" si="41"/>
        <v>34.682758997645465</v>
      </c>
      <c r="O249">
        <f t="shared" si="42"/>
        <v>212.36118673676629</v>
      </c>
      <c r="P249">
        <f t="shared" si="43"/>
        <v>329.45553171791761</v>
      </c>
      <c r="Q249">
        <f t="shared" si="44"/>
        <v>-1.0137301904293281</v>
      </c>
      <c r="R249">
        <f t="shared" si="45"/>
        <v>43.874344806967969</v>
      </c>
      <c r="S249" s="53">
        <f t="shared" si="47"/>
        <v>34.682758997645465</v>
      </c>
      <c r="T249">
        <f t="shared" si="48"/>
        <v>212.36118673676629</v>
      </c>
      <c r="U249">
        <f t="shared" si="49"/>
        <v>329.45553171791761</v>
      </c>
      <c r="V249">
        <f t="shared" si="50"/>
        <v>-1.0137301904293281</v>
      </c>
      <c r="W249" s="50">
        <f t="shared" si="51"/>
        <v>43.874344806967969</v>
      </c>
    </row>
    <row r="250" spans="1:23" ht="16" x14ac:dyDescent="0.2">
      <c r="A250" s="10">
        <v>44084.541655092602</v>
      </c>
      <c r="B250" s="11" t="str">
        <f t="shared" si="46"/>
        <v>20209</v>
      </c>
      <c r="C250" s="5">
        <v>1634.39741224</v>
      </c>
      <c r="D250" s="5">
        <v>34.02683647005955</v>
      </c>
      <c r="E250" s="5">
        <v>212.36118673676629</v>
      </c>
      <c r="F250" s="5">
        <v>330.77287997472109</v>
      </c>
      <c r="G250" s="5">
        <v>-1.0137301904293281</v>
      </c>
      <c r="H250" s="5">
        <v>44.261420480211655</v>
      </c>
      <c r="I250" s="29">
        <v>2177295353.7199998</v>
      </c>
      <c r="J250" s="29">
        <v>577431090</v>
      </c>
      <c r="K250" s="29">
        <v>574799586.29999995</v>
      </c>
      <c r="L250" s="29">
        <v>98203091</v>
      </c>
      <c r="M250" s="29">
        <v>683339652.94000006</v>
      </c>
      <c r="N250" s="53">
        <f t="shared" si="41"/>
        <v>34.02683647005955</v>
      </c>
      <c r="O250">
        <f t="shared" si="42"/>
        <v>212.36118673676629</v>
      </c>
      <c r="P250">
        <f t="shared" si="43"/>
        <v>330.77287997472109</v>
      </c>
      <c r="Q250">
        <f t="shared" si="44"/>
        <v>-1.0137301904293281</v>
      </c>
      <c r="R250">
        <f t="shared" si="45"/>
        <v>44.261420480211655</v>
      </c>
      <c r="S250" s="53">
        <f t="shared" si="47"/>
        <v>34.02683647005955</v>
      </c>
      <c r="T250">
        <f t="shared" si="48"/>
        <v>212.36118673676629</v>
      </c>
      <c r="U250">
        <f t="shared" si="49"/>
        <v>330.77287997472109</v>
      </c>
      <c r="V250">
        <f t="shared" si="50"/>
        <v>-1.0137301904293281</v>
      </c>
      <c r="W250" s="50">
        <f t="shared" si="51"/>
        <v>44.261420480211655</v>
      </c>
    </row>
    <row r="251" spans="1:23" ht="16" x14ac:dyDescent="0.2">
      <c r="A251" s="10">
        <v>44083.541655092602</v>
      </c>
      <c r="B251" s="11" t="str">
        <f t="shared" si="46"/>
        <v>20209</v>
      </c>
      <c r="C251" s="5">
        <v>1645.66929815</v>
      </c>
      <c r="D251" s="5">
        <v>34.792079418909822</v>
      </c>
      <c r="E251" s="5">
        <v>214.0965266630817</v>
      </c>
      <c r="F251" s="5">
        <v>326.8208352043107</v>
      </c>
      <c r="G251" s="5">
        <v>-1.0137301904293281</v>
      </c>
      <c r="H251" s="5">
        <v>44.850448678625952</v>
      </c>
      <c r="I251" s="29">
        <v>2189726893.2600002</v>
      </c>
      <c r="J251" s="29">
        <v>580639040.5</v>
      </c>
      <c r="K251" s="29">
        <v>569526195.60000002</v>
      </c>
      <c r="L251" s="29">
        <v>98203091</v>
      </c>
      <c r="M251" s="29">
        <v>686129770.51999998</v>
      </c>
      <c r="N251" s="53">
        <f t="shared" si="41"/>
        <v>34.792079418909822</v>
      </c>
      <c r="O251">
        <f t="shared" si="42"/>
        <v>214.0965266630817</v>
      </c>
      <c r="P251">
        <f t="shared" si="43"/>
        <v>326.8208352043107</v>
      </c>
      <c r="Q251">
        <f t="shared" si="44"/>
        <v>-1.0137301904293281</v>
      </c>
      <c r="R251">
        <f t="shared" si="45"/>
        <v>44.850448678625952</v>
      </c>
      <c r="S251" s="53">
        <f t="shared" si="47"/>
        <v>34.792079418909822</v>
      </c>
      <c r="T251">
        <f t="shared" si="48"/>
        <v>214.0965266630817</v>
      </c>
      <c r="U251">
        <f t="shared" si="49"/>
        <v>326.8208352043107</v>
      </c>
      <c r="V251">
        <f t="shared" si="50"/>
        <v>-1.0137301904293281</v>
      </c>
      <c r="W251" s="50">
        <f t="shared" si="51"/>
        <v>44.850448678625952</v>
      </c>
    </row>
    <row r="252" spans="1:23" ht="16" x14ac:dyDescent="0.2">
      <c r="A252" s="10">
        <v>44082.541655092602</v>
      </c>
      <c r="B252" s="11" t="str">
        <f t="shared" si="46"/>
        <v>20209</v>
      </c>
      <c r="C252" s="5">
        <v>1624.02526861</v>
      </c>
      <c r="D252" s="5">
        <v>33.261593521209306</v>
      </c>
      <c r="E252" s="5">
        <v>214.0965266630817</v>
      </c>
      <c r="F252" s="5">
        <v>328.13818346111418</v>
      </c>
      <c r="G252" s="5">
        <v>-1.0137301904293281</v>
      </c>
      <c r="H252" s="5">
        <v>44.194102971821451</v>
      </c>
      <c r="I252" s="29">
        <v>2164863814.1799998</v>
      </c>
      <c r="J252" s="29">
        <v>580639040.5</v>
      </c>
      <c r="K252" s="29">
        <v>571283992.5</v>
      </c>
      <c r="L252" s="29">
        <v>98203091</v>
      </c>
      <c r="M252" s="29">
        <v>683020782.36000001</v>
      </c>
      <c r="N252" s="53">
        <f t="shared" si="41"/>
        <v>33.261593521209306</v>
      </c>
      <c r="O252">
        <f t="shared" si="42"/>
        <v>214.0965266630817</v>
      </c>
      <c r="P252">
        <f t="shared" si="43"/>
        <v>328.13818346111418</v>
      </c>
      <c r="Q252">
        <f t="shared" si="44"/>
        <v>-1.0137301904293281</v>
      </c>
      <c r="R252">
        <f t="shared" si="45"/>
        <v>44.194102971821451</v>
      </c>
      <c r="S252" s="53">
        <f t="shared" si="47"/>
        <v>33.261593521209306</v>
      </c>
      <c r="T252">
        <f t="shared" si="48"/>
        <v>214.0965266630817</v>
      </c>
      <c r="U252">
        <f t="shared" si="49"/>
        <v>328.13818346111418</v>
      </c>
      <c r="V252">
        <f t="shared" si="50"/>
        <v>-1.0137301904293281</v>
      </c>
      <c r="W252" s="50">
        <f t="shared" si="51"/>
        <v>44.194102971821451</v>
      </c>
    </row>
    <row r="253" spans="1:23" ht="16" x14ac:dyDescent="0.2">
      <c r="A253" s="10">
        <v>44081.541655092602</v>
      </c>
      <c r="B253" s="11" t="str">
        <f t="shared" si="46"/>
        <v>20209</v>
      </c>
      <c r="C253" s="5">
        <v>1624.8126077100001</v>
      </c>
      <c r="D253" s="5">
        <v>34.90139984017415</v>
      </c>
      <c r="E253" s="5">
        <v>215.83186658939701</v>
      </c>
      <c r="F253" s="5">
        <v>322.86879043390047</v>
      </c>
      <c r="G253" s="5">
        <v>-1.0137301904293281</v>
      </c>
      <c r="H253" s="5">
        <v>44.715813661845573</v>
      </c>
      <c r="I253" s="29">
        <v>2191502827.48</v>
      </c>
      <c r="J253" s="29">
        <v>583846991</v>
      </c>
      <c r="K253" s="29">
        <v>564252804.89999998</v>
      </c>
      <c r="L253" s="29">
        <v>98203091</v>
      </c>
      <c r="M253" s="29">
        <v>685492029.36000001</v>
      </c>
      <c r="N253" s="53">
        <f t="shared" si="41"/>
        <v>34.90139984017415</v>
      </c>
      <c r="O253">
        <f t="shared" si="42"/>
        <v>215.83186658939701</v>
      </c>
      <c r="P253">
        <f t="shared" si="43"/>
        <v>322.86879043390047</v>
      </c>
      <c r="Q253">
        <f t="shared" si="44"/>
        <v>-1.0137301904293281</v>
      </c>
      <c r="R253">
        <f t="shared" si="45"/>
        <v>44.715813661845573</v>
      </c>
      <c r="S253" s="53">
        <f t="shared" si="47"/>
        <v>34.90139984017415</v>
      </c>
      <c r="T253">
        <f t="shared" si="48"/>
        <v>215.83186658939701</v>
      </c>
      <c r="U253">
        <f t="shared" si="49"/>
        <v>322.86879043390047</v>
      </c>
      <c r="V253">
        <f t="shared" si="50"/>
        <v>-1.0137301904293281</v>
      </c>
      <c r="W253" s="50">
        <f t="shared" si="51"/>
        <v>44.715813661845573</v>
      </c>
    </row>
    <row r="254" spans="1:23" ht="16" x14ac:dyDescent="0.2">
      <c r="A254" s="10">
        <v>44078.541655092602</v>
      </c>
      <c r="B254" s="11" t="str">
        <f t="shared" si="46"/>
        <v>20209</v>
      </c>
      <c r="C254" s="5">
        <v>1598.42041965</v>
      </c>
      <c r="D254" s="5">
        <v>33.589554785002264</v>
      </c>
      <c r="E254" s="5">
        <v>217.56720651571243</v>
      </c>
      <c r="F254" s="5">
        <v>322.86879043390047</v>
      </c>
      <c r="G254" s="5">
        <v>-1.0137301904293281</v>
      </c>
      <c r="H254" s="5">
        <v>43.520927887919385</v>
      </c>
      <c r="I254" s="29">
        <v>2170191616.8400002</v>
      </c>
      <c r="J254" s="29">
        <v>587054941.5</v>
      </c>
      <c r="K254" s="29">
        <v>564252804.89999998</v>
      </c>
      <c r="L254" s="29">
        <v>98203091</v>
      </c>
      <c r="M254" s="29">
        <v>679832076.55999994</v>
      </c>
      <c r="N254" s="53">
        <f t="shared" si="41"/>
        <v>33.589554785002264</v>
      </c>
      <c r="O254">
        <f t="shared" si="42"/>
        <v>217.56720651571243</v>
      </c>
      <c r="P254">
        <f t="shared" si="43"/>
        <v>322.86879043390047</v>
      </c>
      <c r="Q254">
        <f t="shared" si="44"/>
        <v>-1.0137301904293281</v>
      </c>
      <c r="R254">
        <f t="shared" si="45"/>
        <v>43.520927887919385</v>
      </c>
      <c r="S254" s="53">
        <f t="shared" si="47"/>
        <v>33.589554785002264</v>
      </c>
      <c r="T254">
        <f t="shared" si="48"/>
        <v>217.56720651571243</v>
      </c>
      <c r="U254">
        <f t="shared" si="49"/>
        <v>322.86879043390047</v>
      </c>
      <c r="V254">
        <f t="shared" si="50"/>
        <v>-1.0137301904293281</v>
      </c>
      <c r="W254" s="50">
        <f t="shared" si="51"/>
        <v>43.520927887919385</v>
      </c>
    </row>
    <row r="255" spans="1:23" ht="16" x14ac:dyDescent="0.2">
      <c r="A255" s="10">
        <v>44077.541655092602</v>
      </c>
      <c r="B255" s="11" t="str">
        <f t="shared" si="46"/>
        <v>20209</v>
      </c>
      <c r="C255" s="5">
        <v>1650.64453138</v>
      </c>
      <c r="D255" s="5">
        <v>37.962371635575153</v>
      </c>
      <c r="E255" s="5">
        <v>219.30254644202779</v>
      </c>
      <c r="F255" s="5">
        <v>316.28204914988328</v>
      </c>
      <c r="G255" s="5">
        <v>-1.0137301904293281</v>
      </c>
      <c r="H255" s="5">
        <v>45.826552550283907</v>
      </c>
      <c r="I255" s="29">
        <v>2241228985.6399999</v>
      </c>
      <c r="J255" s="29">
        <v>590262892</v>
      </c>
      <c r="K255" s="29">
        <v>555463820.39999998</v>
      </c>
      <c r="L255" s="29">
        <v>98203091</v>
      </c>
      <c r="M255" s="29">
        <v>690753393.92999995</v>
      </c>
      <c r="N255" s="53">
        <f t="shared" si="41"/>
        <v>37.962371635575153</v>
      </c>
      <c r="O255">
        <f t="shared" si="42"/>
        <v>219.30254644202779</v>
      </c>
      <c r="P255">
        <f t="shared" si="43"/>
        <v>316.28204914988328</v>
      </c>
      <c r="Q255">
        <f t="shared" si="44"/>
        <v>-1.0137301904293281</v>
      </c>
      <c r="R255">
        <f t="shared" si="45"/>
        <v>45.826552550283907</v>
      </c>
      <c r="S255" s="53">
        <f t="shared" si="47"/>
        <v>37.962371635575153</v>
      </c>
      <c r="T255">
        <f t="shared" si="48"/>
        <v>219.30254644202779</v>
      </c>
      <c r="U255">
        <f t="shared" si="49"/>
        <v>316.28204914988328</v>
      </c>
      <c r="V255">
        <f t="shared" si="50"/>
        <v>-1.0137301904293281</v>
      </c>
      <c r="W255" s="50">
        <f t="shared" si="51"/>
        <v>45.826552550283907</v>
      </c>
    </row>
    <row r="256" spans="1:23" ht="16" x14ac:dyDescent="0.2">
      <c r="A256" s="10">
        <v>44076.541655092602</v>
      </c>
      <c r="B256" s="11" t="str">
        <f t="shared" si="46"/>
        <v>20209</v>
      </c>
      <c r="C256" s="5">
        <v>1653.9334820300001</v>
      </c>
      <c r="D256" s="5">
        <v>38.946255426954082</v>
      </c>
      <c r="E256" s="5">
        <v>221.03788636834315</v>
      </c>
      <c r="F256" s="5">
        <v>324.18613869070379</v>
      </c>
      <c r="G256" s="5">
        <v>-1.0137301904293281</v>
      </c>
      <c r="H256" s="5">
        <v>45.220694974772073</v>
      </c>
      <c r="I256" s="29">
        <v>2257212393.6199999</v>
      </c>
      <c r="J256" s="29">
        <v>593470842.5</v>
      </c>
      <c r="K256" s="29">
        <v>566010601.79999995</v>
      </c>
      <c r="L256" s="29">
        <v>98203091</v>
      </c>
      <c r="M256" s="29">
        <v>687883558.71000004</v>
      </c>
      <c r="N256" s="53">
        <f t="shared" si="41"/>
        <v>38.946255426954082</v>
      </c>
      <c r="O256">
        <f t="shared" si="42"/>
        <v>221.03788636834315</v>
      </c>
      <c r="P256">
        <f t="shared" si="43"/>
        <v>324.18613869070379</v>
      </c>
      <c r="Q256">
        <f t="shared" si="44"/>
        <v>-1.0137301904293281</v>
      </c>
      <c r="R256">
        <f t="shared" si="45"/>
        <v>45.220694974772073</v>
      </c>
      <c r="S256" s="53">
        <f t="shared" si="47"/>
        <v>38.946255426954082</v>
      </c>
      <c r="T256">
        <f t="shared" si="48"/>
        <v>221.03788636834315</v>
      </c>
      <c r="U256">
        <f t="shared" si="49"/>
        <v>324.18613869070379</v>
      </c>
      <c r="V256">
        <f t="shared" si="50"/>
        <v>-1.0137301904293281</v>
      </c>
      <c r="W256" s="50">
        <f t="shared" si="51"/>
        <v>45.220694974772073</v>
      </c>
    </row>
    <row r="257" spans="1:23" ht="16" x14ac:dyDescent="0.2">
      <c r="A257" s="10">
        <v>44075.541655092602</v>
      </c>
      <c r="B257" s="11" t="str">
        <f t="shared" si="46"/>
        <v>20209</v>
      </c>
      <c r="C257" s="5">
        <v>1631.0998975800001</v>
      </c>
      <c r="D257" s="5">
        <v>37.306449107989238</v>
      </c>
      <c r="E257" s="5">
        <v>224.50856622097385</v>
      </c>
      <c r="F257" s="5">
        <v>332.09022823152424</v>
      </c>
      <c r="G257" s="5">
        <v>-1.0137301904293281</v>
      </c>
      <c r="H257" s="5">
        <v>44.412884874089599</v>
      </c>
      <c r="I257" s="29">
        <v>2230573380.3200002</v>
      </c>
      <c r="J257" s="29">
        <v>599886743.5</v>
      </c>
      <c r="K257" s="29">
        <v>576557383.20000005</v>
      </c>
      <c r="L257" s="29">
        <v>98203091</v>
      </c>
      <c r="M257" s="29">
        <v>684057111.75</v>
      </c>
      <c r="N257" s="53">
        <f t="shared" si="41"/>
        <v>37.306449107989238</v>
      </c>
      <c r="O257">
        <f t="shared" si="42"/>
        <v>224.50856622097385</v>
      </c>
      <c r="P257">
        <f t="shared" si="43"/>
        <v>332.09022823152424</v>
      </c>
      <c r="Q257">
        <f t="shared" si="44"/>
        <v>-1.0137301904293281</v>
      </c>
      <c r="R257">
        <f t="shared" si="45"/>
        <v>44.412884874089599</v>
      </c>
      <c r="S257" s="53">
        <f t="shared" si="47"/>
        <v>37.306449107989238</v>
      </c>
      <c r="T257">
        <f t="shared" si="48"/>
        <v>224.50856622097385</v>
      </c>
      <c r="U257">
        <f t="shared" si="49"/>
        <v>332.09022823152424</v>
      </c>
      <c r="V257">
        <f t="shared" si="50"/>
        <v>-1.0137301904293281</v>
      </c>
      <c r="W257" s="50">
        <f t="shared" si="51"/>
        <v>44.412884874089599</v>
      </c>
    </row>
    <row r="258" spans="1:23" ht="16" x14ac:dyDescent="0.2">
      <c r="A258" s="10">
        <v>44074.541655092602</v>
      </c>
      <c r="B258" s="11" t="str">
        <f t="shared" si="46"/>
        <v>20208</v>
      </c>
      <c r="C258" s="5">
        <v>1627.39776686</v>
      </c>
      <c r="D258" s="5">
        <v>36.97848784419628</v>
      </c>
      <c r="E258" s="5">
        <v>227.97924607360457</v>
      </c>
      <c r="F258" s="5">
        <v>312.33000437947294</v>
      </c>
      <c r="G258" s="5">
        <v>-1.0137301904293281</v>
      </c>
      <c r="H258" s="5">
        <v>47.021438324210123</v>
      </c>
      <c r="I258" s="29">
        <v>2225245577.6599998</v>
      </c>
      <c r="J258" s="29">
        <v>606302644.5</v>
      </c>
      <c r="K258" s="29">
        <v>550190429.70000005</v>
      </c>
      <c r="L258" s="29">
        <v>98203091</v>
      </c>
      <c r="M258" s="29">
        <v>696413346.72000003</v>
      </c>
      <c r="N258" s="53">
        <f t="shared" si="41"/>
        <v>36.97848784419628</v>
      </c>
      <c r="O258">
        <f t="shared" si="42"/>
        <v>227.97924607360457</v>
      </c>
      <c r="P258">
        <f t="shared" si="43"/>
        <v>312.33000437947294</v>
      </c>
      <c r="Q258">
        <f t="shared" si="44"/>
        <v>-1.0137301904293281</v>
      </c>
      <c r="R258">
        <f t="shared" si="45"/>
        <v>47.021438324210123</v>
      </c>
      <c r="S258" s="53">
        <f t="shared" si="47"/>
        <v>36.97848784419628</v>
      </c>
      <c r="T258">
        <f t="shared" si="48"/>
        <v>227.97924607360457</v>
      </c>
      <c r="U258">
        <f t="shared" si="49"/>
        <v>312.33000437947294</v>
      </c>
      <c r="V258">
        <f t="shared" si="50"/>
        <v>-1.0137301904293281</v>
      </c>
      <c r="W258" s="50">
        <f t="shared" si="51"/>
        <v>47.021438324210123</v>
      </c>
    </row>
    <row r="259" spans="1:23" ht="16" x14ac:dyDescent="0.2">
      <c r="A259" s="10">
        <v>44071.541655092602</v>
      </c>
      <c r="B259" s="11" t="str">
        <f t="shared" si="46"/>
        <v>20208</v>
      </c>
      <c r="C259" s="5">
        <v>1636.5239789</v>
      </c>
      <c r="D259" s="5">
        <v>38.508973741896796</v>
      </c>
      <c r="E259" s="5">
        <v>236.65594570518147</v>
      </c>
      <c r="F259" s="5">
        <v>321.55144217709687</v>
      </c>
      <c r="G259" s="5">
        <v>-1.0137301904293281</v>
      </c>
      <c r="H259" s="5">
        <v>45.708746910601121</v>
      </c>
      <c r="I259" s="29">
        <v>2250108656.7399998</v>
      </c>
      <c r="J259" s="29">
        <v>622342397</v>
      </c>
      <c r="K259" s="29">
        <v>562495008</v>
      </c>
      <c r="L259" s="29">
        <v>98203091</v>
      </c>
      <c r="M259" s="29">
        <v>690195370.40999997</v>
      </c>
      <c r="N259" s="53">
        <f t="shared" si="41"/>
        <v>38.508973741896796</v>
      </c>
      <c r="O259">
        <f t="shared" si="42"/>
        <v>236.65594570518147</v>
      </c>
      <c r="P259">
        <f t="shared" si="43"/>
        <v>321.55144217709687</v>
      </c>
      <c r="Q259">
        <f t="shared" si="44"/>
        <v>-1.0137301904293281</v>
      </c>
      <c r="R259">
        <f t="shared" si="45"/>
        <v>45.708746910601121</v>
      </c>
      <c r="S259" s="53">
        <f t="shared" si="47"/>
        <v>38.508973741896796</v>
      </c>
      <c r="T259">
        <f t="shared" si="48"/>
        <v>236.65594570518147</v>
      </c>
      <c r="U259">
        <f t="shared" si="49"/>
        <v>321.55144217709687</v>
      </c>
      <c r="V259">
        <f t="shared" si="50"/>
        <v>-1.0137301904293281</v>
      </c>
      <c r="W259" s="50">
        <f t="shared" si="51"/>
        <v>45.708746910601121</v>
      </c>
    </row>
    <row r="260" spans="1:23" ht="16" x14ac:dyDescent="0.2">
      <c r="A260" s="10">
        <v>44070.541655092602</v>
      </c>
      <c r="B260" s="11" t="str">
        <f t="shared" si="46"/>
        <v>20208</v>
      </c>
      <c r="C260" s="5">
        <v>1632.32876386</v>
      </c>
      <c r="D260" s="5">
        <v>40.695382167183254</v>
      </c>
      <c r="E260" s="5">
        <v>234.92060577886616</v>
      </c>
      <c r="F260" s="5">
        <v>317.59939740668665</v>
      </c>
      <c r="G260" s="5">
        <v>-1.0137301904293281</v>
      </c>
      <c r="H260" s="5">
        <v>44.5643492679676</v>
      </c>
      <c r="I260" s="29">
        <v>2285627341.1399999</v>
      </c>
      <c r="J260" s="29">
        <v>619134446.5</v>
      </c>
      <c r="K260" s="29">
        <v>557221617.29999995</v>
      </c>
      <c r="L260" s="29">
        <v>98203091</v>
      </c>
      <c r="M260" s="29">
        <v>684774570.54999995</v>
      </c>
      <c r="N260" s="53">
        <f t="shared" si="41"/>
        <v>40.695382167183254</v>
      </c>
      <c r="O260">
        <f t="shared" si="42"/>
        <v>234.92060577886616</v>
      </c>
      <c r="P260">
        <f t="shared" si="43"/>
        <v>317.59939740668665</v>
      </c>
      <c r="Q260">
        <f t="shared" si="44"/>
        <v>-1.0137301904293281</v>
      </c>
      <c r="R260">
        <f t="shared" si="45"/>
        <v>44.5643492679676</v>
      </c>
      <c r="S260" s="53">
        <f t="shared" si="47"/>
        <v>40.695382167183254</v>
      </c>
      <c r="T260">
        <f t="shared" si="48"/>
        <v>234.92060577886616</v>
      </c>
      <c r="U260">
        <f t="shared" si="49"/>
        <v>317.59939740668665</v>
      </c>
      <c r="V260">
        <f t="shared" si="50"/>
        <v>-1.0137301904293281</v>
      </c>
      <c r="W260" s="50">
        <f t="shared" si="51"/>
        <v>44.5643492679676</v>
      </c>
    </row>
    <row r="261" spans="1:23" ht="16" x14ac:dyDescent="0.2">
      <c r="A261" s="10">
        <v>44069.541655092602</v>
      </c>
      <c r="B261" s="11" t="str">
        <f t="shared" si="46"/>
        <v>20208</v>
      </c>
      <c r="C261" s="5">
        <v>1648.64457406</v>
      </c>
      <c r="D261" s="5">
        <v>41.569945537297826</v>
      </c>
      <c r="E261" s="5">
        <v>236.65594570518147</v>
      </c>
      <c r="F261" s="5">
        <v>320.23409392029356</v>
      </c>
      <c r="G261" s="5">
        <v>-0.30668540607524619</v>
      </c>
      <c r="H261" s="5">
        <v>44.194102971821479</v>
      </c>
      <c r="I261" s="29">
        <v>2299834814.9000001</v>
      </c>
      <c r="J261" s="29">
        <v>622342397</v>
      </c>
      <c r="K261" s="29">
        <v>560737211.10000002</v>
      </c>
      <c r="L261" s="29">
        <v>98904541.650000006</v>
      </c>
      <c r="M261" s="29">
        <v>683020782.36000001</v>
      </c>
      <c r="N261" s="53">
        <f t="shared" si="41"/>
        <v>41.569945537297826</v>
      </c>
      <c r="O261">
        <f t="shared" si="42"/>
        <v>236.65594570518147</v>
      </c>
      <c r="P261">
        <f t="shared" si="43"/>
        <v>320.23409392029356</v>
      </c>
      <c r="Q261">
        <f t="shared" si="44"/>
        <v>-0.30668540607524619</v>
      </c>
      <c r="R261">
        <f t="shared" si="45"/>
        <v>44.194102971821479</v>
      </c>
      <c r="S261" s="53">
        <f t="shared" si="47"/>
        <v>41.569945537297826</v>
      </c>
      <c r="T261">
        <f t="shared" si="48"/>
        <v>236.65594570518147</v>
      </c>
      <c r="U261">
        <f t="shared" si="49"/>
        <v>320.23409392029356</v>
      </c>
      <c r="V261">
        <f t="shared" si="50"/>
        <v>-0.30668540607524619</v>
      </c>
      <c r="W261" s="50">
        <f t="shared" si="51"/>
        <v>44.194102971821479</v>
      </c>
    </row>
    <row r="262" spans="1:23" ht="16" x14ac:dyDescent="0.2">
      <c r="A262" s="10">
        <v>44068.541655092602</v>
      </c>
      <c r="B262" s="11" t="str">
        <f t="shared" si="46"/>
        <v>20208</v>
      </c>
      <c r="C262" s="5">
        <v>1622.45010357</v>
      </c>
      <c r="D262" s="5">
        <v>36.10392447408168</v>
      </c>
      <c r="E262" s="5">
        <v>229.71458599992002</v>
      </c>
      <c r="F262" s="5">
        <v>308.37795960906266</v>
      </c>
      <c r="G262" s="5">
        <v>3.9355833000491884</v>
      </c>
      <c r="H262" s="5">
        <v>42.410188999481022</v>
      </c>
      <c r="I262" s="29">
        <v>2211038103.9000001</v>
      </c>
      <c r="J262" s="29">
        <v>609510595</v>
      </c>
      <c r="K262" s="29">
        <v>544917039</v>
      </c>
      <c r="L262" s="29">
        <v>103113245.55</v>
      </c>
      <c r="M262" s="29">
        <v>674570711.99000001</v>
      </c>
      <c r="N262" s="53">
        <f t="shared" si="41"/>
        <v>36.10392447408168</v>
      </c>
      <c r="O262">
        <f t="shared" si="42"/>
        <v>229.71458599992002</v>
      </c>
      <c r="P262">
        <f t="shared" si="43"/>
        <v>308.37795960906266</v>
      </c>
      <c r="Q262">
        <f t="shared" si="44"/>
        <v>3.9355833000491884</v>
      </c>
      <c r="R262">
        <f t="shared" si="45"/>
        <v>42.410188999481022</v>
      </c>
      <c r="S262" s="53">
        <f t="shared" si="47"/>
        <v>36.10392447408168</v>
      </c>
      <c r="T262">
        <f t="shared" si="48"/>
        <v>229.71458599992002</v>
      </c>
      <c r="U262">
        <f t="shared" si="49"/>
        <v>308.37795960906266</v>
      </c>
      <c r="V262">
        <f t="shared" si="50"/>
        <v>3.9355833000491884</v>
      </c>
      <c r="W262" s="50">
        <f t="shared" si="51"/>
        <v>42.410188999481022</v>
      </c>
    </row>
    <row r="263" spans="1:23" ht="16" x14ac:dyDescent="0.2">
      <c r="A263" s="10">
        <v>44067.541655092602</v>
      </c>
      <c r="B263" s="11" t="str">
        <f t="shared" si="46"/>
        <v>20208</v>
      </c>
      <c r="C263" s="5">
        <v>1636.3207993399999</v>
      </c>
      <c r="D263" s="5">
        <v>36.759847001667623</v>
      </c>
      <c r="E263" s="5">
        <v>233.18526585255074</v>
      </c>
      <c r="F263" s="5">
        <v>321.55144217709687</v>
      </c>
      <c r="G263" s="5">
        <v>-0.3066854060752604</v>
      </c>
      <c r="H263" s="5">
        <v>43.722880413090053</v>
      </c>
      <c r="I263" s="29">
        <v>2221693709.2199998</v>
      </c>
      <c r="J263" s="29">
        <v>615926496</v>
      </c>
      <c r="K263" s="29">
        <v>562495008</v>
      </c>
      <c r="L263" s="29">
        <v>98904541.650000006</v>
      </c>
      <c r="M263" s="29">
        <v>680788688.29999995</v>
      </c>
      <c r="N263" s="53">
        <f t="shared" si="41"/>
        <v>36.759847001667623</v>
      </c>
      <c r="O263">
        <f t="shared" si="42"/>
        <v>233.18526585255074</v>
      </c>
      <c r="P263">
        <f t="shared" si="43"/>
        <v>321.55144217709687</v>
      </c>
      <c r="Q263">
        <f t="shared" si="44"/>
        <v>-0.3066854060752604</v>
      </c>
      <c r="R263">
        <f t="shared" si="45"/>
        <v>43.722880413090053</v>
      </c>
      <c r="S263" s="53">
        <f t="shared" si="47"/>
        <v>36.759847001667623</v>
      </c>
      <c r="T263">
        <f t="shared" si="48"/>
        <v>233.18526585255074</v>
      </c>
      <c r="U263">
        <f t="shared" si="49"/>
        <v>321.55144217709687</v>
      </c>
      <c r="V263">
        <f t="shared" si="50"/>
        <v>-0.3066854060752604</v>
      </c>
      <c r="W263" s="50">
        <f t="shared" si="51"/>
        <v>43.722880413090053</v>
      </c>
    </row>
    <row r="264" spans="1:23" ht="16" x14ac:dyDescent="0.2">
      <c r="A264" s="10">
        <v>44064.541655092602</v>
      </c>
      <c r="B264" s="11" t="str">
        <f t="shared" si="46"/>
        <v>20208</v>
      </c>
      <c r="C264" s="5">
        <v>1638.240264</v>
      </c>
      <c r="D264" s="5">
        <v>36.650526580403323</v>
      </c>
      <c r="E264" s="5">
        <v>231.44992592623538</v>
      </c>
      <c r="F264" s="5">
        <v>307.06061135225917</v>
      </c>
      <c r="G264" s="5">
        <v>-1.0137301904293281</v>
      </c>
      <c r="H264" s="5">
        <v>44.446543628284786</v>
      </c>
      <c r="I264" s="29">
        <v>2219917775</v>
      </c>
      <c r="J264" s="29">
        <v>612718545.5</v>
      </c>
      <c r="K264" s="29">
        <v>543159242.10000002</v>
      </c>
      <c r="L264" s="29">
        <v>98203091</v>
      </c>
      <c r="M264" s="29">
        <v>684216547.03999996</v>
      </c>
      <c r="N264" s="53">
        <f t="shared" si="41"/>
        <v>36.650526580403323</v>
      </c>
      <c r="O264">
        <f t="shared" si="42"/>
        <v>231.44992592623538</v>
      </c>
      <c r="P264">
        <f t="shared" si="43"/>
        <v>307.06061135225917</v>
      </c>
      <c r="Q264">
        <f t="shared" si="44"/>
        <v>-1.0137301904293281</v>
      </c>
      <c r="R264">
        <f t="shared" si="45"/>
        <v>44.446543628284786</v>
      </c>
      <c r="S264" s="53">
        <f t="shared" si="47"/>
        <v>36.650526580403323</v>
      </c>
      <c r="T264">
        <f t="shared" si="48"/>
        <v>231.44992592623538</v>
      </c>
      <c r="U264">
        <f t="shared" si="49"/>
        <v>307.06061135225917</v>
      </c>
      <c r="V264">
        <f t="shared" si="50"/>
        <v>-1.0137301904293281</v>
      </c>
      <c r="W264" s="50">
        <f t="shared" si="51"/>
        <v>44.446543628284786</v>
      </c>
    </row>
    <row r="265" spans="1:23" ht="16" x14ac:dyDescent="0.2">
      <c r="A265" s="10">
        <v>44063.541655092602</v>
      </c>
      <c r="B265" s="11" t="str">
        <f t="shared" si="46"/>
        <v>20208</v>
      </c>
      <c r="C265" s="5">
        <v>1635.1718209999999</v>
      </c>
      <c r="D265" s="5">
        <v>36.759847001667652</v>
      </c>
      <c r="E265" s="5">
        <v>224.50856622097385</v>
      </c>
      <c r="F265" s="5">
        <v>282.03099447299405</v>
      </c>
      <c r="G265" s="5">
        <v>-1.0137301904293281</v>
      </c>
      <c r="H265" s="5">
        <v>46.668021405161568</v>
      </c>
      <c r="I265" s="29">
        <v>2221693709.2199998</v>
      </c>
      <c r="J265" s="29">
        <v>599886743.5</v>
      </c>
      <c r="K265" s="29">
        <v>509761101</v>
      </c>
      <c r="L265" s="29">
        <v>98203091</v>
      </c>
      <c r="M265" s="29">
        <v>694739276.17999995</v>
      </c>
      <c r="N265" s="53">
        <f t="shared" si="41"/>
        <v>36.759847001667652</v>
      </c>
      <c r="O265">
        <f t="shared" si="42"/>
        <v>224.50856622097385</v>
      </c>
      <c r="P265">
        <f t="shared" si="43"/>
        <v>282.03099447299405</v>
      </c>
      <c r="Q265">
        <f t="shared" si="44"/>
        <v>-1.0137301904293281</v>
      </c>
      <c r="R265">
        <f t="shared" si="45"/>
        <v>46.668021405161568</v>
      </c>
      <c r="S265" s="53">
        <f t="shared" si="47"/>
        <v>36.759847001667652</v>
      </c>
      <c r="T265">
        <f t="shared" si="48"/>
        <v>224.50856622097385</v>
      </c>
      <c r="U265">
        <f t="shared" si="49"/>
        <v>282.03099447299405</v>
      </c>
      <c r="V265">
        <f t="shared" si="50"/>
        <v>-1.0137301904293281</v>
      </c>
      <c r="W265" s="50">
        <f t="shared" si="51"/>
        <v>46.668021405161568</v>
      </c>
    </row>
    <row r="266" spans="1:23" ht="16" x14ac:dyDescent="0.2">
      <c r="A266" s="10">
        <v>44062.541655092602</v>
      </c>
      <c r="B266" s="11" t="str">
        <f t="shared" si="46"/>
        <v>20208</v>
      </c>
      <c r="C266" s="5">
        <v>1595.5974590000001</v>
      </c>
      <c r="D266" s="5">
        <v>33.808195627530949</v>
      </c>
      <c r="E266" s="5">
        <v>222.77322629465851</v>
      </c>
      <c r="F266" s="5">
        <v>297.83917355463518</v>
      </c>
      <c r="G266" s="5">
        <v>-1.0137301904293281</v>
      </c>
      <c r="H266" s="5">
        <v>39.683829909677712</v>
      </c>
      <c r="I266" s="29">
        <v>2173743485.2800002</v>
      </c>
      <c r="J266" s="29">
        <v>596678793</v>
      </c>
      <c r="K266" s="29">
        <v>530854663.80000001</v>
      </c>
      <c r="L266" s="29">
        <v>98203091</v>
      </c>
      <c r="M266" s="29">
        <v>661656453.5</v>
      </c>
      <c r="N266" s="53">
        <f t="shared" si="41"/>
        <v>33.808195627530949</v>
      </c>
      <c r="O266">
        <f t="shared" si="42"/>
        <v>222.77322629465851</v>
      </c>
      <c r="P266">
        <f t="shared" si="43"/>
        <v>297.83917355463518</v>
      </c>
      <c r="Q266">
        <f t="shared" si="44"/>
        <v>-1.0137301904293281</v>
      </c>
      <c r="R266">
        <f t="shared" si="45"/>
        <v>39.683829909677712</v>
      </c>
      <c r="S266" s="53">
        <f t="shared" si="47"/>
        <v>33.808195627530949</v>
      </c>
      <c r="T266">
        <f t="shared" si="48"/>
        <v>222.77322629465851</v>
      </c>
      <c r="U266">
        <f t="shared" si="49"/>
        <v>297.83917355463518</v>
      </c>
      <c r="V266">
        <f t="shared" si="50"/>
        <v>-1.0137301904293281</v>
      </c>
      <c r="W266" s="50">
        <f t="shared" si="51"/>
        <v>39.683829909677712</v>
      </c>
    </row>
    <row r="267" spans="1:23" ht="16" x14ac:dyDescent="0.2">
      <c r="A267" s="10">
        <v>44061.541655092602</v>
      </c>
      <c r="B267" s="11" t="str">
        <f t="shared" si="46"/>
        <v>20208</v>
      </c>
      <c r="C267" s="5">
        <v>1602.150873</v>
      </c>
      <c r="D267" s="5">
        <v>36.213244895346065</v>
      </c>
      <c r="E267" s="5">
        <v>222.77322629465851</v>
      </c>
      <c r="F267" s="5">
        <v>297.83917355463518</v>
      </c>
      <c r="G267" s="5">
        <v>-1.0137301904293281</v>
      </c>
      <c r="H267" s="5">
        <v>41.366767619432864</v>
      </c>
      <c r="I267" s="29">
        <v>2212814038.1199999</v>
      </c>
      <c r="J267" s="29">
        <v>596678793</v>
      </c>
      <c r="K267" s="29">
        <v>530854663.80000001</v>
      </c>
      <c r="L267" s="29">
        <v>98203091</v>
      </c>
      <c r="M267" s="29">
        <v>669628218</v>
      </c>
      <c r="N267" s="53">
        <f t="shared" si="41"/>
        <v>36.213244895346065</v>
      </c>
      <c r="O267">
        <f t="shared" si="42"/>
        <v>222.77322629465851</v>
      </c>
      <c r="P267">
        <f t="shared" si="43"/>
        <v>297.83917355463518</v>
      </c>
      <c r="Q267">
        <f t="shared" si="44"/>
        <v>-1.0137301904293281</v>
      </c>
      <c r="R267">
        <f t="shared" si="45"/>
        <v>41.366767619432864</v>
      </c>
      <c r="S267" s="53">
        <f t="shared" si="47"/>
        <v>36.213244895346065</v>
      </c>
      <c r="T267">
        <f t="shared" si="48"/>
        <v>222.77322629465851</v>
      </c>
      <c r="U267">
        <f t="shared" si="49"/>
        <v>297.83917355463518</v>
      </c>
      <c r="V267">
        <f t="shared" si="50"/>
        <v>-1.0137301904293281</v>
      </c>
      <c r="W267" s="50">
        <f t="shared" si="51"/>
        <v>41.366767619432864</v>
      </c>
    </row>
    <row r="268" spans="1:23" ht="16" x14ac:dyDescent="0.2">
      <c r="A268" s="10">
        <v>44060.541655092602</v>
      </c>
      <c r="B268" s="11" t="str">
        <f t="shared" si="46"/>
        <v>20208</v>
      </c>
      <c r="C268" s="5">
        <v>1624.7076509999999</v>
      </c>
      <c r="D268" s="5">
        <v>38.071692056839538</v>
      </c>
      <c r="E268" s="5">
        <v>224.50856622097385</v>
      </c>
      <c r="F268" s="5">
        <v>289.93508401381467</v>
      </c>
      <c r="G268" s="5">
        <v>-1.0137301904293281</v>
      </c>
      <c r="H268" s="5">
        <v>42.729947164334504</v>
      </c>
      <c r="I268" s="29">
        <v>2243004919.8600001</v>
      </c>
      <c r="J268" s="29">
        <v>599886743.5</v>
      </c>
      <c r="K268" s="29">
        <v>520307882.39999998</v>
      </c>
      <c r="L268" s="29">
        <v>98203091</v>
      </c>
      <c r="M268" s="29">
        <v>676085347.25</v>
      </c>
      <c r="N268" s="53">
        <f t="shared" si="41"/>
        <v>38.071692056839538</v>
      </c>
      <c r="O268">
        <f t="shared" si="42"/>
        <v>224.50856622097385</v>
      </c>
      <c r="P268">
        <f t="shared" si="43"/>
        <v>289.93508401381467</v>
      </c>
      <c r="Q268">
        <f t="shared" si="44"/>
        <v>-1.0137301904293281</v>
      </c>
      <c r="R268">
        <f t="shared" si="45"/>
        <v>42.729947164334504</v>
      </c>
      <c r="S268" s="53">
        <f t="shared" si="47"/>
        <v>38.071692056839538</v>
      </c>
      <c r="T268">
        <f t="shared" si="48"/>
        <v>224.50856622097385</v>
      </c>
      <c r="U268">
        <f t="shared" si="49"/>
        <v>289.93508401381467</v>
      </c>
      <c r="V268">
        <f t="shared" si="50"/>
        <v>-1.0137301904293281</v>
      </c>
      <c r="W268" s="50">
        <f t="shared" si="51"/>
        <v>42.729947164334504</v>
      </c>
    </row>
    <row r="269" spans="1:23" ht="16" x14ac:dyDescent="0.2">
      <c r="A269" s="10">
        <v>44057.541655092602</v>
      </c>
      <c r="B269" s="11" t="str">
        <f t="shared" si="46"/>
        <v>20208</v>
      </c>
      <c r="C269" s="5">
        <v>1632.9251360000001</v>
      </c>
      <c r="D269" s="5">
        <v>38.071692056839538</v>
      </c>
      <c r="E269" s="5">
        <v>222.77322629465851</v>
      </c>
      <c r="F269" s="5">
        <v>303.10856658184895</v>
      </c>
      <c r="G269" s="5">
        <v>-0.30668540607524619</v>
      </c>
      <c r="H269" s="5">
        <v>44.345567365699452</v>
      </c>
      <c r="I269" s="29">
        <v>2243004919.8600001</v>
      </c>
      <c r="J269" s="29">
        <v>596678793</v>
      </c>
      <c r="K269" s="29">
        <v>537885851.39999998</v>
      </c>
      <c r="L269" s="29">
        <v>98904541.650000006</v>
      </c>
      <c r="M269" s="29">
        <v>683738241.16999996</v>
      </c>
      <c r="N269" s="53">
        <f t="shared" si="41"/>
        <v>38.071692056839538</v>
      </c>
      <c r="O269">
        <f t="shared" si="42"/>
        <v>222.77322629465851</v>
      </c>
      <c r="P269">
        <f t="shared" si="43"/>
        <v>303.10856658184895</v>
      </c>
      <c r="Q269">
        <f t="shared" si="44"/>
        <v>-0.30668540607524619</v>
      </c>
      <c r="R269">
        <f t="shared" si="45"/>
        <v>44.345567365699452</v>
      </c>
      <c r="S269" s="53">
        <f t="shared" si="47"/>
        <v>38.071692056839538</v>
      </c>
      <c r="T269">
        <f t="shared" si="48"/>
        <v>222.77322629465851</v>
      </c>
      <c r="U269">
        <f t="shared" si="49"/>
        <v>303.10856658184895</v>
      </c>
      <c r="V269">
        <f t="shared" si="50"/>
        <v>-0.30668540607524619</v>
      </c>
      <c r="W269" s="50">
        <f t="shared" si="51"/>
        <v>44.345567365699452</v>
      </c>
    </row>
    <row r="270" spans="1:23" ht="16" x14ac:dyDescent="0.2">
      <c r="A270" s="10">
        <v>44056.541655092602</v>
      </c>
      <c r="B270" s="11" t="str">
        <f t="shared" si="46"/>
        <v>20208</v>
      </c>
      <c r="C270" s="5">
        <v>1642.495038</v>
      </c>
      <c r="D270" s="5">
        <v>37.415769529253595</v>
      </c>
      <c r="E270" s="5">
        <v>221.0378863683431</v>
      </c>
      <c r="F270" s="5">
        <v>308.37795960906254</v>
      </c>
      <c r="G270" s="5">
        <v>-1.0137301904293139</v>
      </c>
      <c r="H270" s="5">
        <v>44.76630179313824</v>
      </c>
      <c r="I270" s="29">
        <v>2232349314.54</v>
      </c>
      <c r="J270" s="29">
        <v>593470842.5</v>
      </c>
      <c r="K270" s="29">
        <v>544917039</v>
      </c>
      <c r="L270" s="29">
        <v>98203091</v>
      </c>
      <c r="M270" s="29">
        <v>685731182.28999996</v>
      </c>
      <c r="N270" s="53">
        <f t="shared" si="41"/>
        <v>37.415769529253595</v>
      </c>
      <c r="O270">
        <f t="shared" si="42"/>
        <v>221.0378863683431</v>
      </c>
      <c r="P270">
        <f t="shared" si="43"/>
        <v>308.37795960906254</v>
      </c>
      <c r="Q270">
        <f t="shared" si="44"/>
        <v>-1.0137301904293139</v>
      </c>
      <c r="R270">
        <f t="shared" si="45"/>
        <v>44.76630179313824</v>
      </c>
      <c r="S270" s="53">
        <f t="shared" si="47"/>
        <v>37.415769529253595</v>
      </c>
      <c r="T270">
        <f t="shared" si="48"/>
        <v>221.0378863683431</v>
      </c>
      <c r="U270">
        <f t="shared" si="49"/>
        <v>308.37795960906254</v>
      </c>
      <c r="V270">
        <f t="shared" si="50"/>
        <v>-1.0137301904293139</v>
      </c>
      <c r="W270" s="50">
        <f t="shared" si="51"/>
        <v>44.76630179313824</v>
      </c>
    </row>
    <row r="271" spans="1:23" ht="16" x14ac:dyDescent="0.2">
      <c r="A271" s="10">
        <v>44055.541655092602</v>
      </c>
      <c r="B271" s="11" t="str">
        <f t="shared" si="46"/>
        <v>20208</v>
      </c>
      <c r="C271" s="5">
        <v>1648.513003</v>
      </c>
      <c r="D271" s="5">
        <v>39.055575848218439</v>
      </c>
      <c r="E271" s="5">
        <v>217.56720651571237</v>
      </c>
      <c r="F271" s="5">
        <v>320.23409392029345</v>
      </c>
      <c r="G271" s="5">
        <v>-1.0137301904293139</v>
      </c>
      <c r="H271" s="5">
        <v>45.877040681576631</v>
      </c>
      <c r="I271" s="29">
        <v>2258988327.8400002</v>
      </c>
      <c r="J271" s="29">
        <v>587054941.5</v>
      </c>
      <c r="K271" s="29">
        <v>560737211.10000002</v>
      </c>
      <c r="L271" s="29">
        <v>98203091</v>
      </c>
      <c r="M271" s="29">
        <v>690992546.86000001</v>
      </c>
      <c r="N271" s="53">
        <f t="shared" si="41"/>
        <v>39.055575848218439</v>
      </c>
      <c r="O271">
        <f t="shared" si="42"/>
        <v>217.56720651571237</v>
      </c>
      <c r="P271">
        <f t="shared" si="43"/>
        <v>320.23409392029345</v>
      </c>
      <c r="Q271">
        <f t="shared" si="44"/>
        <v>-1.0137301904293139</v>
      </c>
      <c r="R271">
        <f t="shared" si="45"/>
        <v>45.877040681576631</v>
      </c>
      <c r="S271" s="53">
        <f t="shared" si="47"/>
        <v>39.055575848218439</v>
      </c>
      <c r="T271">
        <f t="shared" si="48"/>
        <v>217.56720651571237</v>
      </c>
      <c r="U271">
        <f t="shared" si="49"/>
        <v>320.23409392029345</v>
      </c>
      <c r="V271">
        <f t="shared" si="50"/>
        <v>-1.0137301904293139</v>
      </c>
      <c r="W271" s="50">
        <f t="shared" si="51"/>
        <v>45.877040681576631</v>
      </c>
    </row>
    <row r="272" spans="1:23" ht="16" x14ac:dyDescent="0.2">
      <c r="A272" s="10">
        <v>44054.541655092602</v>
      </c>
      <c r="B272" s="11" t="str">
        <f t="shared" si="46"/>
        <v>20208</v>
      </c>
      <c r="C272" s="5">
        <v>1650.0260880000001</v>
      </c>
      <c r="D272" s="5">
        <v>39.164896269482767</v>
      </c>
      <c r="E272" s="5">
        <v>208.89050688413556</v>
      </c>
      <c r="F272" s="5">
        <v>313.64735263627625</v>
      </c>
      <c r="G272" s="5">
        <v>-1.0137301904293139</v>
      </c>
      <c r="H272" s="5">
        <v>47.509490260039144</v>
      </c>
      <c r="I272" s="29">
        <v>2260764262.0599999</v>
      </c>
      <c r="J272" s="29">
        <v>571015189</v>
      </c>
      <c r="K272" s="29">
        <v>551948226.60000002</v>
      </c>
      <c r="L272" s="29">
        <v>98203091</v>
      </c>
      <c r="M272" s="29">
        <v>698725158.42999995</v>
      </c>
      <c r="N272" s="53">
        <f t="shared" si="41"/>
        <v>39.164896269482767</v>
      </c>
      <c r="O272">
        <f t="shared" si="42"/>
        <v>208.89050688413556</v>
      </c>
      <c r="P272">
        <f t="shared" si="43"/>
        <v>313.64735263627625</v>
      </c>
      <c r="Q272">
        <f t="shared" si="44"/>
        <v>-1.0137301904293139</v>
      </c>
      <c r="R272">
        <f t="shared" si="45"/>
        <v>47.509490260039144</v>
      </c>
      <c r="S272" s="53">
        <f t="shared" si="47"/>
        <v>39.164896269482767</v>
      </c>
      <c r="T272">
        <f t="shared" si="48"/>
        <v>208.89050688413556</v>
      </c>
      <c r="U272">
        <f t="shared" si="49"/>
        <v>313.64735263627625</v>
      </c>
      <c r="V272">
        <f t="shared" si="50"/>
        <v>-1.0137301904293139</v>
      </c>
      <c r="W272" s="50">
        <f t="shared" si="51"/>
        <v>47.509490260039144</v>
      </c>
    </row>
    <row r="273" spans="1:23" ht="16" x14ac:dyDescent="0.2">
      <c r="A273" s="10">
        <v>44053.541655092602</v>
      </c>
      <c r="B273" s="11" t="str">
        <f t="shared" si="46"/>
        <v>20208</v>
      </c>
      <c r="C273" s="5">
        <v>1646.049657</v>
      </c>
      <c r="D273" s="5">
        <v>44.084315226377271</v>
      </c>
      <c r="E273" s="5">
        <v>208.89050688413556</v>
      </c>
      <c r="F273" s="5">
        <v>309.69530786586603</v>
      </c>
      <c r="G273" s="5">
        <v>0.40035937827882151</v>
      </c>
      <c r="H273" s="5">
        <v>46.583874519673799</v>
      </c>
      <c r="I273" s="29">
        <v>2340681301.96</v>
      </c>
      <c r="J273" s="29">
        <v>571015189</v>
      </c>
      <c r="K273" s="29">
        <v>546674835.89999998</v>
      </c>
      <c r="L273" s="29">
        <v>99605992.299999997</v>
      </c>
      <c r="M273" s="29">
        <v>694340687.95000005</v>
      </c>
      <c r="N273" s="53">
        <f t="shared" si="41"/>
        <v>44.084315226377271</v>
      </c>
      <c r="O273">
        <f t="shared" si="42"/>
        <v>208.89050688413556</v>
      </c>
      <c r="P273">
        <f t="shared" si="43"/>
        <v>309.69530786586603</v>
      </c>
      <c r="Q273">
        <f t="shared" si="44"/>
        <v>0.40035937827882151</v>
      </c>
      <c r="R273">
        <f t="shared" si="45"/>
        <v>46.583874519673799</v>
      </c>
      <c r="S273" s="53">
        <f t="shared" si="47"/>
        <v>44.084315226377271</v>
      </c>
      <c r="T273">
        <f t="shared" si="48"/>
        <v>208.89050688413556</v>
      </c>
      <c r="U273">
        <f t="shared" si="49"/>
        <v>309.69530786586603</v>
      </c>
      <c r="V273">
        <f t="shared" si="50"/>
        <v>0.40035937827882151</v>
      </c>
      <c r="W273" s="50">
        <f t="shared" si="51"/>
        <v>46.583874519673799</v>
      </c>
    </row>
    <row r="274" spans="1:23" ht="16" x14ac:dyDescent="0.2">
      <c r="A274" s="10">
        <v>44050.541655092602</v>
      </c>
      <c r="B274" s="11" t="str">
        <f t="shared" si="46"/>
        <v>20208</v>
      </c>
      <c r="C274" s="5">
        <v>1640.7659799999999</v>
      </c>
      <c r="D274" s="5">
        <v>43.10043143499837</v>
      </c>
      <c r="E274" s="5">
        <v>208.89050688413556</v>
      </c>
      <c r="F274" s="5">
        <v>317.59939740668653</v>
      </c>
      <c r="G274" s="5">
        <v>4.6426280844033272</v>
      </c>
      <c r="H274" s="5">
        <v>46.970950192917485</v>
      </c>
      <c r="I274" s="29">
        <v>2324697893.98</v>
      </c>
      <c r="J274" s="29">
        <v>571015189</v>
      </c>
      <c r="K274" s="29">
        <v>557221617.29999995</v>
      </c>
      <c r="L274" s="29">
        <v>103814696.2</v>
      </c>
      <c r="M274" s="29">
        <v>696174193.78999996</v>
      </c>
      <c r="N274" s="53">
        <f t="shared" si="41"/>
        <v>43.10043143499837</v>
      </c>
      <c r="O274">
        <f t="shared" si="42"/>
        <v>208.89050688413556</v>
      </c>
      <c r="P274">
        <f t="shared" si="43"/>
        <v>317.59939740668653</v>
      </c>
      <c r="Q274">
        <f t="shared" si="44"/>
        <v>4.6426280844033272</v>
      </c>
      <c r="R274">
        <f t="shared" si="45"/>
        <v>46.970950192917485</v>
      </c>
      <c r="S274" s="53">
        <f t="shared" si="47"/>
        <v>43.10043143499837</v>
      </c>
      <c r="T274">
        <f t="shared" si="48"/>
        <v>208.89050688413556</v>
      </c>
      <c r="U274">
        <f t="shared" si="49"/>
        <v>317.59939740668653</v>
      </c>
      <c r="V274">
        <f t="shared" si="50"/>
        <v>4.6426280844033272</v>
      </c>
      <c r="W274" s="50">
        <f t="shared" si="51"/>
        <v>46.970950192917485</v>
      </c>
    </row>
    <row r="275" spans="1:23" ht="16" x14ac:dyDescent="0.2">
      <c r="A275" s="10">
        <v>44049.541655092602</v>
      </c>
      <c r="B275" s="11" t="str">
        <f t="shared" si="46"/>
        <v>20208</v>
      </c>
      <c r="C275" s="5">
        <v>1631.5310360000001</v>
      </c>
      <c r="D275" s="5">
        <v>42.335188486148098</v>
      </c>
      <c r="E275" s="5">
        <v>208.89050688413556</v>
      </c>
      <c r="F275" s="5">
        <v>320.23409392029339</v>
      </c>
      <c r="G275" s="5">
        <v>3.9355833000492453</v>
      </c>
      <c r="H275" s="5">
        <v>45.826552550283992</v>
      </c>
      <c r="I275" s="29">
        <v>2312266354.4400001</v>
      </c>
      <c r="J275" s="29">
        <v>571015189</v>
      </c>
      <c r="K275" s="29">
        <v>560737211.10000002</v>
      </c>
      <c r="L275" s="29">
        <v>103113245.55</v>
      </c>
      <c r="M275" s="29">
        <v>690753393.92999995</v>
      </c>
      <c r="N275" s="53">
        <f t="shared" si="41"/>
        <v>42.335188486148098</v>
      </c>
      <c r="O275">
        <f t="shared" si="42"/>
        <v>208.89050688413556</v>
      </c>
      <c r="P275">
        <f t="shared" si="43"/>
        <v>320.23409392029339</v>
      </c>
      <c r="Q275">
        <f t="shared" si="44"/>
        <v>3.9355833000492453</v>
      </c>
      <c r="R275">
        <f t="shared" si="45"/>
        <v>45.826552550283992</v>
      </c>
      <c r="S275" s="53">
        <f t="shared" si="47"/>
        <v>42.335188486148098</v>
      </c>
      <c r="T275">
        <f t="shared" si="48"/>
        <v>208.89050688413556</v>
      </c>
      <c r="U275">
        <f t="shared" si="49"/>
        <v>320.23409392029339</v>
      </c>
      <c r="V275">
        <f t="shared" si="50"/>
        <v>3.9355833000492453</v>
      </c>
      <c r="W275" s="50">
        <f t="shared" si="51"/>
        <v>45.826552550283992</v>
      </c>
    </row>
    <row r="276" spans="1:23" ht="16" x14ac:dyDescent="0.2">
      <c r="A276" s="10">
        <v>44048.541655092602</v>
      </c>
      <c r="B276" s="11" t="str">
        <f t="shared" si="46"/>
        <v>20208</v>
      </c>
      <c r="C276" s="5">
        <v>1639.9033609999999</v>
      </c>
      <c r="D276" s="5">
        <v>44.412276490170228</v>
      </c>
      <c r="E276" s="5">
        <v>208.89050688413556</v>
      </c>
      <c r="F276" s="5">
        <v>320.23409392029339</v>
      </c>
      <c r="G276" s="5">
        <v>-1.0137301904293139</v>
      </c>
      <c r="H276" s="5">
        <v>46.196798846430113</v>
      </c>
      <c r="I276" s="29">
        <v>2346009104.6199999</v>
      </c>
      <c r="J276" s="29">
        <v>571015189</v>
      </c>
      <c r="K276" s="29">
        <v>560737211.10000002</v>
      </c>
      <c r="L276" s="29">
        <v>98203091</v>
      </c>
      <c r="M276" s="29">
        <v>692507182.12</v>
      </c>
      <c r="N276" s="53">
        <f t="shared" si="41"/>
        <v>44.412276490170228</v>
      </c>
      <c r="O276">
        <f t="shared" si="42"/>
        <v>208.89050688413556</v>
      </c>
      <c r="P276">
        <f t="shared" si="43"/>
        <v>320.23409392029339</v>
      </c>
      <c r="Q276">
        <f t="shared" si="44"/>
        <v>-1.0137301904293139</v>
      </c>
      <c r="R276">
        <f t="shared" si="45"/>
        <v>46.196798846430113</v>
      </c>
      <c r="S276" s="53">
        <f t="shared" si="47"/>
        <v>44.412276490170228</v>
      </c>
      <c r="T276">
        <f t="shared" si="48"/>
        <v>208.89050688413556</v>
      </c>
      <c r="U276">
        <f t="shared" si="49"/>
        <v>320.23409392029339</v>
      </c>
      <c r="V276">
        <f t="shared" si="50"/>
        <v>-1.0137301904293139</v>
      </c>
      <c r="W276" s="50">
        <f t="shared" si="51"/>
        <v>46.196798846430113</v>
      </c>
    </row>
    <row r="277" spans="1:23" ht="16" x14ac:dyDescent="0.2">
      <c r="A277" s="10">
        <v>44047.541655092602</v>
      </c>
      <c r="B277" s="11" t="str">
        <f t="shared" si="46"/>
        <v>20208</v>
      </c>
      <c r="C277" s="5">
        <v>1612.2587120000001</v>
      </c>
      <c r="D277" s="5">
        <v>43.319072277526971</v>
      </c>
      <c r="E277" s="5">
        <v>208.89050688413556</v>
      </c>
      <c r="F277" s="5">
        <v>317.59939740668653</v>
      </c>
      <c r="G277" s="5">
        <v>-1.0137301904293139</v>
      </c>
      <c r="H277" s="5">
        <v>41.366767619432835</v>
      </c>
      <c r="I277" s="29">
        <v>2328249762.4200001</v>
      </c>
      <c r="J277" s="29">
        <v>571015189</v>
      </c>
      <c r="K277" s="29">
        <v>557221617.29999995</v>
      </c>
      <c r="L277" s="29">
        <v>98203091</v>
      </c>
      <c r="M277" s="29">
        <v>669628218</v>
      </c>
      <c r="N277" s="53">
        <f t="shared" si="41"/>
        <v>43.319072277526971</v>
      </c>
      <c r="O277">
        <f t="shared" si="42"/>
        <v>208.89050688413556</v>
      </c>
      <c r="P277">
        <f t="shared" si="43"/>
        <v>317.59939740668653</v>
      </c>
      <c r="Q277">
        <f t="shared" si="44"/>
        <v>-1.0137301904293139</v>
      </c>
      <c r="R277">
        <f t="shared" si="45"/>
        <v>41.366767619432835</v>
      </c>
      <c r="S277" s="53">
        <f t="shared" si="47"/>
        <v>43.319072277526971</v>
      </c>
      <c r="T277">
        <f t="shared" si="48"/>
        <v>208.89050688413556</v>
      </c>
      <c r="U277">
        <f t="shared" si="49"/>
        <v>317.59939740668653</v>
      </c>
      <c r="V277">
        <f t="shared" si="50"/>
        <v>-1.0137301904293139</v>
      </c>
      <c r="W277" s="50">
        <f t="shared" si="51"/>
        <v>41.366767619432835</v>
      </c>
    </row>
    <row r="278" spans="1:23" ht="16" x14ac:dyDescent="0.2">
      <c r="A278" s="10">
        <v>44046.541655092602</v>
      </c>
      <c r="B278" s="11" t="str">
        <f t="shared" si="46"/>
        <v>20208</v>
      </c>
      <c r="C278" s="5">
        <v>1597.6774330000001</v>
      </c>
      <c r="D278" s="5">
        <v>40.367420903390268</v>
      </c>
      <c r="E278" s="5">
        <v>208.89050688413556</v>
      </c>
      <c r="F278" s="5">
        <v>321.55144217709682</v>
      </c>
      <c r="G278" s="5">
        <v>3.2285385156951349</v>
      </c>
      <c r="H278" s="5">
        <v>43.891174184065591</v>
      </c>
      <c r="I278" s="29">
        <v>2280299538.48</v>
      </c>
      <c r="J278" s="29">
        <v>571015189</v>
      </c>
      <c r="K278" s="29">
        <v>562495008</v>
      </c>
      <c r="L278" s="29">
        <v>102411794.90000001</v>
      </c>
      <c r="M278" s="29">
        <v>681585864.75</v>
      </c>
      <c r="N278" s="53">
        <f t="shared" si="41"/>
        <v>40.367420903390268</v>
      </c>
      <c r="O278">
        <f t="shared" si="42"/>
        <v>208.89050688413556</v>
      </c>
      <c r="P278">
        <f t="shared" si="43"/>
        <v>321.55144217709682</v>
      </c>
      <c r="Q278">
        <f t="shared" si="44"/>
        <v>3.2285385156951349</v>
      </c>
      <c r="R278">
        <f t="shared" si="45"/>
        <v>43.891174184065591</v>
      </c>
      <c r="S278" s="53">
        <f t="shared" si="47"/>
        <v>40.367420903390268</v>
      </c>
      <c r="T278">
        <f t="shared" si="48"/>
        <v>208.89050688413556</v>
      </c>
      <c r="U278">
        <f t="shared" si="49"/>
        <v>321.55144217709682</v>
      </c>
      <c r="V278">
        <f t="shared" si="50"/>
        <v>3.2285385156951349</v>
      </c>
      <c r="W278" s="50">
        <f t="shared" si="51"/>
        <v>43.891174184065591</v>
      </c>
    </row>
    <row r="279" spans="1:23" ht="16" x14ac:dyDescent="0.2">
      <c r="A279" s="10">
        <v>44043.541655092602</v>
      </c>
      <c r="B279" s="11" t="str">
        <f t="shared" si="46"/>
        <v>20207</v>
      </c>
      <c r="C279" s="5">
        <v>1598.0073890000001</v>
      </c>
      <c r="D279" s="5">
        <v>38.727614584425424</v>
      </c>
      <c r="E279" s="5">
        <v>207.1551669578202</v>
      </c>
      <c r="F279" s="5">
        <v>311.0126561226694</v>
      </c>
      <c r="G279" s="5">
        <v>3.2285385156951349</v>
      </c>
      <c r="H279" s="5">
        <v>47.139243963893051</v>
      </c>
      <c r="I279" s="29">
        <v>2253660525.1799998</v>
      </c>
      <c r="J279" s="29">
        <v>567807238.5</v>
      </c>
      <c r="K279" s="29">
        <v>548432632.79999995</v>
      </c>
      <c r="L279" s="29">
        <v>102411794.90000001</v>
      </c>
      <c r="M279" s="29">
        <v>696971370.24000001</v>
      </c>
      <c r="N279" s="53">
        <f t="shared" si="41"/>
        <v>38.727614584425424</v>
      </c>
      <c r="O279">
        <f t="shared" si="42"/>
        <v>207.1551669578202</v>
      </c>
      <c r="P279">
        <f t="shared" si="43"/>
        <v>311.0126561226694</v>
      </c>
      <c r="Q279">
        <f t="shared" si="44"/>
        <v>3.2285385156951349</v>
      </c>
      <c r="R279">
        <f t="shared" si="45"/>
        <v>47.139243963893051</v>
      </c>
      <c r="S279" s="53">
        <f t="shared" si="47"/>
        <v>38.727614584425424</v>
      </c>
      <c r="T279">
        <f t="shared" si="48"/>
        <v>207.1551669578202</v>
      </c>
      <c r="U279">
        <f t="shared" si="49"/>
        <v>311.0126561226694</v>
      </c>
      <c r="V279">
        <f t="shared" si="50"/>
        <v>3.2285385156951349</v>
      </c>
      <c r="W279" s="50">
        <f t="shared" si="51"/>
        <v>47.139243963893051</v>
      </c>
    </row>
    <row r="280" spans="1:23" ht="16" x14ac:dyDescent="0.2">
      <c r="A280" s="10">
        <v>44042.541655092602</v>
      </c>
      <c r="B280" s="11" t="str">
        <f t="shared" si="46"/>
        <v>20207</v>
      </c>
      <c r="C280" s="5">
        <v>1583.2291359999999</v>
      </c>
      <c r="D280" s="5">
        <v>38.618294163161096</v>
      </c>
      <c r="E280" s="5">
        <v>207.1551669578202</v>
      </c>
      <c r="F280" s="5">
        <v>308.37795960906254</v>
      </c>
      <c r="G280" s="5">
        <v>3.2285385156951349</v>
      </c>
      <c r="H280" s="5">
        <v>42.881411558212477</v>
      </c>
      <c r="I280" s="29">
        <v>2251884590.96</v>
      </c>
      <c r="J280" s="29">
        <v>567807238.5</v>
      </c>
      <c r="K280" s="29">
        <v>544917039</v>
      </c>
      <c r="L280" s="29">
        <v>102411794.90000001</v>
      </c>
      <c r="M280" s="29">
        <v>676802806.04999995</v>
      </c>
      <c r="N280" s="53">
        <f t="shared" si="41"/>
        <v>38.618294163161096</v>
      </c>
      <c r="O280">
        <f t="shared" si="42"/>
        <v>207.1551669578202</v>
      </c>
      <c r="P280">
        <f t="shared" si="43"/>
        <v>308.37795960906254</v>
      </c>
      <c r="Q280">
        <f t="shared" si="44"/>
        <v>3.2285385156951349</v>
      </c>
      <c r="R280">
        <f t="shared" si="45"/>
        <v>42.881411558212477</v>
      </c>
      <c r="S280" s="53">
        <f t="shared" si="47"/>
        <v>38.618294163161096</v>
      </c>
      <c r="T280">
        <f t="shared" si="48"/>
        <v>207.1551669578202</v>
      </c>
      <c r="U280">
        <f t="shared" si="49"/>
        <v>308.37795960906254</v>
      </c>
      <c r="V280">
        <f t="shared" si="50"/>
        <v>3.2285385156951349</v>
      </c>
      <c r="W280" s="50">
        <f t="shared" si="51"/>
        <v>42.881411558212477</v>
      </c>
    </row>
    <row r="281" spans="1:23" ht="16" x14ac:dyDescent="0.2">
      <c r="A281" s="10">
        <v>44041.541655092602</v>
      </c>
      <c r="B281" s="11" t="str">
        <f t="shared" si="46"/>
        <v>20207</v>
      </c>
      <c r="C281" s="5">
        <v>1608.023565</v>
      </c>
      <c r="D281" s="5">
        <v>41.351304694769141</v>
      </c>
      <c r="E281" s="5">
        <v>208.89050688413562</v>
      </c>
      <c r="F281" s="5">
        <v>312.33000437947283</v>
      </c>
      <c r="G281" s="5">
        <v>2.521493731341053</v>
      </c>
      <c r="H281" s="5">
        <v>42.881411558212477</v>
      </c>
      <c r="I281" s="29">
        <v>2296282946.46</v>
      </c>
      <c r="J281" s="29">
        <v>571015189</v>
      </c>
      <c r="K281" s="29">
        <v>550190429.70000005</v>
      </c>
      <c r="L281" s="29">
        <v>101710344.25</v>
      </c>
      <c r="M281" s="29">
        <v>676802806.04999995</v>
      </c>
      <c r="N281" s="53">
        <f t="shared" si="41"/>
        <v>41.351304694769141</v>
      </c>
      <c r="O281">
        <f t="shared" si="42"/>
        <v>208.89050688413562</v>
      </c>
      <c r="P281">
        <f t="shared" si="43"/>
        <v>312.33000437947283</v>
      </c>
      <c r="Q281">
        <f t="shared" si="44"/>
        <v>2.521493731341053</v>
      </c>
      <c r="R281">
        <f t="shared" si="45"/>
        <v>42.881411558212477</v>
      </c>
      <c r="S281" s="53">
        <f t="shared" si="47"/>
        <v>41.351304694769141</v>
      </c>
      <c r="T281">
        <f t="shared" si="48"/>
        <v>208.89050688413562</v>
      </c>
      <c r="U281">
        <f t="shared" si="49"/>
        <v>312.33000437947283</v>
      </c>
      <c r="V281">
        <f t="shared" si="50"/>
        <v>2.521493731341053</v>
      </c>
      <c r="W281" s="50">
        <f t="shared" si="51"/>
        <v>42.881411558212477</v>
      </c>
    </row>
    <row r="282" spans="1:23" ht="16" x14ac:dyDescent="0.2">
      <c r="A282" s="10">
        <v>44040.541655092602</v>
      </c>
      <c r="B282" s="11" t="str">
        <f t="shared" si="46"/>
        <v>20207</v>
      </c>
      <c r="C282" s="5">
        <v>1579.699396</v>
      </c>
      <c r="D282" s="5">
        <v>37.634410371782167</v>
      </c>
      <c r="E282" s="5">
        <v>208.89050688413562</v>
      </c>
      <c r="F282" s="5">
        <v>312.33000437947283</v>
      </c>
      <c r="G282" s="5">
        <v>2.521493731341053</v>
      </c>
      <c r="H282" s="5">
        <v>40.390663747774852</v>
      </c>
      <c r="I282" s="29">
        <v>2235901182.98</v>
      </c>
      <c r="J282" s="29">
        <v>571015189</v>
      </c>
      <c r="K282" s="29">
        <v>550190429.70000005</v>
      </c>
      <c r="L282" s="29">
        <v>101710344.25</v>
      </c>
      <c r="M282" s="29">
        <v>665004594.59000003</v>
      </c>
      <c r="N282" s="53">
        <f t="shared" si="41"/>
        <v>37.634410371782167</v>
      </c>
      <c r="O282">
        <f t="shared" si="42"/>
        <v>208.89050688413562</v>
      </c>
      <c r="P282">
        <f t="shared" si="43"/>
        <v>312.33000437947283</v>
      </c>
      <c r="Q282">
        <f t="shared" si="44"/>
        <v>2.521493731341053</v>
      </c>
      <c r="R282">
        <f t="shared" si="45"/>
        <v>40.390663747774852</v>
      </c>
      <c r="S282" s="53">
        <f t="shared" si="47"/>
        <v>37.634410371782167</v>
      </c>
      <c r="T282">
        <f t="shared" si="48"/>
        <v>208.89050688413562</v>
      </c>
      <c r="U282">
        <f t="shared" si="49"/>
        <v>312.33000437947283</v>
      </c>
      <c r="V282">
        <f t="shared" si="50"/>
        <v>2.521493731341053</v>
      </c>
      <c r="W282" s="50">
        <f t="shared" si="51"/>
        <v>40.390663747774852</v>
      </c>
    </row>
    <row r="283" spans="1:23" ht="16" x14ac:dyDescent="0.2">
      <c r="A283" s="10">
        <v>44039.541655092602</v>
      </c>
      <c r="B283" s="11" t="str">
        <f t="shared" si="46"/>
        <v>20207</v>
      </c>
      <c r="C283" s="5">
        <v>1548.1017059999999</v>
      </c>
      <c r="D283" s="5">
        <v>34.792079418909765</v>
      </c>
      <c r="E283" s="5">
        <v>212.36118673676634</v>
      </c>
      <c r="F283" s="5">
        <v>320.23409392029339</v>
      </c>
      <c r="G283" s="5">
        <v>3.2285385156951349</v>
      </c>
      <c r="H283" s="5">
        <v>39.263095482238896</v>
      </c>
      <c r="I283" s="29">
        <v>2189726893.2600002</v>
      </c>
      <c r="J283" s="29">
        <v>577431090</v>
      </c>
      <c r="K283" s="29">
        <v>560737211.10000002</v>
      </c>
      <c r="L283" s="29">
        <v>102411794.90000001</v>
      </c>
      <c r="M283" s="29">
        <v>659663512.38</v>
      </c>
      <c r="N283" s="53">
        <f t="shared" si="41"/>
        <v>34.792079418909765</v>
      </c>
      <c r="O283">
        <f t="shared" si="42"/>
        <v>212.36118673676634</v>
      </c>
      <c r="P283">
        <f t="shared" si="43"/>
        <v>320.23409392029339</v>
      </c>
      <c r="Q283">
        <f t="shared" si="44"/>
        <v>3.2285385156951349</v>
      </c>
      <c r="R283">
        <f t="shared" si="45"/>
        <v>39.263095482238896</v>
      </c>
      <c r="S283" s="53">
        <f t="shared" si="47"/>
        <v>34.792079418909765</v>
      </c>
      <c r="T283">
        <f t="shared" si="48"/>
        <v>212.36118673676634</v>
      </c>
      <c r="U283">
        <f t="shared" si="49"/>
        <v>320.23409392029339</v>
      </c>
      <c r="V283">
        <f t="shared" si="50"/>
        <v>3.2285385156951349</v>
      </c>
      <c r="W283" s="50">
        <f t="shared" si="51"/>
        <v>39.263095482238896</v>
      </c>
    </row>
    <row r="284" spans="1:23" ht="16" x14ac:dyDescent="0.2">
      <c r="A284" s="10">
        <v>44036.541655092602</v>
      </c>
      <c r="B284" s="11" t="str">
        <f t="shared" si="46"/>
        <v>20207</v>
      </c>
      <c r="C284" s="5">
        <v>1574.2239039999999</v>
      </c>
      <c r="D284" s="5">
        <v>36.650526580403238</v>
      </c>
      <c r="E284" s="5">
        <v>212.36118673676634</v>
      </c>
      <c r="F284" s="5">
        <v>313.6473526362762</v>
      </c>
      <c r="G284" s="5">
        <v>-0.30668540607524619</v>
      </c>
      <c r="H284" s="5">
        <v>40.946033191994047</v>
      </c>
      <c r="I284" s="29">
        <v>2219917775</v>
      </c>
      <c r="J284" s="29">
        <v>577431090</v>
      </c>
      <c r="K284" s="29">
        <v>551948226.60000002</v>
      </c>
      <c r="L284" s="29">
        <v>98904541.650000006</v>
      </c>
      <c r="M284" s="29">
        <v>667635276.88</v>
      </c>
      <c r="N284" s="53">
        <f t="shared" si="41"/>
        <v>36.650526580403238</v>
      </c>
      <c r="O284">
        <f t="shared" si="42"/>
        <v>212.36118673676634</v>
      </c>
      <c r="P284">
        <f t="shared" si="43"/>
        <v>313.6473526362762</v>
      </c>
      <c r="Q284">
        <f t="shared" si="44"/>
        <v>-0.30668540607524619</v>
      </c>
      <c r="R284">
        <f t="shared" si="45"/>
        <v>40.946033191994047</v>
      </c>
      <c r="S284" s="53">
        <f t="shared" si="47"/>
        <v>36.650526580403238</v>
      </c>
      <c r="T284">
        <f t="shared" si="48"/>
        <v>212.36118673676634</v>
      </c>
      <c r="U284">
        <f t="shared" si="49"/>
        <v>313.6473526362762</v>
      </c>
      <c r="V284">
        <f t="shared" si="50"/>
        <v>-0.30668540607524619</v>
      </c>
      <c r="W284" s="50">
        <f t="shared" si="51"/>
        <v>40.946033191994047</v>
      </c>
    </row>
    <row r="285" spans="1:23" ht="16" x14ac:dyDescent="0.2">
      <c r="A285" s="10">
        <v>44035.541655092602</v>
      </c>
      <c r="B285" s="11" t="str">
        <f t="shared" si="46"/>
        <v>20207</v>
      </c>
      <c r="C285" s="5">
        <v>1590.0982730000001</v>
      </c>
      <c r="D285" s="5">
        <v>37.743730793046467</v>
      </c>
      <c r="E285" s="5">
        <v>215.83186658939707</v>
      </c>
      <c r="F285" s="5">
        <v>314.96470089307962</v>
      </c>
      <c r="G285" s="5">
        <v>-1.0137301904293139</v>
      </c>
      <c r="H285" s="5">
        <v>43.992150446650868</v>
      </c>
      <c r="I285" s="29">
        <v>2237677117.1999998</v>
      </c>
      <c r="J285" s="29">
        <v>583846991</v>
      </c>
      <c r="K285" s="29">
        <v>553706023.5</v>
      </c>
      <c r="L285" s="29">
        <v>98203091</v>
      </c>
      <c r="M285" s="29">
        <v>682064170.62</v>
      </c>
      <c r="N285" s="53">
        <f t="shared" si="41"/>
        <v>37.743730793046467</v>
      </c>
      <c r="O285">
        <f t="shared" si="42"/>
        <v>215.83186658939707</v>
      </c>
      <c r="P285">
        <f t="shared" si="43"/>
        <v>314.96470089307962</v>
      </c>
      <c r="Q285">
        <f t="shared" si="44"/>
        <v>-1.0137301904293139</v>
      </c>
      <c r="R285">
        <f t="shared" si="45"/>
        <v>43.992150446650868</v>
      </c>
      <c r="S285" s="53">
        <f t="shared" si="47"/>
        <v>37.743730793046467</v>
      </c>
      <c r="T285">
        <f t="shared" si="48"/>
        <v>215.83186658939707</v>
      </c>
      <c r="U285">
        <f t="shared" si="49"/>
        <v>314.96470089307962</v>
      </c>
      <c r="V285">
        <f t="shared" si="50"/>
        <v>-1.0137301904293139</v>
      </c>
      <c r="W285" s="50">
        <f t="shared" si="51"/>
        <v>43.992150446650868</v>
      </c>
    </row>
    <row r="286" spans="1:23" ht="16" x14ac:dyDescent="0.2">
      <c r="A286" s="10">
        <v>44034.541655092602</v>
      </c>
      <c r="B286" s="11" t="str">
        <f t="shared" si="46"/>
        <v>20207</v>
      </c>
      <c r="C286" s="5">
        <v>1608.752164</v>
      </c>
      <c r="D286" s="5">
        <v>39.49285753327564</v>
      </c>
      <c r="E286" s="5">
        <v>208.89050688413562</v>
      </c>
      <c r="F286" s="5">
        <v>311.0126561226694</v>
      </c>
      <c r="G286" s="5">
        <v>1.8144489469869856</v>
      </c>
      <c r="H286" s="5">
        <v>47.425343374551403</v>
      </c>
      <c r="I286" s="29">
        <v>2266092064.7199998</v>
      </c>
      <c r="J286" s="29">
        <v>571015189</v>
      </c>
      <c r="K286" s="29">
        <v>548432632.79999995</v>
      </c>
      <c r="L286" s="29">
        <v>101008893.59999999</v>
      </c>
      <c r="M286" s="29">
        <v>698326570.20000005</v>
      </c>
      <c r="N286" s="53">
        <f t="shared" si="41"/>
        <v>39.49285753327564</v>
      </c>
      <c r="O286">
        <f t="shared" si="42"/>
        <v>208.89050688413562</v>
      </c>
      <c r="P286">
        <f t="shared" si="43"/>
        <v>311.0126561226694</v>
      </c>
      <c r="Q286">
        <f t="shared" si="44"/>
        <v>1.8144489469869856</v>
      </c>
      <c r="R286">
        <f t="shared" si="45"/>
        <v>47.425343374551403</v>
      </c>
      <c r="S286" s="53">
        <f t="shared" si="47"/>
        <v>39.49285753327564</v>
      </c>
      <c r="T286">
        <f t="shared" si="48"/>
        <v>208.89050688413562</v>
      </c>
      <c r="U286">
        <f t="shared" si="49"/>
        <v>311.0126561226694</v>
      </c>
      <c r="V286">
        <f t="shared" si="50"/>
        <v>1.8144489469869856</v>
      </c>
      <c r="W286" s="50">
        <f t="shared" si="51"/>
        <v>47.425343374551403</v>
      </c>
    </row>
    <row r="287" spans="1:23" ht="16" x14ac:dyDescent="0.2">
      <c r="A287" s="10">
        <v>44033.541655092602</v>
      </c>
      <c r="B287" s="11" t="str">
        <f t="shared" si="46"/>
        <v>20207</v>
      </c>
      <c r="C287" s="5">
        <v>1607.995271</v>
      </c>
      <c r="D287" s="5">
        <v>37.197128686724881</v>
      </c>
      <c r="E287" s="5">
        <v>208.89050688413562</v>
      </c>
      <c r="F287" s="5">
        <v>317.59939740668653</v>
      </c>
      <c r="G287" s="5">
        <v>-1.0137301904293139</v>
      </c>
      <c r="H287" s="5">
        <v>43.251657854358626</v>
      </c>
      <c r="I287" s="29">
        <v>2228797446.0999999</v>
      </c>
      <c r="J287" s="29">
        <v>571015189</v>
      </c>
      <c r="K287" s="29">
        <v>557221617.29999995</v>
      </c>
      <c r="L287" s="29">
        <v>98203091</v>
      </c>
      <c r="M287" s="29">
        <v>678556594.24000001</v>
      </c>
      <c r="N287" s="53">
        <f t="shared" si="41"/>
        <v>37.197128686724881</v>
      </c>
      <c r="O287">
        <f t="shared" si="42"/>
        <v>208.89050688413562</v>
      </c>
      <c r="P287">
        <f t="shared" si="43"/>
        <v>317.59939740668653</v>
      </c>
      <c r="Q287">
        <f t="shared" si="44"/>
        <v>-1.0137301904293139</v>
      </c>
      <c r="R287">
        <f t="shared" si="45"/>
        <v>43.251657854358626</v>
      </c>
      <c r="S287" s="53">
        <f t="shared" si="47"/>
        <v>37.197128686724881</v>
      </c>
      <c r="T287">
        <f t="shared" si="48"/>
        <v>208.89050688413562</v>
      </c>
      <c r="U287">
        <f t="shared" si="49"/>
        <v>317.59939740668653</v>
      </c>
      <c r="V287">
        <f t="shared" si="50"/>
        <v>-1.0137301904293139</v>
      </c>
      <c r="W287" s="50">
        <f t="shared" si="51"/>
        <v>43.251657854358626</v>
      </c>
    </row>
    <row r="288" spans="1:23" ht="16" x14ac:dyDescent="0.2">
      <c r="A288" s="10">
        <v>44032.541655092602</v>
      </c>
      <c r="B288" s="11" t="str">
        <f t="shared" si="46"/>
        <v>20207</v>
      </c>
      <c r="C288" s="5">
        <v>1592.185487</v>
      </c>
      <c r="D288" s="5">
        <v>32.714991414887663</v>
      </c>
      <c r="E288" s="5">
        <v>205.41982703150489</v>
      </c>
      <c r="F288" s="5">
        <v>308.37795960906254</v>
      </c>
      <c r="G288" s="5">
        <v>-1.0137301904293139</v>
      </c>
      <c r="H288" s="5">
        <v>40.744080666823436</v>
      </c>
      <c r="I288" s="29">
        <v>2155984143.0799999</v>
      </c>
      <c r="J288" s="29">
        <v>564599288</v>
      </c>
      <c r="K288" s="29">
        <v>544917039</v>
      </c>
      <c r="L288" s="29">
        <v>98203091</v>
      </c>
      <c r="M288" s="29">
        <v>666678665.13999999</v>
      </c>
      <c r="N288" s="53">
        <f t="shared" si="41"/>
        <v>32.714991414887663</v>
      </c>
      <c r="O288">
        <f t="shared" si="42"/>
        <v>205.41982703150489</v>
      </c>
      <c r="P288">
        <f t="shared" si="43"/>
        <v>308.37795960906254</v>
      </c>
      <c r="Q288">
        <f t="shared" si="44"/>
        <v>-1.0137301904293139</v>
      </c>
      <c r="R288">
        <f t="shared" si="45"/>
        <v>40.744080666823436</v>
      </c>
      <c r="S288" s="53">
        <f t="shared" si="47"/>
        <v>32.714991414887663</v>
      </c>
      <c r="T288">
        <f t="shared" si="48"/>
        <v>205.41982703150489</v>
      </c>
      <c r="U288">
        <f t="shared" si="49"/>
        <v>308.37795960906254</v>
      </c>
      <c r="V288">
        <f t="shared" si="50"/>
        <v>-1.0137301904293139</v>
      </c>
      <c r="W288" s="50">
        <f t="shared" si="51"/>
        <v>40.744080666823436</v>
      </c>
    </row>
    <row r="289" spans="1:23" ht="16" x14ac:dyDescent="0.2">
      <c r="A289" s="10">
        <v>44029.541655092602</v>
      </c>
      <c r="B289" s="11" t="str">
        <f t="shared" si="46"/>
        <v>20207</v>
      </c>
      <c r="C289" s="5">
        <v>1578.1290349999999</v>
      </c>
      <c r="D289" s="5">
        <v>33.261593521209278</v>
      </c>
      <c r="E289" s="5">
        <v>203.68448710518953</v>
      </c>
      <c r="F289" s="5">
        <v>321.55144217709687</v>
      </c>
      <c r="G289" s="5">
        <v>-1.0137301904293139</v>
      </c>
      <c r="H289" s="5">
        <v>40.087734960018935</v>
      </c>
      <c r="I289" s="29">
        <v>2164863814.1799998</v>
      </c>
      <c r="J289" s="29">
        <v>561391337.5</v>
      </c>
      <c r="K289" s="29">
        <v>562495008</v>
      </c>
      <c r="L289" s="29">
        <v>98203091</v>
      </c>
      <c r="M289" s="29">
        <v>663569676.98000002</v>
      </c>
      <c r="N289" s="53">
        <f t="shared" si="41"/>
        <v>33.261593521209278</v>
      </c>
      <c r="O289">
        <f t="shared" si="42"/>
        <v>203.68448710518953</v>
      </c>
      <c r="P289">
        <f t="shared" si="43"/>
        <v>321.55144217709687</v>
      </c>
      <c r="Q289">
        <f t="shared" si="44"/>
        <v>-1.0137301904293139</v>
      </c>
      <c r="R289">
        <f t="shared" si="45"/>
        <v>40.087734960018935</v>
      </c>
      <c r="S289" s="53">
        <f t="shared" si="47"/>
        <v>33.261593521209278</v>
      </c>
      <c r="T289">
        <f t="shared" si="48"/>
        <v>203.68448710518953</v>
      </c>
      <c r="U289">
        <f t="shared" si="49"/>
        <v>321.55144217709687</v>
      </c>
      <c r="V289">
        <f t="shared" si="50"/>
        <v>-1.0137301904293139</v>
      </c>
      <c r="W289" s="50">
        <f t="shared" si="51"/>
        <v>40.087734960018935</v>
      </c>
    </row>
    <row r="290" spans="1:23" ht="16" x14ac:dyDescent="0.2">
      <c r="A290" s="10">
        <v>44028.541655092602</v>
      </c>
      <c r="B290" s="11" t="str">
        <f t="shared" si="46"/>
        <v>20207</v>
      </c>
      <c r="C290" s="5">
        <v>1584.1792760000001</v>
      </c>
      <c r="D290" s="5">
        <v>36.213244895346008</v>
      </c>
      <c r="E290" s="5">
        <v>212.36118673676637</v>
      </c>
      <c r="F290" s="5">
        <v>325.5034869475071</v>
      </c>
      <c r="G290" s="5">
        <v>-1.0137301904293139</v>
      </c>
      <c r="H290" s="5">
        <v>40.457981256165056</v>
      </c>
      <c r="I290" s="29">
        <v>2212814038.1199999</v>
      </c>
      <c r="J290" s="29">
        <v>577431090</v>
      </c>
      <c r="K290" s="29">
        <v>567768398.70000005</v>
      </c>
      <c r="L290" s="29">
        <v>98203091</v>
      </c>
      <c r="M290" s="29">
        <v>665323465.16999996</v>
      </c>
      <c r="N290" s="53">
        <f t="shared" si="41"/>
        <v>36.213244895346008</v>
      </c>
      <c r="O290">
        <f t="shared" si="42"/>
        <v>212.36118673676637</v>
      </c>
      <c r="P290">
        <f t="shared" si="43"/>
        <v>325.5034869475071</v>
      </c>
      <c r="Q290">
        <f t="shared" si="44"/>
        <v>-1.0137301904293139</v>
      </c>
      <c r="R290">
        <f t="shared" si="45"/>
        <v>40.457981256165056</v>
      </c>
      <c r="S290" s="53">
        <f t="shared" si="47"/>
        <v>36.213244895346008</v>
      </c>
      <c r="T290">
        <f t="shared" si="48"/>
        <v>212.36118673676637</v>
      </c>
      <c r="U290">
        <f t="shared" si="49"/>
        <v>325.5034869475071</v>
      </c>
      <c r="V290">
        <f t="shared" si="50"/>
        <v>-1.0137301904293139</v>
      </c>
      <c r="W290" s="50">
        <f t="shared" si="51"/>
        <v>40.457981256165056</v>
      </c>
    </row>
    <row r="291" spans="1:23" ht="16" x14ac:dyDescent="0.2">
      <c r="A291" s="10">
        <v>44027.541655092602</v>
      </c>
      <c r="B291" s="11" t="str">
        <f t="shared" si="46"/>
        <v>20207</v>
      </c>
      <c r="C291" s="5">
        <v>1603.83151</v>
      </c>
      <c r="D291" s="5">
        <v>38.399653320632467</v>
      </c>
      <c r="E291" s="5">
        <v>212.36118673676637</v>
      </c>
      <c r="F291" s="5">
        <v>324.18613869070379</v>
      </c>
      <c r="G291" s="5">
        <v>-1.0137301904293139</v>
      </c>
      <c r="H291" s="5">
        <v>42.713117787236968</v>
      </c>
      <c r="I291" s="29">
        <v>2248332722.52</v>
      </c>
      <c r="J291" s="29">
        <v>577431090</v>
      </c>
      <c r="K291" s="29">
        <v>566010601.79999995</v>
      </c>
      <c r="L291" s="29">
        <v>98203091</v>
      </c>
      <c r="M291" s="29">
        <v>676005629.60000002</v>
      </c>
      <c r="N291" s="53">
        <f t="shared" si="41"/>
        <v>38.399653320632467</v>
      </c>
      <c r="O291">
        <f t="shared" si="42"/>
        <v>212.36118673676637</v>
      </c>
      <c r="P291">
        <f t="shared" si="43"/>
        <v>324.18613869070379</v>
      </c>
      <c r="Q291">
        <f t="shared" si="44"/>
        <v>-1.0137301904293139</v>
      </c>
      <c r="R291">
        <f t="shared" si="45"/>
        <v>42.713117787236968</v>
      </c>
      <c r="S291" s="53">
        <f t="shared" si="47"/>
        <v>38.399653320632467</v>
      </c>
      <c r="T291">
        <f t="shared" si="48"/>
        <v>212.36118673676637</v>
      </c>
      <c r="U291">
        <f t="shared" si="49"/>
        <v>324.18613869070379</v>
      </c>
      <c r="V291">
        <f t="shared" si="50"/>
        <v>-1.0137301904293139</v>
      </c>
      <c r="W291" s="50">
        <f t="shared" si="51"/>
        <v>42.713117787236968</v>
      </c>
    </row>
    <row r="292" spans="1:23" ht="16" x14ac:dyDescent="0.2">
      <c r="A292" s="10">
        <v>44026.541655092602</v>
      </c>
      <c r="B292" s="11" t="str">
        <f t="shared" si="46"/>
        <v>20207</v>
      </c>
      <c r="C292" s="5">
        <v>1600.517515</v>
      </c>
      <c r="D292" s="5">
        <v>41.351304694769169</v>
      </c>
      <c r="E292" s="5">
        <v>212.36118673676637</v>
      </c>
      <c r="F292" s="5">
        <v>321.55144217709687</v>
      </c>
      <c r="G292" s="5">
        <v>-1.0137301904293139</v>
      </c>
      <c r="H292" s="5">
        <v>44.934595564113778</v>
      </c>
      <c r="I292" s="29">
        <v>2296282946.46</v>
      </c>
      <c r="J292" s="29">
        <v>577431090</v>
      </c>
      <c r="K292" s="29">
        <v>562495008</v>
      </c>
      <c r="L292" s="29">
        <v>98203091</v>
      </c>
      <c r="M292" s="29">
        <v>686528358.74000001</v>
      </c>
      <c r="N292" s="53">
        <f t="shared" ref="N292:N355" si="52">IF(ABS(D292-AVERAGE(D$47:D$3803))&gt;3*STDEV(D$47:D$3803),"Outlier",D292)</f>
        <v>41.351304694769169</v>
      </c>
      <c r="O292">
        <f t="shared" ref="O292:O355" si="53">IF(ABS(E292-AVERAGE(E$47:E$3803))&gt;3*STDEV(E$47:E$3803),"Outlier",E292)</f>
        <v>212.36118673676637</v>
      </c>
      <c r="P292">
        <f t="shared" ref="P292:P355" si="54">IF(ABS(F292-AVERAGE(F$47:F$3803))&gt;3*STDEV(F$47:F$3803),"Outlier",F292)</f>
        <v>321.55144217709687</v>
      </c>
      <c r="Q292">
        <f t="shared" ref="Q292:Q355" si="55">IF(ABS(G292-AVERAGE(G$47:G$3803))&gt;3*STDEV(G$47:G$3803),"Outlier",G292)</f>
        <v>-1.0137301904293139</v>
      </c>
      <c r="R292">
        <f t="shared" ref="R292:R355" si="56">IF(ABS(H292-AVERAGE(H$47:H$3803))&gt;3*STDEV(H$47:H$3803),"Outlier",H292)</f>
        <v>44.934595564113778</v>
      </c>
      <c r="S292" s="53">
        <f t="shared" si="47"/>
        <v>41.351304694769169</v>
      </c>
      <c r="T292">
        <f t="shared" si="48"/>
        <v>212.36118673676637</v>
      </c>
      <c r="U292">
        <f t="shared" si="49"/>
        <v>321.55144217709687</v>
      </c>
      <c r="V292">
        <f t="shared" si="50"/>
        <v>-1.0137301904293139</v>
      </c>
      <c r="W292" s="50">
        <f t="shared" si="51"/>
        <v>44.934595564113778</v>
      </c>
    </row>
    <row r="293" spans="1:23" ht="16" x14ac:dyDescent="0.2">
      <c r="A293" s="10">
        <v>44025.541655092602</v>
      </c>
      <c r="B293" s="11" t="str">
        <f t="shared" si="46"/>
        <v>20207</v>
      </c>
      <c r="C293" s="5">
        <v>1614.5581520000001</v>
      </c>
      <c r="D293" s="5">
        <v>43.100431434998342</v>
      </c>
      <c r="E293" s="5">
        <v>227.97924607360471</v>
      </c>
      <c r="F293" s="5">
        <v>326.82083520431064</v>
      </c>
      <c r="G293" s="5">
        <v>1.1074041626329034</v>
      </c>
      <c r="H293" s="5">
        <v>45.776064418991353</v>
      </c>
      <c r="I293" s="29">
        <v>2324697893.98</v>
      </c>
      <c r="J293" s="29">
        <v>606302644.5</v>
      </c>
      <c r="K293" s="29">
        <v>569526195.60000002</v>
      </c>
      <c r="L293" s="29">
        <v>100307442.95</v>
      </c>
      <c r="M293" s="29">
        <v>690514240.99000001</v>
      </c>
      <c r="N293" s="53">
        <f t="shared" si="52"/>
        <v>43.100431434998342</v>
      </c>
      <c r="O293">
        <f t="shared" si="53"/>
        <v>227.97924607360471</v>
      </c>
      <c r="P293">
        <f t="shared" si="54"/>
        <v>326.82083520431064</v>
      </c>
      <c r="Q293">
        <f t="shared" si="55"/>
        <v>1.1074041626329034</v>
      </c>
      <c r="R293">
        <f t="shared" si="56"/>
        <v>45.776064418991353</v>
      </c>
      <c r="S293" s="53">
        <f t="shared" si="47"/>
        <v>43.100431434998342</v>
      </c>
      <c r="T293">
        <f t="shared" si="48"/>
        <v>227.97924607360471</v>
      </c>
      <c r="U293">
        <f t="shared" si="49"/>
        <v>326.82083520431064</v>
      </c>
      <c r="V293">
        <f t="shared" si="50"/>
        <v>1.1074041626329034</v>
      </c>
      <c r="W293" s="50">
        <f t="shared" si="51"/>
        <v>45.776064418991353</v>
      </c>
    </row>
    <row r="294" spans="1:23" ht="16" x14ac:dyDescent="0.2">
      <c r="A294" s="10">
        <v>44022.541655092602</v>
      </c>
      <c r="B294" s="11" t="str">
        <f t="shared" si="46"/>
        <v>20207</v>
      </c>
      <c r="C294" s="5">
        <v>1614.3597460000001</v>
      </c>
      <c r="D294" s="5">
        <v>43.647033541319956</v>
      </c>
      <c r="E294" s="5">
        <v>231.44992592623547</v>
      </c>
      <c r="F294" s="5">
        <v>338.67696951554143</v>
      </c>
      <c r="G294" s="5">
        <v>3.2285385156951634</v>
      </c>
      <c r="H294" s="5">
        <v>45.590941270918279</v>
      </c>
      <c r="I294" s="29">
        <v>2333577565.0799999</v>
      </c>
      <c r="J294" s="29">
        <v>612718545.5</v>
      </c>
      <c r="K294" s="29">
        <v>585346367.70000005</v>
      </c>
      <c r="L294" s="29">
        <v>102411794.90000001</v>
      </c>
      <c r="M294" s="29">
        <v>689637346.89999998</v>
      </c>
      <c r="N294" s="53">
        <f t="shared" si="52"/>
        <v>43.647033541319956</v>
      </c>
      <c r="O294">
        <f t="shared" si="53"/>
        <v>231.44992592623547</v>
      </c>
      <c r="P294">
        <f t="shared" si="54"/>
        <v>338.67696951554143</v>
      </c>
      <c r="Q294">
        <f t="shared" si="55"/>
        <v>3.2285385156951634</v>
      </c>
      <c r="R294">
        <f t="shared" si="56"/>
        <v>45.590941270918279</v>
      </c>
      <c r="S294" s="53">
        <f t="shared" si="47"/>
        <v>43.647033541319956</v>
      </c>
      <c r="T294">
        <f t="shared" si="48"/>
        <v>231.44992592623547</v>
      </c>
      <c r="U294">
        <f t="shared" si="49"/>
        <v>338.67696951554143</v>
      </c>
      <c r="V294">
        <f t="shared" si="50"/>
        <v>3.2285385156951634</v>
      </c>
      <c r="W294" s="50">
        <f t="shared" si="51"/>
        <v>45.590941270918279</v>
      </c>
    </row>
    <row r="295" spans="1:23" ht="16" x14ac:dyDescent="0.2">
      <c r="A295" s="10">
        <v>44021.541655092602</v>
      </c>
      <c r="B295" s="11" t="str">
        <f t="shared" si="46"/>
        <v>20207</v>
      </c>
      <c r="C295" s="5">
        <v>1596.476467</v>
      </c>
      <c r="D295" s="5">
        <v>41.897906801090784</v>
      </c>
      <c r="E295" s="5">
        <v>240.12662555781233</v>
      </c>
      <c r="F295" s="5">
        <v>353.16780034037924</v>
      </c>
      <c r="G295" s="5">
        <v>-1.0137301904293139</v>
      </c>
      <c r="H295" s="5">
        <v>44.749472416040703</v>
      </c>
      <c r="I295" s="29">
        <v>2305162617.5599999</v>
      </c>
      <c r="J295" s="29">
        <v>628758298</v>
      </c>
      <c r="K295" s="29">
        <v>604682133.60000002</v>
      </c>
      <c r="L295" s="29">
        <v>98203091</v>
      </c>
      <c r="M295" s="29">
        <v>685651464.64999998</v>
      </c>
      <c r="N295" s="53">
        <f t="shared" si="52"/>
        <v>41.897906801090784</v>
      </c>
      <c r="O295">
        <f t="shared" si="53"/>
        <v>240.12662555781233</v>
      </c>
      <c r="P295">
        <f t="shared" si="54"/>
        <v>353.16780034037924</v>
      </c>
      <c r="Q295">
        <f t="shared" si="55"/>
        <v>-1.0137301904293139</v>
      </c>
      <c r="R295">
        <f t="shared" si="56"/>
        <v>44.749472416040703</v>
      </c>
      <c r="S295" s="53">
        <f t="shared" si="47"/>
        <v>41.897906801090784</v>
      </c>
      <c r="T295">
        <f t="shared" si="48"/>
        <v>240.12662555781233</v>
      </c>
      <c r="U295">
        <f t="shared" si="49"/>
        <v>353.16780034037924</v>
      </c>
      <c r="V295">
        <f t="shared" si="50"/>
        <v>-1.0137301904293139</v>
      </c>
      <c r="W295" s="50">
        <f t="shared" si="51"/>
        <v>44.749472416040703</v>
      </c>
    </row>
    <row r="296" spans="1:23" ht="16" x14ac:dyDescent="0.2">
      <c r="A296" s="10">
        <v>44020.541655092602</v>
      </c>
      <c r="B296" s="11" t="str">
        <f t="shared" si="46"/>
        <v>20207</v>
      </c>
      <c r="C296" s="5">
        <v>1615.162687</v>
      </c>
      <c r="D296" s="5">
        <v>44.958878596491815</v>
      </c>
      <c r="E296" s="5">
        <v>240.12662555781233</v>
      </c>
      <c r="F296" s="5">
        <v>350.53310382677233</v>
      </c>
      <c r="G296" s="5">
        <v>-1.0137301904293139</v>
      </c>
      <c r="H296" s="5">
        <v>47.257049603575865</v>
      </c>
      <c r="I296" s="29">
        <v>2354888775.7199998</v>
      </c>
      <c r="J296" s="29">
        <v>628758298</v>
      </c>
      <c r="K296" s="29">
        <v>601166539.79999995</v>
      </c>
      <c r="L296" s="29">
        <v>98203091</v>
      </c>
      <c r="M296" s="29">
        <v>697529393.75</v>
      </c>
      <c r="N296" s="53">
        <f t="shared" si="52"/>
        <v>44.958878596491815</v>
      </c>
      <c r="O296">
        <f t="shared" si="53"/>
        <v>240.12662555781233</v>
      </c>
      <c r="P296">
        <f t="shared" si="54"/>
        <v>350.53310382677233</v>
      </c>
      <c r="Q296">
        <f t="shared" si="55"/>
        <v>-1.0137301904293139</v>
      </c>
      <c r="R296">
        <f t="shared" si="56"/>
        <v>47.257049603575865</v>
      </c>
      <c r="S296" s="53">
        <f t="shared" si="47"/>
        <v>44.958878596491815</v>
      </c>
      <c r="T296">
        <f t="shared" si="48"/>
        <v>240.12662555781233</v>
      </c>
      <c r="U296">
        <f t="shared" si="49"/>
        <v>350.53310382677233</v>
      </c>
      <c r="V296">
        <f t="shared" si="50"/>
        <v>-1.0137301904293139</v>
      </c>
      <c r="W296" s="50">
        <f t="shared" si="51"/>
        <v>47.257049603575865</v>
      </c>
    </row>
    <row r="297" spans="1:23" ht="16" x14ac:dyDescent="0.2">
      <c r="A297" s="10">
        <v>44019.541655092602</v>
      </c>
      <c r="B297" s="11" t="str">
        <f t="shared" si="46"/>
        <v>20207</v>
      </c>
      <c r="C297" s="5">
        <v>1617.7996880000001</v>
      </c>
      <c r="D297" s="5">
        <v>45.286839860284772</v>
      </c>
      <c r="E297" s="5">
        <v>240.12662555781233</v>
      </c>
      <c r="F297" s="5">
        <v>357.11984511078947</v>
      </c>
      <c r="G297" s="5">
        <v>-2.4278197591374493</v>
      </c>
      <c r="H297" s="5">
        <v>47.004608947112587</v>
      </c>
      <c r="I297" s="29">
        <v>2360216578.3800001</v>
      </c>
      <c r="J297" s="29">
        <v>628758298</v>
      </c>
      <c r="K297" s="29">
        <v>609955524.29999995</v>
      </c>
      <c r="L297" s="29">
        <v>96800189.700000003</v>
      </c>
      <c r="M297" s="29">
        <v>696333629.08000004</v>
      </c>
      <c r="N297" s="53">
        <f t="shared" si="52"/>
        <v>45.286839860284772</v>
      </c>
      <c r="O297">
        <f t="shared" si="53"/>
        <v>240.12662555781233</v>
      </c>
      <c r="P297">
        <f t="shared" si="54"/>
        <v>357.11984511078947</v>
      </c>
      <c r="Q297">
        <f t="shared" si="55"/>
        <v>-2.4278197591374493</v>
      </c>
      <c r="R297">
        <f t="shared" si="56"/>
        <v>47.004608947112587</v>
      </c>
      <c r="S297" s="53">
        <f t="shared" si="47"/>
        <v>45.286839860284772</v>
      </c>
      <c r="T297">
        <f t="shared" si="48"/>
        <v>240.12662555781233</v>
      </c>
      <c r="U297">
        <f t="shared" si="49"/>
        <v>357.11984511078947</v>
      </c>
      <c r="V297">
        <f t="shared" si="50"/>
        <v>-2.4278197591374493</v>
      </c>
      <c r="W297" s="50">
        <f t="shared" si="51"/>
        <v>47.004608947112587</v>
      </c>
    </row>
    <row r="298" spans="1:23" ht="16" x14ac:dyDescent="0.2">
      <c r="A298" s="10">
        <v>44018.541655092602</v>
      </c>
      <c r="B298" s="11" t="str">
        <f t="shared" si="46"/>
        <v>20207</v>
      </c>
      <c r="C298" s="5">
        <v>1643.4181980000001</v>
      </c>
      <c r="D298" s="5">
        <v>49.113054604536075</v>
      </c>
      <c r="E298" s="5">
        <v>238.39128563149697</v>
      </c>
      <c r="F298" s="5">
        <v>365.02393465160992</v>
      </c>
      <c r="G298" s="5">
        <v>-1.0137301904292997</v>
      </c>
      <c r="H298" s="5">
        <v>48.165835966843645</v>
      </c>
      <c r="I298" s="29">
        <v>2422374276.0799999</v>
      </c>
      <c r="J298" s="29">
        <v>625550347.5</v>
      </c>
      <c r="K298" s="29">
        <v>620502305.70000005</v>
      </c>
      <c r="L298" s="29">
        <v>98203091</v>
      </c>
      <c r="M298" s="29">
        <v>701834146.58000004</v>
      </c>
      <c r="N298" s="53">
        <f t="shared" si="52"/>
        <v>49.113054604536075</v>
      </c>
      <c r="O298">
        <f t="shared" si="53"/>
        <v>238.39128563149697</v>
      </c>
      <c r="P298">
        <f t="shared" si="54"/>
        <v>365.02393465160992</v>
      </c>
      <c r="Q298">
        <f t="shared" si="55"/>
        <v>-1.0137301904292997</v>
      </c>
      <c r="R298">
        <f t="shared" si="56"/>
        <v>48.165835966843645</v>
      </c>
      <c r="S298" s="53">
        <f t="shared" si="47"/>
        <v>49.113054604536075</v>
      </c>
      <c r="T298">
        <f t="shared" si="48"/>
        <v>238.39128563149697</v>
      </c>
      <c r="U298">
        <f t="shared" si="49"/>
        <v>365.02393465160992</v>
      </c>
      <c r="V298">
        <f t="shared" si="50"/>
        <v>-1.0137301904292997</v>
      </c>
      <c r="W298" s="50">
        <f t="shared" si="51"/>
        <v>48.165835966843645</v>
      </c>
    </row>
    <row r="299" spans="1:23" ht="16" x14ac:dyDescent="0.2">
      <c r="A299" s="10">
        <v>44015.541655092602</v>
      </c>
      <c r="B299" s="11" t="str">
        <f t="shared" si="46"/>
        <v>20207</v>
      </c>
      <c r="C299" s="5">
        <v>1621.8134170000001</v>
      </c>
      <c r="D299" s="5">
        <v>48.019850391892845</v>
      </c>
      <c r="E299" s="5">
        <v>240.12662555781233</v>
      </c>
      <c r="F299" s="5">
        <v>362.38923813800324</v>
      </c>
      <c r="G299" s="5">
        <v>1.1074041626329318</v>
      </c>
      <c r="H299" s="5">
        <v>47.341196489063663</v>
      </c>
      <c r="I299" s="29">
        <v>2404614933.8800001</v>
      </c>
      <c r="J299" s="29">
        <v>628758298</v>
      </c>
      <c r="K299" s="29">
        <v>616986711.89999998</v>
      </c>
      <c r="L299" s="29">
        <v>100307442.95</v>
      </c>
      <c r="M299" s="29">
        <v>697927981.98000002</v>
      </c>
      <c r="N299" s="53">
        <f t="shared" si="52"/>
        <v>48.019850391892845</v>
      </c>
      <c r="O299">
        <f t="shared" si="53"/>
        <v>240.12662555781233</v>
      </c>
      <c r="P299">
        <f t="shared" si="54"/>
        <v>362.38923813800324</v>
      </c>
      <c r="Q299">
        <f t="shared" si="55"/>
        <v>1.1074041626329318</v>
      </c>
      <c r="R299">
        <f t="shared" si="56"/>
        <v>47.341196489063663</v>
      </c>
      <c r="S299" s="53">
        <f t="shared" si="47"/>
        <v>48.019850391892845</v>
      </c>
      <c r="T299">
        <f t="shared" si="48"/>
        <v>240.12662555781233</v>
      </c>
      <c r="U299">
        <f t="shared" si="49"/>
        <v>362.38923813800324</v>
      </c>
      <c r="V299">
        <f t="shared" si="50"/>
        <v>1.1074041626329318</v>
      </c>
      <c r="W299" s="50">
        <f t="shared" si="51"/>
        <v>47.341196489063663</v>
      </c>
    </row>
    <row r="300" spans="1:23" ht="16" x14ac:dyDescent="0.2">
      <c r="A300" s="10">
        <v>44014.541655092602</v>
      </c>
      <c r="B300" s="11" t="str">
        <f t="shared" si="46"/>
        <v>20207</v>
      </c>
      <c r="C300" s="5">
        <v>1624.592046</v>
      </c>
      <c r="D300" s="5">
        <v>47.254607443042602</v>
      </c>
      <c r="E300" s="5">
        <v>240.12662555781233</v>
      </c>
      <c r="F300" s="5">
        <v>358.43719336759284</v>
      </c>
      <c r="G300" s="5">
        <v>1.1074041626329318</v>
      </c>
      <c r="H300" s="5">
        <v>47.660954653917088</v>
      </c>
      <c r="I300" s="29">
        <v>2392183394.3400002</v>
      </c>
      <c r="J300" s="29">
        <v>628758298</v>
      </c>
      <c r="K300" s="29">
        <v>611713321.20000005</v>
      </c>
      <c r="L300" s="29">
        <v>100307442.95</v>
      </c>
      <c r="M300" s="29">
        <v>699442617.23000002</v>
      </c>
      <c r="N300" s="53">
        <f t="shared" si="52"/>
        <v>47.254607443042602</v>
      </c>
      <c r="O300">
        <f t="shared" si="53"/>
        <v>240.12662555781233</v>
      </c>
      <c r="P300">
        <f t="shared" si="54"/>
        <v>358.43719336759284</v>
      </c>
      <c r="Q300">
        <f t="shared" si="55"/>
        <v>1.1074041626329318</v>
      </c>
      <c r="R300">
        <f t="shared" si="56"/>
        <v>47.660954653917088</v>
      </c>
      <c r="S300" s="53">
        <f t="shared" si="47"/>
        <v>47.254607443042602</v>
      </c>
      <c r="T300">
        <f t="shared" si="48"/>
        <v>240.12662555781233</v>
      </c>
      <c r="U300">
        <f t="shared" si="49"/>
        <v>358.43719336759284</v>
      </c>
      <c r="V300">
        <f t="shared" si="50"/>
        <v>1.1074041626329318</v>
      </c>
      <c r="W300" s="50">
        <f t="shared" si="51"/>
        <v>47.660954653917088</v>
      </c>
    </row>
    <row r="301" spans="1:23" ht="16" x14ac:dyDescent="0.2">
      <c r="A301" s="10">
        <v>44013.541655092602</v>
      </c>
      <c r="B301" s="11" t="str">
        <f t="shared" si="46"/>
        <v>20207</v>
      </c>
      <c r="C301" s="5">
        <v>1601.9258950000001</v>
      </c>
      <c r="D301" s="5">
        <v>45.833441966606415</v>
      </c>
      <c r="E301" s="5">
        <v>238.39128563149697</v>
      </c>
      <c r="F301" s="5">
        <v>365.02393465160992</v>
      </c>
      <c r="G301" s="5">
        <v>-7.3771332496159943</v>
      </c>
      <c r="H301" s="5">
        <v>48.300470983624052</v>
      </c>
      <c r="I301" s="29">
        <v>2369096249.48</v>
      </c>
      <c r="J301" s="29">
        <v>625550347.5</v>
      </c>
      <c r="K301" s="29">
        <v>620502305.70000005</v>
      </c>
      <c r="L301" s="29">
        <v>91890035.150000006</v>
      </c>
      <c r="M301" s="29">
        <v>702471887.74000001</v>
      </c>
      <c r="N301" s="53">
        <f t="shared" si="52"/>
        <v>45.833441966606415</v>
      </c>
      <c r="O301">
        <f t="shared" si="53"/>
        <v>238.39128563149697</v>
      </c>
      <c r="P301">
        <f t="shared" si="54"/>
        <v>365.02393465160992</v>
      </c>
      <c r="Q301">
        <f t="shared" si="55"/>
        <v>-7.3771332496159943</v>
      </c>
      <c r="R301">
        <f t="shared" si="56"/>
        <v>48.300470983624052</v>
      </c>
      <c r="S301" s="53">
        <f t="shared" si="47"/>
        <v>45.833441966606415</v>
      </c>
      <c r="T301">
        <f t="shared" si="48"/>
        <v>238.39128563149697</v>
      </c>
      <c r="U301">
        <f t="shared" si="49"/>
        <v>365.02393465160992</v>
      </c>
      <c r="V301">
        <f t="shared" si="50"/>
        <v>-7.3771332496159943</v>
      </c>
      <c r="W301" s="50">
        <f t="shared" si="51"/>
        <v>48.300470983624052</v>
      </c>
    </row>
    <row r="302" spans="1:23" ht="16" x14ac:dyDescent="0.2">
      <c r="A302" s="10">
        <v>44012.541655092602</v>
      </c>
      <c r="B302" s="11" t="str">
        <f t="shared" si="46"/>
        <v>20206</v>
      </c>
      <c r="C302" s="5">
        <v>1589.54916</v>
      </c>
      <c r="D302" s="5">
        <v>44.958878596491843</v>
      </c>
      <c r="E302" s="5">
        <v>236.65594570518155</v>
      </c>
      <c r="F302" s="5">
        <v>365.02393465160992</v>
      </c>
      <c r="G302" s="5">
        <v>-3.8419093278456136</v>
      </c>
      <c r="H302" s="5">
        <v>46.533386388381189</v>
      </c>
      <c r="I302" s="29">
        <v>2354888775.7199998</v>
      </c>
      <c r="J302" s="29">
        <v>622342397</v>
      </c>
      <c r="K302" s="29">
        <v>620502305.70000005</v>
      </c>
      <c r="L302" s="29">
        <v>95397288.400000006</v>
      </c>
      <c r="M302" s="29">
        <v>694101535.01999998</v>
      </c>
      <c r="N302" s="53">
        <f t="shared" si="52"/>
        <v>44.958878596491843</v>
      </c>
      <c r="O302">
        <f t="shared" si="53"/>
        <v>236.65594570518155</v>
      </c>
      <c r="P302">
        <f t="shared" si="54"/>
        <v>365.02393465160992</v>
      </c>
      <c r="Q302">
        <f t="shared" si="55"/>
        <v>-3.8419093278456136</v>
      </c>
      <c r="R302">
        <f t="shared" si="56"/>
        <v>46.533386388381189</v>
      </c>
      <c r="S302" s="53">
        <f t="shared" si="47"/>
        <v>44.958878596491843</v>
      </c>
      <c r="T302">
        <f t="shared" si="48"/>
        <v>236.65594570518155</v>
      </c>
      <c r="U302">
        <f t="shared" si="49"/>
        <v>365.02393465160992</v>
      </c>
      <c r="V302">
        <f t="shared" si="50"/>
        <v>-3.8419093278456136</v>
      </c>
      <c r="W302" s="50">
        <f t="shared" si="51"/>
        <v>46.533386388381189</v>
      </c>
    </row>
    <row r="303" spans="1:23" ht="16" x14ac:dyDescent="0.2">
      <c r="A303" s="10">
        <v>44011.541655092602</v>
      </c>
      <c r="B303" s="11" t="str">
        <f t="shared" si="46"/>
        <v>20206</v>
      </c>
      <c r="C303" s="5">
        <v>1574.9512480000001</v>
      </c>
      <c r="D303" s="5">
        <v>44.958878596491843</v>
      </c>
      <c r="E303" s="5">
        <v>241.86196548412772</v>
      </c>
      <c r="F303" s="5">
        <v>363.70658639480655</v>
      </c>
      <c r="G303" s="5">
        <v>0.40035937827882151</v>
      </c>
      <c r="H303" s="5">
        <v>44.732643038943166</v>
      </c>
      <c r="I303" s="29">
        <v>2354888775.7199998</v>
      </c>
      <c r="J303" s="29">
        <v>631966248.5</v>
      </c>
      <c r="K303" s="29">
        <v>618744508.79999995</v>
      </c>
      <c r="L303" s="29">
        <v>99605992.299999997</v>
      </c>
      <c r="M303" s="29">
        <v>685571747</v>
      </c>
      <c r="N303" s="53">
        <f t="shared" si="52"/>
        <v>44.958878596491843</v>
      </c>
      <c r="O303">
        <f t="shared" si="53"/>
        <v>241.86196548412772</v>
      </c>
      <c r="P303">
        <f t="shared" si="54"/>
        <v>363.70658639480655</v>
      </c>
      <c r="Q303">
        <f t="shared" si="55"/>
        <v>0.40035937827882151</v>
      </c>
      <c r="R303">
        <f t="shared" si="56"/>
        <v>44.732643038943166</v>
      </c>
      <c r="S303" s="53">
        <f t="shared" si="47"/>
        <v>44.958878596491843</v>
      </c>
      <c r="T303">
        <f t="shared" si="48"/>
        <v>241.86196548412772</v>
      </c>
      <c r="U303">
        <f t="shared" si="49"/>
        <v>363.70658639480655</v>
      </c>
      <c r="V303">
        <f t="shared" si="50"/>
        <v>0.40035937827882151</v>
      </c>
      <c r="W303" s="50">
        <f t="shared" si="51"/>
        <v>44.732643038943166</v>
      </c>
    </row>
    <row r="304" spans="1:23" ht="16" x14ac:dyDescent="0.2">
      <c r="A304" s="10">
        <v>44008.541655092602</v>
      </c>
      <c r="B304" s="11" t="str">
        <f t="shared" ref="B304:B367" si="57">YEAR(A304)&amp;MONTH(A304)</f>
        <v>20206</v>
      </c>
      <c r="C304" s="5">
        <v>1586.7239709999999</v>
      </c>
      <c r="D304" s="5">
        <v>47.801209549364216</v>
      </c>
      <c r="E304" s="5">
        <v>241.86196548412772</v>
      </c>
      <c r="F304" s="5">
        <v>362.38923813800312</v>
      </c>
      <c r="G304" s="5">
        <v>0.40035937827882151</v>
      </c>
      <c r="H304" s="5">
        <v>47.52631963713668</v>
      </c>
      <c r="I304" s="29">
        <v>2401063065.4400001</v>
      </c>
      <c r="J304" s="29">
        <v>631966248.5</v>
      </c>
      <c r="K304" s="29">
        <v>616986711.89999998</v>
      </c>
      <c r="L304" s="29">
        <v>99605992.299999997</v>
      </c>
      <c r="M304" s="29">
        <v>698804876.07000005</v>
      </c>
      <c r="N304" s="53">
        <f t="shared" si="52"/>
        <v>47.801209549364216</v>
      </c>
      <c r="O304">
        <f t="shared" si="53"/>
        <v>241.86196548412772</v>
      </c>
      <c r="P304">
        <f t="shared" si="54"/>
        <v>362.38923813800312</v>
      </c>
      <c r="Q304">
        <f t="shared" si="55"/>
        <v>0.40035937827882151</v>
      </c>
      <c r="R304">
        <f t="shared" si="56"/>
        <v>47.52631963713668</v>
      </c>
      <c r="S304" s="53">
        <f t="shared" ref="S304:S367" si="58">IF(ABS(D304-AVERAGE(D$47:D$3803))&gt;2*STDEV(D$47:D$3803),"Outlier",D304)</f>
        <v>47.801209549364216</v>
      </c>
      <c r="T304">
        <f t="shared" ref="T304:T367" si="59">IF(ABS(E304-AVERAGE(E$47:E$3803))&gt;2*STDEV(E$47:E$3803),"Outlier",E304)</f>
        <v>241.86196548412772</v>
      </c>
      <c r="U304">
        <f t="shared" ref="U304:U367" si="60">IF(ABS(F304-AVERAGE(F$47:F$3803))&gt;2*STDEV(F$47:F$3803),"Outlier",F304)</f>
        <v>362.38923813800312</v>
      </c>
      <c r="V304">
        <f t="shared" ref="V304:V367" si="61">IF(ABS(G304-AVERAGE(G$47:G$3803))&gt;2*STDEV(G$47:G$3803),"Outlier",G304)</f>
        <v>0.40035937827882151</v>
      </c>
      <c r="W304" s="50">
        <f t="shared" ref="W304:W367" si="62">IF(ABS(H304-AVERAGE(H$47:H$3803))&gt;2*STDEV(H$47:H$3803),"Outlier",H304)</f>
        <v>47.52631963713668</v>
      </c>
    </row>
    <row r="305" spans="1:23" ht="16" x14ac:dyDescent="0.2">
      <c r="A305" s="10">
        <v>44007.541655092602</v>
      </c>
      <c r="B305" s="11" t="str">
        <f t="shared" si="57"/>
        <v>20206</v>
      </c>
      <c r="C305" s="5">
        <v>1582.9077830000001</v>
      </c>
      <c r="D305" s="5">
        <v>47.473248285571259</v>
      </c>
      <c r="E305" s="5">
        <v>243.59730541044308</v>
      </c>
      <c r="F305" s="5">
        <v>365.02393465160992</v>
      </c>
      <c r="G305" s="5">
        <v>-2.4643247887644435</v>
      </c>
      <c r="H305" s="5">
        <v>46.280945731917882</v>
      </c>
      <c r="I305" s="29">
        <v>2395735262.7800002</v>
      </c>
      <c r="J305" s="29">
        <v>635174199</v>
      </c>
      <c r="K305" s="29">
        <v>620502305.70000005</v>
      </c>
      <c r="L305" s="29">
        <v>100307442.95</v>
      </c>
      <c r="M305" s="29">
        <v>692905770.34000003</v>
      </c>
      <c r="N305" s="53">
        <f t="shared" si="52"/>
        <v>47.473248285571259</v>
      </c>
      <c r="O305">
        <f t="shared" si="53"/>
        <v>243.59730541044308</v>
      </c>
      <c r="P305">
        <f t="shared" si="54"/>
        <v>365.02393465160992</v>
      </c>
      <c r="Q305">
        <f t="shared" si="55"/>
        <v>-2.4643247887644435</v>
      </c>
      <c r="R305">
        <f t="shared" si="56"/>
        <v>46.280945731917882</v>
      </c>
      <c r="S305" s="53">
        <f t="shared" si="58"/>
        <v>47.473248285571259</v>
      </c>
      <c r="T305">
        <f t="shared" si="59"/>
        <v>243.59730541044308</v>
      </c>
      <c r="U305">
        <f t="shared" si="60"/>
        <v>365.02393465160992</v>
      </c>
      <c r="V305">
        <f t="shared" si="61"/>
        <v>-2.4643247887644435</v>
      </c>
      <c r="W305" s="50">
        <f t="shared" si="62"/>
        <v>46.280945731917882</v>
      </c>
    </row>
    <row r="306" spans="1:23" ht="16" x14ac:dyDescent="0.2">
      <c r="A306" s="10">
        <v>44006.541655092602</v>
      </c>
      <c r="B306" s="11" t="str">
        <f t="shared" si="57"/>
        <v>20206</v>
      </c>
      <c r="C306" s="5">
        <v>1584.9060609999999</v>
      </c>
      <c r="D306" s="5">
        <v>45.396160281549129</v>
      </c>
      <c r="E306" s="5">
        <v>243.59730541044308</v>
      </c>
      <c r="F306" s="5">
        <v>362.38923813800312</v>
      </c>
      <c r="G306" s="5">
        <v>-1.1001894711247928</v>
      </c>
      <c r="H306" s="5">
        <v>44.833619301528444</v>
      </c>
      <c r="I306" s="29">
        <v>2361992512.5999999</v>
      </c>
      <c r="J306" s="29">
        <v>635174199</v>
      </c>
      <c r="K306" s="29">
        <v>616986711.89999998</v>
      </c>
      <c r="L306" s="29">
        <v>101710344.25</v>
      </c>
      <c r="M306" s="29">
        <v>686050052.87</v>
      </c>
      <c r="N306" s="53">
        <f t="shared" si="52"/>
        <v>45.396160281549129</v>
      </c>
      <c r="O306">
        <f t="shared" si="53"/>
        <v>243.59730541044308</v>
      </c>
      <c r="P306">
        <f t="shared" si="54"/>
        <v>362.38923813800312</v>
      </c>
      <c r="Q306">
        <f t="shared" si="55"/>
        <v>-1.1001894711247928</v>
      </c>
      <c r="R306">
        <f t="shared" si="56"/>
        <v>44.833619301528444</v>
      </c>
      <c r="S306" s="53">
        <f t="shared" si="58"/>
        <v>45.396160281549129</v>
      </c>
      <c r="T306">
        <f t="shared" si="59"/>
        <v>243.59730541044308</v>
      </c>
      <c r="U306">
        <f t="shared" si="60"/>
        <v>362.38923813800312</v>
      </c>
      <c r="V306">
        <f t="shared" si="61"/>
        <v>-1.1001894711247928</v>
      </c>
      <c r="W306" s="50">
        <f t="shared" si="62"/>
        <v>44.833619301528444</v>
      </c>
    </row>
    <row r="307" spans="1:23" ht="16" x14ac:dyDescent="0.2">
      <c r="A307" s="10">
        <v>44005.541655092602</v>
      </c>
      <c r="B307" s="11" t="str">
        <f t="shared" si="57"/>
        <v>20206</v>
      </c>
      <c r="C307" s="5">
        <v>1627.004336</v>
      </c>
      <c r="D307" s="5">
        <v>48.894413762007417</v>
      </c>
      <c r="E307" s="5">
        <v>243.59730541044308</v>
      </c>
      <c r="F307" s="5">
        <v>362.38923813800312</v>
      </c>
      <c r="G307" s="5">
        <v>-3.1463924475842759</v>
      </c>
      <c r="H307" s="5">
        <v>48.048030327160802</v>
      </c>
      <c r="I307" s="29">
        <v>2418822407.6399999</v>
      </c>
      <c r="J307" s="29">
        <v>635174199</v>
      </c>
      <c r="K307" s="29">
        <v>616986711.89999998</v>
      </c>
      <c r="L307" s="29">
        <v>99605992.299999997</v>
      </c>
      <c r="M307" s="29">
        <v>701276123.07000005</v>
      </c>
      <c r="N307" s="53">
        <f t="shared" si="52"/>
        <v>48.894413762007417</v>
      </c>
      <c r="O307">
        <f t="shared" si="53"/>
        <v>243.59730541044308</v>
      </c>
      <c r="P307">
        <f t="shared" si="54"/>
        <v>362.38923813800312</v>
      </c>
      <c r="Q307">
        <f t="shared" si="55"/>
        <v>-3.1463924475842759</v>
      </c>
      <c r="R307">
        <f t="shared" si="56"/>
        <v>48.048030327160802</v>
      </c>
      <c r="S307" s="53">
        <f t="shared" si="58"/>
        <v>48.894413762007417</v>
      </c>
      <c r="T307">
        <f t="shared" si="59"/>
        <v>243.59730541044308</v>
      </c>
      <c r="U307">
        <f t="shared" si="60"/>
        <v>362.38923813800312</v>
      </c>
      <c r="V307">
        <f t="shared" si="61"/>
        <v>-3.1463924475842759</v>
      </c>
      <c r="W307" s="50">
        <f t="shared" si="62"/>
        <v>48.048030327160802</v>
      </c>
    </row>
    <row r="308" spans="1:23" ht="16" x14ac:dyDescent="0.2">
      <c r="A308" s="10">
        <v>44004.541655092602</v>
      </c>
      <c r="B308" s="11" t="str">
        <f t="shared" si="57"/>
        <v>20206</v>
      </c>
      <c r="C308" s="5">
        <v>1630.3108850000001</v>
      </c>
      <c r="D308" s="5">
        <v>48.67577291947876</v>
      </c>
      <c r="E308" s="5">
        <v>245.33264533675845</v>
      </c>
      <c r="F308" s="5">
        <v>354.4851485971825</v>
      </c>
      <c r="G308" s="5">
        <v>-1.1001894711247786</v>
      </c>
      <c r="H308" s="5">
        <v>45.9611875670644</v>
      </c>
      <c r="I308" s="29">
        <v>2415270539.1999998</v>
      </c>
      <c r="J308" s="29">
        <v>638382149.5</v>
      </c>
      <c r="K308" s="29">
        <v>606439930.5</v>
      </c>
      <c r="L308" s="29">
        <v>101710344.25</v>
      </c>
      <c r="M308" s="29">
        <v>691391135.09000003</v>
      </c>
      <c r="N308" s="53">
        <f t="shared" si="52"/>
        <v>48.67577291947876</v>
      </c>
      <c r="O308">
        <f t="shared" si="53"/>
        <v>245.33264533675845</v>
      </c>
      <c r="P308">
        <f t="shared" si="54"/>
        <v>354.4851485971825</v>
      </c>
      <c r="Q308">
        <f t="shared" si="55"/>
        <v>-1.1001894711247786</v>
      </c>
      <c r="R308">
        <f t="shared" si="56"/>
        <v>45.9611875670644</v>
      </c>
      <c r="S308" s="53">
        <f t="shared" si="58"/>
        <v>48.67577291947876</v>
      </c>
      <c r="T308">
        <f t="shared" si="59"/>
        <v>245.33264533675845</v>
      </c>
      <c r="U308">
        <f t="shared" si="60"/>
        <v>354.4851485971825</v>
      </c>
      <c r="V308">
        <f t="shared" si="61"/>
        <v>-1.1001894711247786</v>
      </c>
      <c r="W308" s="50">
        <f t="shared" si="62"/>
        <v>45.9611875670644</v>
      </c>
    </row>
    <row r="309" spans="1:23" ht="16" x14ac:dyDescent="0.2">
      <c r="A309" s="10">
        <v>44001.541655092602</v>
      </c>
      <c r="B309" s="11" t="str">
        <f t="shared" si="57"/>
        <v>20206</v>
      </c>
      <c r="C309" s="5">
        <v>1644.018671</v>
      </c>
      <c r="D309" s="5">
        <v>50.315579238443611</v>
      </c>
      <c r="E309" s="5">
        <v>243.59730541044308</v>
      </c>
      <c r="F309" s="5">
        <v>358.43719336759278</v>
      </c>
      <c r="G309" s="5">
        <v>-1.1001894711247786</v>
      </c>
      <c r="H309" s="5">
        <v>45.119718712186796</v>
      </c>
      <c r="I309" s="29">
        <v>2441909552.5</v>
      </c>
      <c r="J309" s="29">
        <v>635174199</v>
      </c>
      <c r="K309" s="29">
        <v>611713321.20000005</v>
      </c>
      <c r="L309" s="29">
        <v>101710344.25</v>
      </c>
      <c r="M309" s="29">
        <v>687405252.84000003</v>
      </c>
      <c r="N309" s="53">
        <f t="shared" si="52"/>
        <v>50.315579238443611</v>
      </c>
      <c r="O309">
        <f t="shared" si="53"/>
        <v>243.59730541044308</v>
      </c>
      <c r="P309">
        <f t="shared" si="54"/>
        <v>358.43719336759278</v>
      </c>
      <c r="Q309">
        <f t="shared" si="55"/>
        <v>-1.1001894711247786</v>
      </c>
      <c r="R309">
        <f t="shared" si="56"/>
        <v>45.119718712186796</v>
      </c>
      <c r="S309" s="53">
        <f t="shared" si="58"/>
        <v>50.315579238443611</v>
      </c>
      <c r="T309">
        <f t="shared" si="59"/>
        <v>243.59730541044308</v>
      </c>
      <c r="U309">
        <f t="shared" si="60"/>
        <v>358.43719336759278</v>
      </c>
      <c r="V309">
        <f t="shared" si="61"/>
        <v>-1.1001894711247786</v>
      </c>
      <c r="W309" s="50">
        <f t="shared" si="62"/>
        <v>45.119718712186796</v>
      </c>
    </row>
    <row r="310" spans="1:23" ht="16" x14ac:dyDescent="0.2">
      <c r="A310" s="10">
        <v>44000.541655092602</v>
      </c>
      <c r="B310" s="11" t="str">
        <f t="shared" si="57"/>
        <v>20206</v>
      </c>
      <c r="C310" s="5">
        <v>1665.2701959999999</v>
      </c>
      <c r="D310" s="5">
        <v>53.048589770051677</v>
      </c>
      <c r="E310" s="5">
        <v>245.33264533675845</v>
      </c>
      <c r="F310" s="5">
        <v>357.11984511078941</v>
      </c>
      <c r="G310" s="5">
        <v>-3.1463924475842617</v>
      </c>
      <c r="H310" s="5">
        <v>45.675088156406019</v>
      </c>
      <c r="I310" s="29">
        <v>2486307908</v>
      </c>
      <c r="J310" s="29">
        <v>638382149.5</v>
      </c>
      <c r="K310" s="29">
        <v>609955524.29999995</v>
      </c>
      <c r="L310" s="29">
        <v>99605992.299999997</v>
      </c>
      <c r="M310" s="29">
        <v>690035935.12</v>
      </c>
      <c r="N310" s="53">
        <f t="shared" si="52"/>
        <v>53.048589770051677</v>
      </c>
      <c r="O310">
        <f t="shared" si="53"/>
        <v>245.33264533675845</v>
      </c>
      <c r="P310">
        <f t="shared" si="54"/>
        <v>357.11984511078941</v>
      </c>
      <c r="Q310">
        <f t="shared" si="55"/>
        <v>-3.1463924475842617</v>
      </c>
      <c r="R310">
        <f t="shared" si="56"/>
        <v>45.675088156406019</v>
      </c>
      <c r="S310" s="53">
        <f t="shared" si="58"/>
        <v>53.048589770051677</v>
      </c>
      <c r="T310">
        <f t="shared" si="59"/>
        <v>245.33264533675845</v>
      </c>
      <c r="U310">
        <f t="shared" si="60"/>
        <v>357.11984511078941</v>
      </c>
      <c r="V310">
        <f t="shared" si="61"/>
        <v>-3.1463924475842617</v>
      </c>
      <c r="W310" s="50">
        <f t="shared" si="62"/>
        <v>45.675088156406019</v>
      </c>
    </row>
    <row r="311" spans="1:23" ht="16" x14ac:dyDescent="0.2">
      <c r="A311" s="10">
        <v>43999.541655092602</v>
      </c>
      <c r="B311" s="11" t="str">
        <f t="shared" si="57"/>
        <v>20206</v>
      </c>
      <c r="C311" s="5">
        <v>1664.4508559999999</v>
      </c>
      <c r="D311" s="5">
        <v>51.518103872351162</v>
      </c>
      <c r="E311" s="5">
        <v>245.33264533675845</v>
      </c>
      <c r="F311" s="5">
        <v>358.43719336759278</v>
      </c>
      <c r="G311" s="5">
        <v>-3.1463924475842617</v>
      </c>
      <c r="H311" s="5">
        <v>46.752168290649308</v>
      </c>
      <c r="I311" s="29">
        <v>2461444828.9200001</v>
      </c>
      <c r="J311" s="29">
        <v>638382149.5</v>
      </c>
      <c r="K311" s="29">
        <v>611713321.20000005</v>
      </c>
      <c r="L311" s="29">
        <v>99605992.299999997</v>
      </c>
      <c r="M311" s="29">
        <v>695137864.39999998</v>
      </c>
      <c r="N311" s="53">
        <f t="shared" si="52"/>
        <v>51.518103872351162</v>
      </c>
      <c r="O311">
        <f t="shared" si="53"/>
        <v>245.33264533675845</v>
      </c>
      <c r="P311">
        <f t="shared" si="54"/>
        <v>358.43719336759278</v>
      </c>
      <c r="Q311">
        <f t="shared" si="55"/>
        <v>-3.1463924475842617</v>
      </c>
      <c r="R311">
        <f t="shared" si="56"/>
        <v>46.752168290649308</v>
      </c>
      <c r="S311" s="53">
        <f t="shared" si="58"/>
        <v>51.518103872351162</v>
      </c>
      <c r="T311">
        <f t="shared" si="59"/>
        <v>245.33264533675845</v>
      </c>
      <c r="U311">
        <f t="shared" si="60"/>
        <v>358.43719336759278</v>
      </c>
      <c r="V311">
        <f t="shared" si="61"/>
        <v>-3.1463924475842617</v>
      </c>
      <c r="W311" s="50">
        <f t="shared" si="62"/>
        <v>46.752168290649308</v>
      </c>
    </row>
    <row r="312" spans="1:23" ht="16" x14ac:dyDescent="0.2">
      <c r="A312" s="10">
        <v>43998.541655092602</v>
      </c>
      <c r="B312" s="11" t="str">
        <f t="shared" si="57"/>
        <v>20206</v>
      </c>
      <c r="C312" s="5">
        <v>1656.551275</v>
      </c>
      <c r="D312" s="5">
        <v>49.878297553386346</v>
      </c>
      <c r="E312" s="5">
        <v>264.42138452622754</v>
      </c>
      <c r="F312" s="5">
        <v>351.85045208357559</v>
      </c>
      <c r="G312" s="5">
        <v>-3.1463924475842617</v>
      </c>
      <c r="H312" s="5">
        <v>46.853144553234614</v>
      </c>
      <c r="I312" s="29">
        <v>2434805815.6199999</v>
      </c>
      <c r="J312" s="29">
        <v>612426927</v>
      </c>
      <c r="K312" s="29">
        <v>602924336.70000005</v>
      </c>
      <c r="L312" s="29">
        <v>99605992.299999997</v>
      </c>
      <c r="M312" s="29">
        <v>695616170.26999998</v>
      </c>
      <c r="N312" s="53">
        <f t="shared" si="52"/>
        <v>49.878297553386346</v>
      </c>
      <c r="O312">
        <f t="shared" si="53"/>
        <v>264.42138452622754</v>
      </c>
      <c r="P312">
        <f t="shared" si="54"/>
        <v>351.85045208357559</v>
      </c>
      <c r="Q312">
        <f t="shared" si="55"/>
        <v>-3.1463924475842617</v>
      </c>
      <c r="R312">
        <f t="shared" si="56"/>
        <v>46.853144553234614</v>
      </c>
      <c r="S312" s="53">
        <f t="shared" si="58"/>
        <v>49.878297553386346</v>
      </c>
      <c r="T312">
        <f t="shared" si="59"/>
        <v>264.42138452622754</v>
      </c>
      <c r="U312">
        <f t="shared" si="60"/>
        <v>351.85045208357559</v>
      </c>
      <c r="V312">
        <f t="shared" si="61"/>
        <v>-3.1463924475842617</v>
      </c>
      <c r="W312" s="50">
        <f t="shared" si="62"/>
        <v>46.853144553234614</v>
      </c>
    </row>
    <row r="313" spans="1:23" ht="16" x14ac:dyDescent="0.2">
      <c r="A313" s="10">
        <v>43997.541655092602</v>
      </c>
      <c r="B313" s="11" t="str">
        <f t="shared" si="57"/>
        <v>20206</v>
      </c>
      <c r="C313" s="5">
        <v>1626.3140920000001</v>
      </c>
      <c r="D313" s="5">
        <v>47.910529970628517</v>
      </c>
      <c r="E313" s="5">
        <v>260.95070467359682</v>
      </c>
      <c r="F313" s="5">
        <v>350.53310382677222</v>
      </c>
      <c r="G313" s="5">
        <v>-3.1463924475842617</v>
      </c>
      <c r="H313" s="5">
        <v>45.624600025113381</v>
      </c>
      <c r="I313" s="29">
        <v>2402838999.6599998</v>
      </c>
      <c r="J313" s="29">
        <v>606594289.60000002</v>
      </c>
      <c r="K313" s="29">
        <v>601166539.79999995</v>
      </c>
      <c r="L313" s="29">
        <v>99605992.299999997</v>
      </c>
      <c r="M313" s="29">
        <v>689796782.19000006</v>
      </c>
      <c r="N313" s="53">
        <f t="shared" si="52"/>
        <v>47.910529970628517</v>
      </c>
      <c r="O313">
        <f t="shared" si="53"/>
        <v>260.95070467359682</v>
      </c>
      <c r="P313">
        <f t="shared" si="54"/>
        <v>350.53310382677222</v>
      </c>
      <c r="Q313">
        <f t="shared" si="55"/>
        <v>-3.1463924475842617</v>
      </c>
      <c r="R313">
        <f t="shared" si="56"/>
        <v>45.624600025113381</v>
      </c>
      <c r="S313" s="53">
        <f t="shared" si="58"/>
        <v>47.910529970628517</v>
      </c>
      <c r="T313">
        <f t="shared" si="59"/>
        <v>260.95070467359682</v>
      </c>
      <c r="U313">
        <f t="shared" si="60"/>
        <v>350.53310382677222</v>
      </c>
      <c r="V313">
        <f t="shared" si="61"/>
        <v>-3.1463924475842617</v>
      </c>
      <c r="W313" s="50">
        <f t="shared" si="62"/>
        <v>45.624600025113381</v>
      </c>
    </row>
    <row r="314" spans="1:23" ht="16" x14ac:dyDescent="0.2">
      <c r="A314" s="10">
        <v>43994.541655092602</v>
      </c>
      <c r="B314" s="11" t="str">
        <f t="shared" si="57"/>
        <v>20206</v>
      </c>
      <c r="C314" s="5">
        <v>1621.715144</v>
      </c>
      <c r="D314" s="5">
        <v>48.019850391892817</v>
      </c>
      <c r="E314" s="5">
        <v>264.42138452622754</v>
      </c>
      <c r="F314" s="5">
        <v>354.4851485971825</v>
      </c>
      <c r="G314" s="5">
        <v>-0.41812181230494616</v>
      </c>
      <c r="H314" s="5">
        <v>44.261420480211683</v>
      </c>
      <c r="I314" s="29">
        <v>2404614933.8800001</v>
      </c>
      <c r="J314" s="29">
        <v>612426927</v>
      </c>
      <c r="K314" s="29">
        <v>606439930.5</v>
      </c>
      <c r="L314" s="29">
        <v>102411794.90000001</v>
      </c>
      <c r="M314" s="29">
        <v>683339652.94000006</v>
      </c>
      <c r="N314" s="53">
        <f t="shared" si="52"/>
        <v>48.019850391892817</v>
      </c>
      <c r="O314">
        <f t="shared" si="53"/>
        <v>264.42138452622754</v>
      </c>
      <c r="P314">
        <f t="shared" si="54"/>
        <v>354.4851485971825</v>
      </c>
      <c r="Q314">
        <f t="shared" si="55"/>
        <v>-0.41812181230494616</v>
      </c>
      <c r="R314">
        <f t="shared" si="56"/>
        <v>44.261420480211683</v>
      </c>
      <c r="S314" s="53">
        <f t="shared" si="58"/>
        <v>48.019850391892817</v>
      </c>
      <c r="T314">
        <f t="shared" si="59"/>
        <v>264.42138452622754</v>
      </c>
      <c r="U314">
        <f t="shared" si="60"/>
        <v>354.4851485971825</v>
      </c>
      <c r="V314">
        <f t="shared" si="61"/>
        <v>-0.41812181230494616</v>
      </c>
      <c r="W314" s="50">
        <f t="shared" si="62"/>
        <v>44.261420480211683</v>
      </c>
    </row>
    <row r="315" spans="1:23" ht="16" x14ac:dyDescent="0.2">
      <c r="A315" s="10">
        <v>43993.541655092602</v>
      </c>
      <c r="B315" s="11" t="str">
        <f t="shared" si="57"/>
        <v>20206</v>
      </c>
      <c r="C315" s="5">
        <v>1599.6583740000001</v>
      </c>
      <c r="D315" s="5">
        <v>43.756353962584257</v>
      </c>
      <c r="E315" s="5">
        <v>264.42138452622754</v>
      </c>
      <c r="F315" s="5">
        <v>336.04227300193463</v>
      </c>
      <c r="G315" s="5">
        <v>-3.1463924475842617</v>
      </c>
      <c r="H315" s="5">
        <v>45.456306254137871</v>
      </c>
      <c r="I315" s="29">
        <v>2335353499.3000002</v>
      </c>
      <c r="J315" s="29">
        <v>612426927</v>
      </c>
      <c r="K315" s="29">
        <v>581830773.89999998</v>
      </c>
      <c r="L315" s="29">
        <v>99605992.299999997</v>
      </c>
      <c r="M315" s="29">
        <v>688999605.74000001</v>
      </c>
      <c r="N315" s="53">
        <f t="shared" si="52"/>
        <v>43.756353962584257</v>
      </c>
      <c r="O315">
        <f t="shared" si="53"/>
        <v>264.42138452622754</v>
      </c>
      <c r="P315">
        <f t="shared" si="54"/>
        <v>336.04227300193463</v>
      </c>
      <c r="Q315">
        <f t="shared" si="55"/>
        <v>-3.1463924475842617</v>
      </c>
      <c r="R315">
        <f t="shared" si="56"/>
        <v>45.456306254137871</v>
      </c>
      <c r="S315" s="53">
        <f t="shared" si="58"/>
        <v>43.756353962584257</v>
      </c>
      <c r="T315">
        <f t="shared" si="59"/>
        <v>264.42138452622754</v>
      </c>
      <c r="U315">
        <f t="shared" si="60"/>
        <v>336.04227300193463</v>
      </c>
      <c r="V315">
        <f t="shared" si="61"/>
        <v>-3.1463924475842617</v>
      </c>
      <c r="W315" s="50">
        <f t="shared" si="62"/>
        <v>45.456306254137871</v>
      </c>
    </row>
    <row r="316" spans="1:23" ht="16" x14ac:dyDescent="0.2">
      <c r="A316" s="10">
        <v>43992.541655092602</v>
      </c>
      <c r="B316" s="11" t="str">
        <f t="shared" si="57"/>
        <v>20206</v>
      </c>
      <c r="C316" s="5">
        <v>1653.4251380000001</v>
      </c>
      <c r="D316" s="5">
        <v>48.67577291947876</v>
      </c>
      <c r="E316" s="5">
        <v>260.95070467359682</v>
      </c>
      <c r="F316" s="5">
        <v>336.04227300193463</v>
      </c>
      <c r="G316" s="5">
        <v>-3.1463924475842617</v>
      </c>
      <c r="H316" s="5">
        <v>49.4112098720625</v>
      </c>
      <c r="I316" s="29">
        <v>2415270539.1999998</v>
      </c>
      <c r="J316" s="29">
        <v>606594289.60000002</v>
      </c>
      <c r="K316" s="29">
        <v>581830773.89999998</v>
      </c>
      <c r="L316" s="29">
        <v>99605992.299999997</v>
      </c>
      <c r="M316" s="29">
        <v>707733252.30999994</v>
      </c>
      <c r="N316" s="53">
        <f t="shared" si="52"/>
        <v>48.67577291947876</v>
      </c>
      <c r="O316">
        <f t="shared" si="53"/>
        <v>260.95070467359682</v>
      </c>
      <c r="P316">
        <f t="shared" si="54"/>
        <v>336.04227300193463</v>
      </c>
      <c r="Q316">
        <f t="shared" si="55"/>
        <v>-3.1463924475842617</v>
      </c>
      <c r="R316">
        <f t="shared" si="56"/>
        <v>49.4112098720625</v>
      </c>
      <c r="S316" s="53">
        <f t="shared" si="58"/>
        <v>48.67577291947876</v>
      </c>
      <c r="T316">
        <f t="shared" si="59"/>
        <v>260.95070467359682</v>
      </c>
      <c r="U316">
        <f t="shared" si="60"/>
        <v>336.04227300193463</v>
      </c>
      <c r="V316">
        <f t="shared" si="61"/>
        <v>-3.1463924475842617</v>
      </c>
      <c r="W316" s="50">
        <f t="shared" si="62"/>
        <v>49.4112098720625</v>
      </c>
    </row>
    <row r="317" spans="1:23" ht="16" x14ac:dyDescent="0.2">
      <c r="A317" s="10">
        <v>43991.541655092602</v>
      </c>
      <c r="B317" s="11" t="str">
        <f t="shared" si="57"/>
        <v>20206</v>
      </c>
      <c r="C317" s="5">
        <v>1668.1575190000001</v>
      </c>
      <c r="D317" s="5">
        <v>51.080822187293876</v>
      </c>
      <c r="E317" s="5">
        <v>254.00934496833528</v>
      </c>
      <c r="F317" s="5">
        <v>341.31166602914823</v>
      </c>
      <c r="G317" s="5">
        <v>-3.1463924475842617</v>
      </c>
      <c r="H317" s="5">
        <v>47.795589670697552</v>
      </c>
      <c r="I317" s="29">
        <v>2454341092.04</v>
      </c>
      <c r="J317" s="29">
        <v>594929014.79999995</v>
      </c>
      <c r="K317" s="29">
        <v>588861961.5</v>
      </c>
      <c r="L317" s="29">
        <v>99605992.299999997</v>
      </c>
      <c r="M317" s="29">
        <v>700080358.38999999</v>
      </c>
      <c r="N317" s="53">
        <f t="shared" si="52"/>
        <v>51.080822187293876</v>
      </c>
      <c r="O317">
        <f t="shared" si="53"/>
        <v>254.00934496833528</v>
      </c>
      <c r="P317">
        <f t="shared" si="54"/>
        <v>341.31166602914823</v>
      </c>
      <c r="Q317">
        <f t="shared" si="55"/>
        <v>-3.1463924475842617</v>
      </c>
      <c r="R317">
        <f t="shared" si="56"/>
        <v>47.795589670697552</v>
      </c>
      <c r="S317" s="53">
        <f t="shared" si="58"/>
        <v>51.080822187293876</v>
      </c>
      <c r="T317">
        <f t="shared" si="59"/>
        <v>254.00934496833528</v>
      </c>
      <c r="U317">
        <f t="shared" si="60"/>
        <v>341.31166602914823</v>
      </c>
      <c r="V317">
        <f t="shared" si="61"/>
        <v>-3.1463924475842617</v>
      </c>
      <c r="W317" s="50">
        <f t="shared" si="62"/>
        <v>47.795589670697552</v>
      </c>
    </row>
    <row r="318" spans="1:23" ht="16" x14ac:dyDescent="0.2">
      <c r="A318" s="10">
        <v>43990.541655092602</v>
      </c>
      <c r="B318" s="11" t="str">
        <f t="shared" si="57"/>
        <v>20206</v>
      </c>
      <c r="C318" s="5">
        <v>1713.0542370000001</v>
      </c>
      <c r="D318" s="5">
        <v>55.125677774073814</v>
      </c>
      <c r="E318" s="5">
        <v>254.00934496833528</v>
      </c>
      <c r="F318" s="5">
        <v>351.8504520835757</v>
      </c>
      <c r="G318" s="5">
        <v>-3.1463924475842617</v>
      </c>
      <c r="H318" s="5">
        <v>50.1685318414523</v>
      </c>
      <c r="I318" s="29">
        <v>2520050658.1799998</v>
      </c>
      <c r="J318" s="29">
        <v>594929014.79999995</v>
      </c>
      <c r="K318" s="29">
        <v>602924336.70000005</v>
      </c>
      <c r="L318" s="29">
        <v>99605992.299999997</v>
      </c>
      <c r="M318" s="29">
        <v>711320546.34000003</v>
      </c>
      <c r="N318" s="53">
        <f t="shared" si="52"/>
        <v>55.125677774073814</v>
      </c>
      <c r="O318">
        <f t="shared" si="53"/>
        <v>254.00934496833528</v>
      </c>
      <c r="P318">
        <f t="shared" si="54"/>
        <v>351.8504520835757</v>
      </c>
      <c r="Q318">
        <f t="shared" si="55"/>
        <v>-3.1463924475842617</v>
      </c>
      <c r="R318">
        <f t="shared" si="56"/>
        <v>50.1685318414523</v>
      </c>
      <c r="S318" s="53">
        <f t="shared" si="58"/>
        <v>55.125677774073814</v>
      </c>
      <c r="T318">
        <f t="shared" si="59"/>
        <v>254.00934496833528</v>
      </c>
      <c r="U318">
        <f t="shared" si="60"/>
        <v>351.8504520835757</v>
      </c>
      <c r="V318">
        <f t="shared" si="61"/>
        <v>-3.1463924475842617</v>
      </c>
      <c r="W318" s="50">
        <f t="shared" si="62"/>
        <v>50.1685318414523</v>
      </c>
    </row>
    <row r="319" spans="1:23" ht="16" x14ac:dyDescent="0.2">
      <c r="A319" s="10">
        <v>43987.541655092602</v>
      </c>
      <c r="B319" s="11" t="str">
        <f t="shared" si="57"/>
        <v>20206</v>
      </c>
      <c r="C319" s="5">
        <v>1736.5267739999999</v>
      </c>
      <c r="D319" s="5">
        <v>57.093445356831609</v>
      </c>
      <c r="E319" s="5">
        <v>245.33264533675845</v>
      </c>
      <c r="F319" s="5">
        <v>350.53310382677233</v>
      </c>
      <c r="G319" s="5">
        <v>-0.41812181230494616</v>
      </c>
      <c r="H319" s="5">
        <v>51.969275190890293</v>
      </c>
      <c r="I319" s="29">
        <v>2552017474.1399999</v>
      </c>
      <c r="J319" s="29">
        <v>580347421.29999995</v>
      </c>
      <c r="K319" s="29">
        <v>601166539.79999995</v>
      </c>
      <c r="L319" s="29">
        <v>102411794.90000001</v>
      </c>
      <c r="M319" s="29">
        <v>719850334.35000002</v>
      </c>
      <c r="N319" s="53">
        <f t="shared" si="52"/>
        <v>57.093445356831609</v>
      </c>
      <c r="O319">
        <f t="shared" si="53"/>
        <v>245.33264533675845</v>
      </c>
      <c r="P319">
        <f t="shared" si="54"/>
        <v>350.53310382677233</v>
      </c>
      <c r="Q319">
        <f t="shared" si="55"/>
        <v>-0.41812181230494616</v>
      </c>
      <c r="R319">
        <f t="shared" si="56"/>
        <v>51.969275190890293</v>
      </c>
      <c r="S319" s="53">
        <f t="shared" si="58"/>
        <v>57.093445356831609</v>
      </c>
      <c r="T319">
        <f t="shared" si="59"/>
        <v>245.33264533675845</v>
      </c>
      <c r="U319">
        <f t="shared" si="60"/>
        <v>350.53310382677233</v>
      </c>
      <c r="V319">
        <f t="shared" si="61"/>
        <v>-0.41812181230494616</v>
      </c>
      <c r="W319" s="50">
        <f t="shared" si="62"/>
        <v>51.969275190890293</v>
      </c>
    </row>
    <row r="320" spans="1:23" ht="16" x14ac:dyDescent="0.2">
      <c r="A320" s="10">
        <v>43986.541655092602</v>
      </c>
      <c r="B320" s="11" t="str">
        <f t="shared" si="57"/>
        <v>20206</v>
      </c>
      <c r="C320" s="5">
        <v>1702.1785170000001</v>
      </c>
      <c r="D320" s="5">
        <v>51.518103872351162</v>
      </c>
      <c r="E320" s="5">
        <v>250.53866511570453</v>
      </c>
      <c r="F320" s="5">
        <v>345.26371079955862</v>
      </c>
      <c r="G320" s="5">
        <v>-1.1001894711247786</v>
      </c>
      <c r="H320" s="5">
        <v>50.993171319232324</v>
      </c>
      <c r="I320" s="29">
        <v>2461444828.9200001</v>
      </c>
      <c r="J320" s="29">
        <v>589096377.39999998</v>
      </c>
      <c r="K320" s="29">
        <v>594135352.20000005</v>
      </c>
      <c r="L320" s="29">
        <v>101710344.25</v>
      </c>
      <c r="M320" s="29">
        <v>715226710.94000006</v>
      </c>
      <c r="N320" s="53">
        <f t="shared" si="52"/>
        <v>51.518103872351162</v>
      </c>
      <c r="O320">
        <f t="shared" si="53"/>
        <v>250.53866511570453</v>
      </c>
      <c r="P320">
        <f t="shared" si="54"/>
        <v>345.26371079955862</v>
      </c>
      <c r="Q320">
        <f t="shared" si="55"/>
        <v>-1.1001894711247786</v>
      </c>
      <c r="R320">
        <f t="shared" si="56"/>
        <v>50.993171319232324</v>
      </c>
      <c r="S320" s="53">
        <f t="shared" si="58"/>
        <v>51.518103872351162</v>
      </c>
      <c r="T320">
        <f t="shared" si="59"/>
        <v>250.53866511570453</v>
      </c>
      <c r="U320">
        <f t="shared" si="60"/>
        <v>345.26371079955862</v>
      </c>
      <c r="V320">
        <f t="shared" si="61"/>
        <v>-1.1001894711247786</v>
      </c>
      <c r="W320" s="50">
        <f t="shared" si="62"/>
        <v>50.993171319232324</v>
      </c>
    </row>
    <row r="321" spans="1:23" ht="16" x14ac:dyDescent="0.2">
      <c r="A321" s="10">
        <v>43985.541655092602</v>
      </c>
      <c r="B321" s="11" t="str">
        <f t="shared" si="57"/>
        <v>20206</v>
      </c>
      <c r="C321" s="5">
        <v>1694.5522309999999</v>
      </c>
      <c r="D321" s="5">
        <v>51.080822187293904</v>
      </c>
      <c r="E321" s="5">
        <v>264.42138452622754</v>
      </c>
      <c r="F321" s="5">
        <v>350.53310382677233</v>
      </c>
      <c r="G321" s="5">
        <v>-3.1463924475842617</v>
      </c>
      <c r="H321" s="5">
        <v>51.211953221500494</v>
      </c>
      <c r="I321" s="29">
        <v>2454341092.04</v>
      </c>
      <c r="J321" s="29">
        <v>612426927</v>
      </c>
      <c r="K321" s="29">
        <v>601166539.79999995</v>
      </c>
      <c r="L321" s="29">
        <v>99605992.299999997</v>
      </c>
      <c r="M321" s="29">
        <v>716263040.33000004</v>
      </c>
      <c r="N321" s="53">
        <f t="shared" si="52"/>
        <v>51.080822187293904</v>
      </c>
      <c r="O321">
        <f t="shared" si="53"/>
        <v>264.42138452622754</v>
      </c>
      <c r="P321">
        <f t="shared" si="54"/>
        <v>350.53310382677233</v>
      </c>
      <c r="Q321">
        <f t="shared" si="55"/>
        <v>-3.1463924475842617</v>
      </c>
      <c r="R321">
        <f t="shared" si="56"/>
        <v>51.211953221500494</v>
      </c>
      <c r="S321" s="53">
        <f t="shared" si="58"/>
        <v>51.080822187293904</v>
      </c>
      <c r="T321">
        <f t="shared" si="59"/>
        <v>264.42138452622754</v>
      </c>
      <c r="U321">
        <f t="shared" si="60"/>
        <v>350.53310382677233</v>
      </c>
      <c r="V321">
        <f t="shared" si="61"/>
        <v>-3.1463924475842617</v>
      </c>
      <c r="W321" s="50">
        <f t="shared" si="62"/>
        <v>51.211953221500494</v>
      </c>
    </row>
    <row r="322" spans="1:23" ht="16" x14ac:dyDescent="0.2">
      <c r="A322" s="10">
        <v>43984.541655092602</v>
      </c>
      <c r="B322" s="11" t="str">
        <f t="shared" si="57"/>
        <v>20206</v>
      </c>
      <c r="C322" s="5">
        <v>1653.229045</v>
      </c>
      <c r="D322" s="5">
        <v>44.849558175227514</v>
      </c>
      <c r="E322" s="5">
        <v>264.42138452622754</v>
      </c>
      <c r="F322" s="5">
        <v>353.16780034037913</v>
      </c>
      <c r="G322" s="5">
        <v>-2.4643247887644293</v>
      </c>
      <c r="H322" s="5">
        <v>48.350959114916748</v>
      </c>
      <c r="I322" s="29">
        <v>2353112841.5</v>
      </c>
      <c r="J322" s="29">
        <v>612426927</v>
      </c>
      <c r="K322" s="29">
        <v>604682133.60000002</v>
      </c>
      <c r="L322" s="29">
        <v>100307442.95</v>
      </c>
      <c r="M322" s="29">
        <v>702711040.67999995</v>
      </c>
      <c r="N322" s="53">
        <f t="shared" si="52"/>
        <v>44.849558175227514</v>
      </c>
      <c r="O322">
        <f t="shared" si="53"/>
        <v>264.42138452622754</v>
      </c>
      <c r="P322">
        <f t="shared" si="54"/>
        <v>353.16780034037913</v>
      </c>
      <c r="Q322">
        <f t="shared" si="55"/>
        <v>-2.4643247887644293</v>
      </c>
      <c r="R322">
        <f t="shared" si="56"/>
        <v>48.350959114916748</v>
      </c>
      <c r="S322" s="53">
        <f t="shared" si="58"/>
        <v>44.849558175227514</v>
      </c>
      <c r="T322">
        <f t="shared" si="59"/>
        <v>264.42138452622754</v>
      </c>
      <c r="U322">
        <f t="shared" si="60"/>
        <v>353.16780034037913</v>
      </c>
      <c r="V322">
        <f t="shared" si="61"/>
        <v>-2.4643247887644293</v>
      </c>
      <c r="W322" s="50">
        <f t="shared" si="62"/>
        <v>48.350959114916748</v>
      </c>
    </row>
    <row r="323" spans="1:23" ht="16" x14ac:dyDescent="0.2">
      <c r="A323" s="10">
        <v>43983.541655092602</v>
      </c>
      <c r="B323" s="11" t="str">
        <f t="shared" si="57"/>
        <v>20206</v>
      </c>
      <c r="C323" s="5">
        <v>1595.8636409999999</v>
      </c>
      <c r="D323" s="6" t="s">
        <v>45</v>
      </c>
      <c r="E323" s="6" t="s">
        <v>45</v>
      </c>
      <c r="F323" s="6" t="s">
        <v>45</v>
      </c>
      <c r="G323" s="6" t="s">
        <v>45</v>
      </c>
      <c r="H323" s="6" t="s">
        <v>45</v>
      </c>
      <c r="I323" s="30" t="s">
        <v>45</v>
      </c>
      <c r="J323" s="30" t="s">
        <v>45</v>
      </c>
      <c r="K323" s="30" t="s">
        <v>45</v>
      </c>
      <c r="L323" s="30" t="s">
        <v>45</v>
      </c>
      <c r="M323" s="30" t="s">
        <v>45</v>
      </c>
      <c r="N323" s="53" t="e">
        <f t="shared" si="52"/>
        <v>#VALUE!</v>
      </c>
      <c r="O323" t="e">
        <f t="shared" si="53"/>
        <v>#VALUE!</v>
      </c>
      <c r="P323" t="e">
        <f t="shared" si="54"/>
        <v>#VALUE!</v>
      </c>
      <c r="Q323" t="e">
        <f t="shared" si="55"/>
        <v>#VALUE!</v>
      </c>
      <c r="R323" t="e">
        <f t="shared" si="56"/>
        <v>#VALUE!</v>
      </c>
      <c r="S323" s="53" t="e">
        <f t="shared" si="58"/>
        <v>#VALUE!</v>
      </c>
      <c r="T323" t="e">
        <f t="shared" si="59"/>
        <v>#VALUE!</v>
      </c>
      <c r="U323" t="e">
        <f t="shared" si="60"/>
        <v>#VALUE!</v>
      </c>
      <c r="V323" t="e">
        <f t="shared" si="61"/>
        <v>#VALUE!</v>
      </c>
      <c r="W323" s="50" t="e">
        <f t="shared" si="62"/>
        <v>#VALUE!</v>
      </c>
    </row>
    <row r="324" spans="1:23" ht="16" x14ac:dyDescent="0.2">
      <c r="A324" s="10">
        <v>43980.541655092602</v>
      </c>
      <c r="B324" s="11" t="str">
        <f t="shared" si="57"/>
        <v>20205</v>
      </c>
      <c r="C324" s="5">
        <v>1576.3070339999999</v>
      </c>
      <c r="D324" s="5">
        <v>43.20975185626267</v>
      </c>
      <c r="E324" s="5">
        <v>260.95070467359682</v>
      </c>
      <c r="F324" s="5">
        <v>343.94636254275514</v>
      </c>
      <c r="G324" s="5">
        <v>-1.1001894711247786</v>
      </c>
      <c r="H324" s="5">
        <v>40.946033191994047</v>
      </c>
      <c r="I324" s="29">
        <v>2326473828.1999998</v>
      </c>
      <c r="J324" s="29">
        <v>606594289.60000002</v>
      </c>
      <c r="K324" s="29">
        <v>592377555.29999995</v>
      </c>
      <c r="L324" s="29">
        <v>101710344.25</v>
      </c>
      <c r="M324" s="29">
        <v>667635276.88</v>
      </c>
      <c r="N324" s="53">
        <f t="shared" si="52"/>
        <v>43.20975185626267</v>
      </c>
      <c r="O324">
        <f t="shared" si="53"/>
        <v>260.95070467359682</v>
      </c>
      <c r="P324">
        <f t="shared" si="54"/>
        <v>343.94636254275514</v>
      </c>
      <c r="Q324">
        <f t="shared" si="55"/>
        <v>-1.1001894711247786</v>
      </c>
      <c r="R324">
        <f t="shared" si="56"/>
        <v>40.946033191994047</v>
      </c>
      <c r="S324" s="53">
        <f t="shared" si="58"/>
        <v>43.20975185626267</v>
      </c>
      <c r="T324">
        <f t="shared" si="59"/>
        <v>260.95070467359682</v>
      </c>
      <c r="U324">
        <f t="shared" si="60"/>
        <v>343.94636254275514</v>
      </c>
      <c r="V324">
        <f t="shared" si="61"/>
        <v>-1.1001894711247786</v>
      </c>
      <c r="W324" s="50">
        <f t="shared" si="62"/>
        <v>40.946033191994047</v>
      </c>
    </row>
    <row r="325" spans="1:23" ht="16" x14ac:dyDescent="0.2">
      <c r="A325" s="10">
        <v>43979.541655092602</v>
      </c>
      <c r="B325" s="11" t="str">
        <f t="shared" si="57"/>
        <v>20205</v>
      </c>
      <c r="C325" s="5">
        <v>1584.2773529999999</v>
      </c>
      <c r="D325" s="5">
        <v>47.035966600513973</v>
      </c>
      <c r="E325" s="5">
        <v>257.48002482096609</v>
      </c>
      <c r="F325" s="5">
        <v>359.75454162439632</v>
      </c>
      <c r="G325" s="5">
        <v>-2.4643247887644293</v>
      </c>
      <c r="H325" s="5">
        <v>41.366767619432835</v>
      </c>
      <c r="I325" s="29">
        <v>2388631525.9000001</v>
      </c>
      <c r="J325" s="29">
        <v>600761652.20000005</v>
      </c>
      <c r="K325" s="29">
        <v>613471118.10000002</v>
      </c>
      <c r="L325" s="29">
        <v>100307442.95</v>
      </c>
      <c r="M325" s="29">
        <v>669628218</v>
      </c>
      <c r="N325" s="53">
        <f t="shared" si="52"/>
        <v>47.035966600513973</v>
      </c>
      <c r="O325">
        <f t="shared" si="53"/>
        <v>257.48002482096609</v>
      </c>
      <c r="P325">
        <f t="shared" si="54"/>
        <v>359.75454162439632</v>
      </c>
      <c r="Q325">
        <f t="shared" si="55"/>
        <v>-2.4643247887644293</v>
      </c>
      <c r="R325">
        <f t="shared" si="56"/>
        <v>41.366767619432835</v>
      </c>
      <c r="S325" s="53">
        <f t="shared" si="58"/>
        <v>47.035966600513973</v>
      </c>
      <c r="T325">
        <f t="shared" si="59"/>
        <v>257.48002482096609</v>
      </c>
      <c r="U325">
        <f t="shared" si="60"/>
        <v>359.75454162439632</v>
      </c>
      <c r="V325">
        <f t="shared" si="61"/>
        <v>-2.4643247887644293</v>
      </c>
      <c r="W325" s="50">
        <f t="shared" si="62"/>
        <v>41.366767619432835</v>
      </c>
    </row>
    <row r="326" spans="1:23" ht="16" x14ac:dyDescent="0.2">
      <c r="A326" s="10">
        <v>43978.541655092602</v>
      </c>
      <c r="B326" s="11" t="str">
        <f t="shared" si="57"/>
        <v>20205</v>
      </c>
      <c r="C326" s="5">
        <v>1552.4794509999999</v>
      </c>
      <c r="D326" s="5">
        <v>43.209751856262699</v>
      </c>
      <c r="E326" s="5">
        <v>254.00934496833528</v>
      </c>
      <c r="F326" s="5">
        <v>343.94636254275525</v>
      </c>
      <c r="G326" s="5">
        <v>-2.4643247887644293</v>
      </c>
      <c r="H326" s="5">
        <v>39.566024269994813</v>
      </c>
      <c r="I326" s="29">
        <v>2326473828.1999998</v>
      </c>
      <c r="J326" s="29">
        <v>594929014.79999995</v>
      </c>
      <c r="K326" s="29">
        <v>592377555.29999995</v>
      </c>
      <c r="L326" s="29">
        <v>100307442.95</v>
      </c>
      <c r="M326" s="29">
        <v>661098429.99000001</v>
      </c>
      <c r="N326" s="53">
        <f t="shared" si="52"/>
        <v>43.209751856262699</v>
      </c>
      <c r="O326">
        <f t="shared" si="53"/>
        <v>254.00934496833528</v>
      </c>
      <c r="P326">
        <f t="shared" si="54"/>
        <v>343.94636254275525</v>
      </c>
      <c r="Q326">
        <f t="shared" si="55"/>
        <v>-2.4643247887644293</v>
      </c>
      <c r="R326">
        <f t="shared" si="56"/>
        <v>39.566024269994813</v>
      </c>
      <c r="S326" s="53">
        <f t="shared" si="58"/>
        <v>43.209751856262699</v>
      </c>
      <c r="T326">
        <f t="shared" si="59"/>
        <v>254.00934496833528</v>
      </c>
      <c r="U326">
        <f t="shared" si="60"/>
        <v>343.94636254275525</v>
      </c>
      <c r="V326">
        <f t="shared" si="61"/>
        <v>-2.4643247887644293</v>
      </c>
      <c r="W326" s="50">
        <f t="shared" si="62"/>
        <v>39.566024269994813</v>
      </c>
    </row>
    <row r="327" spans="1:23" ht="16" x14ac:dyDescent="0.2">
      <c r="A327" s="10">
        <v>43977.541655092602</v>
      </c>
      <c r="B327" s="11" t="str">
        <f t="shared" si="57"/>
        <v>20205</v>
      </c>
      <c r="C327" s="5">
        <v>1548.246169</v>
      </c>
      <c r="D327" s="5">
        <v>42.772470171205413</v>
      </c>
      <c r="E327" s="5">
        <v>250.53866511570456</v>
      </c>
      <c r="F327" s="5">
        <v>334.72492474513126</v>
      </c>
      <c r="G327" s="5">
        <v>-1.1001894711247786</v>
      </c>
      <c r="H327" s="5">
        <v>37.294058361825364</v>
      </c>
      <c r="I327" s="29">
        <v>2319370091.3200002</v>
      </c>
      <c r="J327" s="29">
        <v>589096377.39999998</v>
      </c>
      <c r="K327" s="29">
        <v>580072977</v>
      </c>
      <c r="L327" s="29">
        <v>101710344.25</v>
      </c>
      <c r="M327" s="29">
        <v>650336547.90999997</v>
      </c>
      <c r="N327" s="53">
        <f t="shared" si="52"/>
        <v>42.772470171205413</v>
      </c>
      <c r="O327">
        <f t="shared" si="53"/>
        <v>250.53866511570456</v>
      </c>
      <c r="P327">
        <f t="shared" si="54"/>
        <v>334.72492474513126</v>
      </c>
      <c r="Q327">
        <f t="shared" si="55"/>
        <v>-1.1001894711247786</v>
      </c>
      <c r="R327">
        <f t="shared" si="56"/>
        <v>37.294058361825364</v>
      </c>
      <c r="S327" s="53">
        <f t="shared" si="58"/>
        <v>42.772470171205413</v>
      </c>
      <c r="T327">
        <f t="shared" si="59"/>
        <v>250.53866511570456</v>
      </c>
      <c r="U327">
        <f t="shared" si="60"/>
        <v>334.72492474513126</v>
      </c>
      <c r="V327">
        <f t="shared" si="61"/>
        <v>-1.1001894711247786</v>
      </c>
      <c r="W327" s="50">
        <f t="shared" si="62"/>
        <v>37.294058361825364</v>
      </c>
    </row>
    <row r="328" spans="1:23" ht="16" x14ac:dyDescent="0.2">
      <c r="A328" s="10">
        <v>43976.541655092602</v>
      </c>
      <c r="B328" s="11" t="str">
        <f t="shared" si="57"/>
        <v>20205</v>
      </c>
      <c r="C328" s="5">
        <v>1525.067916</v>
      </c>
      <c r="D328" s="5">
        <v>45.942762387870772</v>
      </c>
      <c r="E328" s="5">
        <v>250.53866511570456</v>
      </c>
      <c r="F328" s="5">
        <v>334.72492474513126</v>
      </c>
      <c r="G328" s="5">
        <v>-4.5105277652239266</v>
      </c>
      <c r="H328" s="5">
        <v>38.000892199922504</v>
      </c>
      <c r="I328" s="29">
        <v>2370872183.6999998</v>
      </c>
      <c r="J328" s="29">
        <v>589096377.39999998</v>
      </c>
      <c r="K328" s="29">
        <v>580072977</v>
      </c>
      <c r="L328" s="29">
        <v>98203091</v>
      </c>
      <c r="M328" s="29">
        <v>653684689</v>
      </c>
      <c r="N328" s="53">
        <f t="shared" si="52"/>
        <v>45.942762387870772</v>
      </c>
      <c r="O328">
        <f t="shared" si="53"/>
        <v>250.53866511570456</v>
      </c>
      <c r="P328">
        <f t="shared" si="54"/>
        <v>334.72492474513126</v>
      </c>
      <c r="Q328">
        <f t="shared" si="55"/>
        <v>-4.5105277652239266</v>
      </c>
      <c r="R328">
        <f t="shared" si="56"/>
        <v>38.000892199922504</v>
      </c>
      <c r="S328" s="53">
        <f t="shared" si="58"/>
        <v>45.942762387870772</v>
      </c>
      <c r="T328">
        <f t="shared" si="59"/>
        <v>250.53866511570456</v>
      </c>
      <c r="U328">
        <f t="shared" si="60"/>
        <v>334.72492474513126</v>
      </c>
      <c r="V328">
        <f t="shared" si="61"/>
        <v>-4.5105277652239266</v>
      </c>
      <c r="W328" s="50">
        <f t="shared" si="62"/>
        <v>38.000892199922504</v>
      </c>
    </row>
    <row r="329" spans="1:23" ht="16" x14ac:dyDescent="0.2">
      <c r="A329" s="10">
        <v>43973.541655092602</v>
      </c>
      <c r="B329" s="11" t="str">
        <f t="shared" si="57"/>
        <v>20205</v>
      </c>
      <c r="C329" s="5">
        <v>1496.3782880000001</v>
      </c>
      <c r="D329" s="5">
        <v>44.412276490170285</v>
      </c>
      <c r="E329" s="5">
        <v>245.3326453367585</v>
      </c>
      <c r="F329" s="5">
        <v>341.31166602914834</v>
      </c>
      <c r="G329" s="5">
        <v>-1.7822571299446108</v>
      </c>
      <c r="H329" s="5">
        <v>36.031855079509</v>
      </c>
      <c r="I329" s="29">
        <v>2346009104.6199999</v>
      </c>
      <c r="J329" s="29">
        <v>580347421.29999995</v>
      </c>
      <c r="K329" s="29">
        <v>588861961.5</v>
      </c>
      <c r="L329" s="29">
        <v>101008893.59999999</v>
      </c>
      <c r="M329" s="29">
        <v>644357724.53999996</v>
      </c>
      <c r="N329" s="53">
        <f t="shared" si="52"/>
        <v>44.412276490170285</v>
      </c>
      <c r="O329">
        <f t="shared" si="53"/>
        <v>245.3326453367585</v>
      </c>
      <c r="P329">
        <f t="shared" si="54"/>
        <v>341.31166602914834</v>
      </c>
      <c r="Q329">
        <f t="shared" si="55"/>
        <v>-1.7822571299446108</v>
      </c>
      <c r="R329">
        <f t="shared" si="56"/>
        <v>36.031855079509</v>
      </c>
      <c r="S329" s="53">
        <f t="shared" si="58"/>
        <v>44.412276490170285</v>
      </c>
      <c r="T329">
        <f t="shared" si="59"/>
        <v>245.3326453367585</v>
      </c>
      <c r="U329">
        <f t="shared" si="60"/>
        <v>341.31166602914834</v>
      </c>
      <c r="V329">
        <f t="shared" si="61"/>
        <v>-1.7822571299446108</v>
      </c>
      <c r="W329" s="50">
        <f t="shared" si="62"/>
        <v>36.031855079509</v>
      </c>
    </row>
    <row r="330" spans="1:23" ht="16" x14ac:dyDescent="0.2">
      <c r="A330" s="10">
        <v>43972.541655092602</v>
      </c>
      <c r="B330" s="11" t="str">
        <f t="shared" si="57"/>
        <v>20205</v>
      </c>
      <c r="C330" s="5">
        <v>1486.365186</v>
      </c>
      <c r="D330" s="5">
        <v>42.553829328676784</v>
      </c>
      <c r="E330" s="5">
        <v>250.53866511570456</v>
      </c>
      <c r="F330" s="5">
        <v>338.67696951554143</v>
      </c>
      <c r="G330" s="5">
        <v>-4.5105277652239408</v>
      </c>
      <c r="H330" s="5">
        <v>35.038921830753424</v>
      </c>
      <c r="I330" s="29">
        <v>2315818222.8800001</v>
      </c>
      <c r="J330" s="29">
        <v>589096377.39999998</v>
      </c>
      <c r="K330" s="29">
        <v>585346367.70000005</v>
      </c>
      <c r="L330" s="29">
        <v>98203091</v>
      </c>
      <c r="M330" s="29">
        <v>639654383.48000002</v>
      </c>
      <c r="N330" s="53">
        <f t="shared" si="52"/>
        <v>42.553829328676784</v>
      </c>
      <c r="O330">
        <f t="shared" si="53"/>
        <v>250.53866511570456</v>
      </c>
      <c r="P330">
        <f t="shared" si="54"/>
        <v>338.67696951554143</v>
      </c>
      <c r="Q330">
        <f t="shared" si="55"/>
        <v>-4.5105277652239408</v>
      </c>
      <c r="R330">
        <f t="shared" si="56"/>
        <v>35.038921830753424</v>
      </c>
      <c r="S330" s="53">
        <f t="shared" si="58"/>
        <v>42.553829328676784</v>
      </c>
      <c r="T330">
        <f t="shared" si="59"/>
        <v>250.53866511570456</v>
      </c>
      <c r="U330">
        <f t="shared" si="60"/>
        <v>338.67696951554143</v>
      </c>
      <c r="V330">
        <f t="shared" si="61"/>
        <v>-4.5105277652239408</v>
      </c>
      <c r="W330" s="50">
        <f t="shared" si="62"/>
        <v>35.038921830753424</v>
      </c>
    </row>
    <row r="331" spans="1:23" ht="16" x14ac:dyDescent="0.2">
      <c r="A331" s="10">
        <v>43971.541655092602</v>
      </c>
      <c r="B331" s="11" t="str">
        <f t="shared" si="57"/>
        <v>20205</v>
      </c>
      <c r="C331" s="5">
        <v>1492.4104620000001</v>
      </c>
      <c r="D331" s="5">
        <v>44.412276490170285</v>
      </c>
      <c r="E331" s="5">
        <v>247.06798526307387</v>
      </c>
      <c r="F331" s="5">
        <v>332.09022823152435</v>
      </c>
      <c r="G331" s="5">
        <v>-2.4643247887644435</v>
      </c>
      <c r="H331" s="5">
        <v>33.810377302632162</v>
      </c>
      <c r="I331" s="29">
        <v>2346009104.6199999</v>
      </c>
      <c r="J331" s="29">
        <v>583263740</v>
      </c>
      <c r="K331" s="29">
        <v>576557383.20000005</v>
      </c>
      <c r="L331" s="29">
        <v>100307442.95</v>
      </c>
      <c r="M331" s="29">
        <v>633834995.39999998</v>
      </c>
      <c r="N331" s="53">
        <f t="shared" si="52"/>
        <v>44.412276490170285</v>
      </c>
      <c r="O331">
        <f t="shared" si="53"/>
        <v>247.06798526307387</v>
      </c>
      <c r="P331">
        <f t="shared" si="54"/>
        <v>332.09022823152435</v>
      </c>
      <c r="Q331">
        <f t="shared" si="55"/>
        <v>-2.4643247887644435</v>
      </c>
      <c r="R331">
        <f t="shared" si="56"/>
        <v>33.810377302632162</v>
      </c>
      <c r="S331" s="53">
        <f t="shared" si="58"/>
        <v>44.412276490170285</v>
      </c>
      <c r="T331">
        <f t="shared" si="59"/>
        <v>247.06798526307387</v>
      </c>
      <c r="U331">
        <f t="shared" si="60"/>
        <v>332.09022823152435</v>
      </c>
      <c r="V331">
        <f t="shared" si="61"/>
        <v>-2.4643247887644435</v>
      </c>
      <c r="W331" s="50">
        <f t="shared" si="62"/>
        <v>33.810377302632162</v>
      </c>
    </row>
    <row r="332" spans="1:23" ht="16" x14ac:dyDescent="0.2">
      <c r="A332" s="10">
        <v>43970.541655092602</v>
      </c>
      <c r="B332" s="11" t="str">
        <f t="shared" si="57"/>
        <v>20205</v>
      </c>
      <c r="C332" s="5">
        <v>1503.0090720000001</v>
      </c>
      <c r="D332" s="5">
        <v>46.489364494192415</v>
      </c>
      <c r="E332" s="5">
        <v>240.12662555781236</v>
      </c>
      <c r="F332" s="5">
        <v>339.99431777234486</v>
      </c>
      <c r="G332" s="5">
        <v>-4.5105277652239408</v>
      </c>
      <c r="H332" s="5">
        <v>34.483552386534228</v>
      </c>
      <c r="I332" s="29">
        <v>2379751854.8000002</v>
      </c>
      <c r="J332" s="29">
        <v>571598465.20000005</v>
      </c>
      <c r="K332" s="29">
        <v>587104164.60000002</v>
      </c>
      <c r="L332" s="29">
        <v>98203091</v>
      </c>
      <c r="M332" s="29">
        <v>637023701.20000005</v>
      </c>
      <c r="N332" s="53">
        <f t="shared" si="52"/>
        <v>46.489364494192415</v>
      </c>
      <c r="O332">
        <f t="shared" si="53"/>
        <v>240.12662555781236</v>
      </c>
      <c r="P332">
        <f t="shared" si="54"/>
        <v>339.99431777234486</v>
      </c>
      <c r="Q332">
        <f t="shared" si="55"/>
        <v>-4.5105277652239408</v>
      </c>
      <c r="R332">
        <f t="shared" si="56"/>
        <v>34.483552386534228</v>
      </c>
      <c r="S332" s="53">
        <f t="shared" si="58"/>
        <v>46.489364494192415</v>
      </c>
      <c r="T332">
        <f t="shared" si="59"/>
        <v>240.12662555781236</v>
      </c>
      <c r="U332">
        <f t="shared" si="60"/>
        <v>339.99431777234486</v>
      </c>
      <c r="V332">
        <f t="shared" si="61"/>
        <v>-4.5105277652239408</v>
      </c>
      <c r="W332" s="50">
        <f t="shared" si="62"/>
        <v>34.483552386534228</v>
      </c>
    </row>
    <row r="333" spans="1:23" ht="16" x14ac:dyDescent="0.2">
      <c r="A333" s="10">
        <v>43969.541655092602</v>
      </c>
      <c r="B333" s="11" t="str">
        <f t="shared" si="57"/>
        <v>20205</v>
      </c>
      <c r="C333" s="5">
        <v>1500.612077</v>
      </c>
      <c r="D333" s="5">
        <v>41.897906801090841</v>
      </c>
      <c r="E333" s="5">
        <v>250.53866511570453</v>
      </c>
      <c r="F333" s="5">
        <v>347.89840731316548</v>
      </c>
      <c r="G333" s="5">
        <v>-3.1463924475842906</v>
      </c>
      <c r="H333" s="5">
        <v>34.51721114072933</v>
      </c>
      <c r="I333" s="29">
        <v>2305162617.5599999</v>
      </c>
      <c r="J333" s="29">
        <v>589096377.39999998</v>
      </c>
      <c r="K333" s="29">
        <v>597641528</v>
      </c>
      <c r="L333" s="29">
        <v>99605992.299999997</v>
      </c>
      <c r="M333" s="29">
        <v>637183136.49000001</v>
      </c>
      <c r="N333" s="53">
        <f t="shared" si="52"/>
        <v>41.897906801090841</v>
      </c>
      <c r="O333">
        <f t="shared" si="53"/>
        <v>250.53866511570453</v>
      </c>
      <c r="P333">
        <f t="shared" si="54"/>
        <v>347.89840731316548</v>
      </c>
      <c r="Q333">
        <f t="shared" si="55"/>
        <v>-3.1463924475842906</v>
      </c>
      <c r="R333">
        <f t="shared" si="56"/>
        <v>34.51721114072933</v>
      </c>
      <c r="S333" s="53">
        <f t="shared" si="58"/>
        <v>41.897906801090841</v>
      </c>
      <c r="T333">
        <f t="shared" si="59"/>
        <v>250.53866511570453</v>
      </c>
      <c r="U333">
        <f t="shared" si="60"/>
        <v>347.89840731316548</v>
      </c>
      <c r="V333">
        <f t="shared" si="61"/>
        <v>-3.1463924475842906</v>
      </c>
      <c r="W333" s="50">
        <f t="shared" si="62"/>
        <v>34.51721114072933</v>
      </c>
    </row>
    <row r="334" spans="1:23" ht="16" x14ac:dyDescent="0.2">
      <c r="A334" s="10">
        <v>43966.541655092602</v>
      </c>
      <c r="B334" s="11" t="str">
        <f t="shared" si="57"/>
        <v>20205</v>
      </c>
      <c r="C334" s="5">
        <v>1452.2660000000001</v>
      </c>
      <c r="D334" s="5">
        <v>33.917516048795278</v>
      </c>
      <c r="E334" s="5">
        <v>238.391285631497</v>
      </c>
      <c r="F334" s="5">
        <v>341.31166602914834</v>
      </c>
      <c r="G334" s="5">
        <v>-4.5105277652239408</v>
      </c>
      <c r="H334" s="5">
        <v>31.117676967023929</v>
      </c>
      <c r="I334" s="29">
        <v>2175519419.5</v>
      </c>
      <c r="J334" s="29">
        <v>568682146.5</v>
      </c>
      <c r="K334" s="29">
        <v>588852682</v>
      </c>
      <c r="L334" s="29">
        <v>98203091</v>
      </c>
      <c r="M334" s="29">
        <v>621080172.20000005</v>
      </c>
      <c r="N334" s="53">
        <f t="shared" si="52"/>
        <v>33.917516048795278</v>
      </c>
      <c r="O334">
        <f t="shared" si="53"/>
        <v>238.391285631497</v>
      </c>
      <c r="P334">
        <f t="shared" si="54"/>
        <v>341.31166602914834</v>
      </c>
      <c r="Q334">
        <f t="shared" si="55"/>
        <v>-4.5105277652239408</v>
      </c>
      <c r="R334">
        <f t="shared" si="56"/>
        <v>31.117676967023929</v>
      </c>
      <c r="S334" s="53">
        <f t="shared" si="58"/>
        <v>33.917516048795278</v>
      </c>
      <c r="T334">
        <f t="shared" si="59"/>
        <v>238.391285631497</v>
      </c>
      <c r="U334">
        <f t="shared" si="60"/>
        <v>341.31166602914834</v>
      </c>
      <c r="V334">
        <f t="shared" si="61"/>
        <v>-4.5105277652239408</v>
      </c>
      <c r="W334" s="50">
        <f t="shared" si="62"/>
        <v>31.117676967023929</v>
      </c>
    </row>
    <row r="335" spans="1:23" ht="16" x14ac:dyDescent="0.2">
      <c r="A335" s="10">
        <v>43965.541655092602</v>
      </c>
      <c r="B335" s="11" t="str">
        <f t="shared" si="57"/>
        <v>20205</v>
      </c>
      <c r="C335" s="5">
        <v>1450.3074790000001</v>
      </c>
      <c r="D335" s="5">
        <v>34.464118155116893</v>
      </c>
      <c r="E335" s="5">
        <v>247.06798526307387</v>
      </c>
      <c r="F335" s="5">
        <v>357.11984511078947</v>
      </c>
      <c r="G335" s="5">
        <v>-8.6029337181429071</v>
      </c>
      <c r="H335" s="5">
        <v>30.966212573145953</v>
      </c>
      <c r="I335" s="29">
        <v>2184399090.5999999</v>
      </c>
      <c r="J335" s="29">
        <v>583263740</v>
      </c>
      <c r="K335" s="29">
        <v>554505028.39999998</v>
      </c>
      <c r="L335" s="29">
        <v>93994387.099999994</v>
      </c>
      <c r="M335" s="29">
        <v>620362713.38999999</v>
      </c>
      <c r="N335" s="53">
        <f t="shared" si="52"/>
        <v>34.464118155116893</v>
      </c>
      <c r="O335">
        <f t="shared" si="53"/>
        <v>247.06798526307387</v>
      </c>
      <c r="P335">
        <f t="shared" si="54"/>
        <v>357.11984511078947</v>
      </c>
      <c r="Q335">
        <f t="shared" si="55"/>
        <v>-8.6029337181429071</v>
      </c>
      <c r="R335">
        <f t="shared" si="56"/>
        <v>30.966212573145953</v>
      </c>
      <c r="S335" s="53">
        <f t="shared" si="58"/>
        <v>34.464118155116893</v>
      </c>
      <c r="T335">
        <f t="shared" si="59"/>
        <v>247.06798526307387</v>
      </c>
      <c r="U335">
        <f t="shared" si="60"/>
        <v>357.11984511078947</v>
      </c>
      <c r="V335">
        <f t="shared" si="61"/>
        <v>-8.6029337181429071</v>
      </c>
      <c r="W335" s="50">
        <f t="shared" si="62"/>
        <v>30.966212573145953</v>
      </c>
    </row>
    <row r="336" spans="1:23" ht="16" x14ac:dyDescent="0.2">
      <c r="A336" s="10">
        <v>43964.541655092602</v>
      </c>
      <c r="B336" s="11" t="str">
        <f t="shared" si="57"/>
        <v>20205</v>
      </c>
      <c r="C336" s="5">
        <v>1480.1184619999999</v>
      </c>
      <c r="D336" s="5">
        <v>39.602177954540053</v>
      </c>
      <c r="E336" s="5">
        <v>245.33264533675845</v>
      </c>
      <c r="F336" s="5">
        <v>346.58105905636205</v>
      </c>
      <c r="G336" s="5">
        <v>-5.1925954240437591</v>
      </c>
      <c r="H336" s="5">
        <v>33.793547925534625</v>
      </c>
      <c r="I336" s="29">
        <v>2267867998.9400001</v>
      </c>
      <c r="J336" s="29">
        <v>580347421.29999995</v>
      </c>
      <c r="K336" s="29">
        <v>541721050.79999995</v>
      </c>
      <c r="L336" s="29">
        <v>97501640.349999994</v>
      </c>
      <c r="M336" s="29">
        <v>633755277.75</v>
      </c>
      <c r="N336" s="53">
        <f t="shared" si="52"/>
        <v>39.602177954540053</v>
      </c>
      <c r="O336">
        <f t="shared" si="53"/>
        <v>245.33264533675845</v>
      </c>
      <c r="P336">
        <f t="shared" si="54"/>
        <v>346.58105905636205</v>
      </c>
      <c r="Q336">
        <f t="shared" si="55"/>
        <v>-5.1925954240437591</v>
      </c>
      <c r="R336">
        <f t="shared" si="56"/>
        <v>33.793547925534625</v>
      </c>
      <c r="S336" s="53">
        <f t="shared" si="58"/>
        <v>39.602177954540053</v>
      </c>
      <c r="T336">
        <f t="shared" si="59"/>
        <v>245.33264533675845</v>
      </c>
      <c r="U336">
        <f t="shared" si="60"/>
        <v>346.58105905636205</v>
      </c>
      <c r="V336">
        <f t="shared" si="61"/>
        <v>-5.1925954240437591</v>
      </c>
      <c r="W336" s="50">
        <f t="shared" si="62"/>
        <v>33.793547925534625</v>
      </c>
    </row>
    <row r="337" spans="1:23" ht="16" x14ac:dyDescent="0.2">
      <c r="A337" s="10">
        <v>43963.541655092602</v>
      </c>
      <c r="B337" s="11" t="str">
        <f t="shared" si="57"/>
        <v>20205</v>
      </c>
      <c r="C337" s="5">
        <v>1509.1452859999999</v>
      </c>
      <c r="D337" s="5">
        <v>43.974994805112971</v>
      </c>
      <c r="E337" s="5">
        <v>257.48002482096609</v>
      </c>
      <c r="F337" s="5">
        <v>347.89840731316548</v>
      </c>
      <c r="G337" s="5">
        <v>-1.1001894711247928</v>
      </c>
      <c r="H337" s="5">
        <v>35.476485635289777</v>
      </c>
      <c r="I337" s="29">
        <v>2338905367.7399998</v>
      </c>
      <c r="J337" s="29">
        <v>600761652.20000005</v>
      </c>
      <c r="K337" s="29">
        <v>543319048</v>
      </c>
      <c r="L337" s="29">
        <v>101710344.25</v>
      </c>
      <c r="M337" s="29">
        <v>641727042.25</v>
      </c>
      <c r="N337" s="53">
        <f t="shared" si="52"/>
        <v>43.974994805112971</v>
      </c>
      <c r="O337">
        <f t="shared" si="53"/>
        <v>257.48002482096609</v>
      </c>
      <c r="P337">
        <f t="shared" si="54"/>
        <v>347.89840731316548</v>
      </c>
      <c r="Q337">
        <f t="shared" si="55"/>
        <v>-1.1001894711247928</v>
      </c>
      <c r="R337">
        <f t="shared" si="56"/>
        <v>35.476485635289777</v>
      </c>
      <c r="S337" s="53">
        <f t="shared" si="58"/>
        <v>43.974994805112971</v>
      </c>
      <c r="T337">
        <f t="shared" si="59"/>
        <v>257.48002482096609</v>
      </c>
      <c r="U337">
        <f t="shared" si="60"/>
        <v>347.89840731316548</v>
      </c>
      <c r="V337">
        <f t="shared" si="61"/>
        <v>-1.1001894711247928</v>
      </c>
      <c r="W337" s="50">
        <f t="shared" si="62"/>
        <v>35.476485635289777</v>
      </c>
    </row>
    <row r="338" spans="1:23" ht="16" x14ac:dyDescent="0.2">
      <c r="A338" s="10">
        <v>43962.541655092602</v>
      </c>
      <c r="B338" s="11" t="str">
        <f t="shared" si="57"/>
        <v>20205</v>
      </c>
      <c r="C338" s="5">
        <v>1543.8077559999999</v>
      </c>
      <c r="D338" s="5">
        <v>46.489364494192387</v>
      </c>
      <c r="E338" s="5">
        <v>264.42138452622754</v>
      </c>
      <c r="F338" s="5">
        <v>347.89840731316548</v>
      </c>
      <c r="G338" s="5">
        <v>-5.8746630828635915</v>
      </c>
      <c r="H338" s="5">
        <v>35.476485635289777</v>
      </c>
      <c r="I338" s="29">
        <v>2379751854.8000002</v>
      </c>
      <c r="J338" s="29">
        <v>612426927</v>
      </c>
      <c r="K338" s="29">
        <v>543319048</v>
      </c>
      <c r="L338" s="29">
        <v>96800189.700000003</v>
      </c>
      <c r="M338" s="29">
        <v>641727042.25</v>
      </c>
      <c r="N338" s="53">
        <f t="shared" si="52"/>
        <v>46.489364494192387</v>
      </c>
      <c r="O338">
        <f t="shared" si="53"/>
        <v>264.42138452622754</v>
      </c>
      <c r="P338">
        <f t="shared" si="54"/>
        <v>347.89840731316548</v>
      </c>
      <c r="Q338">
        <f t="shared" si="55"/>
        <v>-5.8746630828635915</v>
      </c>
      <c r="R338">
        <f t="shared" si="56"/>
        <v>35.476485635289777</v>
      </c>
      <c r="S338" s="53">
        <f t="shared" si="58"/>
        <v>46.489364494192387</v>
      </c>
      <c r="T338">
        <f t="shared" si="59"/>
        <v>264.42138452622754</v>
      </c>
      <c r="U338">
        <f t="shared" si="60"/>
        <v>347.89840731316548</v>
      </c>
      <c r="V338">
        <f t="shared" si="61"/>
        <v>-5.8746630828635915</v>
      </c>
      <c r="W338" s="50">
        <f t="shared" si="62"/>
        <v>35.476485635289777</v>
      </c>
    </row>
    <row r="339" spans="1:23" ht="16" x14ac:dyDescent="0.2">
      <c r="A339" s="10">
        <v>43959.541655092602</v>
      </c>
      <c r="B339" s="11" t="str">
        <f t="shared" si="57"/>
        <v>20205</v>
      </c>
      <c r="C339" s="5">
        <v>1556.001377</v>
      </c>
      <c r="D339" s="5">
        <v>48.457132076950188</v>
      </c>
      <c r="E339" s="5">
        <v>278.30410393675049</v>
      </c>
      <c r="F339" s="5">
        <v>361.07188988119975</v>
      </c>
      <c r="G339" s="5">
        <v>-7.2387984005032715</v>
      </c>
      <c r="H339" s="5">
        <v>33.961841696510135</v>
      </c>
      <c r="I339" s="29">
        <v>2411718670.7600002</v>
      </c>
      <c r="J339" s="29">
        <v>635757476.60000002</v>
      </c>
      <c r="K339" s="29">
        <v>559299020</v>
      </c>
      <c r="L339" s="29">
        <v>95397288.400000006</v>
      </c>
      <c r="M339" s="29">
        <v>634552454.20000005</v>
      </c>
      <c r="N339" s="53">
        <f t="shared" si="52"/>
        <v>48.457132076950188</v>
      </c>
      <c r="O339">
        <f t="shared" si="53"/>
        <v>278.30410393675049</v>
      </c>
      <c r="P339">
        <f t="shared" si="54"/>
        <v>361.07188988119975</v>
      </c>
      <c r="Q339">
        <f t="shared" si="55"/>
        <v>-7.2387984005032715</v>
      </c>
      <c r="R339">
        <f t="shared" si="56"/>
        <v>33.961841696510135</v>
      </c>
      <c r="S339" s="53">
        <f t="shared" si="58"/>
        <v>48.457132076950188</v>
      </c>
      <c r="T339">
        <f t="shared" si="59"/>
        <v>278.30410393675049</v>
      </c>
      <c r="U339">
        <f t="shared" si="60"/>
        <v>361.07188988119975</v>
      </c>
      <c r="V339">
        <f t="shared" si="61"/>
        <v>-7.2387984005032715</v>
      </c>
      <c r="W339" s="50">
        <f t="shared" si="62"/>
        <v>33.961841696510135</v>
      </c>
    </row>
    <row r="340" spans="1:23" ht="16" x14ac:dyDescent="0.2">
      <c r="A340" s="10">
        <v>43958.541655092602</v>
      </c>
      <c r="B340" s="11" t="str">
        <f t="shared" si="57"/>
        <v>20205</v>
      </c>
      <c r="C340" s="5">
        <v>1543.6578079999999</v>
      </c>
      <c r="D340" s="5">
        <v>47.801209549364245</v>
      </c>
      <c r="E340" s="5">
        <v>274.83342408411971</v>
      </c>
      <c r="F340" s="5">
        <v>358.43719336759284</v>
      </c>
      <c r="G340" s="5">
        <v>0.94601350533469031</v>
      </c>
      <c r="H340" s="5">
        <v>39.616512401287423</v>
      </c>
      <c r="I340" s="29">
        <v>2401063065.4400001</v>
      </c>
      <c r="J340" s="29">
        <v>629924839.20000005</v>
      </c>
      <c r="K340" s="29">
        <v>556103025.60000002</v>
      </c>
      <c r="L340" s="29">
        <v>103814696.2</v>
      </c>
      <c r="M340" s="29">
        <v>661337582.91999996</v>
      </c>
      <c r="N340" s="53">
        <f t="shared" si="52"/>
        <v>47.801209549364245</v>
      </c>
      <c r="O340">
        <f t="shared" si="53"/>
        <v>274.83342408411971</v>
      </c>
      <c r="P340">
        <f t="shared" si="54"/>
        <v>358.43719336759284</v>
      </c>
      <c r="Q340">
        <f t="shared" si="55"/>
        <v>0.94601350533469031</v>
      </c>
      <c r="R340">
        <f t="shared" si="56"/>
        <v>39.616512401287423</v>
      </c>
      <c r="S340" s="53">
        <f t="shared" si="58"/>
        <v>47.801209549364245</v>
      </c>
      <c r="T340">
        <f t="shared" si="59"/>
        <v>274.83342408411971</v>
      </c>
      <c r="U340">
        <f t="shared" si="60"/>
        <v>358.43719336759284</v>
      </c>
      <c r="V340">
        <f t="shared" si="61"/>
        <v>0.94601350533469031</v>
      </c>
      <c r="W340" s="50">
        <f t="shared" si="62"/>
        <v>39.616512401287423</v>
      </c>
    </row>
    <row r="341" spans="1:23" ht="16" x14ac:dyDescent="0.2">
      <c r="A341" s="10">
        <v>43957.541655092602</v>
      </c>
      <c r="B341" s="11" t="str">
        <f t="shared" si="57"/>
        <v>20205</v>
      </c>
      <c r="C341" s="5">
        <v>1511.484393</v>
      </c>
      <c r="D341" s="5">
        <v>45.614801124077786</v>
      </c>
      <c r="E341" s="5">
        <v>274.83342408411971</v>
      </c>
      <c r="F341" s="5">
        <v>358.43719336759284</v>
      </c>
      <c r="G341" s="5">
        <v>-2.4643247887644577</v>
      </c>
      <c r="H341" s="5">
        <v>38.000892199922475</v>
      </c>
      <c r="I341" s="29">
        <v>2365544381.04</v>
      </c>
      <c r="J341" s="29">
        <v>629924839.20000005</v>
      </c>
      <c r="K341" s="29">
        <v>556103025.60000002</v>
      </c>
      <c r="L341" s="29">
        <v>100307442.95</v>
      </c>
      <c r="M341" s="29">
        <v>653684689</v>
      </c>
      <c r="N341" s="53">
        <f t="shared" si="52"/>
        <v>45.614801124077786</v>
      </c>
      <c r="O341">
        <f t="shared" si="53"/>
        <v>274.83342408411971</v>
      </c>
      <c r="P341">
        <f t="shared" si="54"/>
        <v>358.43719336759284</v>
      </c>
      <c r="Q341">
        <f t="shared" si="55"/>
        <v>-2.4643247887644577</v>
      </c>
      <c r="R341">
        <f t="shared" si="56"/>
        <v>38.000892199922475</v>
      </c>
      <c r="S341" s="53">
        <f t="shared" si="58"/>
        <v>45.614801124077786</v>
      </c>
      <c r="T341">
        <f t="shared" si="59"/>
        <v>274.83342408411971</v>
      </c>
      <c r="U341">
        <f t="shared" si="60"/>
        <v>358.43719336759284</v>
      </c>
      <c r="V341">
        <f t="shared" si="61"/>
        <v>-2.4643247887644577</v>
      </c>
      <c r="W341" s="50">
        <f t="shared" si="62"/>
        <v>38.000892199922475</v>
      </c>
    </row>
    <row r="342" spans="1:23" ht="16" x14ac:dyDescent="0.2">
      <c r="A342" s="10">
        <v>43956.541655092602</v>
      </c>
      <c r="B342" s="11" t="str">
        <f t="shared" si="57"/>
        <v>20205</v>
      </c>
      <c r="C342" s="5">
        <v>1526.2755749999999</v>
      </c>
      <c r="D342" s="5">
        <v>49.222375025800432</v>
      </c>
      <c r="E342" s="5">
        <v>271.36274423148893</v>
      </c>
      <c r="F342" s="5">
        <v>358.43719336759284</v>
      </c>
      <c r="G342" s="5">
        <v>1.6280811641545088</v>
      </c>
      <c r="H342" s="5">
        <v>40.054076205823748</v>
      </c>
      <c r="I342" s="29">
        <v>2424150210.3000002</v>
      </c>
      <c r="J342" s="29">
        <v>624092201.79999995</v>
      </c>
      <c r="K342" s="29">
        <v>556103025.60000002</v>
      </c>
      <c r="L342" s="29">
        <v>104516146.84999999</v>
      </c>
      <c r="M342" s="29">
        <v>663410241.69000006</v>
      </c>
      <c r="N342" s="53">
        <f t="shared" si="52"/>
        <v>49.222375025800432</v>
      </c>
      <c r="O342">
        <f t="shared" si="53"/>
        <v>271.36274423148893</v>
      </c>
      <c r="P342">
        <f t="shared" si="54"/>
        <v>358.43719336759284</v>
      </c>
      <c r="Q342">
        <f t="shared" si="55"/>
        <v>1.6280811641545088</v>
      </c>
      <c r="R342">
        <f t="shared" si="56"/>
        <v>40.054076205823748</v>
      </c>
      <c r="S342" s="53">
        <f t="shared" si="58"/>
        <v>49.222375025800432</v>
      </c>
      <c r="T342">
        <f t="shared" si="59"/>
        <v>271.36274423148893</v>
      </c>
      <c r="U342">
        <f t="shared" si="60"/>
        <v>358.43719336759284</v>
      </c>
      <c r="V342">
        <f t="shared" si="61"/>
        <v>1.6280811641545088</v>
      </c>
      <c r="W342" s="50">
        <f t="shared" si="62"/>
        <v>40.054076205823748</v>
      </c>
    </row>
    <row r="343" spans="1:23" ht="16" x14ac:dyDescent="0.2">
      <c r="A343" s="10">
        <v>43955.541655092602</v>
      </c>
      <c r="B343" s="11" t="str">
        <f t="shared" si="57"/>
        <v>20205</v>
      </c>
      <c r="C343" s="5">
        <v>1489.4441440000001</v>
      </c>
      <c r="D343" s="5">
        <v>45.068199017756172</v>
      </c>
      <c r="E343" s="5">
        <v>281.77478378938116</v>
      </c>
      <c r="F343" s="5">
        <v>347.89840731316548</v>
      </c>
      <c r="G343" s="5">
        <v>-3.8284601064041373</v>
      </c>
      <c r="H343" s="5">
        <v>33.961841696510135</v>
      </c>
      <c r="I343" s="29">
        <v>2356664709.9400001</v>
      </c>
      <c r="J343" s="29">
        <v>641590114</v>
      </c>
      <c r="K343" s="29">
        <v>543319048</v>
      </c>
      <c r="L343" s="29">
        <v>98904541.650000006</v>
      </c>
      <c r="M343" s="29">
        <v>634552454.20000005</v>
      </c>
      <c r="N343" s="53">
        <f t="shared" si="52"/>
        <v>45.068199017756172</v>
      </c>
      <c r="O343">
        <f t="shared" si="53"/>
        <v>281.77478378938116</v>
      </c>
      <c r="P343">
        <f t="shared" si="54"/>
        <v>347.89840731316548</v>
      </c>
      <c r="Q343">
        <f t="shared" si="55"/>
        <v>-3.8284601064041373</v>
      </c>
      <c r="R343">
        <f t="shared" si="56"/>
        <v>33.961841696510135</v>
      </c>
      <c r="S343" s="53">
        <f t="shared" si="58"/>
        <v>45.068199017756172</v>
      </c>
      <c r="T343">
        <f t="shared" si="59"/>
        <v>281.77478378938116</v>
      </c>
      <c r="U343">
        <f t="shared" si="60"/>
        <v>347.89840731316548</v>
      </c>
      <c r="V343">
        <f t="shared" si="61"/>
        <v>-3.8284601064041373</v>
      </c>
      <c r="W343" s="50">
        <f t="shared" si="62"/>
        <v>33.961841696510135</v>
      </c>
    </row>
    <row r="344" spans="1:23" ht="16" x14ac:dyDescent="0.2">
      <c r="A344" s="10">
        <v>43952.541655092602</v>
      </c>
      <c r="B344" s="11" t="str">
        <f t="shared" si="57"/>
        <v>20205</v>
      </c>
      <c r="C344" s="5">
        <v>1540.2742499999999</v>
      </c>
      <c r="D344" s="6" t="s">
        <v>45</v>
      </c>
      <c r="E344" s="6" t="s">
        <v>45</v>
      </c>
      <c r="F344" s="6" t="s">
        <v>45</v>
      </c>
      <c r="G344" s="6" t="s">
        <v>45</v>
      </c>
      <c r="H344" s="6" t="s">
        <v>45</v>
      </c>
      <c r="I344" s="30" t="s">
        <v>45</v>
      </c>
      <c r="J344" s="30" t="s">
        <v>45</v>
      </c>
      <c r="K344" s="30" t="s">
        <v>45</v>
      </c>
      <c r="L344" s="30" t="s">
        <v>45</v>
      </c>
      <c r="M344" s="30" t="s">
        <v>45</v>
      </c>
      <c r="N344" s="53" t="e">
        <f t="shared" si="52"/>
        <v>#VALUE!</v>
      </c>
      <c r="O344" t="e">
        <f t="shared" si="53"/>
        <v>#VALUE!</v>
      </c>
      <c r="P344" t="e">
        <f t="shared" si="54"/>
        <v>#VALUE!</v>
      </c>
      <c r="Q344" t="e">
        <f t="shared" si="55"/>
        <v>#VALUE!</v>
      </c>
      <c r="R344" t="e">
        <f t="shared" si="56"/>
        <v>#VALUE!</v>
      </c>
      <c r="S344" s="53" t="e">
        <f t="shared" si="58"/>
        <v>#VALUE!</v>
      </c>
      <c r="T344" t="e">
        <f t="shared" si="59"/>
        <v>#VALUE!</v>
      </c>
      <c r="U344" t="e">
        <f t="shared" si="60"/>
        <v>#VALUE!</v>
      </c>
      <c r="V344" t="e">
        <f t="shared" si="61"/>
        <v>#VALUE!</v>
      </c>
      <c r="W344" s="50" t="e">
        <f t="shared" si="62"/>
        <v>#VALUE!</v>
      </c>
    </row>
    <row r="345" spans="1:23" ht="16" x14ac:dyDescent="0.2">
      <c r="A345" s="10">
        <v>43951.541655092602</v>
      </c>
      <c r="B345" s="11" t="str">
        <f t="shared" si="57"/>
        <v>20204</v>
      </c>
      <c r="C345" s="5">
        <v>1555.2954460000001</v>
      </c>
      <c r="D345" s="5">
        <v>49.441015868329089</v>
      </c>
      <c r="E345" s="5">
        <v>257.48002482096598</v>
      </c>
      <c r="F345" s="5">
        <v>353.16780034037924</v>
      </c>
      <c r="G345" s="5">
        <v>0.26394584651482944</v>
      </c>
      <c r="H345" s="5">
        <v>38.202844725093115</v>
      </c>
      <c r="I345" s="29">
        <v>2427702078.7399998</v>
      </c>
      <c r="J345" s="29">
        <v>600761652.20000005</v>
      </c>
      <c r="K345" s="29">
        <v>549711036.79999995</v>
      </c>
      <c r="L345" s="29">
        <v>103113245.55</v>
      </c>
      <c r="M345" s="29">
        <v>654641300.74000001</v>
      </c>
      <c r="N345" s="53">
        <f t="shared" si="52"/>
        <v>49.441015868329089</v>
      </c>
      <c r="O345">
        <f t="shared" si="53"/>
        <v>257.48002482096598</v>
      </c>
      <c r="P345">
        <f t="shared" si="54"/>
        <v>353.16780034037924</v>
      </c>
      <c r="Q345">
        <f t="shared" si="55"/>
        <v>0.26394584651482944</v>
      </c>
      <c r="R345">
        <f t="shared" si="56"/>
        <v>38.202844725093115</v>
      </c>
      <c r="S345" s="53">
        <f t="shared" si="58"/>
        <v>49.441015868329089</v>
      </c>
      <c r="T345">
        <f t="shared" si="59"/>
        <v>257.48002482096598</v>
      </c>
      <c r="U345">
        <f t="shared" si="60"/>
        <v>353.16780034037924</v>
      </c>
      <c r="V345">
        <f t="shared" si="61"/>
        <v>0.26394584651482944</v>
      </c>
      <c r="W345" s="50">
        <f t="shared" si="62"/>
        <v>38.202844725093115</v>
      </c>
    </row>
    <row r="346" spans="1:23" ht="16" x14ac:dyDescent="0.2">
      <c r="A346" s="10">
        <v>43950.541655092602</v>
      </c>
      <c r="B346" s="11" t="str">
        <f t="shared" si="57"/>
        <v>20204</v>
      </c>
      <c r="C346" s="5">
        <v>1563.5302799999999</v>
      </c>
      <c r="D346" s="5">
        <v>52.392667242465798</v>
      </c>
      <c r="E346" s="5">
        <v>260.9507046735967</v>
      </c>
      <c r="F346" s="5">
        <v>355.80249685398604</v>
      </c>
      <c r="G346" s="5">
        <v>2.992216481794145</v>
      </c>
      <c r="H346" s="5">
        <v>35.560632520777517</v>
      </c>
      <c r="I346" s="29">
        <v>2475652302.6799998</v>
      </c>
      <c r="J346" s="29">
        <v>606594289.60000002</v>
      </c>
      <c r="K346" s="29">
        <v>552907031.20000005</v>
      </c>
      <c r="L346" s="29">
        <v>105919048.15000001</v>
      </c>
      <c r="M346" s="29">
        <v>642125630.48000002</v>
      </c>
      <c r="N346" s="53">
        <f t="shared" si="52"/>
        <v>52.392667242465798</v>
      </c>
      <c r="O346">
        <f t="shared" si="53"/>
        <v>260.9507046735967</v>
      </c>
      <c r="P346">
        <f t="shared" si="54"/>
        <v>355.80249685398604</v>
      </c>
      <c r="Q346">
        <f t="shared" si="55"/>
        <v>2.992216481794145</v>
      </c>
      <c r="R346">
        <f t="shared" si="56"/>
        <v>35.560632520777517</v>
      </c>
      <c r="S346" s="53">
        <f t="shared" si="58"/>
        <v>52.392667242465798</v>
      </c>
      <c r="T346">
        <f t="shared" si="59"/>
        <v>260.9507046735967</v>
      </c>
      <c r="U346">
        <f t="shared" si="60"/>
        <v>355.80249685398604</v>
      </c>
      <c r="V346">
        <f t="shared" si="61"/>
        <v>2.992216481794145</v>
      </c>
      <c r="W346" s="50">
        <f t="shared" si="62"/>
        <v>35.560632520777517</v>
      </c>
    </row>
    <row r="347" spans="1:23" ht="16" x14ac:dyDescent="0.2">
      <c r="A347" s="10">
        <v>43949.541655092602</v>
      </c>
      <c r="B347" s="11" t="str">
        <f t="shared" si="57"/>
        <v>20204</v>
      </c>
      <c r="C347" s="5">
        <v>1530.5153359999999</v>
      </c>
      <c r="D347" s="5">
        <v>47.25460744304263</v>
      </c>
      <c r="E347" s="5">
        <v>254.0093449683352</v>
      </c>
      <c r="F347" s="5">
        <v>349.21575556996885</v>
      </c>
      <c r="G347" s="5">
        <v>0.26394584651482944</v>
      </c>
      <c r="H347" s="5">
        <v>32.682809037096206</v>
      </c>
      <c r="I347" s="29">
        <v>2392183394.3400002</v>
      </c>
      <c r="J347" s="29">
        <v>594929014.79999995</v>
      </c>
      <c r="K347" s="29">
        <v>544917045.20000005</v>
      </c>
      <c r="L347" s="29">
        <v>103113245.55</v>
      </c>
      <c r="M347" s="29">
        <v>628493913.17999995</v>
      </c>
      <c r="N347" s="53">
        <f t="shared" si="52"/>
        <v>47.25460744304263</v>
      </c>
      <c r="O347">
        <f t="shared" si="53"/>
        <v>254.0093449683352</v>
      </c>
      <c r="P347">
        <f t="shared" si="54"/>
        <v>349.21575556996885</v>
      </c>
      <c r="Q347">
        <f t="shared" si="55"/>
        <v>0.26394584651482944</v>
      </c>
      <c r="R347">
        <f t="shared" si="56"/>
        <v>32.682809037096206</v>
      </c>
      <c r="S347" s="53">
        <f t="shared" si="58"/>
        <v>47.25460744304263</v>
      </c>
      <c r="T347">
        <f t="shared" si="59"/>
        <v>254.0093449683352</v>
      </c>
      <c r="U347">
        <f t="shared" si="60"/>
        <v>349.21575556996885</v>
      </c>
      <c r="V347">
        <f t="shared" si="61"/>
        <v>0.26394584651482944</v>
      </c>
      <c r="W347" s="50">
        <f t="shared" si="62"/>
        <v>32.682809037096206</v>
      </c>
    </row>
    <row r="348" spans="1:23" ht="16" x14ac:dyDescent="0.2">
      <c r="A348" s="10">
        <v>43948.541655092602</v>
      </c>
      <c r="B348" s="11" t="str">
        <f t="shared" si="57"/>
        <v>20204</v>
      </c>
      <c r="C348" s="5">
        <v>1512.0671890000001</v>
      </c>
      <c r="D348" s="5">
        <v>45.068199017756143</v>
      </c>
      <c r="E348" s="5">
        <v>234.92060577886616</v>
      </c>
      <c r="F348" s="5">
        <v>316.28204914988316</v>
      </c>
      <c r="G348" s="5">
        <v>2.3101488229743126</v>
      </c>
      <c r="H348" s="5">
        <v>30.259378735048813</v>
      </c>
      <c r="I348" s="29">
        <v>2356664709.9400001</v>
      </c>
      <c r="J348" s="29">
        <v>562849509.10000002</v>
      </c>
      <c r="K348" s="29">
        <v>504967115.19999999</v>
      </c>
      <c r="L348" s="29">
        <v>105217597.5</v>
      </c>
      <c r="M348" s="29">
        <v>617014572.29999995</v>
      </c>
      <c r="N348" s="53">
        <f t="shared" si="52"/>
        <v>45.068199017756143</v>
      </c>
      <c r="O348">
        <f t="shared" si="53"/>
        <v>234.92060577886616</v>
      </c>
      <c r="P348">
        <f t="shared" si="54"/>
        <v>316.28204914988316</v>
      </c>
      <c r="Q348">
        <f t="shared" si="55"/>
        <v>2.3101488229743126</v>
      </c>
      <c r="R348">
        <f t="shared" si="56"/>
        <v>30.259378735048813</v>
      </c>
      <c r="S348" s="53">
        <f t="shared" si="58"/>
        <v>45.068199017756143</v>
      </c>
      <c r="T348">
        <f t="shared" si="59"/>
        <v>234.92060577886616</v>
      </c>
      <c r="U348">
        <f t="shared" si="60"/>
        <v>316.28204914988316</v>
      </c>
      <c r="V348">
        <f t="shared" si="61"/>
        <v>2.3101488229743126</v>
      </c>
      <c r="W348" s="50">
        <f t="shared" si="62"/>
        <v>30.259378735048813</v>
      </c>
    </row>
    <row r="349" spans="1:23" ht="16" x14ac:dyDescent="0.2">
      <c r="A349" s="10">
        <v>43945.541655092602</v>
      </c>
      <c r="B349" s="11" t="str">
        <f t="shared" si="57"/>
        <v>20204</v>
      </c>
      <c r="C349" s="5">
        <v>1503.5960689999999</v>
      </c>
      <c r="D349" s="5">
        <v>44.958878596491815</v>
      </c>
      <c r="E349" s="5">
        <v>219.30254644202779</v>
      </c>
      <c r="F349" s="5">
        <v>296.52182529783181</v>
      </c>
      <c r="G349" s="5">
        <v>-1.7822571299446679</v>
      </c>
      <c r="H349" s="5">
        <v>30.781089425072906</v>
      </c>
      <c r="I349" s="29">
        <v>2354888775.7199998</v>
      </c>
      <c r="J349" s="29">
        <v>536602640.80000001</v>
      </c>
      <c r="K349" s="29">
        <v>480997157.19999999</v>
      </c>
      <c r="L349" s="29">
        <v>101008893.59999999</v>
      </c>
      <c r="M349" s="29">
        <v>619485819.29999995</v>
      </c>
      <c r="N349" s="53">
        <f t="shared" si="52"/>
        <v>44.958878596491815</v>
      </c>
      <c r="O349">
        <f t="shared" si="53"/>
        <v>219.30254644202779</v>
      </c>
      <c r="P349">
        <f t="shared" si="54"/>
        <v>296.52182529783181</v>
      </c>
      <c r="Q349">
        <f t="shared" si="55"/>
        <v>-1.7822571299446679</v>
      </c>
      <c r="R349">
        <f t="shared" si="56"/>
        <v>30.781089425072906</v>
      </c>
      <c r="S349" s="53">
        <f t="shared" si="58"/>
        <v>44.958878596491815</v>
      </c>
      <c r="T349">
        <f t="shared" si="59"/>
        <v>219.30254644202779</v>
      </c>
      <c r="U349">
        <f t="shared" si="60"/>
        <v>296.52182529783181</v>
      </c>
      <c r="V349">
        <f t="shared" si="61"/>
        <v>-1.7822571299446679</v>
      </c>
      <c r="W349" s="50">
        <f t="shared" si="62"/>
        <v>30.781089425072906</v>
      </c>
    </row>
    <row r="350" spans="1:23" ht="16" x14ac:dyDescent="0.2">
      <c r="A350" s="10">
        <v>43944.541655092602</v>
      </c>
      <c r="B350" s="11" t="str">
        <f t="shared" si="57"/>
        <v>20204</v>
      </c>
      <c r="C350" s="5">
        <v>1509.172615</v>
      </c>
      <c r="D350" s="5">
        <v>46.48936449419233</v>
      </c>
      <c r="E350" s="5">
        <v>224.50856622097396</v>
      </c>
      <c r="F350" s="5">
        <v>297.83917355463518</v>
      </c>
      <c r="G350" s="5">
        <v>2.3101488229742841</v>
      </c>
      <c r="H350" s="5">
        <v>32.278903986754983</v>
      </c>
      <c r="I350" s="29">
        <v>2379751854.8000002</v>
      </c>
      <c r="J350" s="29">
        <v>545351596.89999998</v>
      </c>
      <c r="K350" s="29">
        <v>482595154.39999998</v>
      </c>
      <c r="L350" s="29">
        <v>105217597.5</v>
      </c>
      <c r="M350" s="29">
        <v>626580689.70000005</v>
      </c>
      <c r="N350" s="53">
        <f t="shared" si="52"/>
        <v>46.48936449419233</v>
      </c>
      <c r="O350">
        <f t="shared" si="53"/>
        <v>224.50856622097396</v>
      </c>
      <c r="P350">
        <f t="shared" si="54"/>
        <v>297.83917355463518</v>
      </c>
      <c r="Q350">
        <f t="shared" si="55"/>
        <v>2.3101488229742841</v>
      </c>
      <c r="R350">
        <f t="shared" si="56"/>
        <v>32.278903986754983</v>
      </c>
      <c r="S350" s="53">
        <f t="shared" si="58"/>
        <v>46.48936449419233</v>
      </c>
      <c r="T350">
        <f t="shared" si="59"/>
        <v>224.50856622097396</v>
      </c>
      <c r="U350">
        <f t="shared" si="60"/>
        <v>297.83917355463518</v>
      </c>
      <c r="V350">
        <f t="shared" si="61"/>
        <v>2.3101488229742841</v>
      </c>
      <c r="W350" s="50">
        <f t="shared" si="62"/>
        <v>32.278903986754983</v>
      </c>
    </row>
    <row r="351" spans="1:23" ht="16" x14ac:dyDescent="0.2">
      <c r="A351" s="10">
        <v>43943.541655092602</v>
      </c>
      <c r="B351" s="11" t="str">
        <f t="shared" si="57"/>
        <v>20204</v>
      </c>
      <c r="C351" s="5">
        <v>1494.025815</v>
      </c>
      <c r="D351" s="5">
        <v>47.910529970628517</v>
      </c>
      <c r="E351" s="5">
        <v>198.47846732624345</v>
      </c>
      <c r="F351" s="5">
        <v>295.20447704102833</v>
      </c>
      <c r="G351" s="5">
        <v>-2.4643247887645003</v>
      </c>
      <c r="H351" s="5">
        <v>30.848406933463114</v>
      </c>
      <c r="I351" s="29">
        <v>2402838999.6599998</v>
      </c>
      <c r="J351" s="29">
        <v>501606816.39999998</v>
      </c>
      <c r="K351" s="29">
        <v>479399160</v>
      </c>
      <c r="L351" s="29">
        <v>100307442.95</v>
      </c>
      <c r="M351" s="29">
        <v>619804689.88</v>
      </c>
      <c r="N351" s="53">
        <f t="shared" si="52"/>
        <v>47.910529970628517</v>
      </c>
      <c r="O351">
        <f t="shared" si="53"/>
        <v>198.47846732624345</v>
      </c>
      <c r="P351">
        <f t="shared" si="54"/>
        <v>295.20447704102833</v>
      </c>
      <c r="Q351">
        <f t="shared" si="55"/>
        <v>-2.4643247887645003</v>
      </c>
      <c r="R351">
        <f t="shared" si="56"/>
        <v>30.848406933463114</v>
      </c>
      <c r="S351" s="53">
        <f t="shared" si="58"/>
        <v>47.910529970628517</v>
      </c>
      <c r="T351">
        <f t="shared" si="59"/>
        <v>198.47846732624345</v>
      </c>
      <c r="U351">
        <f t="shared" si="60"/>
        <v>295.20447704102833</v>
      </c>
      <c r="V351">
        <f t="shared" si="61"/>
        <v>-2.4643247887645003</v>
      </c>
      <c r="W351" s="50">
        <f t="shared" si="62"/>
        <v>30.848406933463114</v>
      </c>
    </row>
    <row r="352" spans="1:23" ht="16" x14ac:dyDescent="0.2">
      <c r="A352" s="10">
        <v>43942.541655092602</v>
      </c>
      <c r="B352" s="11" t="str">
        <f t="shared" si="57"/>
        <v>20204</v>
      </c>
      <c r="C352" s="5">
        <v>1481.679009</v>
      </c>
      <c r="D352" s="5">
        <v>47.145287021778273</v>
      </c>
      <c r="E352" s="5">
        <v>189.80176769466664</v>
      </c>
      <c r="F352" s="5">
        <v>295.20447704102833</v>
      </c>
      <c r="G352" s="5">
        <v>1.6280811641544661</v>
      </c>
      <c r="H352" s="5">
        <v>30.629625031194905</v>
      </c>
      <c r="I352" s="29">
        <v>2390407460.1199999</v>
      </c>
      <c r="J352" s="29">
        <v>487025222.89999998</v>
      </c>
      <c r="K352" s="29">
        <v>479399160</v>
      </c>
      <c r="L352" s="29">
        <v>104516146.84999999</v>
      </c>
      <c r="M352" s="29">
        <v>618768360.49000001</v>
      </c>
      <c r="N352" s="53">
        <f t="shared" si="52"/>
        <v>47.145287021778273</v>
      </c>
      <c r="O352">
        <f t="shared" si="53"/>
        <v>189.80176769466664</v>
      </c>
      <c r="P352">
        <f t="shared" si="54"/>
        <v>295.20447704102833</v>
      </c>
      <c r="Q352">
        <f t="shared" si="55"/>
        <v>1.6280811641544661</v>
      </c>
      <c r="R352">
        <f t="shared" si="56"/>
        <v>30.629625031194905</v>
      </c>
      <c r="S352" s="53">
        <f t="shared" si="58"/>
        <v>47.145287021778273</v>
      </c>
      <c r="T352">
        <f t="shared" si="59"/>
        <v>189.80176769466664</v>
      </c>
      <c r="U352">
        <f t="shared" si="60"/>
        <v>295.20447704102833</v>
      </c>
      <c r="V352">
        <f t="shared" si="61"/>
        <v>1.6280811641544661</v>
      </c>
      <c r="W352" s="50">
        <f t="shared" si="62"/>
        <v>30.629625031194905</v>
      </c>
    </row>
    <row r="353" spans="1:23" ht="16" x14ac:dyDescent="0.2">
      <c r="A353" s="10">
        <v>43941.541655092602</v>
      </c>
      <c r="B353" s="11" t="str">
        <f t="shared" si="57"/>
        <v>20204</v>
      </c>
      <c r="C353" s="5">
        <v>1517.5194730000001</v>
      </c>
      <c r="D353" s="5">
        <v>50.862181344765247</v>
      </c>
      <c r="E353" s="5">
        <v>189.80176769466664</v>
      </c>
      <c r="F353" s="5">
        <v>293.8871287842249</v>
      </c>
      <c r="G353" s="5">
        <v>0.26394584651478681</v>
      </c>
      <c r="H353" s="5">
        <v>32.649150282901104</v>
      </c>
      <c r="I353" s="29">
        <v>2450789223.5999999</v>
      </c>
      <c r="J353" s="29">
        <v>487025222.89999998</v>
      </c>
      <c r="K353" s="29">
        <v>477801162.80000001</v>
      </c>
      <c r="L353" s="29">
        <v>103113245.55</v>
      </c>
      <c r="M353" s="29">
        <v>628334477.88999999</v>
      </c>
      <c r="N353" s="53">
        <f t="shared" si="52"/>
        <v>50.862181344765247</v>
      </c>
      <c r="O353">
        <f t="shared" si="53"/>
        <v>189.80176769466664</v>
      </c>
      <c r="P353">
        <f t="shared" si="54"/>
        <v>293.8871287842249</v>
      </c>
      <c r="Q353">
        <f t="shared" si="55"/>
        <v>0.26394584651478681</v>
      </c>
      <c r="R353">
        <f t="shared" si="56"/>
        <v>32.649150282901104</v>
      </c>
      <c r="S353" s="53">
        <f t="shared" si="58"/>
        <v>50.862181344765247</v>
      </c>
      <c r="T353">
        <f t="shared" si="59"/>
        <v>189.80176769466664</v>
      </c>
      <c r="U353">
        <f t="shared" si="60"/>
        <v>293.8871287842249</v>
      </c>
      <c r="V353">
        <f t="shared" si="61"/>
        <v>0.26394584651478681</v>
      </c>
      <c r="W353" s="50">
        <f t="shared" si="62"/>
        <v>32.649150282901104</v>
      </c>
    </row>
    <row r="354" spans="1:23" ht="16" x14ac:dyDescent="0.2">
      <c r="A354" s="10">
        <v>43938.541655092602</v>
      </c>
      <c r="B354" s="11" t="str">
        <f t="shared" si="57"/>
        <v>20204</v>
      </c>
      <c r="C354" s="5">
        <v>1530.7713960000001</v>
      </c>
      <c r="D354" s="5">
        <v>53.923153140166278</v>
      </c>
      <c r="E354" s="5">
        <v>186.33108784203591</v>
      </c>
      <c r="F354" s="5">
        <v>295.20447704102838</v>
      </c>
      <c r="G354" s="5">
        <v>-4.5105277652239977</v>
      </c>
      <c r="H354" s="5">
        <v>32.177927724169678</v>
      </c>
      <c r="I354" s="29">
        <v>2500515381.7600002</v>
      </c>
      <c r="J354" s="29">
        <v>481192585.5</v>
      </c>
      <c r="K354" s="29">
        <v>479399160</v>
      </c>
      <c r="L354" s="29">
        <v>98203091</v>
      </c>
      <c r="M354" s="29">
        <v>626102383.83000004</v>
      </c>
      <c r="N354" s="53">
        <f t="shared" si="52"/>
        <v>53.923153140166278</v>
      </c>
      <c r="O354">
        <f t="shared" si="53"/>
        <v>186.33108784203591</v>
      </c>
      <c r="P354">
        <f t="shared" si="54"/>
        <v>295.20447704102838</v>
      </c>
      <c r="Q354">
        <f t="shared" si="55"/>
        <v>-4.5105277652239977</v>
      </c>
      <c r="R354">
        <f t="shared" si="56"/>
        <v>32.177927724169678</v>
      </c>
      <c r="S354" s="53">
        <f t="shared" si="58"/>
        <v>53.923153140166278</v>
      </c>
      <c r="T354">
        <f t="shared" si="59"/>
        <v>186.33108784203591</v>
      </c>
      <c r="U354">
        <f t="shared" si="60"/>
        <v>295.20447704102838</v>
      </c>
      <c r="V354">
        <f t="shared" si="61"/>
        <v>-4.5105277652239977</v>
      </c>
      <c r="W354" s="50">
        <f t="shared" si="62"/>
        <v>32.177927724169678</v>
      </c>
    </row>
    <row r="355" spans="1:23" ht="16" x14ac:dyDescent="0.2">
      <c r="A355" s="10">
        <v>43937.541655092602</v>
      </c>
      <c r="B355" s="11" t="str">
        <f t="shared" si="57"/>
        <v>20204</v>
      </c>
      <c r="C355" s="5">
        <v>1499.7402500000001</v>
      </c>
      <c r="D355" s="5">
        <v>51.190142608558212</v>
      </c>
      <c r="E355" s="5">
        <v>182.86040798940519</v>
      </c>
      <c r="F355" s="5">
        <v>293.88712878422496</v>
      </c>
      <c r="G355" s="5">
        <v>-1.7822571299446821</v>
      </c>
      <c r="H355" s="5">
        <v>30.208890603756146</v>
      </c>
      <c r="I355" s="29">
        <v>2456117026.2600002</v>
      </c>
      <c r="J355" s="29">
        <v>475359948.10000002</v>
      </c>
      <c r="K355" s="29">
        <v>477801162.80000001</v>
      </c>
      <c r="L355" s="29">
        <v>101008893.59999999</v>
      </c>
      <c r="M355" s="29">
        <v>616775419.37</v>
      </c>
      <c r="N355" s="53">
        <f t="shared" si="52"/>
        <v>51.190142608558212</v>
      </c>
      <c r="O355">
        <f t="shared" si="53"/>
        <v>182.86040798940519</v>
      </c>
      <c r="P355">
        <f t="shared" si="54"/>
        <v>293.88712878422496</v>
      </c>
      <c r="Q355">
        <f t="shared" si="55"/>
        <v>-1.7822571299446821</v>
      </c>
      <c r="R355">
        <f t="shared" si="56"/>
        <v>30.208890603756146</v>
      </c>
      <c r="S355" s="53">
        <f t="shared" si="58"/>
        <v>51.190142608558212</v>
      </c>
      <c r="T355">
        <f t="shared" si="59"/>
        <v>182.86040798940519</v>
      </c>
      <c r="U355">
        <f t="shared" si="60"/>
        <v>293.88712878422496</v>
      </c>
      <c r="V355">
        <f t="shared" si="61"/>
        <v>-1.7822571299446821</v>
      </c>
      <c r="W355" s="50">
        <f t="shared" si="62"/>
        <v>30.208890603756146</v>
      </c>
    </row>
    <row r="356" spans="1:23" ht="16" x14ac:dyDescent="0.2">
      <c r="A356" s="10">
        <v>43936.541655092602</v>
      </c>
      <c r="B356" s="11" t="str">
        <f t="shared" si="57"/>
        <v>20204</v>
      </c>
      <c r="C356" s="5">
        <v>1510.819665</v>
      </c>
      <c r="D356" s="5">
        <v>52.501987663730063</v>
      </c>
      <c r="E356" s="5">
        <v>181.12506806308983</v>
      </c>
      <c r="F356" s="5">
        <v>289.93508401381467</v>
      </c>
      <c r="G356" s="5">
        <v>-1.7822571299446821</v>
      </c>
      <c r="H356" s="5">
        <v>30.091084964073307</v>
      </c>
      <c r="I356" s="29">
        <v>2477428236.9000001</v>
      </c>
      <c r="J356" s="29">
        <v>472443629.39999998</v>
      </c>
      <c r="K356" s="29">
        <v>473007171.19999999</v>
      </c>
      <c r="L356" s="29">
        <v>101008893.59999999</v>
      </c>
      <c r="M356" s="29">
        <v>616217395.85000002</v>
      </c>
      <c r="N356" s="53">
        <f t="shared" ref="N356:N419" si="63">IF(ABS(D356-AVERAGE(D$47:D$3803))&gt;3*STDEV(D$47:D$3803),"Outlier",D356)</f>
        <v>52.501987663730063</v>
      </c>
      <c r="O356">
        <f t="shared" ref="O356:O419" si="64">IF(ABS(E356-AVERAGE(E$47:E$3803))&gt;3*STDEV(E$47:E$3803),"Outlier",E356)</f>
        <v>181.12506806308983</v>
      </c>
      <c r="P356">
        <f t="shared" ref="P356:P419" si="65">IF(ABS(F356-AVERAGE(F$47:F$3803))&gt;3*STDEV(F$47:F$3803),"Outlier",F356)</f>
        <v>289.93508401381467</v>
      </c>
      <c r="Q356">
        <f t="shared" ref="Q356:Q419" si="66">IF(ABS(G356-AVERAGE(G$47:G$3803))&gt;3*STDEV(G$47:G$3803),"Outlier",G356)</f>
        <v>-1.7822571299446821</v>
      </c>
      <c r="R356">
        <f t="shared" ref="R356:R419" si="67">IF(ABS(H356-AVERAGE(H$47:H$3803))&gt;3*STDEV(H$47:H$3803),"Outlier",H356)</f>
        <v>30.091084964073307</v>
      </c>
      <c r="S356" s="53">
        <f t="shared" si="58"/>
        <v>52.501987663730063</v>
      </c>
      <c r="T356">
        <f t="shared" si="59"/>
        <v>181.12506806308983</v>
      </c>
      <c r="U356">
        <f t="shared" si="60"/>
        <v>289.93508401381467</v>
      </c>
      <c r="V356">
        <f t="shared" si="61"/>
        <v>-1.7822571299446821</v>
      </c>
      <c r="W356" s="50">
        <f t="shared" si="62"/>
        <v>30.091084964073307</v>
      </c>
    </row>
    <row r="357" spans="1:23" ht="16" x14ac:dyDescent="0.2">
      <c r="A357" s="10">
        <v>43935.541655092602</v>
      </c>
      <c r="B357" s="11" t="str">
        <f t="shared" si="57"/>
        <v>20204</v>
      </c>
      <c r="C357" s="5">
        <v>1556.019636</v>
      </c>
      <c r="D357" s="5">
        <v>54.469755246487892</v>
      </c>
      <c r="E357" s="5">
        <v>191.53710762098206</v>
      </c>
      <c r="F357" s="5">
        <v>303.10856658184895</v>
      </c>
      <c r="G357" s="5">
        <v>0.94601350533463335</v>
      </c>
      <c r="H357" s="5">
        <v>34.635016780412201</v>
      </c>
      <c r="I357" s="29">
        <v>2509395052.8600001</v>
      </c>
      <c r="J357" s="29">
        <v>489941541.60000002</v>
      </c>
      <c r="K357" s="29">
        <v>488987143.19999999</v>
      </c>
      <c r="L357" s="29">
        <v>103814696.2</v>
      </c>
      <c r="M357" s="29">
        <v>637741160</v>
      </c>
      <c r="N357" s="53">
        <f t="shared" si="63"/>
        <v>54.469755246487892</v>
      </c>
      <c r="O357">
        <f t="shared" si="64"/>
        <v>191.53710762098206</v>
      </c>
      <c r="P357">
        <f t="shared" si="65"/>
        <v>303.10856658184895</v>
      </c>
      <c r="Q357">
        <f t="shared" si="66"/>
        <v>0.94601350533463335</v>
      </c>
      <c r="R357">
        <f t="shared" si="67"/>
        <v>34.635016780412201</v>
      </c>
      <c r="S357" s="53">
        <f t="shared" si="58"/>
        <v>54.469755246487892</v>
      </c>
      <c r="T357">
        <f t="shared" si="59"/>
        <v>191.53710762098206</v>
      </c>
      <c r="U357">
        <f t="shared" si="60"/>
        <v>303.10856658184895</v>
      </c>
      <c r="V357">
        <f t="shared" si="61"/>
        <v>0.94601350533463335</v>
      </c>
      <c r="W357" s="50">
        <f t="shared" si="62"/>
        <v>34.635016780412201</v>
      </c>
    </row>
    <row r="358" spans="1:23" ht="16" x14ac:dyDescent="0.2">
      <c r="A358" s="10">
        <v>43934.541655092602</v>
      </c>
      <c r="B358" s="11" t="str">
        <f t="shared" si="57"/>
        <v>20204</v>
      </c>
      <c r="C358" s="5">
        <v>1591.764165</v>
      </c>
      <c r="D358" s="6" t="s">
        <v>45</v>
      </c>
      <c r="E358" s="6" t="s">
        <v>45</v>
      </c>
      <c r="F358" s="6" t="s">
        <v>45</v>
      </c>
      <c r="G358" s="6" t="s">
        <v>45</v>
      </c>
      <c r="H358" s="6" t="s">
        <v>45</v>
      </c>
      <c r="I358" s="30" t="s">
        <v>45</v>
      </c>
      <c r="J358" s="30" t="s">
        <v>45</v>
      </c>
      <c r="K358" s="30" t="s">
        <v>45</v>
      </c>
      <c r="L358" s="30" t="s">
        <v>45</v>
      </c>
      <c r="M358" s="30" t="s">
        <v>45</v>
      </c>
      <c r="N358" s="53" t="e">
        <f t="shared" si="63"/>
        <v>#VALUE!</v>
      </c>
      <c r="O358" t="e">
        <f t="shared" si="64"/>
        <v>#VALUE!</v>
      </c>
      <c r="P358" t="e">
        <f t="shared" si="65"/>
        <v>#VALUE!</v>
      </c>
      <c r="Q358" t="e">
        <f t="shared" si="66"/>
        <v>#VALUE!</v>
      </c>
      <c r="R358" t="e">
        <f t="shared" si="67"/>
        <v>#VALUE!</v>
      </c>
      <c r="S358" s="53" t="e">
        <f t="shared" si="58"/>
        <v>#VALUE!</v>
      </c>
      <c r="T358" t="e">
        <f t="shared" si="59"/>
        <v>#VALUE!</v>
      </c>
      <c r="U358" t="e">
        <f t="shared" si="60"/>
        <v>#VALUE!</v>
      </c>
      <c r="V358" t="e">
        <f t="shared" si="61"/>
        <v>#VALUE!</v>
      </c>
      <c r="W358" s="50" t="e">
        <f t="shared" si="62"/>
        <v>#VALUE!</v>
      </c>
    </row>
    <row r="359" spans="1:23" ht="16" x14ac:dyDescent="0.2">
      <c r="A359" s="10">
        <v>43931.541655092602</v>
      </c>
      <c r="B359" s="11" t="str">
        <f t="shared" si="57"/>
        <v>20204</v>
      </c>
      <c r="C359" s="5">
        <v>1589.2710489999999</v>
      </c>
      <c r="D359" s="6" t="s">
        <v>45</v>
      </c>
      <c r="E359" s="6" t="s">
        <v>45</v>
      </c>
      <c r="F359" s="6" t="s">
        <v>45</v>
      </c>
      <c r="G359" s="6" t="s">
        <v>45</v>
      </c>
      <c r="H359" s="6" t="s">
        <v>45</v>
      </c>
      <c r="I359" s="30" t="s">
        <v>45</v>
      </c>
      <c r="J359" s="30" t="s">
        <v>45</v>
      </c>
      <c r="K359" s="30" t="s">
        <v>45</v>
      </c>
      <c r="L359" s="30" t="s">
        <v>45</v>
      </c>
      <c r="M359" s="30" t="s">
        <v>45</v>
      </c>
      <c r="N359" s="53" t="e">
        <f t="shared" si="63"/>
        <v>#VALUE!</v>
      </c>
      <c r="O359" t="e">
        <f t="shared" si="64"/>
        <v>#VALUE!</v>
      </c>
      <c r="P359" t="e">
        <f t="shared" si="65"/>
        <v>#VALUE!</v>
      </c>
      <c r="Q359" t="e">
        <f t="shared" si="66"/>
        <v>#VALUE!</v>
      </c>
      <c r="R359" t="e">
        <f t="shared" si="67"/>
        <v>#VALUE!</v>
      </c>
      <c r="S359" s="53" t="e">
        <f t="shared" si="58"/>
        <v>#VALUE!</v>
      </c>
      <c r="T359" t="e">
        <f t="shared" si="59"/>
        <v>#VALUE!</v>
      </c>
      <c r="U359" t="e">
        <f t="shared" si="60"/>
        <v>#VALUE!</v>
      </c>
      <c r="V359" t="e">
        <f t="shared" si="61"/>
        <v>#VALUE!</v>
      </c>
      <c r="W359" s="50" t="e">
        <f t="shared" si="62"/>
        <v>#VALUE!</v>
      </c>
    </row>
    <row r="360" spans="1:23" ht="16" x14ac:dyDescent="0.2">
      <c r="A360" s="10">
        <v>43930.541655092602</v>
      </c>
      <c r="B360" s="11" t="str">
        <f t="shared" si="57"/>
        <v>20204</v>
      </c>
      <c r="C360" s="5">
        <v>1589.2722240000001</v>
      </c>
      <c r="D360" s="5">
        <v>55.67227988039545</v>
      </c>
      <c r="E360" s="5">
        <v>175.91904828414374</v>
      </c>
      <c r="F360" s="5">
        <v>316.28204914988316</v>
      </c>
      <c r="G360" s="5">
        <v>2.9922164817941024</v>
      </c>
      <c r="H360" s="5">
        <v>33.28866661260804</v>
      </c>
      <c r="I360" s="29">
        <v>2528930329.2800002</v>
      </c>
      <c r="J360" s="29">
        <v>463694673.30000001</v>
      </c>
      <c r="K360" s="29">
        <v>504967115.19999999</v>
      </c>
      <c r="L360" s="29">
        <v>105919048.15000001</v>
      </c>
      <c r="M360" s="29">
        <v>631363748.39999998</v>
      </c>
      <c r="N360" s="53">
        <f t="shared" si="63"/>
        <v>55.67227988039545</v>
      </c>
      <c r="O360">
        <f t="shared" si="64"/>
        <v>175.91904828414374</v>
      </c>
      <c r="P360">
        <f t="shared" si="65"/>
        <v>316.28204914988316</v>
      </c>
      <c r="Q360">
        <f t="shared" si="66"/>
        <v>2.9922164817941024</v>
      </c>
      <c r="R360">
        <f t="shared" si="67"/>
        <v>33.28866661260804</v>
      </c>
      <c r="S360" s="53">
        <f t="shared" si="58"/>
        <v>55.67227988039545</v>
      </c>
      <c r="T360">
        <f t="shared" si="59"/>
        <v>175.91904828414374</v>
      </c>
      <c r="U360">
        <f t="shared" si="60"/>
        <v>316.28204914988316</v>
      </c>
      <c r="V360">
        <f t="shared" si="61"/>
        <v>2.9922164817941024</v>
      </c>
      <c r="W360" s="50">
        <f t="shared" si="62"/>
        <v>33.28866661260804</v>
      </c>
    </row>
    <row r="361" spans="1:23" ht="16" x14ac:dyDescent="0.2">
      <c r="A361" s="10">
        <v>43929.541655092602</v>
      </c>
      <c r="B361" s="11" t="str">
        <f t="shared" si="57"/>
        <v>20204</v>
      </c>
      <c r="C361" s="5">
        <v>1542.9360810000001</v>
      </c>
      <c r="D361" s="5">
        <v>49.003734183271774</v>
      </c>
      <c r="E361" s="5">
        <v>174.18370835782838</v>
      </c>
      <c r="F361" s="5">
        <v>304.42591483865237</v>
      </c>
      <c r="G361" s="5">
        <v>3.6742841406139206</v>
      </c>
      <c r="H361" s="5">
        <v>28.458635385610766</v>
      </c>
      <c r="I361" s="29">
        <v>2420598341.8600001</v>
      </c>
      <c r="J361" s="29">
        <v>460778354.60000002</v>
      </c>
      <c r="K361" s="29">
        <v>490585140.39999998</v>
      </c>
      <c r="L361" s="29">
        <v>106620498.8</v>
      </c>
      <c r="M361" s="29">
        <v>608484784.28999996</v>
      </c>
      <c r="N361" s="53">
        <f t="shared" si="63"/>
        <v>49.003734183271774</v>
      </c>
      <c r="O361">
        <f t="shared" si="64"/>
        <v>174.18370835782838</v>
      </c>
      <c r="P361">
        <f t="shared" si="65"/>
        <v>304.42591483865237</v>
      </c>
      <c r="Q361">
        <f t="shared" si="66"/>
        <v>3.6742841406139206</v>
      </c>
      <c r="R361">
        <f t="shared" si="67"/>
        <v>28.458635385610766</v>
      </c>
      <c r="S361" s="53">
        <f t="shared" si="58"/>
        <v>49.003734183271774</v>
      </c>
      <c r="T361">
        <f t="shared" si="59"/>
        <v>174.18370835782838</v>
      </c>
      <c r="U361">
        <f t="shared" si="60"/>
        <v>304.42591483865237</v>
      </c>
      <c r="V361">
        <f t="shared" si="61"/>
        <v>3.6742841406139206</v>
      </c>
      <c r="W361" s="50">
        <f t="shared" si="62"/>
        <v>28.458635385610766</v>
      </c>
    </row>
    <row r="362" spans="1:23" ht="16" x14ac:dyDescent="0.2">
      <c r="A362" s="10">
        <v>43928.541655092602</v>
      </c>
      <c r="B362" s="11" t="str">
        <f t="shared" si="57"/>
        <v>20204</v>
      </c>
      <c r="C362" s="5">
        <v>1518.2219789999999</v>
      </c>
      <c r="D362" s="5">
        <v>47.473248285571259</v>
      </c>
      <c r="E362" s="5">
        <v>167.24234865256687</v>
      </c>
      <c r="F362" s="5">
        <v>283.34834272979754</v>
      </c>
      <c r="G362" s="5">
        <v>5.0384194582535855</v>
      </c>
      <c r="H362" s="5">
        <v>34.214282352973385</v>
      </c>
      <c r="I362" s="29">
        <v>2395735262.7800002</v>
      </c>
      <c r="J362" s="29">
        <v>449113079.80000001</v>
      </c>
      <c r="K362" s="29">
        <v>465017185.19999999</v>
      </c>
      <c r="L362" s="29">
        <v>108023400.09999999</v>
      </c>
      <c r="M362" s="29">
        <v>635748218.88</v>
      </c>
      <c r="N362" s="53">
        <f t="shared" si="63"/>
        <v>47.473248285571259</v>
      </c>
      <c r="O362">
        <f t="shared" si="64"/>
        <v>167.24234865256687</v>
      </c>
      <c r="P362">
        <f t="shared" si="65"/>
        <v>283.34834272979754</v>
      </c>
      <c r="Q362">
        <f t="shared" si="66"/>
        <v>5.0384194582535855</v>
      </c>
      <c r="R362">
        <f t="shared" si="67"/>
        <v>34.214282352973385</v>
      </c>
      <c r="S362" s="53">
        <f t="shared" si="58"/>
        <v>47.473248285571259</v>
      </c>
      <c r="T362">
        <f t="shared" si="59"/>
        <v>167.24234865256687</v>
      </c>
      <c r="U362">
        <f t="shared" si="60"/>
        <v>283.34834272979754</v>
      </c>
      <c r="V362">
        <f t="shared" si="61"/>
        <v>5.0384194582535855</v>
      </c>
      <c r="W362" s="50">
        <f t="shared" si="62"/>
        <v>34.214282352973385</v>
      </c>
    </row>
    <row r="363" spans="1:23" ht="16" x14ac:dyDescent="0.2">
      <c r="A363" s="10">
        <v>43927.541655092602</v>
      </c>
      <c r="B363" s="11" t="str">
        <f t="shared" si="57"/>
        <v>20204</v>
      </c>
      <c r="C363" s="5">
        <v>1475.433675</v>
      </c>
      <c r="D363" s="5">
        <v>41.569945537297826</v>
      </c>
      <c r="E363" s="5">
        <v>163.77166879993609</v>
      </c>
      <c r="F363" s="5">
        <v>279.3962979593872</v>
      </c>
      <c r="G363" s="5">
        <v>2.3101488229742699</v>
      </c>
      <c r="H363" s="5">
        <v>34.146964844583181</v>
      </c>
      <c r="I363" s="29">
        <v>2299834814.9000001</v>
      </c>
      <c r="J363" s="29">
        <v>443280442.39999998</v>
      </c>
      <c r="K363" s="29">
        <v>460223193.60000002</v>
      </c>
      <c r="L363" s="29">
        <v>105217597.5</v>
      </c>
      <c r="M363" s="29">
        <v>635429348.29999995</v>
      </c>
      <c r="N363" s="53">
        <f t="shared" si="63"/>
        <v>41.569945537297826</v>
      </c>
      <c r="O363">
        <f t="shared" si="64"/>
        <v>163.77166879993609</v>
      </c>
      <c r="P363">
        <f t="shared" si="65"/>
        <v>279.3962979593872</v>
      </c>
      <c r="Q363">
        <f t="shared" si="66"/>
        <v>2.3101488229742699</v>
      </c>
      <c r="R363">
        <f t="shared" si="67"/>
        <v>34.146964844583181</v>
      </c>
      <c r="S363" s="53">
        <f t="shared" si="58"/>
        <v>41.569945537297826</v>
      </c>
      <c r="T363">
        <f t="shared" si="59"/>
        <v>163.77166879993609</v>
      </c>
      <c r="U363">
        <f t="shared" si="60"/>
        <v>279.3962979593872</v>
      </c>
      <c r="V363">
        <f t="shared" si="61"/>
        <v>2.3101488229742699</v>
      </c>
      <c r="W363" s="50">
        <f t="shared" si="62"/>
        <v>34.146964844583181</v>
      </c>
    </row>
    <row r="364" spans="1:23" ht="16" x14ac:dyDescent="0.2">
      <c r="A364" s="10">
        <v>43924.541655092602</v>
      </c>
      <c r="B364" s="11" t="str">
        <f t="shared" si="57"/>
        <v>20204</v>
      </c>
      <c r="C364" s="5">
        <v>1434.3889260000001</v>
      </c>
      <c r="D364" s="5">
        <v>34.792079418909822</v>
      </c>
      <c r="E364" s="5">
        <v>168.97768857888224</v>
      </c>
      <c r="F364" s="5">
        <v>280.71364621619063</v>
      </c>
      <c r="G364" s="5">
        <v>0.94601350533463335</v>
      </c>
      <c r="H364" s="5">
        <v>32.127439592876982</v>
      </c>
      <c r="I364" s="29">
        <v>2189726893.2600002</v>
      </c>
      <c r="J364" s="29">
        <v>452029398.5</v>
      </c>
      <c r="K364" s="29">
        <v>461821190.80000001</v>
      </c>
      <c r="L364" s="29">
        <v>103814696.2</v>
      </c>
      <c r="M364" s="29">
        <v>625863230.89999998</v>
      </c>
      <c r="N364" s="53">
        <f t="shared" si="63"/>
        <v>34.792079418909822</v>
      </c>
      <c r="O364">
        <f t="shared" si="64"/>
        <v>168.97768857888224</v>
      </c>
      <c r="P364">
        <f t="shared" si="65"/>
        <v>280.71364621619063</v>
      </c>
      <c r="Q364">
        <f t="shared" si="66"/>
        <v>0.94601350533463335</v>
      </c>
      <c r="R364">
        <f t="shared" si="67"/>
        <v>32.127439592876982</v>
      </c>
      <c r="S364" s="53">
        <f t="shared" si="58"/>
        <v>34.792079418909822</v>
      </c>
      <c r="T364">
        <f t="shared" si="59"/>
        <v>168.97768857888224</v>
      </c>
      <c r="U364">
        <f t="shared" si="60"/>
        <v>280.71364621619063</v>
      </c>
      <c r="V364">
        <f t="shared" si="61"/>
        <v>0.94601350533463335</v>
      </c>
      <c r="W364" s="50">
        <f t="shared" si="62"/>
        <v>32.127439592876982</v>
      </c>
    </row>
    <row r="365" spans="1:23" ht="16" x14ac:dyDescent="0.2">
      <c r="A365" s="10">
        <v>43923.541655092602</v>
      </c>
      <c r="B365" s="11" t="str">
        <f t="shared" si="57"/>
        <v>20204</v>
      </c>
      <c r="C365" s="5">
        <v>1456.03952</v>
      </c>
      <c r="D365" s="5">
        <v>36.759847001667623</v>
      </c>
      <c r="E365" s="5">
        <v>168.97768857888224</v>
      </c>
      <c r="F365" s="5">
        <v>268.85751190495984</v>
      </c>
      <c r="G365" s="5">
        <v>0.94601350533463335</v>
      </c>
      <c r="H365" s="5">
        <v>34.113306090388079</v>
      </c>
      <c r="I365" s="29">
        <v>2221693709.2199998</v>
      </c>
      <c r="J365" s="29">
        <v>452029398.5</v>
      </c>
      <c r="K365" s="29">
        <v>447439216</v>
      </c>
      <c r="L365" s="29">
        <v>103814696.2</v>
      </c>
      <c r="M365" s="29">
        <v>635269913.00999999</v>
      </c>
      <c r="N365" s="53">
        <f t="shared" si="63"/>
        <v>36.759847001667623</v>
      </c>
      <c r="O365">
        <f t="shared" si="64"/>
        <v>168.97768857888224</v>
      </c>
      <c r="P365">
        <f t="shared" si="65"/>
        <v>268.85751190495984</v>
      </c>
      <c r="Q365">
        <f t="shared" si="66"/>
        <v>0.94601350533463335</v>
      </c>
      <c r="R365">
        <f t="shared" si="67"/>
        <v>34.113306090388079</v>
      </c>
      <c r="S365" s="53">
        <f t="shared" si="58"/>
        <v>36.759847001667623</v>
      </c>
      <c r="T365">
        <f t="shared" si="59"/>
        <v>168.97768857888224</v>
      </c>
      <c r="U365">
        <f t="shared" si="60"/>
        <v>268.85751190495984</v>
      </c>
      <c r="V365">
        <f t="shared" si="61"/>
        <v>0.94601350533463335</v>
      </c>
      <c r="W365" s="50">
        <f t="shared" si="62"/>
        <v>34.113306090388079</v>
      </c>
    </row>
    <row r="366" spans="1:23" ht="16" x14ac:dyDescent="0.2">
      <c r="A366" s="10">
        <v>43922.541655092602</v>
      </c>
      <c r="B366" s="11" t="str">
        <f t="shared" si="57"/>
        <v>20204</v>
      </c>
      <c r="C366" s="5">
        <v>1456.5331309999999</v>
      </c>
      <c r="D366" s="5">
        <v>36.869167422931952</v>
      </c>
      <c r="E366" s="5">
        <v>168.97768857888224</v>
      </c>
      <c r="F366" s="5">
        <v>268.85751190495984</v>
      </c>
      <c r="G366" s="5">
        <v>0.94601350533463335</v>
      </c>
      <c r="H366" s="5">
        <v>34.264770484266023</v>
      </c>
      <c r="I366" s="29">
        <v>2223469643.4400001</v>
      </c>
      <c r="J366" s="29">
        <v>452029398.5</v>
      </c>
      <c r="K366" s="29">
        <v>447439216</v>
      </c>
      <c r="L366" s="29">
        <v>103814696.2</v>
      </c>
      <c r="M366" s="29">
        <v>635987371.80999994</v>
      </c>
      <c r="N366" s="53">
        <f t="shared" si="63"/>
        <v>36.869167422931952</v>
      </c>
      <c r="O366">
        <f t="shared" si="64"/>
        <v>168.97768857888224</v>
      </c>
      <c r="P366">
        <f t="shared" si="65"/>
        <v>268.85751190495984</v>
      </c>
      <c r="Q366">
        <f t="shared" si="66"/>
        <v>0.94601350533463335</v>
      </c>
      <c r="R366">
        <f t="shared" si="67"/>
        <v>34.264770484266023</v>
      </c>
      <c r="S366" s="53">
        <f t="shared" si="58"/>
        <v>36.869167422931952</v>
      </c>
      <c r="T366">
        <f t="shared" si="59"/>
        <v>168.97768857888224</v>
      </c>
      <c r="U366">
        <f t="shared" si="60"/>
        <v>268.85751190495984</v>
      </c>
      <c r="V366">
        <f t="shared" si="61"/>
        <v>0.94601350533463335</v>
      </c>
      <c r="W366" s="50">
        <f t="shared" si="62"/>
        <v>34.264770484266023</v>
      </c>
    </row>
    <row r="367" spans="1:23" ht="16" x14ac:dyDescent="0.2">
      <c r="A367" s="10">
        <v>43921.541655092602</v>
      </c>
      <c r="B367" s="11" t="str">
        <f t="shared" si="57"/>
        <v>20203</v>
      </c>
      <c r="C367" s="5">
        <v>1504.449233</v>
      </c>
      <c r="D367" s="5">
        <v>42.553829328676727</v>
      </c>
      <c r="E367" s="5">
        <v>168.97768857888224</v>
      </c>
      <c r="F367" s="5">
        <v>267.54016364815635</v>
      </c>
      <c r="G367" s="5">
        <v>5.0384194582535997</v>
      </c>
      <c r="H367" s="5">
        <v>37.294058361825279</v>
      </c>
      <c r="I367" s="29">
        <v>2315818222.8800001</v>
      </c>
      <c r="J367" s="29">
        <v>452029398.5</v>
      </c>
      <c r="K367" s="29">
        <v>445841218.80000001</v>
      </c>
      <c r="L367" s="29">
        <v>108023400.09999999</v>
      </c>
      <c r="M367" s="29">
        <v>650336547.90999997</v>
      </c>
      <c r="N367" s="53">
        <f t="shared" si="63"/>
        <v>42.553829328676727</v>
      </c>
      <c r="O367">
        <f t="shared" si="64"/>
        <v>168.97768857888224</v>
      </c>
      <c r="P367">
        <f t="shared" si="65"/>
        <v>267.54016364815635</v>
      </c>
      <c r="Q367">
        <f t="shared" si="66"/>
        <v>5.0384194582535997</v>
      </c>
      <c r="R367">
        <f t="shared" si="67"/>
        <v>37.294058361825279</v>
      </c>
      <c r="S367" s="53">
        <f t="shared" si="58"/>
        <v>42.553829328676727</v>
      </c>
      <c r="T367">
        <f t="shared" si="59"/>
        <v>168.97768857888224</v>
      </c>
      <c r="U367">
        <f t="shared" si="60"/>
        <v>267.54016364815635</v>
      </c>
      <c r="V367">
        <f t="shared" si="61"/>
        <v>5.0384194582535997</v>
      </c>
      <c r="W367" s="50">
        <f t="shared" si="62"/>
        <v>37.294058361825279</v>
      </c>
    </row>
    <row r="368" spans="1:23" ht="16" x14ac:dyDescent="0.2">
      <c r="A368" s="10">
        <v>43920.541655092602</v>
      </c>
      <c r="B368" s="11" t="str">
        <f t="shared" ref="B368:B431" si="68">YEAR(A368)&amp;MONTH(A368)</f>
        <v>20203</v>
      </c>
      <c r="C368" s="5">
        <v>1462.9929119999999</v>
      </c>
      <c r="D368" s="5">
        <v>42.444508907412398</v>
      </c>
      <c r="E368" s="5">
        <v>177.6543882104591</v>
      </c>
      <c r="F368" s="5">
        <v>266.22281539135292</v>
      </c>
      <c r="G368" s="5">
        <v>5.0384194582535997</v>
      </c>
      <c r="H368" s="5">
        <v>31.370117623487147</v>
      </c>
      <c r="I368" s="29">
        <v>2314042288.6599998</v>
      </c>
      <c r="J368" s="29">
        <v>466610992</v>
      </c>
      <c r="K368" s="29">
        <v>444243221.60000002</v>
      </c>
      <c r="L368" s="29">
        <v>108023400.09999999</v>
      </c>
      <c r="M368" s="29">
        <v>622275936.87</v>
      </c>
      <c r="N368" s="53">
        <f t="shared" si="63"/>
        <v>42.444508907412398</v>
      </c>
      <c r="O368">
        <f t="shared" si="64"/>
        <v>177.6543882104591</v>
      </c>
      <c r="P368">
        <f t="shared" si="65"/>
        <v>266.22281539135292</v>
      </c>
      <c r="Q368">
        <f t="shared" si="66"/>
        <v>5.0384194582535997</v>
      </c>
      <c r="R368">
        <f t="shared" si="67"/>
        <v>31.370117623487147</v>
      </c>
      <c r="S368" s="53">
        <f t="shared" ref="S368:S431" si="69">IF(ABS(D368-AVERAGE(D$47:D$3803))&gt;2*STDEV(D$47:D$3803),"Outlier",D368)</f>
        <v>42.444508907412398</v>
      </c>
      <c r="T368">
        <f t="shared" ref="T368:T431" si="70">IF(ABS(E368-AVERAGE(E$47:E$3803))&gt;2*STDEV(E$47:E$3803),"Outlier",E368)</f>
        <v>177.6543882104591</v>
      </c>
      <c r="U368">
        <f t="shared" ref="U368:U431" si="71">IF(ABS(F368-AVERAGE(F$47:F$3803))&gt;2*STDEV(F$47:F$3803),"Outlier",F368)</f>
        <v>266.22281539135292</v>
      </c>
      <c r="V368">
        <f t="shared" ref="V368:V431" si="72">IF(ABS(G368-AVERAGE(G$47:G$3803))&gt;2*STDEV(G$47:G$3803),"Outlier",G368)</f>
        <v>5.0384194582535997</v>
      </c>
      <c r="W368" s="50">
        <f t="shared" ref="W368:W431" si="73">IF(ABS(H368-AVERAGE(H$47:H$3803))&gt;2*STDEV(H$47:H$3803),"Outlier",H368)</f>
        <v>31.370117623487147</v>
      </c>
    </row>
    <row r="369" spans="1:23" ht="16" x14ac:dyDescent="0.2">
      <c r="A369" s="10">
        <v>43917.583321759303</v>
      </c>
      <c r="B369" s="11" t="str">
        <f t="shared" si="68"/>
        <v>20203</v>
      </c>
      <c r="C369" s="5">
        <v>1457.5106920000001</v>
      </c>
      <c r="D369" s="5">
        <v>41.788586379826484</v>
      </c>
      <c r="E369" s="5">
        <v>188.06642776835133</v>
      </c>
      <c r="F369" s="5">
        <v>266.22281539135292</v>
      </c>
      <c r="G369" s="5">
        <v>4.3563517994337673</v>
      </c>
      <c r="H369" s="5">
        <v>32.54817402031577</v>
      </c>
      <c r="I369" s="29">
        <v>2303386683.3400002</v>
      </c>
      <c r="J369" s="29">
        <v>484108904.19999999</v>
      </c>
      <c r="K369" s="29">
        <v>444243221.60000002</v>
      </c>
      <c r="L369" s="29">
        <v>107321949.45</v>
      </c>
      <c r="M369" s="29">
        <v>627856172.01999998</v>
      </c>
      <c r="N369" s="53">
        <f t="shared" si="63"/>
        <v>41.788586379826484</v>
      </c>
      <c r="O369">
        <f t="shared" si="64"/>
        <v>188.06642776835133</v>
      </c>
      <c r="P369">
        <f t="shared" si="65"/>
        <v>266.22281539135292</v>
      </c>
      <c r="Q369">
        <f t="shared" si="66"/>
        <v>4.3563517994337673</v>
      </c>
      <c r="R369">
        <f t="shared" si="67"/>
        <v>32.54817402031577</v>
      </c>
      <c r="S369" s="53">
        <f t="shared" si="69"/>
        <v>41.788586379826484</v>
      </c>
      <c r="T369">
        <f t="shared" si="70"/>
        <v>188.06642776835133</v>
      </c>
      <c r="U369">
        <f t="shared" si="71"/>
        <v>266.22281539135292</v>
      </c>
      <c r="V369">
        <f t="shared" si="72"/>
        <v>4.3563517994337673</v>
      </c>
      <c r="W369" s="50">
        <f t="shared" si="73"/>
        <v>32.54817402031577</v>
      </c>
    </row>
    <row r="370" spans="1:23" ht="16" x14ac:dyDescent="0.2">
      <c r="A370" s="10">
        <v>43916.583321759303</v>
      </c>
      <c r="B370" s="11" t="str">
        <f t="shared" si="68"/>
        <v>20203</v>
      </c>
      <c r="C370" s="5">
        <v>1492.267503</v>
      </c>
      <c r="D370" s="5">
        <v>45.2868398602848</v>
      </c>
      <c r="E370" s="5">
        <v>196.74312739992814</v>
      </c>
      <c r="F370" s="5">
        <v>274.12690493217349</v>
      </c>
      <c r="G370" s="5">
        <v>5.0384194582535855</v>
      </c>
      <c r="H370" s="5">
        <v>31.639387657047962</v>
      </c>
      <c r="I370" s="29">
        <v>2360216578.3800001</v>
      </c>
      <c r="J370" s="29">
        <v>498690497.69999999</v>
      </c>
      <c r="K370" s="29">
        <v>453831204.80000001</v>
      </c>
      <c r="L370" s="29">
        <v>108023400.09999999</v>
      </c>
      <c r="M370" s="29">
        <v>623551419.19000006</v>
      </c>
      <c r="N370" s="53">
        <f t="shared" si="63"/>
        <v>45.2868398602848</v>
      </c>
      <c r="O370">
        <f t="shared" si="64"/>
        <v>196.74312739992814</v>
      </c>
      <c r="P370">
        <f t="shared" si="65"/>
        <v>274.12690493217349</v>
      </c>
      <c r="Q370">
        <f t="shared" si="66"/>
        <v>5.0384194582535855</v>
      </c>
      <c r="R370">
        <f t="shared" si="67"/>
        <v>31.639387657047962</v>
      </c>
      <c r="S370" s="53">
        <f t="shared" si="69"/>
        <v>45.2868398602848</v>
      </c>
      <c r="T370">
        <f t="shared" si="70"/>
        <v>196.74312739992814</v>
      </c>
      <c r="U370">
        <f t="shared" si="71"/>
        <v>274.12690493217349</v>
      </c>
      <c r="V370">
        <f t="shared" si="72"/>
        <v>5.0384194582535855</v>
      </c>
      <c r="W370" s="50">
        <f t="shared" si="73"/>
        <v>31.639387657047962</v>
      </c>
    </row>
    <row r="371" spans="1:23" ht="16" x14ac:dyDescent="0.2">
      <c r="A371" s="10">
        <v>43915.583321759303</v>
      </c>
      <c r="B371" s="11" t="str">
        <f t="shared" si="68"/>
        <v>20203</v>
      </c>
      <c r="C371" s="5">
        <v>1465.94876</v>
      </c>
      <c r="D371" s="5">
        <v>43.428392698791328</v>
      </c>
      <c r="E371" s="5">
        <v>200.21380725255887</v>
      </c>
      <c r="F371" s="5">
        <v>283.34834272979754</v>
      </c>
      <c r="G371" s="5">
        <v>0.94601350533460515</v>
      </c>
      <c r="H371" s="5">
        <v>38.89284918609269</v>
      </c>
      <c r="I371" s="29">
        <v>2330025696.6399999</v>
      </c>
      <c r="J371" s="29">
        <v>504523135.10000002</v>
      </c>
      <c r="K371" s="29">
        <v>465017185.19999999</v>
      </c>
      <c r="L371" s="29">
        <v>103814696.2</v>
      </c>
      <c r="M371" s="29">
        <v>657909724.19000006</v>
      </c>
      <c r="N371" s="53">
        <f t="shared" si="63"/>
        <v>43.428392698791328</v>
      </c>
      <c r="O371">
        <f t="shared" si="64"/>
        <v>200.21380725255887</v>
      </c>
      <c r="P371">
        <f t="shared" si="65"/>
        <v>283.34834272979754</v>
      </c>
      <c r="Q371">
        <f t="shared" si="66"/>
        <v>0.94601350533460515</v>
      </c>
      <c r="R371">
        <f t="shared" si="67"/>
        <v>38.89284918609269</v>
      </c>
      <c r="S371" s="53">
        <f t="shared" si="69"/>
        <v>43.428392698791328</v>
      </c>
      <c r="T371">
        <f t="shared" si="70"/>
        <v>200.21380725255887</v>
      </c>
      <c r="U371">
        <f t="shared" si="71"/>
        <v>283.34834272979754</v>
      </c>
      <c r="V371">
        <f t="shared" si="72"/>
        <v>0.94601350533460515</v>
      </c>
      <c r="W371" s="50">
        <f t="shared" si="73"/>
        <v>38.89284918609269</v>
      </c>
    </row>
    <row r="372" spans="1:23" ht="16" x14ac:dyDescent="0.2">
      <c r="A372" s="10">
        <v>43914.583321759303</v>
      </c>
      <c r="B372" s="11" t="str">
        <f t="shared" si="68"/>
        <v>20203</v>
      </c>
      <c r="C372" s="5">
        <v>1443.281913</v>
      </c>
      <c r="D372" s="5">
        <v>34.573438576381221</v>
      </c>
      <c r="E372" s="5">
        <v>195.00778747361278</v>
      </c>
      <c r="F372" s="5">
        <v>268.85751190495978</v>
      </c>
      <c r="G372" s="5">
        <v>5.0384194582535571</v>
      </c>
      <c r="H372" s="5">
        <v>33.625254154559059</v>
      </c>
      <c r="I372" s="29">
        <v>2186175024.8200002</v>
      </c>
      <c r="J372" s="29">
        <v>495774179</v>
      </c>
      <c r="K372" s="29">
        <v>447439216</v>
      </c>
      <c r="L372" s="29">
        <v>108023400.09999999</v>
      </c>
      <c r="M372" s="29">
        <v>632958101.29999995</v>
      </c>
      <c r="N372" s="53">
        <f t="shared" si="63"/>
        <v>34.573438576381221</v>
      </c>
      <c r="O372">
        <f t="shared" si="64"/>
        <v>195.00778747361278</v>
      </c>
      <c r="P372">
        <f t="shared" si="65"/>
        <v>268.85751190495978</v>
      </c>
      <c r="Q372">
        <f t="shared" si="66"/>
        <v>5.0384194582535571</v>
      </c>
      <c r="R372">
        <f t="shared" si="67"/>
        <v>33.625254154559059</v>
      </c>
      <c r="S372" s="53">
        <f t="shared" si="69"/>
        <v>34.573438576381221</v>
      </c>
      <c r="T372">
        <f t="shared" si="70"/>
        <v>195.00778747361278</v>
      </c>
      <c r="U372">
        <f t="shared" si="71"/>
        <v>268.85751190495978</v>
      </c>
      <c r="V372">
        <f t="shared" si="72"/>
        <v>5.0384194582535571</v>
      </c>
      <c r="W372" s="50">
        <f t="shared" si="73"/>
        <v>33.625254154559059</v>
      </c>
    </row>
    <row r="373" spans="1:23" ht="16" x14ac:dyDescent="0.2">
      <c r="A373" s="10">
        <v>43913.583321759303</v>
      </c>
      <c r="B373" s="11" t="str">
        <f t="shared" si="68"/>
        <v>20203</v>
      </c>
      <c r="C373" s="5">
        <v>1322.193154</v>
      </c>
      <c r="D373" s="5">
        <v>21.782949288455484</v>
      </c>
      <c r="E373" s="5">
        <v>184.59574791572055</v>
      </c>
      <c r="F373" s="5">
        <v>247.77993979610494</v>
      </c>
      <c r="G373" s="5">
        <v>5.7204871170734037</v>
      </c>
      <c r="H373" s="5">
        <v>26.388622002611868</v>
      </c>
      <c r="I373" s="29">
        <v>1978390721.0799999</v>
      </c>
      <c r="J373" s="29">
        <v>478276266.80000001</v>
      </c>
      <c r="K373" s="29">
        <v>421871260.80000001</v>
      </c>
      <c r="L373" s="29">
        <v>108724850.75</v>
      </c>
      <c r="M373" s="29">
        <v>598679513.95000005</v>
      </c>
      <c r="N373" s="53">
        <f t="shared" si="63"/>
        <v>21.782949288455484</v>
      </c>
      <c r="O373">
        <f t="shared" si="64"/>
        <v>184.59574791572055</v>
      </c>
      <c r="P373">
        <f t="shared" si="65"/>
        <v>247.77993979610494</v>
      </c>
      <c r="Q373">
        <f t="shared" si="66"/>
        <v>5.7204871170734037</v>
      </c>
      <c r="R373">
        <f t="shared" si="67"/>
        <v>26.388622002611868</v>
      </c>
      <c r="S373" s="53">
        <f t="shared" si="69"/>
        <v>21.782949288455484</v>
      </c>
      <c r="T373">
        <f t="shared" si="70"/>
        <v>184.59574791572055</v>
      </c>
      <c r="U373">
        <f t="shared" si="71"/>
        <v>247.77993979610494</v>
      </c>
      <c r="V373">
        <f t="shared" si="72"/>
        <v>5.7204871170734037</v>
      </c>
      <c r="W373" s="50">
        <f t="shared" si="73"/>
        <v>26.388622002611868</v>
      </c>
    </row>
    <row r="374" spans="1:23" ht="16" x14ac:dyDescent="0.2">
      <c r="A374" s="10">
        <v>43910.583321759303</v>
      </c>
      <c r="B374" s="11" t="str">
        <f t="shared" si="68"/>
        <v>20203</v>
      </c>
      <c r="C374" s="5">
        <v>1392.7777060000001</v>
      </c>
      <c r="D374" s="5">
        <v>26.921009087878616</v>
      </c>
      <c r="E374" s="5">
        <v>195.00778747361278</v>
      </c>
      <c r="F374" s="5">
        <v>268.85751190495978</v>
      </c>
      <c r="G374" s="5">
        <v>6.4025547758932362</v>
      </c>
      <c r="H374" s="5">
        <v>36.301125113069702</v>
      </c>
      <c r="I374" s="29">
        <v>2061859629.4200001</v>
      </c>
      <c r="J374" s="29">
        <v>495774179</v>
      </c>
      <c r="K374" s="29">
        <v>447439216</v>
      </c>
      <c r="L374" s="29">
        <v>109426301.40000001</v>
      </c>
      <c r="M374" s="29">
        <v>645633206.86000001</v>
      </c>
      <c r="N374" s="53">
        <f t="shared" si="63"/>
        <v>26.921009087878616</v>
      </c>
      <c r="O374">
        <f t="shared" si="64"/>
        <v>195.00778747361278</v>
      </c>
      <c r="P374">
        <f t="shared" si="65"/>
        <v>268.85751190495978</v>
      </c>
      <c r="Q374">
        <f t="shared" si="66"/>
        <v>6.4025547758932362</v>
      </c>
      <c r="R374">
        <f t="shared" si="67"/>
        <v>36.301125113069702</v>
      </c>
      <c r="S374" s="53">
        <f t="shared" si="69"/>
        <v>26.921009087878616</v>
      </c>
      <c r="T374">
        <f t="shared" si="70"/>
        <v>195.00778747361278</v>
      </c>
      <c r="U374">
        <f t="shared" si="71"/>
        <v>268.85751190495978</v>
      </c>
      <c r="V374">
        <f t="shared" si="72"/>
        <v>6.4025547758932362</v>
      </c>
      <c r="W374" s="50">
        <f t="shared" si="73"/>
        <v>36.301125113069702</v>
      </c>
    </row>
    <row r="375" spans="1:23" ht="16" x14ac:dyDescent="0.2">
      <c r="A375" s="10">
        <v>43909.583321759303</v>
      </c>
      <c r="B375" s="11" t="str">
        <f t="shared" si="68"/>
        <v>20203</v>
      </c>
      <c r="C375" s="5">
        <v>1315.497916</v>
      </c>
      <c r="D375" s="5">
        <v>17.956734544204139</v>
      </c>
      <c r="E375" s="5">
        <v>193.27244754729742</v>
      </c>
      <c r="F375" s="5">
        <v>260.95342236413916</v>
      </c>
      <c r="G375" s="5">
        <v>0.94601350533460515</v>
      </c>
      <c r="H375" s="5">
        <v>26.590574527782479</v>
      </c>
      <c r="I375" s="29">
        <v>1916233023.3800001</v>
      </c>
      <c r="J375" s="29">
        <v>492857860.30000001</v>
      </c>
      <c r="K375" s="29">
        <v>437851232.80000001</v>
      </c>
      <c r="L375" s="29">
        <v>103814696.2</v>
      </c>
      <c r="M375" s="29">
        <v>599636125.69000006</v>
      </c>
      <c r="N375" s="53">
        <f t="shared" si="63"/>
        <v>17.956734544204139</v>
      </c>
      <c r="O375">
        <f t="shared" si="64"/>
        <v>193.27244754729742</v>
      </c>
      <c r="P375">
        <f t="shared" si="65"/>
        <v>260.95342236413916</v>
      </c>
      <c r="Q375">
        <f t="shared" si="66"/>
        <v>0.94601350533460515</v>
      </c>
      <c r="R375">
        <f t="shared" si="67"/>
        <v>26.590574527782479</v>
      </c>
      <c r="S375" s="53">
        <f t="shared" si="69"/>
        <v>17.956734544204139</v>
      </c>
      <c r="T375">
        <f t="shared" si="70"/>
        <v>193.27244754729742</v>
      </c>
      <c r="U375">
        <f t="shared" si="71"/>
        <v>260.95342236413916</v>
      </c>
      <c r="V375">
        <f t="shared" si="72"/>
        <v>0.94601350533460515</v>
      </c>
      <c r="W375" s="50">
        <f t="shared" si="73"/>
        <v>26.590574527782479</v>
      </c>
    </row>
    <row r="376" spans="1:23" ht="16" x14ac:dyDescent="0.2">
      <c r="A376" s="10">
        <v>43908.583321759303</v>
      </c>
      <c r="B376" s="11" t="str">
        <f t="shared" si="68"/>
        <v>20203</v>
      </c>
      <c r="C376" s="5">
        <v>1274.4893400000001</v>
      </c>
      <c r="D376" s="5">
        <v>15.551685276389065</v>
      </c>
      <c r="E376" s="5">
        <v>212.36118673676651</v>
      </c>
      <c r="F376" s="5">
        <v>274.12690493217343</v>
      </c>
      <c r="G376" s="5">
        <v>5.7204871170734179</v>
      </c>
      <c r="H376" s="5">
        <v>25.917399443880413</v>
      </c>
      <c r="I376" s="29">
        <v>1877162470.54</v>
      </c>
      <c r="J376" s="29">
        <v>524937366</v>
      </c>
      <c r="K376" s="29">
        <v>453831204.80000001</v>
      </c>
      <c r="L376" s="29">
        <v>108724850.75</v>
      </c>
      <c r="M376" s="29">
        <v>596447419.88999999</v>
      </c>
      <c r="N376" s="53">
        <f t="shared" si="63"/>
        <v>15.551685276389065</v>
      </c>
      <c r="O376">
        <f t="shared" si="64"/>
        <v>212.36118673676651</v>
      </c>
      <c r="P376">
        <f t="shared" si="65"/>
        <v>274.12690493217343</v>
      </c>
      <c r="Q376">
        <f t="shared" si="66"/>
        <v>5.7204871170734179</v>
      </c>
      <c r="R376">
        <f t="shared" si="67"/>
        <v>25.917399443880413</v>
      </c>
      <c r="S376" s="53">
        <f t="shared" si="69"/>
        <v>15.551685276389065</v>
      </c>
      <c r="T376">
        <f t="shared" si="70"/>
        <v>212.36118673676651</v>
      </c>
      <c r="U376">
        <f t="shared" si="71"/>
        <v>274.12690493217343</v>
      </c>
      <c r="V376">
        <f t="shared" si="72"/>
        <v>5.7204871170734179</v>
      </c>
      <c r="W376" s="50">
        <f t="shared" si="73"/>
        <v>25.917399443880413</v>
      </c>
    </row>
    <row r="377" spans="1:23" ht="16" x14ac:dyDescent="0.2">
      <c r="A377" s="10">
        <v>43907.583321759303</v>
      </c>
      <c r="B377" s="11" t="str">
        <f t="shared" si="68"/>
        <v>20203</v>
      </c>
      <c r="C377" s="5">
        <v>1344.6163610000001</v>
      </c>
      <c r="D377" s="5">
        <v>39.930139218333011</v>
      </c>
      <c r="E377" s="5">
        <v>240.12662555781245</v>
      </c>
      <c r="F377" s="5">
        <v>321.55144217709682</v>
      </c>
      <c r="G377" s="5">
        <v>2.3101488229742699</v>
      </c>
      <c r="H377" s="5">
        <v>28.088389089464528</v>
      </c>
      <c r="I377" s="29">
        <v>2273195801.5999999</v>
      </c>
      <c r="J377" s="29">
        <v>571598465.20000005</v>
      </c>
      <c r="K377" s="29">
        <v>511359104</v>
      </c>
      <c r="L377" s="29">
        <v>105217597.5</v>
      </c>
      <c r="M377" s="29">
        <v>606730996.10000002</v>
      </c>
      <c r="N377" s="53">
        <f t="shared" si="63"/>
        <v>39.930139218333011</v>
      </c>
      <c r="O377">
        <f t="shared" si="64"/>
        <v>240.12662555781245</v>
      </c>
      <c r="P377">
        <f t="shared" si="65"/>
        <v>321.55144217709682</v>
      </c>
      <c r="Q377">
        <f t="shared" si="66"/>
        <v>2.3101488229742699</v>
      </c>
      <c r="R377">
        <f t="shared" si="67"/>
        <v>28.088389089464528</v>
      </c>
      <c r="S377" s="53">
        <f t="shared" si="69"/>
        <v>39.930139218333011</v>
      </c>
      <c r="T377">
        <f t="shared" si="70"/>
        <v>240.12662555781245</v>
      </c>
      <c r="U377">
        <f t="shared" si="71"/>
        <v>321.55144217709682</v>
      </c>
      <c r="V377">
        <f t="shared" si="72"/>
        <v>2.3101488229742699</v>
      </c>
      <c r="W377" s="50">
        <f t="shared" si="73"/>
        <v>28.088389089464528</v>
      </c>
    </row>
    <row r="378" spans="1:23" ht="16" x14ac:dyDescent="0.2">
      <c r="A378" s="10">
        <v>43906.583321759303</v>
      </c>
      <c r="B378" s="11" t="str">
        <f t="shared" si="68"/>
        <v>20203</v>
      </c>
      <c r="C378" s="5">
        <v>1396.0579270000001</v>
      </c>
      <c r="D378" s="5">
        <v>39.930139218333011</v>
      </c>
      <c r="E378" s="5">
        <v>240.12662555781245</v>
      </c>
      <c r="F378" s="5">
        <v>333.40757648832772</v>
      </c>
      <c r="G378" s="5">
        <v>5.7204871170734037</v>
      </c>
      <c r="H378" s="5">
        <v>23.241528485369713</v>
      </c>
      <c r="I378" s="29">
        <v>2273195801.5999999</v>
      </c>
      <c r="J378" s="29">
        <v>571598465.20000005</v>
      </c>
      <c r="K378" s="29">
        <v>525741078.80000001</v>
      </c>
      <c r="L378" s="29">
        <v>108724850.75</v>
      </c>
      <c r="M378" s="29">
        <v>583772314.34000003</v>
      </c>
      <c r="N378" s="53">
        <f t="shared" si="63"/>
        <v>39.930139218333011</v>
      </c>
      <c r="O378">
        <f t="shared" si="64"/>
        <v>240.12662555781245</v>
      </c>
      <c r="P378">
        <f t="shared" si="65"/>
        <v>333.40757648832772</v>
      </c>
      <c r="Q378">
        <f t="shared" si="66"/>
        <v>5.7204871170734037</v>
      </c>
      <c r="R378">
        <f t="shared" si="67"/>
        <v>23.241528485369713</v>
      </c>
      <c r="S378" s="53">
        <f t="shared" si="69"/>
        <v>39.930139218333011</v>
      </c>
      <c r="T378">
        <f t="shared" si="70"/>
        <v>240.12662555781245</v>
      </c>
      <c r="U378">
        <f t="shared" si="71"/>
        <v>333.40757648832772</v>
      </c>
      <c r="V378">
        <f t="shared" si="72"/>
        <v>5.7204871170734037</v>
      </c>
      <c r="W378" s="50">
        <f t="shared" si="73"/>
        <v>23.241528485369713</v>
      </c>
    </row>
    <row r="379" spans="1:23" ht="16" x14ac:dyDescent="0.2">
      <c r="A379" s="10">
        <v>43903.583321759303</v>
      </c>
      <c r="B379" s="11" t="str">
        <f t="shared" si="68"/>
        <v>20203</v>
      </c>
      <c r="C379" s="5">
        <v>1546.259579</v>
      </c>
      <c r="D379" s="5">
        <v>55.45363903786685</v>
      </c>
      <c r="E379" s="5">
        <v>234.92060577886633</v>
      </c>
      <c r="F379" s="5">
        <v>334.72492474513109</v>
      </c>
      <c r="G379" s="5">
        <v>9.130825411172566</v>
      </c>
      <c r="H379" s="5">
        <v>34.247941107168401</v>
      </c>
      <c r="I379" s="29">
        <v>2525378460.8400002</v>
      </c>
      <c r="J379" s="29">
        <v>562849509.10000002</v>
      </c>
      <c r="K379" s="29">
        <v>527339076</v>
      </c>
      <c r="L379" s="29">
        <v>112232104</v>
      </c>
      <c r="M379" s="29">
        <v>635907654.16999996</v>
      </c>
      <c r="N379" s="53">
        <f t="shared" si="63"/>
        <v>55.45363903786685</v>
      </c>
      <c r="O379">
        <f t="shared" si="64"/>
        <v>234.92060577886633</v>
      </c>
      <c r="P379">
        <f t="shared" si="65"/>
        <v>334.72492474513109</v>
      </c>
      <c r="Q379">
        <f t="shared" si="66"/>
        <v>9.130825411172566</v>
      </c>
      <c r="R379">
        <f t="shared" si="67"/>
        <v>34.247941107168401</v>
      </c>
      <c r="S379" s="53">
        <f t="shared" si="69"/>
        <v>55.45363903786685</v>
      </c>
      <c r="T379">
        <f t="shared" si="70"/>
        <v>234.92060577886633</v>
      </c>
      <c r="U379">
        <f t="shared" si="71"/>
        <v>334.72492474513109</v>
      </c>
      <c r="V379">
        <f t="shared" si="72"/>
        <v>9.130825411172566</v>
      </c>
      <c r="W379" s="50">
        <f t="shared" si="73"/>
        <v>34.247941107168401</v>
      </c>
    </row>
    <row r="380" spans="1:23" ht="16" x14ac:dyDescent="0.2">
      <c r="A380" s="10">
        <v>43902.583321759303</v>
      </c>
      <c r="B380" s="11" t="str">
        <f t="shared" si="68"/>
        <v>20203</v>
      </c>
      <c r="C380" s="5">
        <v>1565.9103970000001</v>
      </c>
      <c r="D380" s="5">
        <v>55.016357352809564</v>
      </c>
      <c r="E380" s="5">
        <v>214.09652666308187</v>
      </c>
      <c r="F380" s="5">
        <v>295.20447704102821</v>
      </c>
      <c r="G380" s="5">
        <v>6.4025547758932229</v>
      </c>
      <c r="H380" s="5">
        <v>34.954774945265569</v>
      </c>
      <c r="I380" s="29">
        <v>2518274723.96</v>
      </c>
      <c r="J380" s="29">
        <v>527853684.69999999</v>
      </c>
      <c r="K380" s="29">
        <v>479399160</v>
      </c>
      <c r="L380" s="29">
        <v>109426301.40000001</v>
      </c>
      <c r="M380" s="29">
        <v>639255795.25999999</v>
      </c>
      <c r="N380" s="53">
        <f t="shared" si="63"/>
        <v>55.016357352809564</v>
      </c>
      <c r="O380">
        <f t="shared" si="64"/>
        <v>214.09652666308187</v>
      </c>
      <c r="P380">
        <f t="shared" si="65"/>
        <v>295.20447704102821</v>
      </c>
      <c r="Q380">
        <f t="shared" si="66"/>
        <v>6.4025547758932229</v>
      </c>
      <c r="R380">
        <f t="shared" si="67"/>
        <v>34.954774945265569</v>
      </c>
      <c r="S380" s="53">
        <f t="shared" si="69"/>
        <v>55.016357352809564</v>
      </c>
      <c r="T380">
        <f t="shared" si="70"/>
        <v>214.09652666308187</v>
      </c>
      <c r="U380">
        <f t="shared" si="71"/>
        <v>295.20447704102821</v>
      </c>
      <c r="V380">
        <f t="shared" si="72"/>
        <v>6.4025547758932229</v>
      </c>
      <c r="W380" s="50">
        <f t="shared" si="73"/>
        <v>34.954774945265569</v>
      </c>
    </row>
    <row r="381" spans="1:23" ht="16" x14ac:dyDescent="0.2">
      <c r="A381" s="10">
        <v>43901.583321759303</v>
      </c>
      <c r="B381" s="11" t="str">
        <f t="shared" si="68"/>
        <v>20203</v>
      </c>
      <c r="C381" s="5">
        <v>1770.1021760000001</v>
      </c>
      <c r="D381" s="5">
        <v>73.163547282687119</v>
      </c>
      <c r="E381" s="5">
        <v>267.89206437885827</v>
      </c>
      <c r="F381" s="5">
        <v>347.89840731316531</v>
      </c>
      <c r="G381" s="5">
        <v>8.4487577523526909</v>
      </c>
      <c r="H381" s="5">
        <v>53.147331587718746</v>
      </c>
      <c r="I381" s="29">
        <v>2813079804.48</v>
      </c>
      <c r="J381" s="29">
        <v>618259564.39999998</v>
      </c>
      <c r="K381" s="29">
        <v>543319048</v>
      </c>
      <c r="L381" s="29">
        <v>111530653.34999999</v>
      </c>
      <c r="M381" s="29">
        <v>725430569.5</v>
      </c>
      <c r="N381" s="53">
        <f t="shared" si="63"/>
        <v>73.163547282687119</v>
      </c>
      <c r="O381">
        <f t="shared" si="64"/>
        <v>267.89206437885827</v>
      </c>
      <c r="P381">
        <f t="shared" si="65"/>
        <v>347.89840731316531</v>
      </c>
      <c r="Q381">
        <f t="shared" si="66"/>
        <v>8.4487577523526909</v>
      </c>
      <c r="R381">
        <f t="shared" si="67"/>
        <v>53.147331587718746</v>
      </c>
      <c r="S381" s="53">
        <f t="shared" si="69"/>
        <v>73.163547282687119</v>
      </c>
      <c r="T381">
        <f t="shared" si="70"/>
        <v>267.89206437885827</v>
      </c>
      <c r="U381">
        <f t="shared" si="71"/>
        <v>347.89840731316531</v>
      </c>
      <c r="V381">
        <f t="shared" si="72"/>
        <v>8.4487577523526909</v>
      </c>
      <c r="W381" s="50">
        <f t="shared" si="73"/>
        <v>53.147331587718746</v>
      </c>
    </row>
    <row r="382" spans="1:23" ht="16" x14ac:dyDescent="0.2">
      <c r="A382" s="10">
        <v>43900.583321759303</v>
      </c>
      <c r="B382" s="11" t="str">
        <f t="shared" si="68"/>
        <v>20203</v>
      </c>
      <c r="C382" s="5">
        <v>1782.053762</v>
      </c>
      <c r="D382" s="5">
        <v>74.803353601651963</v>
      </c>
      <c r="E382" s="5">
        <v>257.48002482096604</v>
      </c>
      <c r="F382" s="5">
        <v>347.89840731316531</v>
      </c>
      <c r="G382" s="5">
        <v>11.859096046451839</v>
      </c>
      <c r="H382" s="5">
        <v>54.830269297473897</v>
      </c>
      <c r="I382" s="29">
        <v>2839718817.7800002</v>
      </c>
      <c r="J382" s="29">
        <v>600761652.20000005</v>
      </c>
      <c r="K382" s="29">
        <v>543319048</v>
      </c>
      <c r="L382" s="29">
        <v>115037906.59999999</v>
      </c>
      <c r="M382" s="29">
        <v>733402334</v>
      </c>
      <c r="N382" s="53">
        <f t="shared" si="63"/>
        <v>74.803353601651963</v>
      </c>
      <c r="O382">
        <f t="shared" si="64"/>
        <v>257.48002482096604</v>
      </c>
      <c r="P382">
        <f t="shared" si="65"/>
        <v>347.89840731316531</v>
      </c>
      <c r="Q382">
        <f t="shared" si="66"/>
        <v>11.859096046451839</v>
      </c>
      <c r="R382">
        <f t="shared" si="67"/>
        <v>54.830269297473897</v>
      </c>
      <c r="S382" s="53">
        <f t="shared" si="69"/>
        <v>74.803353601651963</v>
      </c>
      <c r="T382">
        <f t="shared" si="70"/>
        <v>257.48002482096604</v>
      </c>
      <c r="U382">
        <f t="shared" si="71"/>
        <v>347.89840731316531</v>
      </c>
      <c r="V382">
        <f t="shared" si="72"/>
        <v>11.859096046451839</v>
      </c>
      <c r="W382" s="50">
        <f t="shared" si="73"/>
        <v>54.830269297473897</v>
      </c>
    </row>
    <row r="383" spans="1:23" ht="16" x14ac:dyDescent="0.2">
      <c r="A383" s="10">
        <v>43899.583321759303</v>
      </c>
      <c r="B383" s="11" t="str">
        <f t="shared" si="68"/>
        <v>20203</v>
      </c>
      <c r="C383" s="5">
        <v>1827.864977</v>
      </c>
      <c r="D383" s="5">
        <v>80.925297192454025</v>
      </c>
      <c r="E383" s="5">
        <v>260.95070467359676</v>
      </c>
      <c r="F383" s="5">
        <v>350.53310382677216</v>
      </c>
      <c r="G383" s="5">
        <v>7.0846224347130411</v>
      </c>
      <c r="H383" s="5">
        <v>55.67173815235148</v>
      </c>
      <c r="I383" s="29">
        <v>2939171134.0999999</v>
      </c>
      <c r="J383" s="29">
        <v>606594289.60000002</v>
      </c>
      <c r="K383" s="29">
        <v>546515042.39999998</v>
      </c>
      <c r="L383" s="29">
        <v>110127752.05</v>
      </c>
      <c r="M383" s="29">
        <v>737388216.25</v>
      </c>
      <c r="N383" s="53">
        <f t="shared" si="63"/>
        <v>80.925297192454025</v>
      </c>
      <c r="O383">
        <f t="shared" si="64"/>
        <v>260.95070467359676</v>
      </c>
      <c r="P383">
        <f t="shared" si="65"/>
        <v>350.53310382677216</v>
      </c>
      <c r="Q383">
        <f t="shared" si="66"/>
        <v>7.0846224347130411</v>
      </c>
      <c r="R383">
        <f t="shared" si="67"/>
        <v>55.67173815235148</v>
      </c>
      <c r="S383" s="53" t="str">
        <f t="shared" si="69"/>
        <v>Outlier</v>
      </c>
      <c r="T383">
        <f t="shared" si="70"/>
        <v>260.95070467359676</v>
      </c>
      <c r="U383">
        <f t="shared" si="71"/>
        <v>350.53310382677216</v>
      </c>
      <c r="V383">
        <f t="shared" si="72"/>
        <v>7.0846224347130411</v>
      </c>
      <c r="W383" s="50">
        <f t="shared" si="73"/>
        <v>55.67173815235148</v>
      </c>
    </row>
    <row r="384" spans="1:23" ht="16" x14ac:dyDescent="0.2">
      <c r="A384" s="10">
        <v>43896.541655092602</v>
      </c>
      <c r="B384" s="11" t="str">
        <f t="shared" si="68"/>
        <v>20203</v>
      </c>
      <c r="C384" s="5">
        <v>1934.7796559999999</v>
      </c>
      <c r="D384" s="5">
        <v>88.031124574634987</v>
      </c>
      <c r="E384" s="5">
        <v>265.08372800955391</v>
      </c>
      <c r="F384" s="5">
        <v>374.24537244923386</v>
      </c>
      <c r="G384" s="5">
        <v>11.859096046451839</v>
      </c>
      <c r="H384" s="5">
        <v>62.740076533323133</v>
      </c>
      <c r="I384" s="29">
        <v>3054606858.4000001</v>
      </c>
      <c r="J384" s="29">
        <v>618259564.39999998</v>
      </c>
      <c r="K384" s="29">
        <v>575278992</v>
      </c>
      <c r="L384" s="29">
        <v>115037906.59999999</v>
      </c>
      <c r="M384" s="29">
        <v>770869627.14999998</v>
      </c>
      <c r="N384" s="53">
        <f t="shared" si="63"/>
        <v>88.031124574634987</v>
      </c>
      <c r="O384">
        <f t="shared" si="64"/>
        <v>265.08372800955391</v>
      </c>
      <c r="P384">
        <f t="shared" si="65"/>
        <v>374.24537244923386</v>
      </c>
      <c r="Q384">
        <f t="shared" si="66"/>
        <v>11.859096046451839</v>
      </c>
      <c r="R384">
        <f t="shared" si="67"/>
        <v>62.740076533323133</v>
      </c>
      <c r="S384" s="53" t="str">
        <f t="shared" si="69"/>
        <v>Outlier</v>
      </c>
      <c r="T384">
        <f t="shared" si="70"/>
        <v>265.08372800955391</v>
      </c>
      <c r="U384">
        <f t="shared" si="71"/>
        <v>374.24537244923386</v>
      </c>
      <c r="V384">
        <f t="shared" si="72"/>
        <v>11.859096046451839</v>
      </c>
      <c r="W384" s="50">
        <f t="shared" si="73"/>
        <v>62.740076533323133</v>
      </c>
    </row>
    <row r="385" spans="1:23" ht="16" x14ac:dyDescent="0.2">
      <c r="A385" s="10">
        <v>43895.541655092602</v>
      </c>
      <c r="B385" s="11" t="str">
        <f t="shared" si="68"/>
        <v>20203</v>
      </c>
      <c r="C385" s="5">
        <v>1995.833848</v>
      </c>
      <c r="D385" s="5">
        <v>94.262388586701377</v>
      </c>
      <c r="E385" s="5">
        <v>265.08372800955391</v>
      </c>
      <c r="F385" s="5">
        <v>365.19982038616934</v>
      </c>
      <c r="G385" s="5">
        <v>13.223231364091518</v>
      </c>
      <c r="H385" s="5">
        <v>66.526686380272224</v>
      </c>
      <c r="I385" s="29">
        <v>3155835108.9400001</v>
      </c>
      <c r="J385" s="29">
        <v>618259564.39999998</v>
      </c>
      <c r="K385" s="29">
        <v>575278992</v>
      </c>
      <c r="L385" s="29">
        <v>116440807.90000001</v>
      </c>
      <c r="M385" s="29">
        <v>788806097.27999997</v>
      </c>
      <c r="N385" s="53">
        <f t="shared" si="63"/>
        <v>94.262388586701377</v>
      </c>
      <c r="O385">
        <f t="shared" si="64"/>
        <v>265.08372800955391</v>
      </c>
      <c r="P385">
        <f t="shared" si="65"/>
        <v>365.19982038616934</v>
      </c>
      <c r="Q385">
        <f t="shared" si="66"/>
        <v>13.223231364091518</v>
      </c>
      <c r="R385">
        <f t="shared" si="67"/>
        <v>66.526686380272224</v>
      </c>
      <c r="S385" s="53" t="str">
        <f t="shared" si="69"/>
        <v>Outlier</v>
      </c>
      <c r="T385">
        <f t="shared" si="70"/>
        <v>265.08372800955391</v>
      </c>
      <c r="U385">
        <f t="shared" si="71"/>
        <v>365.19982038616934</v>
      </c>
      <c r="V385">
        <f t="shared" si="72"/>
        <v>13.223231364091518</v>
      </c>
      <c r="W385" s="50">
        <f t="shared" si="73"/>
        <v>66.526686380272224</v>
      </c>
    </row>
    <row r="386" spans="1:23" ht="16" x14ac:dyDescent="0.2">
      <c r="A386" s="10">
        <v>43894.541655092602</v>
      </c>
      <c r="B386" s="11" t="str">
        <f t="shared" si="68"/>
        <v>20203</v>
      </c>
      <c r="C386" s="5">
        <v>2013.846096</v>
      </c>
      <c r="D386" s="5">
        <v>93.606466059115462</v>
      </c>
      <c r="E386" s="5">
        <v>265.08372800955391</v>
      </c>
      <c r="F386" s="5">
        <v>365.19982038616934</v>
      </c>
      <c r="G386" s="5">
        <v>14.587366681731154</v>
      </c>
      <c r="H386" s="5">
        <v>69.606462389124147</v>
      </c>
      <c r="I386" s="29">
        <v>3145179503.6199999</v>
      </c>
      <c r="J386" s="29">
        <v>618259564.39999998</v>
      </c>
      <c r="K386" s="29">
        <v>575278992</v>
      </c>
      <c r="L386" s="29">
        <v>117843709.2</v>
      </c>
      <c r="M386" s="29">
        <v>803394426.30999994</v>
      </c>
      <c r="N386" s="53">
        <f t="shared" si="63"/>
        <v>93.606466059115462</v>
      </c>
      <c r="O386">
        <f t="shared" si="64"/>
        <v>265.08372800955391</v>
      </c>
      <c r="P386">
        <f t="shared" si="65"/>
        <v>365.19982038616934</v>
      </c>
      <c r="Q386">
        <f t="shared" si="66"/>
        <v>14.587366681731154</v>
      </c>
      <c r="R386">
        <f t="shared" si="67"/>
        <v>69.606462389124147</v>
      </c>
      <c r="S386" s="53" t="str">
        <f t="shared" si="69"/>
        <v>Outlier</v>
      </c>
      <c r="T386">
        <f t="shared" si="70"/>
        <v>265.08372800955391</v>
      </c>
      <c r="U386">
        <f t="shared" si="71"/>
        <v>365.19982038616934</v>
      </c>
      <c r="V386">
        <f t="shared" si="72"/>
        <v>14.587366681731154</v>
      </c>
      <c r="W386" s="50">
        <f t="shared" si="73"/>
        <v>69.606462389124147</v>
      </c>
    </row>
    <row r="387" spans="1:23" ht="16" x14ac:dyDescent="0.2">
      <c r="A387" s="10">
        <v>43893.541655092602</v>
      </c>
      <c r="B387" s="11" t="str">
        <f t="shared" si="68"/>
        <v>20203</v>
      </c>
      <c r="C387" s="5">
        <v>1977.8792060000001</v>
      </c>
      <c r="D387" s="5">
        <v>90.436173842450103</v>
      </c>
      <c r="E387" s="5">
        <v>261.63954189625622</v>
      </c>
      <c r="F387" s="5">
        <v>358.73871176969476</v>
      </c>
      <c r="G387" s="5">
        <v>13.905299022911308</v>
      </c>
      <c r="H387" s="5">
        <v>66.307904478004048</v>
      </c>
      <c r="I387" s="29">
        <v>3093677411.2399998</v>
      </c>
      <c r="J387" s="29">
        <v>612426927</v>
      </c>
      <c r="K387" s="29">
        <v>567289006</v>
      </c>
      <c r="L387" s="29">
        <v>117142258.55</v>
      </c>
      <c r="M387" s="29">
        <v>787769767.88999999</v>
      </c>
      <c r="N387" s="53">
        <f t="shared" si="63"/>
        <v>90.436173842450103</v>
      </c>
      <c r="O387">
        <f t="shared" si="64"/>
        <v>261.63954189625622</v>
      </c>
      <c r="P387">
        <f t="shared" si="65"/>
        <v>358.73871176969476</v>
      </c>
      <c r="Q387">
        <f t="shared" si="66"/>
        <v>13.905299022911308</v>
      </c>
      <c r="R387">
        <f t="shared" si="67"/>
        <v>66.307904478004048</v>
      </c>
      <c r="S387" s="53" t="str">
        <f t="shared" si="69"/>
        <v>Outlier</v>
      </c>
      <c r="T387">
        <f t="shared" si="70"/>
        <v>261.63954189625622</v>
      </c>
      <c r="U387">
        <f t="shared" si="71"/>
        <v>358.73871176969476</v>
      </c>
      <c r="V387">
        <f t="shared" si="72"/>
        <v>13.905299022911308</v>
      </c>
      <c r="W387" s="50">
        <f t="shared" si="73"/>
        <v>66.307904478004048</v>
      </c>
    </row>
    <row r="388" spans="1:23" ht="16" x14ac:dyDescent="0.2">
      <c r="A388" s="10">
        <v>43892.541655092602</v>
      </c>
      <c r="B388" s="11" t="str">
        <f t="shared" si="68"/>
        <v>20203</v>
      </c>
      <c r="C388" s="5">
        <v>1925.6220980000001</v>
      </c>
      <c r="D388" s="5">
        <v>83.002385196476098</v>
      </c>
      <c r="E388" s="5">
        <v>254.75116966966084</v>
      </c>
      <c r="F388" s="5">
        <v>349.69315970663041</v>
      </c>
      <c r="G388" s="5">
        <v>13.22323136409149</v>
      </c>
      <c r="H388" s="5">
        <v>60.821527544202269</v>
      </c>
      <c r="I388" s="29">
        <v>2972913884.2800002</v>
      </c>
      <c r="J388" s="29">
        <v>600761652.20000005</v>
      </c>
      <c r="K388" s="29">
        <v>556103025.60000002</v>
      </c>
      <c r="L388" s="29">
        <v>116440807.90000001</v>
      </c>
      <c r="M388" s="29">
        <v>761781815.62</v>
      </c>
      <c r="N388" s="53">
        <f t="shared" si="63"/>
        <v>83.002385196476098</v>
      </c>
      <c r="O388">
        <f t="shared" si="64"/>
        <v>254.75116966966084</v>
      </c>
      <c r="P388">
        <f t="shared" si="65"/>
        <v>349.69315970663041</v>
      </c>
      <c r="Q388">
        <f t="shared" si="66"/>
        <v>13.22323136409149</v>
      </c>
      <c r="R388">
        <f t="shared" si="67"/>
        <v>60.821527544202269</v>
      </c>
      <c r="S388" s="53" t="str">
        <f t="shared" si="69"/>
        <v>Outlier</v>
      </c>
      <c r="T388">
        <f t="shared" si="70"/>
        <v>254.75116966966084</v>
      </c>
      <c r="U388">
        <f t="shared" si="71"/>
        <v>349.69315970663041</v>
      </c>
      <c r="V388">
        <f t="shared" si="72"/>
        <v>13.22323136409149</v>
      </c>
      <c r="W388" s="50">
        <f t="shared" si="73"/>
        <v>60.821527544202269</v>
      </c>
    </row>
    <row r="389" spans="1:23" ht="16" x14ac:dyDescent="0.2">
      <c r="A389" s="10">
        <v>43889.541655092602</v>
      </c>
      <c r="B389" s="11" t="str">
        <f t="shared" si="68"/>
        <v>20202</v>
      </c>
      <c r="C389" s="5">
        <v>1927.3665329999999</v>
      </c>
      <c r="D389" s="5">
        <v>87.484522468313315</v>
      </c>
      <c r="E389" s="5">
        <v>247.86279744306546</v>
      </c>
      <c r="F389" s="5">
        <v>347.10871626004058</v>
      </c>
      <c r="G389" s="5">
        <v>15.269434340550973</v>
      </c>
      <c r="H389" s="5">
        <v>58.280291602471976</v>
      </c>
      <c r="I389" s="29">
        <v>3045727187.3000002</v>
      </c>
      <c r="J389" s="29">
        <v>589096377.39999998</v>
      </c>
      <c r="K389" s="29">
        <v>552907031.20000005</v>
      </c>
      <c r="L389" s="29">
        <v>118545159.84999999</v>
      </c>
      <c r="M389" s="29">
        <v>749744451.23000002</v>
      </c>
      <c r="N389" s="53">
        <f t="shared" si="63"/>
        <v>87.484522468313315</v>
      </c>
      <c r="O389">
        <f t="shared" si="64"/>
        <v>247.86279744306546</v>
      </c>
      <c r="P389">
        <f t="shared" si="65"/>
        <v>347.10871626004058</v>
      </c>
      <c r="Q389">
        <f t="shared" si="66"/>
        <v>15.269434340550973</v>
      </c>
      <c r="R389">
        <f t="shared" si="67"/>
        <v>58.280291602471976</v>
      </c>
      <c r="S389" s="53" t="str">
        <f t="shared" si="69"/>
        <v>Outlier</v>
      </c>
      <c r="T389">
        <f t="shared" si="70"/>
        <v>247.86279744306546</v>
      </c>
      <c r="U389">
        <f t="shared" si="71"/>
        <v>347.10871626004058</v>
      </c>
      <c r="V389">
        <f t="shared" si="72"/>
        <v>15.269434340550973</v>
      </c>
      <c r="W389" s="50">
        <f t="shared" si="73"/>
        <v>58.280291602471976</v>
      </c>
    </row>
    <row r="390" spans="1:23" ht="16" x14ac:dyDescent="0.2">
      <c r="A390" s="10">
        <v>43888.541655092602</v>
      </c>
      <c r="B390" s="11" t="str">
        <f t="shared" si="68"/>
        <v>20202</v>
      </c>
      <c r="C390" s="5">
        <v>2008.7050340000001</v>
      </c>
      <c r="D390" s="5">
        <v>83.767628145326341</v>
      </c>
      <c r="E390" s="5">
        <v>251.30698355636315</v>
      </c>
      <c r="F390" s="5">
        <v>356.15426832310499</v>
      </c>
      <c r="G390" s="5">
        <v>15.951501999370791</v>
      </c>
      <c r="H390" s="5">
        <v>63.514227879810505</v>
      </c>
      <c r="I390" s="29">
        <v>2985345423.8200002</v>
      </c>
      <c r="J390" s="29">
        <v>594929014.79999995</v>
      </c>
      <c r="K390" s="29">
        <v>564093011.60000002</v>
      </c>
      <c r="L390" s="29">
        <v>119246610.5</v>
      </c>
      <c r="M390" s="29">
        <v>774536638.82000005</v>
      </c>
      <c r="N390" s="53">
        <f t="shared" si="63"/>
        <v>83.767628145326341</v>
      </c>
      <c r="O390">
        <f t="shared" si="64"/>
        <v>251.30698355636315</v>
      </c>
      <c r="P390">
        <f t="shared" si="65"/>
        <v>356.15426832310499</v>
      </c>
      <c r="Q390">
        <f t="shared" si="66"/>
        <v>15.951501999370791</v>
      </c>
      <c r="R390">
        <f t="shared" si="67"/>
        <v>63.514227879810505</v>
      </c>
      <c r="S390" s="53" t="str">
        <f t="shared" si="69"/>
        <v>Outlier</v>
      </c>
      <c r="T390">
        <f t="shared" si="70"/>
        <v>251.30698355636315</v>
      </c>
      <c r="U390">
        <f t="shared" si="71"/>
        <v>356.15426832310499</v>
      </c>
      <c r="V390">
        <f t="shared" si="72"/>
        <v>15.951501999370791</v>
      </c>
      <c r="W390" s="50">
        <f t="shared" si="73"/>
        <v>63.514227879810505</v>
      </c>
    </row>
    <row r="391" spans="1:23" ht="16" x14ac:dyDescent="0.2">
      <c r="A391" s="10">
        <v>43887.541655092602</v>
      </c>
      <c r="B391" s="11" t="str">
        <f t="shared" si="68"/>
        <v>20202</v>
      </c>
      <c r="C391" s="5">
        <v>2087.3205069999999</v>
      </c>
      <c r="D391" s="5">
        <v>96.995399118309365</v>
      </c>
      <c r="E391" s="5">
        <v>258.19535578295859</v>
      </c>
      <c r="F391" s="5">
        <v>348.40093798333555</v>
      </c>
      <c r="G391" s="5">
        <v>17.315637317010442</v>
      </c>
      <c r="H391" s="5">
        <v>69.438168618148637</v>
      </c>
      <c r="I391" s="29">
        <v>3200233464.4400001</v>
      </c>
      <c r="J391" s="29">
        <v>606594289.60000002</v>
      </c>
      <c r="K391" s="29">
        <v>554505028.39999998</v>
      </c>
      <c r="L391" s="29">
        <v>120649511.8</v>
      </c>
      <c r="M391" s="29">
        <v>802597249.86000001</v>
      </c>
      <c r="N391" s="53">
        <f t="shared" si="63"/>
        <v>96.995399118309365</v>
      </c>
      <c r="O391">
        <f t="shared" si="64"/>
        <v>258.19535578295859</v>
      </c>
      <c r="P391">
        <f t="shared" si="65"/>
        <v>348.40093798333555</v>
      </c>
      <c r="Q391">
        <f t="shared" si="66"/>
        <v>17.315637317010442</v>
      </c>
      <c r="R391">
        <f t="shared" si="67"/>
        <v>69.438168618148637</v>
      </c>
      <c r="S391" s="53" t="str">
        <f t="shared" si="69"/>
        <v>Outlier</v>
      </c>
      <c r="T391">
        <f t="shared" si="70"/>
        <v>258.19535578295859</v>
      </c>
      <c r="U391">
        <f t="shared" si="71"/>
        <v>348.40093798333555</v>
      </c>
      <c r="V391">
        <f t="shared" si="72"/>
        <v>17.315637317010442</v>
      </c>
      <c r="W391" s="50">
        <f t="shared" si="73"/>
        <v>69.438168618148637</v>
      </c>
    </row>
    <row r="392" spans="1:23" ht="16" x14ac:dyDescent="0.2">
      <c r="A392" s="10">
        <v>43886.541655092602</v>
      </c>
      <c r="B392" s="11" t="str">
        <f t="shared" si="68"/>
        <v>20202</v>
      </c>
      <c r="C392" s="5">
        <v>2105.590976</v>
      </c>
      <c r="D392" s="5">
        <v>103.11734270911144</v>
      </c>
      <c r="E392" s="5">
        <v>271.97210023614934</v>
      </c>
      <c r="F392" s="5">
        <v>361.3231552162847</v>
      </c>
      <c r="G392" s="5">
        <v>17.99770497583026</v>
      </c>
      <c r="H392" s="5">
        <v>71.424035115659706</v>
      </c>
      <c r="I392" s="29">
        <v>3299677940</v>
      </c>
      <c r="J392" s="29">
        <v>629924839.20000005</v>
      </c>
      <c r="K392" s="29">
        <v>570485000.39999998</v>
      </c>
      <c r="L392" s="29">
        <v>121350962.45</v>
      </c>
      <c r="M392" s="29">
        <v>812003931.97000003</v>
      </c>
      <c r="N392" s="53">
        <f t="shared" si="63"/>
        <v>103.11734270911144</v>
      </c>
      <c r="O392">
        <f t="shared" si="64"/>
        <v>271.97210023614934</v>
      </c>
      <c r="P392">
        <f t="shared" si="65"/>
        <v>361.3231552162847</v>
      </c>
      <c r="Q392">
        <f t="shared" si="66"/>
        <v>17.99770497583026</v>
      </c>
      <c r="R392">
        <f t="shared" si="67"/>
        <v>71.424035115659706</v>
      </c>
      <c r="S392" s="53" t="str">
        <f t="shared" si="69"/>
        <v>Outlier</v>
      </c>
      <c r="T392">
        <f t="shared" si="70"/>
        <v>271.97210023614934</v>
      </c>
      <c r="U392">
        <f t="shared" si="71"/>
        <v>361.3231552162847</v>
      </c>
      <c r="V392">
        <f t="shared" si="72"/>
        <v>17.99770497583026</v>
      </c>
      <c r="W392" s="50">
        <f t="shared" si="73"/>
        <v>71.424035115659706</v>
      </c>
    </row>
    <row r="393" spans="1:23" ht="16" x14ac:dyDescent="0.2">
      <c r="A393" s="10">
        <v>43885.541655092602</v>
      </c>
      <c r="B393" s="11" t="str">
        <f t="shared" si="68"/>
        <v>20202</v>
      </c>
      <c r="C393" s="5">
        <v>2137.2534609999998</v>
      </c>
      <c r="D393" s="5">
        <v>100.93093428382495</v>
      </c>
      <c r="E393" s="5">
        <v>261.63954189625628</v>
      </c>
      <c r="F393" s="5">
        <v>349.69315970663041</v>
      </c>
      <c r="G393" s="5">
        <v>13.22323136409149</v>
      </c>
      <c r="H393" s="5">
        <v>72.77038528346381</v>
      </c>
      <c r="I393" s="29">
        <v>3264159340</v>
      </c>
      <c r="J393" s="29">
        <v>612426927</v>
      </c>
      <c r="K393" s="29">
        <v>556103025.60000002</v>
      </c>
      <c r="L393" s="29">
        <v>116440807.90000001</v>
      </c>
      <c r="M393" s="29">
        <v>818381343.57000005</v>
      </c>
      <c r="N393" s="53">
        <f t="shared" si="63"/>
        <v>100.93093428382495</v>
      </c>
      <c r="O393">
        <f t="shared" si="64"/>
        <v>261.63954189625628</v>
      </c>
      <c r="P393">
        <f t="shared" si="65"/>
        <v>349.69315970663041</v>
      </c>
      <c r="Q393">
        <f t="shared" si="66"/>
        <v>13.22323136409149</v>
      </c>
      <c r="R393">
        <f t="shared" si="67"/>
        <v>72.77038528346381</v>
      </c>
      <c r="S393" s="53" t="str">
        <f t="shared" si="69"/>
        <v>Outlier</v>
      </c>
      <c r="T393">
        <f t="shared" si="70"/>
        <v>261.63954189625628</v>
      </c>
      <c r="U393">
        <f t="shared" si="71"/>
        <v>349.69315970663041</v>
      </c>
      <c r="V393">
        <f t="shared" si="72"/>
        <v>13.22323136409149</v>
      </c>
      <c r="W393" s="50">
        <f t="shared" si="73"/>
        <v>72.77038528346381</v>
      </c>
    </row>
    <row r="394" spans="1:23" ht="16" x14ac:dyDescent="0.2">
      <c r="A394" s="10">
        <v>43882.541655092602</v>
      </c>
      <c r="B394" s="11" t="str">
        <f t="shared" si="68"/>
        <v>20202</v>
      </c>
      <c r="C394" s="5">
        <v>2179.392331</v>
      </c>
      <c r="D394" s="5">
        <v>107.81812082347733</v>
      </c>
      <c r="E394" s="5">
        <v>278.86047246274467</v>
      </c>
      <c r="F394" s="5">
        <v>339.35538592027103</v>
      </c>
      <c r="G394" s="5">
        <v>13.22323136409149</v>
      </c>
      <c r="H394" s="5">
        <v>77.98749218370483</v>
      </c>
      <c r="I394" s="29">
        <v>3376042930</v>
      </c>
      <c r="J394" s="29">
        <v>641590114</v>
      </c>
      <c r="K394" s="29">
        <v>543319048</v>
      </c>
      <c r="L394" s="29">
        <v>116440807.90000001</v>
      </c>
      <c r="M394" s="29">
        <v>843093813.51999998</v>
      </c>
      <c r="N394" s="53">
        <f t="shared" si="63"/>
        <v>107.81812082347733</v>
      </c>
      <c r="O394">
        <f t="shared" si="64"/>
        <v>278.86047246274467</v>
      </c>
      <c r="P394">
        <f t="shared" si="65"/>
        <v>339.35538592027103</v>
      </c>
      <c r="Q394">
        <f t="shared" si="66"/>
        <v>13.22323136409149</v>
      </c>
      <c r="R394">
        <f t="shared" si="67"/>
        <v>77.98749218370483</v>
      </c>
      <c r="S394" s="53" t="str">
        <f t="shared" si="69"/>
        <v>Outlier</v>
      </c>
      <c r="T394">
        <f t="shared" si="70"/>
        <v>278.86047246274467</v>
      </c>
      <c r="U394">
        <f t="shared" si="71"/>
        <v>339.35538592027103</v>
      </c>
      <c r="V394">
        <f t="shared" si="72"/>
        <v>13.22323136409149</v>
      </c>
      <c r="W394" s="50" t="str">
        <f t="shared" si="73"/>
        <v>Outlier</v>
      </c>
    </row>
    <row r="395" spans="1:23" ht="16" x14ac:dyDescent="0.2">
      <c r="A395" s="10">
        <v>43881.541655092602</v>
      </c>
      <c r="B395" s="11" t="str">
        <f t="shared" si="68"/>
        <v>20202</v>
      </c>
      <c r="C395" s="5">
        <v>2174.7956079999999</v>
      </c>
      <c r="D395" s="5">
        <v>106.28763492577681</v>
      </c>
      <c r="E395" s="5">
        <v>278.86047246274467</v>
      </c>
      <c r="F395" s="5">
        <v>338.06316419697612</v>
      </c>
      <c r="G395" s="5">
        <v>13.905299022911294</v>
      </c>
      <c r="H395" s="5">
        <v>77.045047066241921</v>
      </c>
      <c r="I395" s="29">
        <v>3351179910</v>
      </c>
      <c r="J395" s="29">
        <v>641590114</v>
      </c>
      <c r="K395" s="29">
        <v>541721050.79999995</v>
      </c>
      <c r="L395" s="29">
        <v>117142258.55</v>
      </c>
      <c r="M395" s="29">
        <v>838629625.39999998</v>
      </c>
      <c r="N395" s="53">
        <f t="shared" si="63"/>
        <v>106.28763492577681</v>
      </c>
      <c r="O395">
        <f t="shared" si="64"/>
        <v>278.86047246274467</v>
      </c>
      <c r="P395">
        <f t="shared" si="65"/>
        <v>338.06316419697612</v>
      </c>
      <c r="Q395">
        <f t="shared" si="66"/>
        <v>13.905299022911294</v>
      </c>
      <c r="R395">
        <f t="shared" si="67"/>
        <v>77.045047066241921</v>
      </c>
      <c r="S395" s="53" t="str">
        <f t="shared" si="69"/>
        <v>Outlier</v>
      </c>
      <c r="T395">
        <f t="shared" si="70"/>
        <v>278.86047246274467</v>
      </c>
      <c r="U395">
        <f t="shared" si="71"/>
        <v>338.06316419697612</v>
      </c>
      <c r="V395">
        <f t="shared" si="72"/>
        <v>13.905299022911294</v>
      </c>
      <c r="W395" s="50" t="str">
        <f t="shared" si="73"/>
        <v>Outlier</v>
      </c>
    </row>
    <row r="396" spans="1:23" ht="16" x14ac:dyDescent="0.2">
      <c r="A396" s="10">
        <v>43880.541655092602</v>
      </c>
      <c r="B396" s="11" t="str">
        <f t="shared" si="68"/>
        <v>20202</v>
      </c>
      <c r="C396" s="5">
        <v>2192.3497670000002</v>
      </c>
      <c r="D396" s="5">
        <v>106.39695534704113</v>
      </c>
      <c r="E396" s="5">
        <v>278.86047246274467</v>
      </c>
      <c r="F396" s="5">
        <v>334.18649902709137</v>
      </c>
      <c r="G396" s="5">
        <v>15.269434340550944</v>
      </c>
      <c r="H396" s="5">
        <v>78.021150937899932</v>
      </c>
      <c r="I396" s="29">
        <v>3352955840</v>
      </c>
      <c r="J396" s="29">
        <v>641590114</v>
      </c>
      <c r="K396" s="29">
        <v>536927059.20000005</v>
      </c>
      <c r="L396" s="29">
        <v>118545159.84999999</v>
      </c>
      <c r="M396" s="29">
        <v>843253248.80999994</v>
      </c>
      <c r="N396" s="53">
        <f t="shared" si="63"/>
        <v>106.39695534704113</v>
      </c>
      <c r="O396">
        <f t="shared" si="64"/>
        <v>278.86047246274467</v>
      </c>
      <c r="P396">
        <f t="shared" si="65"/>
        <v>334.18649902709137</v>
      </c>
      <c r="Q396">
        <f t="shared" si="66"/>
        <v>15.269434340550944</v>
      </c>
      <c r="R396">
        <f t="shared" si="67"/>
        <v>78.021150937899932</v>
      </c>
      <c r="S396" s="53" t="str">
        <f t="shared" si="69"/>
        <v>Outlier</v>
      </c>
      <c r="T396">
        <f t="shared" si="70"/>
        <v>278.86047246274467</v>
      </c>
      <c r="U396">
        <f t="shared" si="71"/>
        <v>334.18649902709137</v>
      </c>
      <c r="V396">
        <f t="shared" si="72"/>
        <v>15.269434340550944</v>
      </c>
      <c r="W396" s="50" t="str">
        <f t="shared" si="73"/>
        <v>Outlier</v>
      </c>
    </row>
    <row r="397" spans="1:23" ht="16" x14ac:dyDescent="0.2">
      <c r="A397" s="10">
        <v>43879.541655092602</v>
      </c>
      <c r="B397" s="11" t="str">
        <f t="shared" si="68"/>
        <v>20202</v>
      </c>
      <c r="C397" s="5">
        <v>2178.1146869999998</v>
      </c>
      <c r="D397" s="5">
        <v>106.28763492577681</v>
      </c>
      <c r="E397" s="5">
        <v>275.41628634944703</v>
      </c>
      <c r="F397" s="5">
        <v>339.35538592027103</v>
      </c>
      <c r="G397" s="5">
        <v>17.99770497583026</v>
      </c>
      <c r="H397" s="5">
        <v>77.751880904339089</v>
      </c>
      <c r="I397" s="29">
        <v>3351179910</v>
      </c>
      <c r="J397" s="29">
        <v>635757476.60000002</v>
      </c>
      <c r="K397" s="29">
        <v>543319048</v>
      </c>
      <c r="L397" s="29">
        <v>121350962.45</v>
      </c>
      <c r="M397" s="29">
        <v>841977766.49000001</v>
      </c>
      <c r="N397" s="53">
        <f t="shared" si="63"/>
        <v>106.28763492577681</v>
      </c>
      <c r="O397">
        <f t="shared" si="64"/>
        <v>275.41628634944703</v>
      </c>
      <c r="P397">
        <f t="shared" si="65"/>
        <v>339.35538592027103</v>
      </c>
      <c r="Q397">
        <f t="shared" si="66"/>
        <v>17.99770497583026</v>
      </c>
      <c r="R397">
        <f t="shared" si="67"/>
        <v>77.751880904339089</v>
      </c>
      <c r="S397" s="53" t="str">
        <f t="shared" si="69"/>
        <v>Outlier</v>
      </c>
      <c r="T397">
        <f t="shared" si="70"/>
        <v>275.41628634944703</v>
      </c>
      <c r="U397">
        <f t="shared" si="71"/>
        <v>339.35538592027103</v>
      </c>
      <c r="V397">
        <f t="shared" si="72"/>
        <v>17.99770497583026</v>
      </c>
      <c r="W397" s="50" t="str">
        <f t="shared" si="73"/>
        <v>Outlier</v>
      </c>
    </row>
    <row r="398" spans="1:23" ht="16" x14ac:dyDescent="0.2">
      <c r="A398" s="10">
        <v>43878.541655092602</v>
      </c>
      <c r="B398" s="11" t="str">
        <f t="shared" si="68"/>
        <v>20202</v>
      </c>
      <c r="C398" s="5">
        <v>2173.8240390000001</v>
      </c>
      <c r="D398" s="5">
        <v>106.50627576830543</v>
      </c>
      <c r="E398" s="5">
        <v>275.41628634944703</v>
      </c>
      <c r="F398" s="5">
        <v>341.93982936686086</v>
      </c>
      <c r="G398" s="5">
        <v>13.22323136409149</v>
      </c>
      <c r="H398" s="5">
        <v>78.69432602180197</v>
      </c>
      <c r="I398" s="29">
        <v>3354731770</v>
      </c>
      <c r="J398" s="29">
        <v>635757476.60000002</v>
      </c>
      <c r="K398" s="29">
        <v>546515042.39999998</v>
      </c>
      <c r="L398" s="29">
        <v>116440807.90000001</v>
      </c>
      <c r="M398" s="29">
        <v>846441954.61000001</v>
      </c>
      <c r="N398" s="53">
        <f t="shared" si="63"/>
        <v>106.50627576830543</v>
      </c>
      <c r="O398">
        <f t="shared" si="64"/>
        <v>275.41628634944703</v>
      </c>
      <c r="P398">
        <f t="shared" si="65"/>
        <v>341.93982936686086</v>
      </c>
      <c r="Q398">
        <f t="shared" si="66"/>
        <v>13.22323136409149</v>
      </c>
      <c r="R398">
        <f t="shared" si="67"/>
        <v>78.69432602180197</v>
      </c>
      <c r="S398" s="53" t="str">
        <f t="shared" si="69"/>
        <v>Outlier</v>
      </c>
      <c r="T398">
        <f t="shared" si="70"/>
        <v>275.41628634944703</v>
      </c>
      <c r="U398">
        <f t="shared" si="71"/>
        <v>341.93982936686086</v>
      </c>
      <c r="V398">
        <f t="shared" si="72"/>
        <v>13.22323136409149</v>
      </c>
      <c r="W398" s="50" t="str">
        <f t="shared" si="73"/>
        <v>Outlier</v>
      </c>
    </row>
    <row r="399" spans="1:23" ht="16" x14ac:dyDescent="0.2">
      <c r="A399" s="10">
        <v>43875.541655092602</v>
      </c>
      <c r="B399" s="11" t="str">
        <f t="shared" si="68"/>
        <v>20202</v>
      </c>
      <c r="C399" s="5">
        <v>2183.3528769999998</v>
      </c>
      <c r="D399" s="5">
        <v>106.39695534704113</v>
      </c>
      <c r="E399" s="5">
        <v>271.97210023614934</v>
      </c>
      <c r="F399" s="5">
        <v>336.77094247368126</v>
      </c>
      <c r="G399" s="5">
        <v>13.22323136409149</v>
      </c>
      <c r="H399" s="5">
        <v>78.727984775997072</v>
      </c>
      <c r="I399" s="29">
        <v>3352955840</v>
      </c>
      <c r="J399" s="29">
        <v>629924839.20000005</v>
      </c>
      <c r="K399" s="29">
        <v>540123053.60000002</v>
      </c>
      <c r="L399" s="29">
        <v>116440807.90000001</v>
      </c>
      <c r="M399" s="29">
        <v>846601389.89999998</v>
      </c>
      <c r="N399" s="53">
        <f t="shared" si="63"/>
        <v>106.39695534704113</v>
      </c>
      <c r="O399">
        <f t="shared" si="64"/>
        <v>271.97210023614934</v>
      </c>
      <c r="P399">
        <f t="shared" si="65"/>
        <v>336.77094247368126</v>
      </c>
      <c r="Q399">
        <f t="shared" si="66"/>
        <v>13.22323136409149</v>
      </c>
      <c r="R399">
        <f t="shared" si="67"/>
        <v>78.727984775997072</v>
      </c>
      <c r="S399" s="53" t="str">
        <f t="shared" si="69"/>
        <v>Outlier</v>
      </c>
      <c r="T399">
        <f t="shared" si="70"/>
        <v>271.97210023614934</v>
      </c>
      <c r="U399">
        <f t="shared" si="71"/>
        <v>336.77094247368126</v>
      </c>
      <c r="V399">
        <f t="shared" si="72"/>
        <v>13.22323136409149</v>
      </c>
      <c r="W399" s="50" t="str">
        <f t="shared" si="73"/>
        <v>Outlier</v>
      </c>
    </row>
    <row r="400" spans="1:23" ht="16" x14ac:dyDescent="0.2">
      <c r="A400" s="10">
        <v>43874.541655092602</v>
      </c>
      <c r="B400" s="11" t="str">
        <f t="shared" si="68"/>
        <v>20202</v>
      </c>
      <c r="C400" s="5">
        <v>2149.5046649999999</v>
      </c>
      <c r="D400" s="5">
        <v>102.24277933899684</v>
      </c>
      <c r="E400" s="5">
        <v>265.08372800955397</v>
      </c>
      <c r="F400" s="5">
        <v>313.51095145437273</v>
      </c>
      <c r="G400" s="5">
        <v>14.587366681731154</v>
      </c>
      <c r="H400" s="5">
        <v>75.799673161023151</v>
      </c>
      <c r="I400" s="29">
        <v>3285470500</v>
      </c>
      <c r="J400" s="29">
        <v>618259564.39999998</v>
      </c>
      <c r="K400" s="29">
        <v>511359104</v>
      </c>
      <c r="L400" s="29">
        <v>117843709.2</v>
      </c>
      <c r="M400" s="29">
        <v>832730519.66999996</v>
      </c>
      <c r="N400" s="53">
        <f t="shared" si="63"/>
        <v>102.24277933899684</v>
      </c>
      <c r="O400">
        <f t="shared" si="64"/>
        <v>265.08372800955397</v>
      </c>
      <c r="P400">
        <f t="shared" si="65"/>
        <v>313.51095145437273</v>
      </c>
      <c r="Q400">
        <f t="shared" si="66"/>
        <v>14.587366681731154</v>
      </c>
      <c r="R400">
        <f t="shared" si="67"/>
        <v>75.799673161023151</v>
      </c>
      <c r="S400" s="53" t="str">
        <f t="shared" si="69"/>
        <v>Outlier</v>
      </c>
      <c r="T400">
        <f t="shared" si="70"/>
        <v>265.08372800955397</v>
      </c>
      <c r="U400">
        <f t="shared" si="71"/>
        <v>313.51095145437273</v>
      </c>
      <c r="V400">
        <f t="shared" si="72"/>
        <v>14.587366681731154</v>
      </c>
      <c r="W400" s="50" t="str">
        <f t="shared" si="73"/>
        <v>Outlier</v>
      </c>
    </row>
    <row r="401" spans="1:23" ht="16" x14ac:dyDescent="0.2">
      <c r="A401" s="10">
        <v>43873.541655092602</v>
      </c>
      <c r="B401" s="11" t="str">
        <f t="shared" si="68"/>
        <v>20202</v>
      </c>
      <c r="C401" s="5">
        <v>2136.423933</v>
      </c>
      <c r="D401" s="5">
        <v>100.93093428382495</v>
      </c>
      <c r="E401" s="5">
        <v>247.86279744306557</v>
      </c>
      <c r="F401" s="5">
        <v>310.92650800778296</v>
      </c>
      <c r="G401" s="5">
        <v>13.905299022911294</v>
      </c>
      <c r="H401" s="5">
        <v>73.645512892536516</v>
      </c>
      <c r="I401" s="29">
        <v>3264159340</v>
      </c>
      <c r="J401" s="29">
        <v>589096377.39999998</v>
      </c>
      <c r="K401" s="29">
        <v>508163109.60000002</v>
      </c>
      <c r="L401" s="29">
        <v>117142258.55</v>
      </c>
      <c r="M401" s="29">
        <v>822526661.11000001</v>
      </c>
      <c r="N401" s="53">
        <f t="shared" si="63"/>
        <v>100.93093428382495</v>
      </c>
      <c r="O401">
        <f t="shared" si="64"/>
        <v>247.86279744306557</v>
      </c>
      <c r="P401">
        <f t="shared" si="65"/>
        <v>310.92650800778296</v>
      </c>
      <c r="Q401">
        <f t="shared" si="66"/>
        <v>13.905299022911294</v>
      </c>
      <c r="R401">
        <f t="shared" si="67"/>
        <v>73.645512892536516</v>
      </c>
      <c r="S401" s="53" t="str">
        <f t="shared" si="69"/>
        <v>Outlier</v>
      </c>
      <c r="T401">
        <f t="shared" si="70"/>
        <v>247.86279744306557</v>
      </c>
      <c r="U401">
        <f t="shared" si="71"/>
        <v>310.92650800778296</v>
      </c>
      <c r="V401">
        <f t="shared" si="72"/>
        <v>13.905299022911294</v>
      </c>
      <c r="W401" s="50">
        <f t="shared" si="73"/>
        <v>73.645512892536516</v>
      </c>
    </row>
    <row r="402" spans="1:23" ht="16" x14ac:dyDescent="0.2">
      <c r="A402" s="10">
        <v>43872.541655092602</v>
      </c>
      <c r="B402" s="11" t="str">
        <f t="shared" si="68"/>
        <v>20202</v>
      </c>
      <c r="C402" s="5">
        <v>2135.4448010000001</v>
      </c>
      <c r="D402" s="5">
        <v>100.38433217750334</v>
      </c>
      <c r="E402" s="5">
        <v>234.08605298987482</v>
      </c>
      <c r="F402" s="5">
        <v>303.17317766801341</v>
      </c>
      <c r="G402" s="5">
        <v>13.223231364091475</v>
      </c>
      <c r="H402" s="5">
        <v>73.746489155121822</v>
      </c>
      <c r="I402" s="29">
        <v>3255279690</v>
      </c>
      <c r="J402" s="29">
        <v>565765827.79999995</v>
      </c>
      <c r="K402" s="29">
        <v>498575126.39999998</v>
      </c>
      <c r="L402" s="29">
        <v>116440807.90000001</v>
      </c>
      <c r="M402" s="29">
        <v>823004966.98000002</v>
      </c>
      <c r="N402" s="53">
        <f t="shared" si="63"/>
        <v>100.38433217750334</v>
      </c>
      <c r="O402">
        <f t="shared" si="64"/>
        <v>234.08605298987482</v>
      </c>
      <c r="P402">
        <f t="shared" si="65"/>
        <v>303.17317766801341</v>
      </c>
      <c r="Q402">
        <f t="shared" si="66"/>
        <v>13.223231364091475</v>
      </c>
      <c r="R402">
        <f t="shared" si="67"/>
        <v>73.746489155121822</v>
      </c>
      <c r="S402" s="53" t="str">
        <f t="shared" si="69"/>
        <v>Outlier</v>
      </c>
      <c r="T402">
        <f t="shared" si="70"/>
        <v>234.08605298987482</v>
      </c>
      <c r="U402">
        <f t="shared" si="71"/>
        <v>303.17317766801341</v>
      </c>
      <c r="V402">
        <f t="shared" si="72"/>
        <v>13.223231364091475</v>
      </c>
      <c r="W402" s="50">
        <f t="shared" si="73"/>
        <v>73.746489155121822</v>
      </c>
    </row>
    <row r="403" spans="1:23" ht="16" x14ac:dyDescent="0.2">
      <c r="A403" s="10">
        <v>43871.541655092602</v>
      </c>
      <c r="B403" s="11" t="str">
        <f t="shared" si="68"/>
        <v>20202</v>
      </c>
      <c r="C403" s="5">
        <v>2118.228087</v>
      </c>
      <c r="D403" s="5">
        <v>99.400448386124424</v>
      </c>
      <c r="E403" s="5">
        <v>235.80814604652369</v>
      </c>
      <c r="F403" s="5">
        <v>299.29651249812866</v>
      </c>
      <c r="G403" s="5">
        <v>13.223231364091475</v>
      </c>
      <c r="H403" s="5">
        <v>74.419664239023888</v>
      </c>
      <c r="I403" s="29">
        <v>3239296320</v>
      </c>
      <c r="J403" s="29">
        <v>568682146.5</v>
      </c>
      <c r="K403" s="29">
        <v>493781134.80000001</v>
      </c>
      <c r="L403" s="29">
        <v>116440807.90000001</v>
      </c>
      <c r="M403" s="29">
        <v>826193672.77999997</v>
      </c>
      <c r="N403" s="53">
        <f t="shared" si="63"/>
        <v>99.400448386124424</v>
      </c>
      <c r="O403">
        <f t="shared" si="64"/>
        <v>235.80814604652369</v>
      </c>
      <c r="P403">
        <f t="shared" si="65"/>
        <v>299.29651249812866</v>
      </c>
      <c r="Q403">
        <f t="shared" si="66"/>
        <v>13.223231364091475</v>
      </c>
      <c r="R403">
        <f t="shared" si="67"/>
        <v>74.419664239023888</v>
      </c>
      <c r="S403" s="53" t="str">
        <f t="shared" si="69"/>
        <v>Outlier</v>
      </c>
      <c r="T403">
        <f t="shared" si="70"/>
        <v>235.80814604652369</v>
      </c>
      <c r="U403">
        <f t="shared" si="71"/>
        <v>299.29651249812866</v>
      </c>
      <c r="V403">
        <f t="shared" si="72"/>
        <v>13.223231364091475</v>
      </c>
      <c r="W403" s="50" t="str">
        <f t="shared" si="73"/>
        <v>Outlier</v>
      </c>
    </row>
    <row r="404" spans="1:23" ht="16" x14ac:dyDescent="0.2">
      <c r="A404" s="10">
        <v>43868.541655092602</v>
      </c>
      <c r="B404" s="11" t="str">
        <f t="shared" si="68"/>
        <v>20202</v>
      </c>
      <c r="C404" s="5">
        <v>2101.721434</v>
      </c>
      <c r="D404" s="5">
        <v>98.307244173481251</v>
      </c>
      <c r="E404" s="5">
        <v>232.36395993322597</v>
      </c>
      <c r="F404" s="5">
        <v>298.00429077483375</v>
      </c>
      <c r="G404" s="5">
        <v>15.951501999370791</v>
      </c>
      <c r="H404" s="5">
        <v>74.823569289365111</v>
      </c>
      <c r="I404" s="29">
        <v>3221537020</v>
      </c>
      <c r="J404" s="29">
        <v>562849509.10000002</v>
      </c>
      <c r="K404" s="29">
        <v>492183137.60000002</v>
      </c>
      <c r="L404" s="29">
        <v>119246610.5</v>
      </c>
      <c r="M404" s="29">
        <v>828106896.25999999</v>
      </c>
      <c r="N404" s="53">
        <f t="shared" si="63"/>
        <v>98.307244173481251</v>
      </c>
      <c r="O404">
        <f t="shared" si="64"/>
        <v>232.36395993322597</v>
      </c>
      <c r="P404">
        <f t="shared" si="65"/>
        <v>298.00429077483375</v>
      </c>
      <c r="Q404">
        <f t="shared" si="66"/>
        <v>15.951501999370791</v>
      </c>
      <c r="R404">
        <f t="shared" si="67"/>
        <v>74.823569289365111</v>
      </c>
      <c r="S404" s="53" t="str">
        <f t="shared" si="69"/>
        <v>Outlier</v>
      </c>
      <c r="T404">
        <f t="shared" si="70"/>
        <v>232.36395993322597</v>
      </c>
      <c r="U404">
        <f t="shared" si="71"/>
        <v>298.00429077483375</v>
      </c>
      <c r="V404">
        <f t="shared" si="72"/>
        <v>15.951501999370791</v>
      </c>
      <c r="W404" s="50" t="str">
        <f t="shared" si="73"/>
        <v>Outlier</v>
      </c>
    </row>
    <row r="405" spans="1:23" ht="16" x14ac:dyDescent="0.2">
      <c r="A405" s="10">
        <v>43867.541655092602</v>
      </c>
      <c r="B405" s="11" t="str">
        <f t="shared" si="68"/>
        <v>20202</v>
      </c>
      <c r="C405" s="5">
        <v>2102.9702470000002</v>
      </c>
      <c r="D405" s="5">
        <v>97.323360382102322</v>
      </c>
      <c r="E405" s="5">
        <v>227.19768076327949</v>
      </c>
      <c r="F405" s="5">
        <v>301.88095594471849</v>
      </c>
      <c r="G405" s="5">
        <v>14.587366681731126</v>
      </c>
      <c r="H405" s="5">
        <v>75.025521814535722</v>
      </c>
      <c r="I405" s="29">
        <v>3205553650</v>
      </c>
      <c r="J405" s="29">
        <v>554100553</v>
      </c>
      <c r="K405" s="29">
        <v>496977129.19999999</v>
      </c>
      <c r="L405" s="29">
        <v>117843709.2</v>
      </c>
      <c r="M405" s="29">
        <v>829063508</v>
      </c>
      <c r="N405" s="53">
        <f t="shared" si="63"/>
        <v>97.323360382102322</v>
      </c>
      <c r="O405">
        <f t="shared" si="64"/>
        <v>227.19768076327949</v>
      </c>
      <c r="P405">
        <f t="shared" si="65"/>
        <v>301.88095594471849</v>
      </c>
      <c r="Q405">
        <f t="shared" si="66"/>
        <v>14.587366681731126</v>
      </c>
      <c r="R405">
        <f t="shared" si="67"/>
        <v>75.025521814535722</v>
      </c>
      <c r="S405" s="53" t="str">
        <f t="shared" si="69"/>
        <v>Outlier</v>
      </c>
      <c r="T405">
        <f t="shared" si="70"/>
        <v>227.19768076327949</v>
      </c>
      <c r="U405">
        <f t="shared" si="71"/>
        <v>301.88095594471849</v>
      </c>
      <c r="V405">
        <f t="shared" si="72"/>
        <v>14.587366681731126</v>
      </c>
      <c r="W405" s="50" t="str">
        <f t="shared" si="73"/>
        <v>Outlier</v>
      </c>
    </row>
    <row r="406" spans="1:23" ht="16" x14ac:dyDescent="0.2">
      <c r="A406" s="10">
        <v>43866.541655092602</v>
      </c>
      <c r="B406" s="11" t="str">
        <f t="shared" si="68"/>
        <v>20202</v>
      </c>
      <c r="C406" s="5">
        <v>2096.264666</v>
      </c>
      <c r="D406" s="5">
        <v>95.136951956815864</v>
      </c>
      <c r="E406" s="5">
        <v>220.30930853668411</v>
      </c>
      <c r="F406" s="5">
        <v>299.29651249812861</v>
      </c>
      <c r="G406" s="5">
        <v>14.587366681731126</v>
      </c>
      <c r="H406" s="5">
        <v>74.621616764194471</v>
      </c>
      <c r="I406" s="29">
        <v>3170035050</v>
      </c>
      <c r="J406" s="29">
        <v>542435278.20000005</v>
      </c>
      <c r="K406" s="29">
        <v>493781134.80000001</v>
      </c>
      <c r="L406" s="29">
        <v>117843709.2</v>
      </c>
      <c r="M406" s="29">
        <v>827150284.51999998</v>
      </c>
      <c r="N406" s="53">
        <f t="shared" si="63"/>
        <v>95.136951956815864</v>
      </c>
      <c r="O406">
        <f t="shared" si="64"/>
        <v>220.30930853668411</v>
      </c>
      <c r="P406">
        <f t="shared" si="65"/>
        <v>299.29651249812861</v>
      </c>
      <c r="Q406">
        <f t="shared" si="66"/>
        <v>14.587366681731126</v>
      </c>
      <c r="R406">
        <f t="shared" si="67"/>
        <v>74.621616764194471</v>
      </c>
      <c r="S406" s="53" t="str">
        <f t="shared" si="69"/>
        <v>Outlier</v>
      </c>
      <c r="T406">
        <f t="shared" si="70"/>
        <v>220.30930853668411</v>
      </c>
      <c r="U406">
        <f t="shared" si="71"/>
        <v>299.29651249812861</v>
      </c>
      <c r="V406">
        <f t="shared" si="72"/>
        <v>14.587366681731126</v>
      </c>
      <c r="W406" s="50" t="str">
        <f t="shared" si="73"/>
        <v>Outlier</v>
      </c>
    </row>
    <row r="407" spans="1:23" ht="16" x14ac:dyDescent="0.2">
      <c r="A407" s="10">
        <v>43865.541655092602</v>
      </c>
      <c r="B407" s="11" t="str">
        <f t="shared" si="68"/>
        <v>20202</v>
      </c>
      <c r="C407" s="5">
        <v>2093.629441</v>
      </c>
      <c r="D407" s="5">
        <v>98.307244173481223</v>
      </c>
      <c r="E407" s="5">
        <v>227.19768076327944</v>
      </c>
      <c r="F407" s="5">
        <v>304.46539939130827</v>
      </c>
      <c r="G407" s="5">
        <v>14.587366681731126</v>
      </c>
      <c r="H407" s="5">
        <v>73.712830400926663</v>
      </c>
      <c r="I407" s="29">
        <v>3221537020</v>
      </c>
      <c r="J407" s="29">
        <v>554100553</v>
      </c>
      <c r="K407" s="29">
        <v>500173123.60000002</v>
      </c>
      <c r="L407" s="29">
        <v>117843709.2</v>
      </c>
      <c r="M407" s="29">
        <v>822845531.69000006</v>
      </c>
      <c r="N407" s="53">
        <f t="shared" si="63"/>
        <v>98.307244173481223</v>
      </c>
      <c r="O407">
        <f t="shared" si="64"/>
        <v>227.19768076327944</v>
      </c>
      <c r="P407">
        <f t="shared" si="65"/>
        <v>304.46539939130827</v>
      </c>
      <c r="Q407">
        <f t="shared" si="66"/>
        <v>14.587366681731126</v>
      </c>
      <c r="R407">
        <f t="shared" si="67"/>
        <v>73.712830400926663</v>
      </c>
      <c r="S407" s="53" t="str">
        <f t="shared" si="69"/>
        <v>Outlier</v>
      </c>
      <c r="T407">
        <f t="shared" si="70"/>
        <v>227.19768076327944</v>
      </c>
      <c r="U407">
        <f t="shared" si="71"/>
        <v>304.46539939130827</v>
      </c>
      <c r="V407">
        <f t="shared" si="72"/>
        <v>14.587366681731126</v>
      </c>
      <c r="W407" s="50">
        <f t="shared" si="73"/>
        <v>73.712830400926663</v>
      </c>
    </row>
    <row r="408" spans="1:23" ht="16" x14ac:dyDescent="0.2">
      <c r="A408" s="10">
        <v>43864.541655092602</v>
      </c>
      <c r="B408" s="11" t="str">
        <f t="shared" si="68"/>
        <v>20202</v>
      </c>
      <c r="C408" s="5">
        <v>2081.0639339999998</v>
      </c>
      <c r="D408" s="5">
        <v>98.525885016009852</v>
      </c>
      <c r="E408" s="5">
        <v>227.19768076327944</v>
      </c>
      <c r="F408" s="5">
        <v>299.29651249812861</v>
      </c>
      <c r="G408" s="5">
        <v>15.269434340550944</v>
      </c>
      <c r="H408" s="5">
        <v>72.905020300244189</v>
      </c>
      <c r="I408" s="29">
        <v>3225088880</v>
      </c>
      <c r="J408" s="29">
        <v>554100553</v>
      </c>
      <c r="K408" s="29">
        <v>493781134.80000001</v>
      </c>
      <c r="L408" s="29">
        <v>118545159.84999999</v>
      </c>
      <c r="M408" s="29">
        <v>819019084.73000002</v>
      </c>
      <c r="N408" s="53">
        <f t="shared" si="63"/>
        <v>98.525885016009852</v>
      </c>
      <c r="O408">
        <f t="shared" si="64"/>
        <v>227.19768076327944</v>
      </c>
      <c r="P408">
        <f t="shared" si="65"/>
        <v>299.29651249812861</v>
      </c>
      <c r="Q408">
        <f t="shared" si="66"/>
        <v>15.269434340550944</v>
      </c>
      <c r="R408">
        <f t="shared" si="67"/>
        <v>72.905020300244189</v>
      </c>
      <c r="S408" s="53" t="str">
        <f t="shared" si="69"/>
        <v>Outlier</v>
      </c>
      <c r="T408">
        <f t="shared" si="70"/>
        <v>227.19768076327944</v>
      </c>
      <c r="U408">
        <f t="shared" si="71"/>
        <v>299.29651249812861</v>
      </c>
      <c r="V408">
        <f t="shared" si="72"/>
        <v>15.269434340550944</v>
      </c>
      <c r="W408" s="50">
        <f t="shared" si="73"/>
        <v>72.905020300244189</v>
      </c>
    </row>
    <row r="409" spans="1:23" ht="16" x14ac:dyDescent="0.2">
      <c r="A409" s="10">
        <v>43861.541655092602</v>
      </c>
      <c r="B409" s="11" t="str">
        <f t="shared" si="68"/>
        <v>20201</v>
      </c>
      <c r="C409" s="5">
        <v>2084.232825</v>
      </c>
      <c r="D409" s="5">
        <v>95.792874484401807</v>
      </c>
      <c r="E409" s="5">
        <v>223.75349464998175</v>
      </c>
      <c r="F409" s="5">
        <v>301.88095594471849</v>
      </c>
      <c r="G409" s="5">
        <v>11.177028387631992</v>
      </c>
      <c r="H409" s="5">
        <v>70.145002456245777</v>
      </c>
      <c r="I409" s="29">
        <v>3180690630</v>
      </c>
      <c r="J409" s="29">
        <v>548267915.60000002</v>
      </c>
      <c r="K409" s="29">
        <v>496977129.19999999</v>
      </c>
      <c r="L409" s="29">
        <v>114336455.95</v>
      </c>
      <c r="M409" s="29">
        <v>805945390.95000005</v>
      </c>
      <c r="N409" s="53">
        <f t="shared" si="63"/>
        <v>95.792874484401807</v>
      </c>
      <c r="O409">
        <f t="shared" si="64"/>
        <v>223.75349464998175</v>
      </c>
      <c r="P409">
        <f t="shared" si="65"/>
        <v>301.88095594471849</v>
      </c>
      <c r="Q409">
        <f t="shared" si="66"/>
        <v>11.177028387631992</v>
      </c>
      <c r="R409">
        <f t="shared" si="67"/>
        <v>70.145002456245777</v>
      </c>
      <c r="S409" s="53" t="str">
        <f t="shared" si="69"/>
        <v>Outlier</v>
      </c>
      <c r="T409">
        <f t="shared" si="70"/>
        <v>223.75349464998175</v>
      </c>
      <c r="U409">
        <f t="shared" si="71"/>
        <v>301.88095594471849</v>
      </c>
      <c r="V409">
        <f t="shared" si="72"/>
        <v>11.177028387631992</v>
      </c>
      <c r="W409" s="50">
        <f t="shared" si="73"/>
        <v>70.145002456245777</v>
      </c>
    </row>
    <row r="410" spans="1:23" ht="16" x14ac:dyDescent="0.2">
      <c r="A410" s="10">
        <v>43860.541655092602</v>
      </c>
      <c r="B410" s="11" t="str">
        <f t="shared" si="68"/>
        <v>20201</v>
      </c>
      <c r="C410" s="5">
        <v>2086.7233959999999</v>
      </c>
      <c r="D410" s="5">
        <v>93.169184374058091</v>
      </c>
      <c r="E410" s="5">
        <v>220.30930853668406</v>
      </c>
      <c r="F410" s="5">
        <v>300.58873422142352</v>
      </c>
      <c r="G410" s="5">
        <v>15.951501999370791</v>
      </c>
      <c r="H410" s="5">
        <v>70.044026193660471</v>
      </c>
      <c r="I410" s="29">
        <v>3138068310</v>
      </c>
      <c r="J410" s="29">
        <v>542435278.20000005</v>
      </c>
      <c r="K410" s="29">
        <v>495379132</v>
      </c>
      <c r="L410" s="29">
        <v>119246610.5</v>
      </c>
      <c r="M410" s="29">
        <v>805467085.08000004</v>
      </c>
      <c r="N410" s="53">
        <f t="shared" si="63"/>
        <v>93.169184374058091</v>
      </c>
      <c r="O410">
        <f t="shared" si="64"/>
        <v>220.30930853668406</v>
      </c>
      <c r="P410">
        <f t="shared" si="65"/>
        <v>300.58873422142352</v>
      </c>
      <c r="Q410">
        <f t="shared" si="66"/>
        <v>15.951501999370791</v>
      </c>
      <c r="R410">
        <f t="shared" si="67"/>
        <v>70.044026193660471</v>
      </c>
      <c r="S410" s="53" t="str">
        <f t="shared" si="69"/>
        <v>Outlier</v>
      </c>
      <c r="T410">
        <f t="shared" si="70"/>
        <v>220.30930853668406</v>
      </c>
      <c r="U410">
        <f t="shared" si="71"/>
        <v>300.58873422142352</v>
      </c>
      <c r="V410">
        <f t="shared" si="72"/>
        <v>15.951501999370791</v>
      </c>
      <c r="W410" s="50">
        <f t="shared" si="73"/>
        <v>70.044026193660471</v>
      </c>
    </row>
    <row r="411" spans="1:23" ht="16" x14ac:dyDescent="0.2">
      <c r="A411" s="10">
        <v>43859.541655092602</v>
      </c>
      <c r="B411" s="11" t="str">
        <f t="shared" si="68"/>
        <v>20201</v>
      </c>
      <c r="C411" s="5">
        <v>2093.8502960000001</v>
      </c>
      <c r="D411" s="5">
        <v>92.841223110265105</v>
      </c>
      <c r="E411" s="5">
        <v>222.03140159333284</v>
      </c>
      <c r="F411" s="5">
        <v>300.58873422142352</v>
      </c>
      <c r="G411" s="5">
        <v>14.587366681731154</v>
      </c>
      <c r="H411" s="5">
        <v>70.986471311123353</v>
      </c>
      <c r="I411" s="29">
        <v>3132740520</v>
      </c>
      <c r="J411" s="29">
        <v>545351596.89999998</v>
      </c>
      <c r="K411" s="29">
        <v>495379132</v>
      </c>
      <c r="L411" s="29">
        <v>117843709.2</v>
      </c>
      <c r="M411" s="29">
        <v>809931273.20000005</v>
      </c>
      <c r="N411" s="53">
        <f t="shared" si="63"/>
        <v>92.841223110265105</v>
      </c>
      <c r="O411">
        <f t="shared" si="64"/>
        <v>222.03140159333284</v>
      </c>
      <c r="P411">
        <f t="shared" si="65"/>
        <v>300.58873422142352</v>
      </c>
      <c r="Q411">
        <f t="shared" si="66"/>
        <v>14.587366681731154</v>
      </c>
      <c r="R411">
        <f t="shared" si="67"/>
        <v>70.986471311123353</v>
      </c>
      <c r="S411" s="53" t="str">
        <f t="shared" si="69"/>
        <v>Outlier</v>
      </c>
      <c r="T411">
        <f t="shared" si="70"/>
        <v>222.03140159333284</v>
      </c>
      <c r="U411">
        <f t="shared" si="71"/>
        <v>300.58873422142352</v>
      </c>
      <c r="V411">
        <f t="shared" si="72"/>
        <v>14.587366681731154</v>
      </c>
      <c r="W411" s="50">
        <f t="shared" si="73"/>
        <v>70.986471311123353</v>
      </c>
    </row>
    <row r="412" spans="1:23" ht="16" x14ac:dyDescent="0.2">
      <c r="A412" s="10">
        <v>43858.541655092602</v>
      </c>
      <c r="B412" s="11" t="str">
        <f t="shared" si="68"/>
        <v>20201</v>
      </c>
      <c r="C412" s="5">
        <v>2073.8240770000002</v>
      </c>
      <c r="D412" s="5">
        <v>90.436173842450046</v>
      </c>
      <c r="E412" s="5">
        <v>222.03140159333284</v>
      </c>
      <c r="F412" s="5">
        <v>300.58873422142352</v>
      </c>
      <c r="G412" s="5">
        <v>14.587366681731154</v>
      </c>
      <c r="H412" s="5">
        <v>69.606462389124147</v>
      </c>
      <c r="I412" s="29">
        <v>3093670060</v>
      </c>
      <c r="J412" s="29">
        <v>545351596.89999998</v>
      </c>
      <c r="K412" s="29">
        <v>495379132</v>
      </c>
      <c r="L412" s="29">
        <v>117843709.2</v>
      </c>
      <c r="M412" s="29">
        <v>803394426.30999994</v>
      </c>
      <c r="N412" s="53">
        <f t="shared" si="63"/>
        <v>90.436173842450046</v>
      </c>
      <c r="O412">
        <f t="shared" si="64"/>
        <v>222.03140159333284</v>
      </c>
      <c r="P412">
        <f t="shared" si="65"/>
        <v>300.58873422142352</v>
      </c>
      <c r="Q412">
        <f t="shared" si="66"/>
        <v>14.587366681731154</v>
      </c>
      <c r="R412">
        <f t="shared" si="67"/>
        <v>69.606462389124147</v>
      </c>
      <c r="S412" s="53" t="str">
        <f t="shared" si="69"/>
        <v>Outlier</v>
      </c>
      <c r="T412">
        <f t="shared" si="70"/>
        <v>222.03140159333284</v>
      </c>
      <c r="U412">
        <f t="shared" si="71"/>
        <v>300.58873422142352</v>
      </c>
      <c r="V412">
        <f t="shared" si="72"/>
        <v>14.587366681731154</v>
      </c>
      <c r="W412" s="50">
        <f t="shared" si="73"/>
        <v>69.606462389124147</v>
      </c>
    </row>
    <row r="413" spans="1:23" ht="16" x14ac:dyDescent="0.2">
      <c r="A413" s="10">
        <v>43857.541655092602</v>
      </c>
      <c r="B413" s="11" t="str">
        <f t="shared" si="68"/>
        <v>20201</v>
      </c>
      <c r="C413" s="5">
        <v>2071.317661</v>
      </c>
      <c r="D413" s="5">
        <v>88.140444995899259</v>
      </c>
      <c r="E413" s="5">
        <v>222.03140159333284</v>
      </c>
      <c r="F413" s="5">
        <v>300.58873422142352</v>
      </c>
      <c r="G413" s="5">
        <v>15.269434340550973</v>
      </c>
      <c r="H413" s="5">
        <v>69.808414914294787</v>
      </c>
      <c r="I413" s="29">
        <v>3056375530</v>
      </c>
      <c r="J413" s="29">
        <v>545351596.89999998</v>
      </c>
      <c r="K413" s="29">
        <v>495379132</v>
      </c>
      <c r="L413" s="29">
        <v>118545159.84999999</v>
      </c>
      <c r="M413" s="29">
        <v>804351038.04999995</v>
      </c>
      <c r="N413" s="53">
        <f t="shared" si="63"/>
        <v>88.140444995899259</v>
      </c>
      <c r="O413">
        <f t="shared" si="64"/>
        <v>222.03140159333284</v>
      </c>
      <c r="P413">
        <f t="shared" si="65"/>
        <v>300.58873422142352</v>
      </c>
      <c r="Q413">
        <f t="shared" si="66"/>
        <v>15.269434340550973</v>
      </c>
      <c r="R413">
        <f t="shared" si="67"/>
        <v>69.808414914294787</v>
      </c>
      <c r="S413" s="53" t="str">
        <f t="shared" si="69"/>
        <v>Outlier</v>
      </c>
      <c r="T413">
        <f t="shared" si="70"/>
        <v>222.03140159333284</v>
      </c>
      <c r="U413">
        <f t="shared" si="71"/>
        <v>300.58873422142352</v>
      </c>
      <c r="V413">
        <f t="shared" si="72"/>
        <v>15.269434340550973</v>
      </c>
      <c r="W413" s="50">
        <f t="shared" si="73"/>
        <v>69.808414914294787</v>
      </c>
    </row>
    <row r="414" spans="1:23" ht="16" x14ac:dyDescent="0.2">
      <c r="A414" s="10">
        <v>43854.541655092602</v>
      </c>
      <c r="B414" s="11" t="str">
        <f t="shared" si="68"/>
        <v>20201</v>
      </c>
      <c r="C414" s="5">
        <v>2105.8918410000001</v>
      </c>
      <c r="D414" s="5">
        <v>93.059863952793762</v>
      </c>
      <c r="E414" s="5">
        <v>227.19768076327941</v>
      </c>
      <c r="F414" s="5">
        <v>313.51095145437267</v>
      </c>
      <c r="G414" s="5">
        <v>15.951501999370791</v>
      </c>
      <c r="H414" s="5">
        <v>70.818177540147929</v>
      </c>
      <c r="I414" s="29">
        <v>3136292380</v>
      </c>
      <c r="J414" s="29">
        <v>554100553</v>
      </c>
      <c r="K414" s="29">
        <v>511359104</v>
      </c>
      <c r="L414" s="29">
        <v>119246610.5</v>
      </c>
      <c r="M414" s="29">
        <v>809134096.75</v>
      </c>
      <c r="N414" s="53">
        <f t="shared" si="63"/>
        <v>93.059863952793762</v>
      </c>
      <c r="O414">
        <f t="shared" si="64"/>
        <v>227.19768076327941</v>
      </c>
      <c r="P414">
        <f t="shared" si="65"/>
        <v>313.51095145437267</v>
      </c>
      <c r="Q414">
        <f t="shared" si="66"/>
        <v>15.951501999370791</v>
      </c>
      <c r="R414">
        <f t="shared" si="67"/>
        <v>70.818177540147929</v>
      </c>
      <c r="S414" s="53" t="str">
        <f t="shared" si="69"/>
        <v>Outlier</v>
      </c>
      <c r="T414">
        <f t="shared" si="70"/>
        <v>227.19768076327941</v>
      </c>
      <c r="U414">
        <f t="shared" si="71"/>
        <v>313.51095145437267</v>
      </c>
      <c r="V414">
        <f t="shared" si="72"/>
        <v>15.951501999370791</v>
      </c>
      <c r="W414" s="50">
        <f t="shared" si="73"/>
        <v>70.818177540147929</v>
      </c>
    </row>
    <row r="415" spans="1:23" ht="16" x14ac:dyDescent="0.2">
      <c r="A415" s="10">
        <v>43853.541655092602</v>
      </c>
      <c r="B415" s="11" t="str">
        <f t="shared" si="68"/>
        <v>20201</v>
      </c>
      <c r="C415" s="5">
        <v>2083.2857949999998</v>
      </c>
      <c r="D415" s="5">
        <v>90.217532999921389</v>
      </c>
      <c r="E415" s="5">
        <v>228.91977381992828</v>
      </c>
      <c r="F415" s="5">
        <v>307.0498428378981</v>
      </c>
      <c r="G415" s="5">
        <v>11.859096046451839</v>
      </c>
      <c r="H415" s="5">
        <v>68.293770975515173</v>
      </c>
      <c r="I415" s="29">
        <v>3090118200</v>
      </c>
      <c r="J415" s="29">
        <v>557016871.70000005</v>
      </c>
      <c r="K415" s="29">
        <v>503369118</v>
      </c>
      <c r="L415" s="29">
        <v>115037906.59999999</v>
      </c>
      <c r="M415" s="29">
        <v>797176450</v>
      </c>
      <c r="N415" s="53">
        <f t="shared" si="63"/>
        <v>90.217532999921389</v>
      </c>
      <c r="O415">
        <f t="shared" si="64"/>
        <v>228.91977381992828</v>
      </c>
      <c r="P415">
        <f t="shared" si="65"/>
        <v>307.0498428378981</v>
      </c>
      <c r="Q415">
        <f t="shared" si="66"/>
        <v>11.859096046451839</v>
      </c>
      <c r="R415">
        <f t="shared" si="67"/>
        <v>68.293770975515173</v>
      </c>
      <c r="S415" s="53" t="str">
        <f t="shared" si="69"/>
        <v>Outlier</v>
      </c>
      <c r="T415">
        <f t="shared" si="70"/>
        <v>228.91977381992828</v>
      </c>
      <c r="U415">
        <f t="shared" si="71"/>
        <v>307.0498428378981</v>
      </c>
      <c r="V415">
        <f t="shared" si="72"/>
        <v>11.859096046451839</v>
      </c>
      <c r="W415" s="50">
        <f t="shared" si="73"/>
        <v>68.293770975515173</v>
      </c>
    </row>
    <row r="416" spans="1:23" ht="16" x14ac:dyDescent="0.2">
      <c r="A416" s="10">
        <v>43852.541655092602</v>
      </c>
      <c r="B416" s="11" t="str">
        <f t="shared" si="68"/>
        <v>20201</v>
      </c>
      <c r="C416" s="5">
        <v>2081.7249999999999</v>
      </c>
      <c r="D416" s="5">
        <v>89.99889215739276</v>
      </c>
      <c r="E416" s="5">
        <v>225.47558770663056</v>
      </c>
      <c r="F416" s="5">
        <v>307.0498428378981</v>
      </c>
      <c r="G416" s="5">
        <v>11.859096046451839</v>
      </c>
      <c r="H416" s="5">
        <v>68.798652288441673</v>
      </c>
      <c r="I416" s="29">
        <v>3086566340</v>
      </c>
      <c r="J416" s="29">
        <v>551184234.29999995</v>
      </c>
      <c r="K416" s="29">
        <v>503369118</v>
      </c>
      <c r="L416" s="29">
        <v>115037906.59999999</v>
      </c>
      <c r="M416" s="29">
        <v>799567979.35000002</v>
      </c>
      <c r="N416" s="53">
        <f t="shared" si="63"/>
        <v>89.99889215739276</v>
      </c>
      <c r="O416">
        <f t="shared" si="64"/>
        <v>225.47558770663056</v>
      </c>
      <c r="P416">
        <f t="shared" si="65"/>
        <v>307.0498428378981</v>
      </c>
      <c r="Q416">
        <f t="shared" si="66"/>
        <v>11.859096046451839</v>
      </c>
      <c r="R416">
        <f t="shared" si="67"/>
        <v>68.798652288441673</v>
      </c>
      <c r="S416" s="53" t="str">
        <f t="shared" si="69"/>
        <v>Outlier</v>
      </c>
      <c r="T416">
        <f t="shared" si="70"/>
        <v>225.47558770663056</v>
      </c>
      <c r="U416">
        <f t="shared" si="71"/>
        <v>307.0498428378981</v>
      </c>
      <c r="V416">
        <f t="shared" si="72"/>
        <v>11.859096046451839</v>
      </c>
      <c r="W416" s="50">
        <f t="shared" si="73"/>
        <v>68.798652288441673</v>
      </c>
    </row>
    <row r="417" spans="1:23" ht="16" x14ac:dyDescent="0.2">
      <c r="A417" s="10">
        <v>43851.541655092602</v>
      </c>
      <c r="B417" s="11" t="str">
        <f t="shared" si="68"/>
        <v>20201</v>
      </c>
      <c r="C417" s="5">
        <v>2071.1515100000001</v>
      </c>
      <c r="D417" s="5">
        <v>90.87345552750736</v>
      </c>
      <c r="E417" s="5">
        <v>232.36395993322594</v>
      </c>
      <c r="F417" s="5">
        <v>313.51095145437267</v>
      </c>
      <c r="G417" s="5">
        <v>11.177028387632021</v>
      </c>
      <c r="H417" s="5">
        <v>68.142306581637172</v>
      </c>
      <c r="I417" s="29">
        <v>3100773780</v>
      </c>
      <c r="J417" s="29">
        <v>562849509.10000002</v>
      </c>
      <c r="K417" s="29">
        <v>511359104</v>
      </c>
      <c r="L417" s="29">
        <v>114336455.95</v>
      </c>
      <c r="M417" s="29">
        <v>796458991.20000005</v>
      </c>
      <c r="N417" s="53">
        <f t="shared" si="63"/>
        <v>90.87345552750736</v>
      </c>
      <c r="O417">
        <f t="shared" si="64"/>
        <v>232.36395993322594</v>
      </c>
      <c r="P417">
        <f t="shared" si="65"/>
        <v>313.51095145437267</v>
      </c>
      <c r="Q417">
        <f t="shared" si="66"/>
        <v>11.177028387632021</v>
      </c>
      <c r="R417">
        <f t="shared" si="67"/>
        <v>68.142306581637172</v>
      </c>
      <c r="S417" s="53" t="str">
        <f t="shared" si="69"/>
        <v>Outlier</v>
      </c>
      <c r="T417">
        <f t="shared" si="70"/>
        <v>232.36395993322594</v>
      </c>
      <c r="U417">
        <f t="shared" si="71"/>
        <v>313.51095145437267</v>
      </c>
      <c r="V417">
        <f t="shared" si="72"/>
        <v>11.177028387632021</v>
      </c>
      <c r="W417" s="50">
        <f t="shared" si="73"/>
        <v>68.142306581637172</v>
      </c>
    </row>
    <row r="418" spans="1:23" ht="16" x14ac:dyDescent="0.2">
      <c r="A418" s="10">
        <v>43850.541655092602</v>
      </c>
      <c r="B418" s="11" t="str">
        <f t="shared" si="68"/>
        <v>20201</v>
      </c>
      <c r="C418" s="5">
        <v>2070.6413120000002</v>
      </c>
      <c r="D418" s="5">
        <v>89.015008366013859</v>
      </c>
      <c r="E418" s="5">
        <v>232.36395993322594</v>
      </c>
      <c r="F418" s="5">
        <v>322.55650351743714</v>
      </c>
      <c r="G418" s="5">
        <v>11.177028387632021</v>
      </c>
      <c r="H418" s="5">
        <v>68.293770975515116</v>
      </c>
      <c r="I418" s="29">
        <v>3070582970</v>
      </c>
      <c r="J418" s="29">
        <v>562849509.10000002</v>
      </c>
      <c r="K418" s="29">
        <v>522545084.39999998</v>
      </c>
      <c r="L418" s="29">
        <v>114336455.95</v>
      </c>
      <c r="M418" s="29">
        <v>797176450</v>
      </c>
      <c r="N418" s="53">
        <f t="shared" si="63"/>
        <v>89.015008366013859</v>
      </c>
      <c r="O418">
        <f t="shared" si="64"/>
        <v>232.36395993322594</v>
      </c>
      <c r="P418">
        <f t="shared" si="65"/>
        <v>322.55650351743714</v>
      </c>
      <c r="Q418">
        <f t="shared" si="66"/>
        <v>11.177028387632021</v>
      </c>
      <c r="R418">
        <f t="shared" si="67"/>
        <v>68.293770975515116</v>
      </c>
      <c r="S418" s="53" t="str">
        <f t="shared" si="69"/>
        <v>Outlier</v>
      </c>
      <c r="T418">
        <f t="shared" si="70"/>
        <v>232.36395993322594</v>
      </c>
      <c r="U418">
        <f t="shared" si="71"/>
        <v>322.55650351743714</v>
      </c>
      <c r="V418">
        <f t="shared" si="72"/>
        <v>11.177028387632021</v>
      </c>
      <c r="W418" s="50">
        <f t="shared" si="73"/>
        <v>68.293770975515116</v>
      </c>
    </row>
    <row r="419" spans="1:23" ht="16" x14ac:dyDescent="0.2">
      <c r="A419" s="10">
        <v>43847.541655092602</v>
      </c>
      <c r="B419" s="11" t="str">
        <f t="shared" si="68"/>
        <v>20201</v>
      </c>
      <c r="C419" s="5">
        <v>2076.0270059999998</v>
      </c>
      <c r="D419" s="5">
        <v>86.609959098198772</v>
      </c>
      <c r="E419" s="5">
        <v>239.25233215982126</v>
      </c>
      <c r="F419" s="5">
        <v>323.84872524073194</v>
      </c>
      <c r="G419" s="5">
        <v>11.859096046451839</v>
      </c>
      <c r="H419" s="5">
        <v>69.572803634929073</v>
      </c>
      <c r="I419" s="29">
        <v>3031512510</v>
      </c>
      <c r="J419" s="29">
        <v>574514783.89999998</v>
      </c>
      <c r="K419" s="29">
        <v>524143081.60000002</v>
      </c>
      <c r="L419" s="29">
        <v>115037906.59999999</v>
      </c>
      <c r="M419" s="29">
        <v>803234991.01999998</v>
      </c>
      <c r="N419" s="53">
        <f t="shared" si="63"/>
        <v>86.609959098198772</v>
      </c>
      <c r="O419">
        <f t="shared" si="64"/>
        <v>239.25233215982126</v>
      </c>
      <c r="P419">
        <f t="shared" si="65"/>
        <v>323.84872524073194</v>
      </c>
      <c r="Q419">
        <f t="shared" si="66"/>
        <v>11.859096046451839</v>
      </c>
      <c r="R419">
        <f t="shared" si="67"/>
        <v>69.572803634929073</v>
      </c>
      <c r="S419" s="53" t="str">
        <f t="shared" si="69"/>
        <v>Outlier</v>
      </c>
      <c r="T419">
        <f t="shared" si="70"/>
        <v>239.25233215982126</v>
      </c>
      <c r="U419">
        <f t="shared" si="71"/>
        <v>323.84872524073194</v>
      </c>
      <c r="V419">
        <f t="shared" si="72"/>
        <v>11.859096046451839</v>
      </c>
      <c r="W419" s="50">
        <f t="shared" si="73"/>
        <v>69.572803634929073</v>
      </c>
    </row>
    <row r="420" spans="1:23" ht="16" x14ac:dyDescent="0.2">
      <c r="A420" s="10">
        <v>43846.541655092602</v>
      </c>
      <c r="B420" s="11" t="str">
        <f t="shared" si="68"/>
        <v>20201</v>
      </c>
      <c r="C420" s="5">
        <v>2064.106186</v>
      </c>
      <c r="D420" s="5">
        <v>86.609959098198772</v>
      </c>
      <c r="E420" s="5">
        <v>222.03140159333284</v>
      </c>
      <c r="F420" s="5">
        <v>310.92650800778279</v>
      </c>
      <c r="G420" s="5">
        <v>13.905299022911308</v>
      </c>
      <c r="H420" s="5">
        <v>66.425710117686918</v>
      </c>
      <c r="I420" s="29">
        <v>3031512510</v>
      </c>
      <c r="J420" s="29">
        <v>545351596.89999998</v>
      </c>
      <c r="K420" s="29">
        <v>508163109.60000002</v>
      </c>
      <c r="L420" s="29">
        <v>117142258.55</v>
      </c>
      <c r="M420" s="29">
        <v>788327791.40999997</v>
      </c>
      <c r="N420" s="53">
        <f t="shared" ref="N420:N483" si="74">IF(ABS(D420-AVERAGE(D$47:D$3803))&gt;3*STDEV(D$47:D$3803),"Outlier",D420)</f>
        <v>86.609959098198772</v>
      </c>
      <c r="O420">
        <f t="shared" ref="O420:O483" si="75">IF(ABS(E420-AVERAGE(E$47:E$3803))&gt;3*STDEV(E$47:E$3803),"Outlier",E420)</f>
        <v>222.03140159333284</v>
      </c>
      <c r="P420">
        <f t="shared" ref="P420:P483" si="76">IF(ABS(F420-AVERAGE(F$47:F$3803))&gt;3*STDEV(F$47:F$3803),"Outlier",F420)</f>
        <v>310.92650800778279</v>
      </c>
      <c r="Q420">
        <f t="shared" ref="Q420:Q483" si="77">IF(ABS(G420-AVERAGE(G$47:G$3803))&gt;3*STDEV(G$47:G$3803),"Outlier",G420)</f>
        <v>13.905299022911308</v>
      </c>
      <c r="R420">
        <f t="shared" ref="R420:R483" si="78">IF(ABS(H420-AVERAGE(H$47:H$3803))&gt;3*STDEV(H$47:H$3803),"Outlier",H420)</f>
        <v>66.425710117686918</v>
      </c>
      <c r="S420" s="53" t="str">
        <f t="shared" si="69"/>
        <v>Outlier</v>
      </c>
      <c r="T420">
        <f t="shared" si="70"/>
        <v>222.03140159333284</v>
      </c>
      <c r="U420">
        <f t="shared" si="71"/>
        <v>310.92650800778279</v>
      </c>
      <c r="V420">
        <f t="shared" si="72"/>
        <v>13.905299022911308</v>
      </c>
      <c r="W420" s="50">
        <f t="shared" si="73"/>
        <v>66.425710117686918</v>
      </c>
    </row>
    <row r="421" spans="1:23" ht="16" x14ac:dyDescent="0.2">
      <c r="A421" s="10">
        <v>43845.541655092602</v>
      </c>
      <c r="B421" s="11" t="str">
        <f t="shared" si="68"/>
        <v>20201</v>
      </c>
      <c r="C421" s="5">
        <v>2045.0601690000001</v>
      </c>
      <c r="D421" s="5">
        <v>87.375202047049015</v>
      </c>
      <c r="E421" s="5">
        <v>228.91977381992828</v>
      </c>
      <c r="F421" s="5">
        <v>318.67983834755228</v>
      </c>
      <c r="G421" s="5">
        <v>15.951501999370791</v>
      </c>
      <c r="H421" s="5">
        <v>64.641796145346461</v>
      </c>
      <c r="I421" s="29">
        <v>3043944020</v>
      </c>
      <c r="J421" s="29">
        <v>557016871.70000005</v>
      </c>
      <c r="K421" s="29">
        <v>517751092.80000001</v>
      </c>
      <c r="L421" s="29">
        <v>119246610.5</v>
      </c>
      <c r="M421" s="29">
        <v>779877721.03999996</v>
      </c>
      <c r="N421" s="53">
        <f t="shared" si="74"/>
        <v>87.375202047049015</v>
      </c>
      <c r="O421">
        <f t="shared" si="75"/>
        <v>228.91977381992828</v>
      </c>
      <c r="P421">
        <f t="shared" si="76"/>
        <v>318.67983834755228</v>
      </c>
      <c r="Q421">
        <f t="shared" si="77"/>
        <v>15.951501999370791</v>
      </c>
      <c r="R421">
        <f t="shared" si="78"/>
        <v>64.641796145346461</v>
      </c>
      <c r="S421" s="53" t="str">
        <f t="shared" si="69"/>
        <v>Outlier</v>
      </c>
      <c r="T421">
        <f t="shared" si="70"/>
        <v>228.91977381992828</v>
      </c>
      <c r="U421">
        <f t="shared" si="71"/>
        <v>318.67983834755228</v>
      </c>
      <c r="V421">
        <f t="shared" si="72"/>
        <v>15.951501999370791</v>
      </c>
      <c r="W421" s="50">
        <f t="shared" si="73"/>
        <v>64.641796145346461</v>
      </c>
    </row>
    <row r="422" spans="1:23" ht="16" x14ac:dyDescent="0.2">
      <c r="A422" s="10">
        <v>43844.541655092602</v>
      </c>
      <c r="B422" s="11" t="str">
        <f t="shared" si="68"/>
        <v>20201</v>
      </c>
      <c r="C422" s="5">
        <v>2043.85249</v>
      </c>
      <c r="D422" s="5">
        <v>87.265881625784687</v>
      </c>
      <c r="E422" s="5">
        <v>235.80814604652355</v>
      </c>
      <c r="F422" s="5">
        <v>326.43316868732171</v>
      </c>
      <c r="G422" s="5">
        <v>15.951501999370791</v>
      </c>
      <c r="H422" s="5">
        <v>65.012042441492582</v>
      </c>
      <c r="I422" s="29">
        <v>3042175318.8600001</v>
      </c>
      <c r="J422" s="29">
        <v>568682146.5</v>
      </c>
      <c r="K422" s="29">
        <v>527339076</v>
      </c>
      <c r="L422" s="29">
        <v>119246610.5</v>
      </c>
      <c r="M422" s="29">
        <v>781631509.23000002</v>
      </c>
      <c r="N422" s="53">
        <f t="shared" si="74"/>
        <v>87.265881625784687</v>
      </c>
      <c r="O422">
        <f t="shared" si="75"/>
        <v>235.80814604652355</v>
      </c>
      <c r="P422">
        <f t="shared" si="76"/>
        <v>326.43316868732171</v>
      </c>
      <c r="Q422">
        <f t="shared" si="77"/>
        <v>15.951501999370791</v>
      </c>
      <c r="R422">
        <f t="shared" si="78"/>
        <v>65.012042441492582</v>
      </c>
      <c r="S422" s="53" t="str">
        <f t="shared" si="69"/>
        <v>Outlier</v>
      </c>
      <c r="T422">
        <f t="shared" si="70"/>
        <v>235.80814604652355</v>
      </c>
      <c r="U422">
        <f t="shared" si="71"/>
        <v>326.43316868732171</v>
      </c>
      <c r="V422">
        <f t="shared" si="72"/>
        <v>15.951501999370791</v>
      </c>
      <c r="W422" s="50">
        <f t="shared" si="73"/>
        <v>65.012042441492582</v>
      </c>
    </row>
    <row r="423" spans="1:23" ht="16" x14ac:dyDescent="0.2">
      <c r="A423" s="10">
        <v>43843.541655092602</v>
      </c>
      <c r="B423" s="11" t="str">
        <f t="shared" si="68"/>
        <v>20201</v>
      </c>
      <c r="C423" s="5">
        <v>2038.0246199999999</v>
      </c>
      <c r="D423" s="5">
        <v>87.156561204520358</v>
      </c>
      <c r="E423" s="5">
        <v>230.64186687657707</v>
      </c>
      <c r="F423" s="5">
        <v>319.97206007084714</v>
      </c>
      <c r="G423" s="5">
        <v>14.587366681731154</v>
      </c>
      <c r="H423" s="5">
        <v>64.961554310199944</v>
      </c>
      <c r="I423" s="29">
        <v>3040399384.6399999</v>
      </c>
      <c r="J423" s="29">
        <v>559933190.39999998</v>
      </c>
      <c r="K423" s="29">
        <v>519349090</v>
      </c>
      <c r="L423" s="29">
        <v>117843709.2</v>
      </c>
      <c r="M423" s="29">
        <v>781392356.28999996</v>
      </c>
      <c r="N423" s="53">
        <f t="shared" si="74"/>
        <v>87.156561204520358</v>
      </c>
      <c r="O423">
        <f t="shared" si="75"/>
        <v>230.64186687657707</v>
      </c>
      <c r="P423">
        <f t="shared" si="76"/>
        <v>319.97206007084714</v>
      </c>
      <c r="Q423">
        <f t="shared" si="77"/>
        <v>14.587366681731154</v>
      </c>
      <c r="R423">
        <f t="shared" si="78"/>
        <v>64.961554310199944</v>
      </c>
      <c r="S423" s="53" t="str">
        <f t="shared" si="69"/>
        <v>Outlier</v>
      </c>
      <c r="T423">
        <f t="shared" si="70"/>
        <v>230.64186687657707</v>
      </c>
      <c r="U423">
        <f t="shared" si="71"/>
        <v>319.97206007084714</v>
      </c>
      <c r="V423">
        <f t="shared" si="72"/>
        <v>14.587366681731154</v>
      </c>
      <c r="W423" s="50">
        <f t="shared" si="73"/>
        <v>64.961554310199944</v>
      </c>
    </row>
    <row r="424" spans="1:23" ht="16" x14ac:dyDescent="0.2">
      <c r="A424" s="10">
        <v>43840.541655092602</v>
      </c>
      <c r="B424" s="11" t="str">
        <f t="shared" si="68"/>
        <v>20201</v>
      </c>
      <c r="C424" s="5">
        <v>2031.559401</v>
      </c>
      <c r="D424" s="5">
        <v>83.330346460269027</v>
      </c>
      <c r="E424" s="5">
        <v>216.86512242338637</v>
      </c>
      <c r="F424" s="5">
        <v>316.0953949009625</v>
      </c>
      <c r="G424" s="5">
        <v>17.315637317010442</v>
      </c>
      <c r="H424" s="5">
        <v>64.43984362017585</v>
      </c>
      <c r="I424" s="29">
        <v>2978241686.9400001</v>
      </c>
      <c r="J424" s="29">
        <v>536602640.80000001</v>
      </c>
      <c r="K424" s="29">
        <v>514555098.39999998</v>
      </c>
      <c r="L424" s="29">
        <v>120649511.8</v>
      </c>
      <c r="M424" s="29">
        <v>778921109.29999995</v>
      </c>
      <c r="N424" s="53">
        <f t="shared" si="74"/>
        <v>83.330346460269027</v>
      </c>
      <c r="O424">
        <f t="shared" si="75"/>
        <v>216.86512242338637</v>
      </c>
      <c r="P424">
        <f t="shared" si="76"/>
        <v>316.0953949009625</v>
      </c>
      <c r="Q424">
        <f t="shared" si="77"/>
        <v>17.315637317010442</v>
      </c>
      <c r="R424">
        <f t="shared" si="78"/>
        <v>64.43984362017585</v>
      </c>
      <c r="S424" s="53" t="str">
        <f t="shared" si="69"/>
        <v>Outlier</v>
      </c>
      <c r="T424">
        <f t="shared" si="70"/>
        <v>216.86512242338637</v>
      </c>
      <c r="U424">
        <f t="shared" si="71"/>
        <v>316.0953949009625</v>
      </c>
      <c r="V424">
        <f t="shared" si="72"/>
        <v>17.315637317010442</v>
      </c>
      <c r="W424" s="50">
        <f t="shared" si="73"/>
        <v>64.43984362017585</v>
      </c>
    </row>
    <row r="425" spans="1:23" ht="16" x14ac:dyDescent="0.2">
      <c r="A425" s="10">
        <v>43839.541655092602</v>
      </c>
      <c r="B425" s="11" t="str">
        <f t="shared" si="68"/>
        <v>20201</v>
      </c>
      <c r="C425" s="5">
        <v>2035.937639</v>
      </c>
      <c r="D425" s="5">
        <v>83.548987302797684</v>
      </c>
      <c r="E425" s="5">
        <v>218.58721548003524</v>
      </c>
      <c r="F425" s="5">
        <v>313.51095145437256</v>
      </c>
      <c r="G425" s="5">
        <v>12.541163705271657</v>
      </c>
      <c r="H425" s="5">
        <v>65.012042441492582</v>
      </c>
      <c r="I425" s="29">
        <v>2981793555.3800001</v>
      </c>
      <c r="J425" s="29">
        <v>539518959.5</v>
      </c>
      <c r="K425" s="29">
        <v>511359104</v>
      </c>
      <c r="L425" s="29">
        <v>115739357.25</v>
      </c>
      <c r="M425" s="29">
        <v>781631509.23000002</v>
      </c>
      <c r="N425" s="53">
        <f t="shared" si="74"/>
        <v>83.548987302797684</v>
      </c>
      <c r="O425">
        <f t="shared" si="75"/>
        <v>218.58721548003524</v>
      </c>
      <c r="P425">
        <f t="shared" si="76"/>
        <v>313.51095145437256</v>
      </c>
      <c r="Q425">
        <f t="shared" si="77"/>
        <v>12.541163705271657</v>
      </c>
      <c r="R425">
        <f t="shared" si="78"/>
        <v>65.012042441492582</v>
      </c>
      <c r="S425" s="53" t="str">
        <f t="shared" si="69"/>
        <v>Outlier</v>
      </c>
      <c r="T425">
        <f t="shared" si="70"/>
        <v>218.58721548003524</v>
      </c>
      <c r="U425">
        <f t="shared" si="71"/>
        <v>313.51095145437256</v>
      </c>
      <c r="V425">
        <f t="shared" si="72"/>
        <v>12.541163705271657</v>
      </c>
      <c r="W425" s="50">
        <f t="shared" si="73"/>
        <v>65.012042441492582</v>
      </c>
    </row>
    <row r="426" spans="1:23" ht="16" x14ac:dyDescent="0.2">
      <c r="A426" s="10">
        <v>43838.541655092602</v>
      </c>
      <c r="B426" s="11" t="str">
        <f t="shared" si="68"/>
        <v>20201</v>
      </c>
      <c r="C426" s="5">
        <v>2039.201636</v>
      </c>
      <c r="D426" s="5">
        <v>83.767628145326341</v>
      </c>
      <c r="E426" s="5">
        <v>201.36628491354688</v>
      </c>
      <c r="F426" s="5">
        <v>322.55650351743708</v>
      </c>
      <c r="G426" s="5">
        <v>16.633569658190623</v>
      </c>
      <c r="H426" s="5">
        <v>63.665692273688478</v>
      </c>
      <c r="I426" s="29">
        <v>2985345423.8200002</v>
      </c>
      <c r="J426" s="29">
        <v>510355772.5</v>
      </c>
      <c r="K426" s="29">
        <v>522545084.39999998</v>
      </c>
      <c r="L426" s="29">
        <v>119948061.15000001</v>
      </c>
      <c r="M426" s="29">
        <v>775254097.63</v>
      </c>
      <c r="N426" s="53">
        <f t="shared" si="74"/>
        <v>83.767628145326341</v>
      </c>
      <c r="O426">
        <f t="shared" si="75"/>
        <v>201.36628491354688</v>
      </c>
      <c r="P426">
        <f t="shared" si="76"/>
        <v>322.55650351743708</v>
      </c>
      <c r="Q426">
        <f t="shared" si="77"/>
        <v>16.633569658190623</v>
      </c>
      <c r="R426">
        <f t="shared" si="78"/>
        <v>63.665692273688478</v>
      </c>
      <c r="S426" s="53" t="str">
        <f t="shared" si="69"/>
        <v>Outlier</v>
      </c>
      <c r="T426">
        <f t="shared" si="70"/>
        <v>201.36628491354688</v>
      </c>
      <c r="U426">
        <f t="shared" si="71"/>
        <v>322.55650351743708</v>
      </c>
      <c r="V426">
        <f t="shared" si="72"/>
        <v>16.633569658190623</v>
      </c>
      <c r="W426" s="50">
        <f t="shared" si="73"/>
        <v>63.665692273688478</v>
      </c>
    </row>
    <row r="427" spans="1:23" ht="16" x14ac:dyDescent="0.2">
      <c r="A427" s="10">
        <v>43837.541655092602</v>
      </c>
      <c r="B427" s="11" t="str">
        <f t="shared" si="68"/>
        <v>20201</v>
      </c>
      <c r="C427" s="5">
        <v>2058.3974800000001</v>
      </c>
      <c r="D427" s="5">
        <v>84.095589409119327</v>
      </c>
      <c r="E427" s="5">
        <v>196.20000574360034</v>
      </c>
      <c r="F427" s="5">
        <v>323.84872524073194</v>
      </c>
      <c r="G427" s="5">
        <v>11.177028387632021</v>
      </c>
      <c r="H427" s="5">
        <v>63.90130355305422</v>
      </c>
      <c r="I427" s="29">
        <v>2990673226.48</v>
      </c>
      <c r="J427" s="29">
        <v>501606816.39999998</v>
      </c>
      <c r="K427" s="29">
        <v>524143081.60000002</v>
      </c>
      <c r="L427" s="29">
        <v>114336455.95</v>
      </c>
      <c r="M427" s="29">
        <v>776370144.65999997</v>
      </c>
      <c r="N427" s="53">
        <f t="shared" si="74"/>
        <v>84.095589409119327</v>
      </c>
      <c r="O427">
        <f t="shared" si="75"/>
        <v>196.20000574360034</v>
      </c>
      <c r="P427">
        <f t="shared" si="76"/>
        <v>323.84872524073194</v>
      </c>
      <c r="Q427">
        <f t="shared" si="77"/>
        <v>11.177028387632021</v>
      </c>
      <c r="R427">
        <f t="shared" si="78"/>
        <v>63.90130355305422</v>
      </c>
      <c r="S427" s="53" t="str">
        <f t="shared" si="69"/>
        <v>Outlier</v>
      </c>
      <c r="T427">
        <f t="shared" si="70"/>
        <v>196.20000574360034</v>
      </c>
      <c r="U427">
        <f t="shared" si="71"/>
        <v>323.84872524073194</v>
      </c>
      <c r="V427">
        <f t="shared" si="72"/>
        <v>11.177028387632021</v>
      </c>
      <c r="W427" s="50">
        <f t="shared" si="73"/>
        <v>63.90130355305422</v>
      </c>
    </row>
    <row r="428" spans="1:23" ht="16" x14ac:dyDescent="0.2">
      <c r="A428" s="10">
        <v>43836.541655092602</v>
      </c>
      <c r="B428" s="11" t="str">
        <f t="shared" si="68"/>
        <v>20201</v>
      </c>
      <c r="C428" s="5">
        <v>2050.1755629999998</v>
      </c>
      <c r="D428" s="5">
        <v>82.237142247625854</v>
      </c>
      <c r="E428" s="5">
        <v>194.47791268695153</v>
      </c>
      <c r="F428" s="5">
        <v>323.84872524073194</v>
      </c>
      <c r="G428" s="5">
        <v>11.859096046451839</v>
      </c>
      <c r="H428" s="5">
        <v>63.665692273688421</v>
      </c>
      <c r="I428" s="29">
        <v>2960482344.7399998</v>
      </c>
      <c r="J428" s="29">
        <v>498690497.69999999</v>
      </c>
      <c r="K428" s="29">
        <v>524143081.60000002</v>
      </c>
      <c r="L428" s="29">
        <v>115037906.59999999</v>
      </c>
      <c r="M428" s="29">
        <v>775254097.63</v>
      </c>
      <c r="N428" s="53">
        <f t="shared" si="74"/>
        <v>82.237142247625854</v>
      </c>
      <c r="O428">
        <f t="shared" si="75"/>
        <v>194.47791268695153</v>
      </c>
      <c r="P428">
        <f t="shared" si="76"/>
        <v>323.84872524073194</v>
      </c>
      <c r="Q428">
        <f t="shared" si="77"/>
        <v>11.859096046451839</v>
      </c>
      <c r="R428">
        <f t="shared" si="78"/>
        <v>63.665692273688421</v>
      </c>
      <c r="S428" s="53" t="str">
        <f t="shared" si="69"/>
        <v>Outlier</v>
      </c>
      <c r="T428">
        <f t="shared" si="70"/>
        <v>194.47791268695153</v>
      </c>
      <c r="U428">
        <f t="shared" si="71"/>
        <v>323.84872524073194</v>
      </c>
      <c r="V428">
        <f t="shared" si="72"/>
        <v>11.859096046451839</v>
      </c>
      <c r="W428" s="50">
        <f t="shared" si="73"/>
        <v>63.665692273688421</v>
      </c>
    </row>
    <row r="429" spans="1:23" ht="16" x14ac:dyDescent="0.2">
      <c r="A429" s="10">
        <v>43833.541655092602</v>
      </c>
      <c r="B429" s="11" t="str">
        <f t="shared" si="68"/>
        <v>20201</v>
      </c>
      <c r="C429" s="5">
        <v>2064.9745039999998</v>
      </c>
      <c r="D429" s="5">
        <v>83.439666881533384</v>
      </c>
      <c r="E429" s="5">
        <v>191.03372657365384</v>
      </c>
      <c r="F429" s="5">
        <v>319.97206007084714</v>
      </c>
      <c r="G429" s="5">
        <v>11.859096046451839</v>
      </c>
      <c r="H429" s="5">
        <v>64.927895556004813</v>
      </c>
      <c r="I429" s="29">
        <v>2980017621.1599998</v>
      </c>
      <c r="J429" s="29">
        <v>492857860.30000001</v>
      </c>
      <c r="K429" s="29">
        <v>519349090</v>
      </c>
      <c r="L429" s="29">
        <v>115037906.59999999</v>
      </c>
      <c r="M429" s="29">
        <v>781232921</v>
      </c>
      <c r="N429" s="53">
        <f t="shared" si="74"/>
        <v>83.439666881533384</v>
      </c>
      <c r="O429">
        <f t="shared" si="75"/>
        <v>191.03372657365384</v>
      </c>
      <c r="P429">
        <f t="shared" si="76"/>
        <v>319.97206007084714</v>
      </c>
      <c r="Q429">
        <f t="shared" si="77"/>
        <v>11.859096046451839</v>
      </c>
      <c r="R429">
        <f t="shared" si="78"/>
        <v>64.927895556004813</v>
      </c>
      <c r="S429" s="53" t="str">
        <f t="shared" si="69"/>
        <v>Outlier</v>
      </c>
      <c r="T429">
        <f t="shared" si="70"/>
        <v>191.03372657365384</v>
      </c>
      <c r="U429">
        <f t="shared" si="71"/>
        <v>319.97206007084714</v>
      </c>
      <c r="V429">
        <f t="shared" si="72"/>
        <v>11.859096046451839</v>
      </c>
      <c r="W429" s="50">
        <f t="shared" si="73"/>
        <v>64.927895556004813</v>
      </c>
    </row>
    <row r="430" spans="1:23" ht="16" x14ac:dyDescent="0.2">
      <c r="A430" s="10">
        <v>43832.541655092602</v>
      </c>
      <c r="B430" s="11" t="str">
        <f t="shared" si="68"/>
        <v>20201</v>
      </c>
      <c r="C430" s="5">
        <v>2059.4938059999999</v>
      </c>
      <c r="D430" s="5">
        <v>81.79986056256854</v>
      </c>
      <c r="E430" s="5">
        <v>194.47791268695153</v>
      </c>
      <c r="F430" s="5">
        <v>318.67983834755228</v>
      </c>
      <c r="G430" s="5">
        <v>11.177028387632021</v>
      </c>
      <c r="H430" s="5">
        <v>64.439843620175822</v>
      </c>
      <c r="I430" s="29">
        <v>2953378607.8600001</v>
      </c>
      <c r="J430" s="29">
        <v>498690497.69999999</v>
      </c>
      <c r="K430" s="29">
        <v>517751092.80000001</v>
      </c>
      <c r="L430" s="29">
        <v>114336455.95</v>
      </c>
      <c r="M430" s="29">
        <v>778921109.29999995</v>
      </c>
      <c r="N430" s="53">
        <f t="shared" si="74"/>
        <v>81.79986056256854</v>
      </c>
      <c r="O430">
        <f t="shared" si="75"/>
        <v>194.47791268695153</v>
      </c>
      <c r="P430">
        <f t="shared" si="76"/>
        <v>318.67983834755228</v>
      </c>
      <c r="Q430">
        <f t="shared" si="77"/>
        <v>11.177028387632021</v>
      </c>
      <c r="R430">
        <f t="shared" si="78"/>
        <v>64.439843620175822</v>
      </c>
      <c r="S430" s="53" t="str">
        <f t="shared" si="69"/>
        <v>Outlier</v>
      </c>
      <c r="T430">
        <f t="shared" si="70"/>
        <v>194.47791268695153</v>
      </c>
      <c r="U430">
        <f t="shared" si="71"/>
        <v>318.67983834755228</v>
      </c>
      <c r="V430">
        <f t="shared" si="72"/>
        <v>11.177028387632021</v>
      </c>
      <c r="W430" s="50">
        <f t="shared" si="73"/>
        <v>64.439843620175822</v>
      </c>
    </row>
    <row r="431" spans="1:23" ht="16" x14ac:dyDescent="0.2">
      <c r="A431" s="10">
        <v>43830.541655092602</v>
      </c>
      <c r="B431" s="11" t="str">
        <f t="shared" si="68"/>
        <v>201912</v>
      </c>
      <c r="C431" s="5">
        <v>2050.1439799999998</v>
      </c>
      <c r="D431" s="6" t="s">
        <v>45</v>
      </c>
      <c r="E431" s="6" t="s">
        <v>45</v>
      </c>
      <c r="F431" s="6" t="s">
        <v>45</v>
      </c>
      <c r="G431" s="6" t="s">
        <v>45</v>
      </c>
      <c r="H431" s="6" t="s">
        <v>45</v>
      </c>
      <c r="I431" s="30" t="s">
        <v>45</v>
      </c>
      <c r="J431" s="30" t="s">
        <v>45</v>
      </c>
      <c r="K431" s="30" t="s">
        <v>45</v>
      </c>
      <c r="L431" s="30" t="s">
        <v>45</v>
      </c>
      <c r="M431" s="30" t="s">
        <v>45</v>
      </c>
      <c r="N431" s="53" t="e">
        <f t="shared" si="74"/>
        <v>#VALUE!</v>
      </c>
      <c r="O431" t="e">
        <f t="shared" si="75"/>
        <v>#VALUE!</v>
      </c>
      <c r="P431" t="e">
        <f t="shared" si="76"/>
        <v>#VALUE!</v>
      </c>
      <c r="Q431" t="e">
        <f t="shared" si="77"/>
        <v>#VALUE!</v>
      </c>
      <c r="R431" t="e">
        <f t="shared" si="78"/>
        <v>#VALUE!</v>
      </c>
      <c r="S431" s="53" t="e">
        <f t="shared" si="69"/>
        <v>#VALUE!</v>
      </c>
      <c r="T431" t="e">
        <f t="shared" si="70"/>
        <v>#VALUE!</v>
      </c>
      <c r="U431" t="e">
        <f t="shared" si="71"/>
        <v>#VALUE!</v>
      </c>
      <c r="V431" t="e">
        <f t="shared" si="72"/>
        <v>#VALUE!</v>
      </c>
      <c r="W431" s="50" t="e">
        <f t="shared" si="73"/>
        <v>#VALUE!</v>
      </c>
    </row>
    <row r="432" spans="1:23" ht="16" x14ac:dyDescent="0.2">
      <c r="A432" s="10">
        <v>43829.541655092602</v>
      </c>
      <c r="B432" s="11" t="str">
        <f t="shared" ref="B432:B495" si="79">YEAR(A432)&amp;MONTH(A432)</f>
        <v>201912</v>
      </c>
      <c r="C432" s="5">
        <v>2045.7781299999999</v>
      </c>
      <c r="D432" s="5">
        <v>83.111705617740427</v>
      </c>
      <c r="E432" s="5">
        <v>189.31163351700502</v>
      </c>
      <c r="F432" s="5">
        <v>310.92650800778279</v>
      </c>
      <c r="G432" s="5">
        <v>11.177028387632021</v>
      </c>
      <c r="H432" s="5">
        <v>64.254720472102747</v>
      </c>
      <c r="I432" s="29">
        <v>2974689818.5</v>
      </c>
      <c r="J432" s="29">
        <v>489941541.60000002</v>
      </c>
      <c r="K432" s="29">
        <v>508163109.60000002</v>
      </c>
      <c r="L432" s="29">
        <v>114336455.95</v>
      </c>
      <c r="M432" s="29">
        <v>778044215.20000005</v>
      </c>
      <c r="N432" s="53">
        <f t="shared" si="74"/>
        <v>83.111705617740427</v>
      </c>
      <c r="O432">
        <f t="shared" si="75"/>
        <v>189.31163351700502</v>
      </c>
      <c r="P432">
        <f t="shared" si="76"/>
        <v>310.92650800778279</v>
      </c>
      <c r="Q432">
        <f t="shared" si="77"/>
        <v>11.177028387632021</v>
      </c>
      <c r="R432">
        <f t="shared" si="78"/>
        <v>64.254720472102747</v>
      </c>
      <c r="S432" s="53" t="str">
        <f t="shared" ref="S432:S495" si="80">IF(ABS(D432-AVERAGE(D$47:D$3803))&gt;2*STDEV(D$47:D$3803),"Outlier",D432)</f>
        <v>Outlier</v>
      </c>
      <c r="T432">
        <f t="shared" ref="T432:T495" si="81">IF(ABS(E432-AVERAGE(E$47:E$3803))&gt;2*STDEV(E$47:E$3803),"Outlier",E432)</f>
        <v>189.31163351700502</v>
      </c>
      <c r="U432">
        <f t="shared" ref="U432:U495" si="82">IF(ABS(F432-AVERAGE(F$47:F$3803))&gt;2*STDEV(F$47:F$3803),"Outlier",F432)</f>
        <v>310.92650800778279</v>
      </c>
      <c r="V432">
        <f t="shared" ref="V432:V495" si="83">IF(ABS(G432-AVERAGE(G$47:G$3803))&gt;2*STDEV(G$47:G$3803),"Outlier",G432)</f>
        <v>11.177028387632021</v>
      </c>
      <c r="W432" s="50">
        <f t="shared" ref="W432:W495" si="84">IF(ABS(H432-AVERAGE(H$47:H$3803))&gt;2*STDEV(H$47:H$3803),"Outlier",H432)</f>
        <v>64.254720472102747</v>
      </c>
    </row>
    <row r="433" spans="1:23" ht="16" x14ac:dyDescent="0.2">
      <c r="A433" s="10">
        <v>43826.541655092602</v>
      </c>
      <c r="B433" s="11" t="str">
        <f t="shared" si="79"/>
        <v>201912</v>
      </c>
      <c r="C433" s="5">
        <v>2055.4642429999999</v>
      </c>
      <c r="D433" s="5">
        <v>84.970152779233928</v>
      </c>
      <c r="E433" s="5">
        <v>185.86744740370739</v>
      </c>
      <c r="F433" s="5">
        <v>304.46539939130821</v>
      </c>
      <c r="G433" s="5">
        <v>13.22323136409149</v>
      </c>
      <c r="H433" s="5">
        <v>64.927895556004813</v>
      </c>
      <c r="I433" s="29">
        <v>3004880700.2399998</v>
      </c>
      <c r="J433" s="29">
        <v>484108904.19999999</v>
      </c>
      <c r="K433" s="29">
        <v>500173123.60000002</v>
      </c>
      <c r="L433" s="29">
        <v>116440807.90000001</v>
      </c>
      <c r="M433" s="29">
        <v>781232921</v>
      </c>
      <c r="N433" s="53">
        <f t="shared" si="74"/>
        <v>84.970152779233928</v>
      </c>
      <c r="O433">
        <f t="shared" si="75"/>
        <v>185.86744740370739</v>
      </c>
      <c r="P433">
        <f t="shared" si="76"/>
        <v>304.46539939130821</v>
      </c>
      <c r="Q433">
        <f t="shared" si="77"/>
        <v>13.22323136409149</v>
      </c>
      <c r="R433">
        <f t="shared" si="78"/>
        <v>64.927895556004813</v>
      </c>
      <c r="S433" s="53" t="str">
        <f t="shared" si="80"/>
        <v>Outlier</v>
      </c>
      <c r="T433">
        <f t="shared" si="81"/>
        <v>185.86744740370739</v>
      </c>
      <c r="U433">
        <f t="shared" si="82"/>
        <v>304.46539939130821</v>
      </c>
      <c r="V433">
        <f t="shared" si="83"/>
        <v>13.22323136409149</v>
      </c>
      <c r="W433" s="50">
        <f t="shared" si="84"/>
        <v>64.927895556004813</v>
      </c>
    </row>
    <row r="434" spans="1:23" ht="16" x14ac:dyDescent="0.2">
      <c r="A434" s="10">
        <v>43825.541655092602</v>
      </c>
      <c r="B434" s="11" t="str">
        <f t="shared" si="79"/>
        <v>201912</v>
      </c>
      <c r="C434" s="5">
        <v>2031.69679</v>
      </c>
      <c r="D434" s="6" t="s">
        <v>45</v>
      </c>
      <c r="E434" s="6" t="s">
        <v>45</v>
      </c>
      <c r="F434" s="6" t="s">
        <v>45</v>
      </c>
      <c r="G434" s="6" t="s">
        <v>45</v>
      </c>
      <c r="H434" s="6" t="s">
        <v>45</v>
      </c>
      <c r="I434" s="30" t="s">
        <v>45</v>
      </c>
      <c r="J434" s="30" t="s">
        <v>45</v>
      </c>
      <c r="K434" s="30" t="s">
        <v>45</v>
      </c>
      <c r="L434" s="30" t="s">
        <v>45</v>
      </c>
      <c r="M434" s="30" t="s">
        <v>45</v>
      </c>
      <c r="N434" s="53" t="e">
        <f t="shared" si="74"/>
        <v>#VALUE!</v>
      </c>
      <c r="O434" t="e">
        <f t="shared" si="75"/>
        <v>#VALUE!</v>
      </c>
      <c r="P434" t="e">
        <f t="shared" si="76"/>
        <v>#VALUE!</v>
      </c>
      <c r="Q434" t="e">
        <f t="shared" si="77"/>
        <v>#VALUE!</v>
      </c>
      <c r="R434" t="e">
        <f t="shared" si="78"/>
        <v>#VALUE!</v>
      </c>
      <c r="S434" s="53" t="e">
        <f t="shared" si="80"/>
        <v>#VALUE!</v>
      </c>
      <c r="T434" t="e">
        <f t="shared" si="81"/>
        <v>#VALUE!</v>
      </c>
      <c r="U434" t="e">
        <f t="shared" si="82"/>
        <v>#VALUE!</v>
      </c>
      <c r="V434" t="e">
        <f t="shared" si="83"/>
        <v>#VALUE!</v>
      </c>
      <c r="W434" s="50" t="e">
        <f t="shared" si="84"/>
        <v>#VALUE!</v>
      </c>
    </row>
    <row r="435" spans="1:23" ht="16" x14ac:dyDescent="0.2">
      <c r="A435" s="10">
        <v>43824.541655092602</v>
      </c>
      <c r="B435" s="11" t="str">
        <f t="shared" si="79"/>
        <v>201912</v>
      </c>
      <c r="C435" s="5">
        <v>2030.930752</v>
      </c>
      <c r="D435" s="6" t="s">
        <v>45</v>
      </c>
      <c r="E435" s="6" t="s">
        <v>45</v>
      </c>
      <c r="F435" s="6" t="s">
        <v>45</v>
      </c>
      <c r="G435" s="6" t="s">
        <v>45</v>
      </c>
      <c r="H435" s="6" t="s">
        <v>45</v>
      </c>
      <c r="I435" s="30" t="s">
        <v>45</v>
      </c>
      <c r="J435" s="30" t="s">
        <v>45</v>
      </c>
      <c r="K435" s="30" t="s">
        <v>45</v>
      </c>
      <c r="L435" s="30" t="s">
        <v>45</v>
      </c>
      <c r="M435" s="30" t="s">
        <v>45</v>
      </c>
      <c r="N435" s="53" t="e">
        <f t="shared" si="74"/>
        <v>#VALUE!</v>
      </c>
      <c r="O435" t="e">
        <f t="shared" si="75"/>
        <v>#VALUE!</v>
      </c>
      <c r="P435" t="e">
        <f t="shared" si="76"/>
        <v>#VALUE!</v>
      </c>
      <c r="Q435" t="e">
        <f t="shared" si="77"/>
        <v>#VALUE!</v>
      </c>
      <c r="R435" t="e">
        <f t="shared" si="78"/>
        <v>#VALUE!</v>
      </c>
      <c r="S435" s="53" t="e">
        <f t="shared" si="80"/>
        <v>#VALUE!</v>
      </c>
      <c r="T435" t="e">
        <f t="shared" si="81"/>
        <v>#VALUE!</v>
      </c>
      <c r="U435" t="e">
        <f t="shared" si="82"/>
        <v>#VALUE!</v>
      </c>
      <c r="V435" t="e">
        <f t="shared" si="83"/>
        <v>#VALUE!</v>
      </c>
      <c r="W435" s="50" t="e">
        <f t="shared" si="84"/>
        <v>#VALUE!</v>
      </c>
    </row>
    <row r="436" spans="1:23" ht="16" x14ac:dyDescent="0.2">
      <c r="A436" s="10">
        <v>43823.541655092602</v>
      </c>
      <c r="B436" s="11" t="str">
        <f t="shared" si="79"/>
        <v>201912</v>
      </c>
      <c r="C436" s="5">
        <v>2030.97513</v>
      </c>
      <c r="D436" s="6" t="s">
        <v>45</v>
      </c>
      <c r="E436" s="6" t="s">
        <v>45</v>
      </c>
      <c r="F436" s="6" t="s">
        <v>45</v>
      </c>
      <c r="G436" s="6" t="s">
        <v>45</v>
      </c>
      <c r="H436" s="6" t="s">
        <v>45</v>
      </c>
      <c r="I436" s="30" t="s">
        <v>45</v>
      </c>
      <c r="J436" s="30" t="s">
        <v>45</v>
      </c>
      <c r="K436" s="30" t="s">
        <v>45</v>
      </c>
      <c r="L436" s="30" t="s">
        <v>45</v>
      </c>
      <c r="M436" s="30" t="s">
        <v>45</v>
      </c>
      <c r="N436" s="53" t="e">
        <f t="shared" si="74"/>
        <v>#VALUE!</v>
      </c>
      <c r="O436" t="e">
        <f t="shared" si="75"/>
        <v>#VALUE!</v>
      </c>
      <c r="P436" t="e">
        <f t="shared" si="76"/>
        <v>#VALUE!</v>
      </c>
      <c r="Q436" t="e">
        <f t="shared" si="77"/>
        <v>#VALUE!</v>
      </c>
      <c r="R436" t="e">
        <f t="shared" si="78"/>
        <v>#VALUE!</v>
      </c>
      <c r="S436" s="53" t="e">
        <f t="shared" si="80"/>
        <v>#VALUE!</v>
      </c>
      <c r="T436" t="e">
        <f t="shared" si="81"/>
        <v>#VALUE!</v>
      </c>
      <c r="U436" t="e">
        <f t="shared" si="82"/>
        <v>#VALUE!</v>
      </c>
      <c r="V436" t="e">
        <f t="shared" si="83"/>
        <v>#VALUE!</v>
      </c>
      <c r="W436" s="50" t="e">
        <f t="shared" si="84"/>
        <v>#VALUE!</v>
      </c>
    </row>
    <row r="437" spans="1:23" ht="16" x14ac:dyDescent="0.2">
      <c r="A437" s="10">
        <v>43822.541655092602</v>
      </c>
      <c r="B437" s="11" t="str">
        <f t="shared" si="79"/>
        <v>201912</v>
      </c>
      <c r="C437" s="5">
        <v>2025.124237</v>
      </c>
      <c r="D437" s="5">
        <v>82.127821826361526</v>
      </c>
      <c r="E437" s="5">
        <v>175.53488906381432</v>
      </c>
      <c r="F437" s="5">
        <v>305.75762111460307</v>
      </c>
      <c r="G437" s="5">
        <v>12.541163705271657</v>
      </c>
      <c r="H437" s="5">
        <v>63.211299092054531</v>
      </c>
      <c r="I437" s="29">
        <v>2958706410.52</v>
      </c>
      <c r="J437" s="29">
        <v>466610992</v>
      </c>
      <c r="K437" s="29">
        <v>501771120.80000001</v>
      </c>
      <c r="L437" s="29">
        <v>115739357.25</v>
      </c>
      <c r="M437" s="29">
        <v>773101721.21000004</v>
      </c>
      <c r="N437" s="53">
        <f t="shared" si="74"/>
        <v>82.127821826361526</v>
      </c>
      <c r="O437">
        <f t="shared" si="75"/>
        <v>175.53488906381432</v>
      </c>
      <c r="P437">
        <f t="shared" si="76"/>
        <v>305.75762111460307</v>
      </c>
      <c r="Q437">
        <f t="shared" si="77"/>
        <v>12.541163705271657</v>
      </c>
      <c r="R437">
        <f t="shared" si="78"/>
        <v>63.211299092054531</v>
      </c>
      <c r="S437" s="53" t="str">
        <f t="shared" si="80"/>
        <v>Outlier</v>
      </c>
      <c r="T437">
        <f t="shared" si="81"/>
        <v>175.53488906381432</v>
      </c>
      <c r="U437">
        <f t="shared" si="82"/>
        <v>305.75762111460307</v>
      </c>
      <c r="V437">
        <f t="shared" si="83"/>
        <v>12.541163705271657</v>
      </c>
      <c r="W437" s="50">
        <f t="shared" si="84"/>
        <v>63.211299092054531</v>
      </c>
    </row>
    <row r="438" spans="1:23" ht="16" x14ac:dyDescent="0.2">
      <c r="A438" s="10">
        <v>43819.541655092602</v>
      </c>
      <c r="B438" s="11" t="str">
        <f t="shared" si="79"/>
        <v>201912</v>
      </c>
      <c r="C438" s="5">
        <v>2023.49494</v>
      </c>
      <c r="D438" s="5">
        <v>83.221026039004755</v>
      </c>
      <c r="E438" s="5">
        <v>178.97907517711201</v>
      </c>
      <c r="F438" s="5">
        <v>308.34206456119284</v>
      </c>
      <c r="G438" s="5">
        <v>11.859096046451839</v>
      </c>
      <c r="H438" s="5">
        <v>63.817156667566366</v>
      </c>
      <c r="I438" s="29">
        <v>2976465752.7199998</v>
      </c>
      <c r="J438" s="29">
        <v>472443629.39999998</v>
      </c>
      <c r="K438" s="29">
        <v>504967115.19999999</v>
      </c>
      <c r="L438" s="29">
        <v>115037906.59999999</v>
      </c>
      <c r="M438" s="29">
        <v>775971556.42999995</v>
      </c>
      <c r="N438" s="53">
        <f t="shared" si="74"/>
        <v>83.221026039004755</v>
      </c>
      <c r="O438">
        <f t="shared" si="75"/>
        <v>178.97907517711201</v>
      </c>
      <c r="P438">
        <f t="shared" si="76"/>
        <v>308.34206456119284</v>
      </c>
      <c r="Q438">
        <f t="shared" si="77"/>
        <v>11.859096046451839</v>
      </c>
      <c r="R438">
        <f t="shared" si="78"/>
        <v>63.817156667566366</v>
      </c>
      <c r="S438" s="53" t="str">
        <f t="shared" si="80"/>
        <v>Outlier</v>
      </c>
      <c r="T438">
        <f t="shared" si="81"/>
        <v>178.97907517711201</v>
      </c>
      <c r="U438">
        <f t="shared" si="82"/>
        <v>308.34206456119284</v>
      </c>
      <c r="V438">
        <f t="shared" si="83"/>
        <v>11.859096046451839</v>
      </c>
      <c r="W438" s="50">
        <f t="shared" si="84"/>
        <v>63.817156667566366</v>
      </c>
    </row>
    <row r="439" spans="1:23" ht="16" x14ac:dyDescent="0.2">
      <c r="A439" s="10">
        <v>43818.541655092602</v>
      </c>
      <c r="B439" s="11" t="str">
        <f t="shared" si="79"/>
        <v>201912</v>
      </c>
      <c r="C439" s="5">
        <v>2013.757325</v>
      </c>
      <c r="D439" s="5">
        <v>80.378695086132353</v>
      </c>
      <c r="E439" s="5">
        <v>160.0360515539748</v>
      </c>
      <c r="F439" s="5">
        <v>304.46539939130821</v>
      </c>
      <c r="G439" s="5">
        <v>11.177028387632021</v>
      </c>
      <c r="H439" s="5">
        <v>63.244957846249605</v>
      </c>
      <c r="I439" s="29">
        <v>2930291463</v>
      </c>
      <c r="J439" s="29">
        <v>440364123.69999999</v>
      </c>
      <c r="K439" s="29">
        <v>500173123.60000002</v>
      </c>
      <c r="L439" s="29">
        <v>114336455.95</v>
      </c>
      <c r="M439" s="29">
        <v>773261156.5</v>
      </c>
      <c r="N439" s="53">
        <f t="shared" si="74"/>
        <v>80.378695086132353</v>
      </c>
      <c r="O439">
        <f t="shared" si="75"/>
        <v>160.0360515539748</v>
      </c>
      <c r="P439">
        <f t="shared" si="76"/>
        <v>304.46539939130821</v>
      </c>
      <c r="Q439">
        <f t="shared" si="77"/>
        <v>11.177028387632021</v>
      </c>
      <c r="R439">
        <f t="shared" si="78"/>
        <v>63.244957846249605</v>
      </c>
      <c r="S439" s="53" t="str">
        <f t="shared" si="80"/>
        <v>Outlier</v>
      </c>
      <c r="T439">
        <f t="shared" si="81"/>
        <v>160.0360515539748</v>
      </c>
      <c r="U439">
        <f t="shared" si="82"/>
        <v>304.46539939130821</v>
      </c>
      <c r="V439">
        <f t="shared" si="83"/>
        <v>11.177028387632021</v>
      </c>
      <c r="W439" s="50">
        <f t="shared" si="84"/>
        <v>63.244957846249605</v>
      </c>
    </row>
    <row r="440" spans="1:23" ht="16" x14ac:dyDescent="0.2">
      <c r="A440" s="10">
        <v>43817.541655092602</v>
      </c>
      <c r="B440" s="11" t="str">
        <f t="shared" si="79"/>
        <v>201912</v>
      </c>
      <c r="C440" s="5">
        <v>2002.450388</v>
      </c>
      <c r="D440" s="5">
        <v>79.066850030960495</v>
      </c>
      <c r="E440" s="5">
        <v>165.20233072392136</v>
      </c>
      <c r="F440" s="5">
        <v>303.17317766801324</v>
      </c>
      <c r="G440" s="5">
        <v>11.177028387632021</v>
      </c>
      <c r="H440" s="5">
        <v>62.050072072323474</v>
      </c>
      <c r="I440" s="29">
        <v>2908980252.3600001</v>
      </c>
      <c r="J440" s="29">
        <v>449113079.80000001</v>
      </c>
      <c r="K440" s="29">
        <v>498575126.39999998</v>
      </c>
      <c r="L440" s="29">
        <v>114336455.95</v>
      </c>
      <c r="M440" s="29">
        <v>767601203.71000004</v>
      </c>
      <c r="N440" s="53">
        <f t="shared" si="74"/>
        <v>79.066850030960495</v>
      </c>
      <c r="O440">
        <f t="shared" si="75"/>
        <v>165.20233072392136</v>
      </c>
      <c r="P440">
        <f t="shared" si="76"/>
        <v>303.17317766801324</v>
      </c>
      <c r="Q440">
        <f t="shared" si="77"/>
        <v>11.177028387632021</v>
      </c>
      <c r="R440">
        <f t="shared" si="78"/>
        <v>62.050072072323474</v>
      </c>
      <c r="S440" s="53" t="str">
        <f t="shared" si="80"/>
        <v>Outlier</v>
      </c>
      <c r="T440">
        <f t="shared" si="81"/>
        <v>165.20233072392136</v>
      </c>
      <c r="U440">
        <f t="shared" si="82"/>
        <v>303.17317766801324</v>
      </c>
      <c r="V440">
        <f t="shared" si="83"/>
        <v>11.177028387632021</v>
      </c>
      <c r="W440" s="50">
        <f t="shared" si="84"/>
        <v>62.050072072323474</v>
      </c>
    </row>
    <row r="441" spans="1:23" ht="16" x14ac:dyDescent="0.2">
      <c r="A441" s="10">
        <v>43816.541655092602</v>
      </c>
      <c r="B441" s="11" t="str">
        <f t="shared" si="79"/>
        <v>201912</v>
      </c>
      <c r="C441" s="5">
        <v>1997.97666</v>
      </c>
      <c r="D441" s="5">
        <v>82.674423932683169</v>
      </c>
      <c r="E441" s="5">
        <v>161.75814461062362</v>
      </c>
      <c r="F441" s="5">
        <v>298.00429077483363</v>
      </c>
      <c r="G441" s="5">
        <v>11.177028387632021</v>
      </c>
      <c r="H441" s="5">
        <v>64.019109192737005</v>
      </c>
      <c r="I441" s="29">
        <v>2967586081.6199999</v>
      </c>
      <c r="J441" s="29">
        <v>443280442.39999998</v>
      </c>
      <c r="K441" s="29">
        <v>492183137.60000002</v>
      </c>
      <c r="L441" s="29">
        <v>114336455.95</v>
      </c>
      <c r="M441" s="29">
        <v>776928168.16999996</v>
      </c>
      <c r="N441" s="53">
        <f t="shared" si="74"/>
        <v>82.674423932683169</v>
      </c>
      <c r="O441">
        <f t="shared" si="75"/>
        <v>161.75814461062362</v>
      </c>
      <c r="P441">
        <f t="shared" si="76"/>
        <v>298.00429077483363</v>
      </c>
      <c r="Q441">
        <f t="shared" si="77"/>
        <v>11.177028387632021</v>
      </c>
      <c r="R441">
        <f t="shared" si="78"/>
        <v>64.019109192737005</v>
      </c>
      <c r="S441" s="53" t="str">
        <f t="shared" si="80"/>
        <v>Outlier</v>
      </c>
      <c r="T441">
        <f t="shared" si="81"/>
        <v>161.75814461062362</v>
      </c>
      <c r="U441">
        <f t="shared" si="82"/>
        <v>298.00429077483363</v>
      </c>
      <c r="V441">
        <f t="shared" si="83"/>
        <v>11.177028387632021</v>
      </c>
      <c r="W441" s="50">
        <f t="shared" si="84"/>
        <v>64.019109192737005</v>
      </c>
    </row>
    <row r="442" spans="1:23" ht="16" x14ac:dyDescent="0.2">
      <c r="A442" s="10">
        <v>43815.541655092602</v>
      </c>
      <c r="B442" s="11" t="str">
        <f t="shared" si="79"/>
        <v>201912</v>
      </c>
      <c r="C442" s="5">
        <v>2018.4982130000001</v>
      </c>
      <c r="D442" s="5">
        <v>83.221026039004784</v>
      </c>
      <c r="E442" s="5">
        <v>166.92442378057012</v>
      </c>
      <c r="F442" s="5">
        <v>298.00429077483363</v>
      </c>
      <c r="G442" s="5">
        <v>11.177028387632021</v>
      </c>
      <c r="H442" s="5">
        <v>65.331800606346036</v>
      </c>
      <c r="I442" s="29">
        <v>2976465752.7199998</v>
      </c>
      <c r="J442" s="29">
        <v>452029398.5</v>
      </c>
      <c r="K442" s="29">
        <v>492183137.60000002</v>
      </c>
      <c r="L442" s="29">
        <v>114336455.95</v>
      </c>
      <c r="M442" s="29">
        <v>783146144.48000002</v>
      </c>
      <c r="N442" s="53">
        <f t="shared" si="74"/>
        <v>83.221026039004784</v>
      </c>
      <c r="O442">
        <f t="shared" si="75"/>
        <v>166.92442378057012</v>
      </c>
      <c r="P442">
        <f t="shared" si="76"/>
        <v>298.00429077483363</v>
      </c>
      <c r="Q442">
        <f t="shared" si="77"/>
        <v>11.177028387632021</v>
      </c>
      <c r="R442">
        <f t="shared" si="78"/>
        <v>65.331800606346036</v>
      </c>
      <c r="S442" s="53" t="str">
        <f t="shared" si="80"/>
        <v>Outlier</v>
      </c>
      <c r="T442">
        <f t="shared" si="81"/>
        <v>166.92442378057012</v>
      </c>
      <c r="U442">
        <f t="shared" si="82"/>
        <v>298.00429077483363</v>
      </c>
      <c r="V442">
        <f t="shared" si="83"/>
        <v>11.177028387632021</v>
      </c>
      <c r="W442" s="50">
        <f t="shared" si="84"/>
        <v>65.331800606346036</v>
      </c>
    </row>
    <row r="443" spans="1:23" ht="16" x14ac:dyDescent="0.2">
      <c r="A443" s="10">
        <v>43812.541655092602</v>
      </c>
      <c r="B443" s="11" t="str">
        <f t="shared" si="79"/>
        <v>201912</v>
      </c>
      <c r="C443" s="5">
        <v>1998.080866</v>
      </c>
      <c r="D443" s="5">
        <v>79.61345213728211</v>
      </c>
      <c r="E443" s="5">
        <v>163.48023766727243</v>
      </c>
      <c r="F443" s="5">
        <v>298.00429077483363</v>
      </c>
      <c r="G443" s="5">
        <v>11.177028387632021</v>
      </c>
      <c r="H443" s="5">
        <v>62.521294631054921</v>
      </c>
      <c r="I443" s="29">
        <v>2917859923.46</v>
      </c>
      <c r="J443" s="29">
        <v>446196761.10000002</v>
      </c>
      <c r="K443" s="29">
        <v>492183137.60000002</v>
      </c>
      <c r="L443" s="29">
        <v>114336455.95</v>
      </c>
      <c r="M443" s="29">
        <v>769833297.76999998</v>
      </c>
      <c r="N443" s="53">
        <f t="shared" si="74"/>
        <v>79.61345213728211</v>
      </c>
      <c r="O443">
        <f t="shared" si="75"/>
        <v>163.48023766727243</v>
      </c>
      <c r="P443">
        <f t="shared" si="76"/>
        <v>298.00429077483363</v>
      </c>
      <c r="Q443">
        <f t="shared" si="77"/>
        <v>11.177028387632021</v>
      </c>
      <c r="R443">
        <f t="shared" si="78"/>
        <v>62.521294631054921</v>
      </c>
      <c r="S443" s="53" t="str">
        <f t="shared" si="80"/>
        <v>Outlier</v>
      </c>
      <c r="T443">
        <f t="shared" si="81"/>
        <v>163.48023766727243</v>
      </c>
      <c r="U443">
        <f t="shared" si="82"/>
        <v>298.00429077483363</v>
      </c>
      <c r="V443">
        <f t="shared" si="83"/>
        <v>11.177028387632021</v>
      </c>
      <c r="W443" s="50">
        <f t="shared" si="84"/>
        <v>62.521294631054921</v>
      </c>
    </row>
    <row r="444" spans="1:23" ht="16" x14ac:dyDescent="0.2">
      <c r="A444" s="10">
        <v>43811.541655092602</v>
      </c>
      <c r="B444" s="11" t="str">
        <f t="shared" si="79"/>
        <v>201912</v>
      </c>
      <c r="C444" s="5">
        <v>1975.1788429999999</v>
      </c>
      <c r="D444" s="5">
        <v>79.504131716017838</v>
      </c>
      <c r="E444" s="5">
        <v>175.53488906381432</v>
      </c>
      <c r="F444" s="5">
        <v>295.4198473282438</v>
      </c>
      <c r="G444" s="5">
        <v>11.177028387632021</v>
      </c>
      <c r="H444" s="5">
        <v>62.72324715622554</v>
      </c>
      <c r="I444" s="29">
        <v>2916083989.2399998</v>
      </c>
      <c r="J444" s="29">
        <v>466610992</v>
      </c>
      <c r="K444" s="29">
        <v>488987143.19999999</v>
      </c>
      <c r="L444" s="29">
        <v>114336455.95</v>
      </c>
      <c r="M444" s="29">
        <v>770789909.50999999</v>
      </c>
      <c r="N444" s="53">
        <f t="shared" si="74"/>
        <v>79.504131716017838</v>
      </c>
      <c r="O444">
        <f t="shared" si="75"/>
        <v>175.53488906381432</v>
      </c>
      <c r="P444">
        <f t="shared" si="76"/>
        <v>295.4198473282438</v>
      </c>
      <c r="Q444">
        <f t="shared" si="77"/>
        <v>11.177028387632021</v>
      </c>
      <c r="R444">
        <f t="shared" si="78"/>
        <v>62.72324715622554</v>
      </c>
      <c r="S444" s="53" t="str">
        <f t="shared" si="80"/>
        <v>Outlier</v>
      </c>
      <c r="T444">
        <f t="shared" si="81"/>
        <v>175.53488906381432</v>
      </c>
      <c r="U444">
        <f t="shared" si="82"/>
        <v>295.4198473282438</v>
      </c>
      <c r="V444">
        <f t="shared" si="83"/>
        <v>11.177028387632021</v>
      </c>
      <c r="W444" s="50">
        <f t="shared" si="84"/>
        <v>62.72324715622554</v>
      </c>
    </row>
    <row r="445" spans="1:23" ht="16" x14ac:dyDescent="0.2">
      <c r="A445" s="10">
        <v>43810.541655092602</v>
      </c>
      <c r="B445" s="11" t="str">
        <f t="shared" si="79"/>
        <v>201912</v>
      </c>
      <c r="C445" s="5">
        <v>1994.015729</v>
      </c>
      <c r="D445" s="5">
        <v>83.658307724062098</v>
      </c>
      <c r="E445" s="5">
        <v>172.09070295051669</v>
      </c>
      <c r="F445" s="5">
        <v>295.4198473282438</v>
      </c>
      <c r="G445" s="5">
        <v>11.177028387632021</v>
      </c>
      <c r="H445" s="5">
        <v>64.019109192737005</v>
      </c>
      <c r="I445" s="29">
        <v>2983569489.5999999</v>
      </c>
      <c r="J445" s="29">
        <v>460778354.60000002</v>
      </c>
      <c r="K445" s="29">
        <v>488987143.19999999</v>
      </c>
      <c r="L445" s="29">
        <v>114336455.95</v>
      </c>
      <c r="M445" s="29">
        <v>776928168.16999996</v>
      </c>
      <c r="N445" s="53">
        <f t="shared" si="74"/>
        <v>83.658307724062098</v>
      </c>
      <c r="O445">
        <f t="shared" si="75"/>
        <v>172.09070295051669</v>
      </c>
      <c r="P445">
        <f t="shared" si="76"/>
        <v>295.4198473282438</v>
      </c>
      <c r="Q445">
        <f t="shared" si="77"/>
        <v>11.177028387632021</v>
      </c>
      <c r="R445">
        <f t="shared" si="78"/>
        <v>64.019109192737005</v>
      </c>
      <c r="S445" s="53" t="str">
        <f t="shared" si="80"/>
        <v>Outlier</v>
      </c>
      <c r="T445">
        <f t="shared" si="81"/>
        <v>172.09070295051669</v>
      </c>
      <c r="U445">
        <f t="shared" si="82"/>
        <v>295.4198473282438</v>
      </c>
      <c r="V445">
        <f t="shared" si="83"/>
        <v>11.177028387632021</v>
      </c>
      <c r="W445" s="50">
        <f t="shared" si="84"/>
        <v>64.019109192737005</v>
      </c>
    </row>
    <row r="446" spans="1:23" ht="16" x14ac:dyDescent="0.2">
      <c r="A446" s="10">
        <v>43809.541655092602</v>
      </c>
      <c r="B446" s="11" t="str">
        <f t="shared" si="79"/>
        <v>201912</v>
      </c>
      <c r="C446" s="5">
        <v>2007.7973500000001</v>
      </c>
      <c r="D446" s="5">
        <v>84.314230251648013</v>
      </c>
      <c r="E446" s="5">
        <v>178.97907517711201</v>
      </c>
      <c r="F446" s="5">
        <v>298.00429077483363</v>
      </c>
      <c r="G446" s="5">
        <v>11.177028387632021</v>
      </c>
      <c r="H446" s="5">
        <v>64.322037980492922</v>
      </c>
      <c r="I446" s="29">
        <v>2994225094.9200001</v>
      </c>
      <c r="J446" s="29">
        <v>472443629.39999998</v>
      </c>
      <c r="K446" s="29">
        <v>492183137.60000002</v>
      </c>
      <c r="L446" s="29">
        <v>114336455.95</v>
      </c>
      <c r="M446" s="29">
        <v>778363085.77999997</v>
      </c>
      <c r="N446" s="53">
        <f t="shared" si="74"/>
        <v>84.314230251648013</v>
      </c>
      <c r="O446">
        <f t="shared" si="75"/>
        <v>178.97907517711201</v>
      </c>
      <c r="P446">
        <f t="shared" si="76"/>
        <v>298.00429077483363</v>
      </c>
      <c r="Q446">
        <f t="shared" si="77"/>
        <v>11.177028387632021</v>
      </c>
      <c r="R446">
        <f t="shared" si="78"/>
        <v>64.322037980492922</v>
      </c>
      <c r="S446" s="53" t="str">
        <f t="shared" si="80"/>
        <v>Outlier</v>
      </c>
      <c r="T446">
        <f t="shared" si="81"/>
        <v>178.97907517711201</v>
      </c>
      <c r="U446">
        <f t="shared" si="82"/>
        <v>298.00429077483363</v>
      </c>
      <c r="V446">
        <f t="shared" si="83"/>
        <v>11.177028387632021</v>
      </c>
      <c r="W446" s="50">
        <f t="shared" si="84"/>
        <v>64.322037980492922</v>
      </c>
    </row>
    <row r="447" spans="1:23" ht="16" x14ac:dyDescent="0.2">
      <c r="A447" s="10">
        <v>43808.541655092602</v>
      </c>
      <c r="B447" s="11" t="str">
        <f t="shared" si="79"/>
        <v>201912</v>
      </c>
      <c r="C447" s="5">
        <v>2008.543279</v>
      </c>
      <c r="D447" s="5">
        <v>84.642191515440999</v>
      </c>
      <c r="E447" s="5">
        <v>182.4232612904097</v>
      </c>
      <c r="F447" s="5">
        <v>299.29651249812855</v>
      </c>
      <c r="G447" s="5">
        <v>11.859096046451839</v>
      </c>
      <c r="H447" s="5">
        <v>62.790564664615765</v>
      </c>
      <c r="I447" s="29">
        <v>2999552897.5799999</v>
      </c>
      <c r="J447" s="29">
        <v>478276266.80000001</v>
      </c>
      <c r="K447" s="29">
        <v>493781134.80000001</v>
      </c>
      <c r="L447" s="29">
        <v>115037906.59999999</v>
      </c>
      <c r="M447" s="29">
        <v>771108780.09000003</v>
      </c>
      <c r="N447" s="53">
        <f t="shared" si="74"/>
        <v>84.642191515440999</v>
      </c>
      <c r="O447">
        <f t="shared" si="75"/>
        <v>182.4232612904097</v>
      </c>
      <c r="P447">
        <f t="shared" si="76"/>
        <v>299.29651249812855</v>
      </c>
      <c r="Q447">
        <f t="shared" si="77"/>
        <v>11.859096046451839</v>
      </c>
      <c r="R447">
        <f t="shared" si="78"/>
        <v>62.790564664615765</v>
      </c>
      <c r="S447" s="53" t="str">
        <f t="shared" si="80"/>
        <v>Outlier</v>
      </c>
      <c r="T447">
        <f t="shared" si="81"/>
        <v>182.4232612904097</v>
      </c>
      <c r="U447">
        <f t="shared" si="82"/>
        <v>299.29651249812855</v>
      </c>
      <c r="V447">
        <f t="shared" si="83"/>
        <v>11.859096046451839</v>
      </c>
      <c r="W447" s="50">
        <f t="shared" si="84"/>
        <v>62.790564664615765</v>
      </c>
    </row>
    <row r="448" spans="1:23" ht="16" x14ac:dyDescent="0.2">
      <c r="A448" s="10">
        <v>43805.541655092602</v>
      </c>
      <c r="B448" s="11" t="str">
        <f t="shared" si="79"/>
        <v>201912</v>
      </c>
      <c r="C448" s="5">
        <v>2006.063877</v>
      </c>
      <c r="D448" s="5">
        <v>83.658307724062098</v>
      </c>
      <c r="E448" s="5">
        <v>178.97907517711201</v>
      </c>
      <c r="F448" s="5">
        <v>308.34206456119307</v>
      </c>
      <c r="G448" s="5">
        <v>11.177028387632021</v>
      </c>
      <c r="H448" s="5">
        <v>62.992517189786412</v>
      </c>
      <c r="I448" s="29">
        <v>2983569489.5999999</v>
      </c>
      <c r="J448" s="29">
        <v>472443629.39999998</v>
      </c>
      <c r="K448" s="29">
        <v>504967115.19999999</v>
      </c>
      <c r="L448" s="29">
        <v>114336455.95</v>
      </c>
      <c r="M448" s="29">
        <v>772065391.83000004</v>
      </c>
      <c r="N448" s="53">
        <f t="shared" si="74"/>
        <v>83.658307724062098</v>
      </c>
      <c r="O448">
        <f t="shared" si="75"/>
        <v>178.97907517711201</v>
      </c>
      <c r="P448">
        <f t="shared" si="76"/>
        <v>308.34206456119307</v>
      </c>
      <c r="Q448">
        <f t="shared" si="77"/>
        <v>11.177028387632021</v>
      </c>
      <c r="R448">
        <f t="shared" si="78"/>
        <v>62.992517189786412</v>
      </c>
      <c r="S448" s="53" t="str">
        <f t="shared" si="80"/>
        <v>Outlier</v>
      </c>
      <c r="T448">
        <f t="shared" si="81"/>
        <v>178.97907517711201</v>
      </c>
      <c r="U448">
        <f t="shared" si="82"/>
        <v>308.34206456119307</v>
      </c>
      <c r="V448">
        <f t="shared" si="83"/>
        <v>11.177028387632021</v>
      </c>
      <c r="W448" s="50">
        <f t="shared" si="84"/>
        <v>62.992517189786412</v>
      </c>
    </row>
    <row r="449" spans="1:23" ht="16" x14ac:dyDescent="0.2">
      <c r="A449" s="10">
        <v>43804.541655092602</v>
      </c>
      <c r="B449" s="11" t="str">
        <f t="shared" si="79"/>
        <v>201912</v>
      </c>
      <c r="C449" s="5">
        <v>1981.051136</v>
      </c>
      <c r="D449" s="5">
        <v>81.58121972003994</v>
      </c>
      <c r="E449" s="5">
        <v>173.8127960071655</v>
      </c>
      <c r="F449" s="5">
        <v>303.17317766801335</v>
      </c>
      <c r="G449" s="5">
        <v>11.177028387632021</v>
      </c>
      <c r="H449" s="5">
        <v>60.771039412909602</v>
      </c>
      <c r="I449" s="29">
        <v>2949826739.4200001</v>
      </c>
      <c r="J449" s="29">
        <v>463694673.30000001</v>
      </c>
      <c r="K449" s="29">
        <v>498575126.39999998</v>
      </c>
      <c r="L449" s="29">
        <v>114336455.95</v>
      </c>
      <c r="M449" s="29">
        <v>761542662.69000006</v>
      </c>
      <c r="N449" s="53">
        <f t="shared" si="74"/>
        <v>81.58121972003994</v>
      </c>
      <c r="O449">
        <f t="shared" si="75"/>
        <v>173.8127960071655</v>
      </c>
      <c r="P449">
        <f t="shared" si="76"/>
        <v>303.17317766801335</v>
      </c>
      <c r="Q449">
        <f t="shared" si="77"/>
        <v>11.177028387632021</v>
      </c>
      <c r="R449">
        <f t="shared" si="78"/>
        <v>60.771039412909602</v>
      </c>
      <c r="S449" s="53" t="str">
        <f t="shared" si="80"/>
        <v>Outlier</v>
      </c>
      <c r="T449">
        <f t="shared" si="81"/>
        <v>173.8127960071655</v>
      </c>
      <c r="U449">
        <f t="shared" si="82"/>
        <v>303.17317766801335</v>
      </c>
      <c r="V449">
        <f t="shared" si="83"/>
        <v>11.177028387632021</v>
      </c>
      <c r="W449" s="50">
        <f t="shared" si="84"/>
        <v>60.771039412909602</v>
      </c>
    </row>
    <row r="450" spans="1:23" ht="16" x14ac:dyDescent="0.2">
      <c r="A450" s="10">
        <v>43803.541655092602</v>
      </c>
      <c r="B450" s="11" t="str">
        <f t="shared" si="79"/>
        <v>201912</v>
      </c>
      <c r="C450" s="5">
        <v>1976.172769</v>
      </c>
      <c r="D450" s="5">
        <v>81.690540141304268</v>
      </c>
      <c r="E450" s="5">
        <v>173.8127960071655</v>
      </c>
      <c r="F450" s="5">
        <v>299.29651249812855</v>
      </c>
      <c r="G450" s="5">
        <v>11.859096046451839</v>
      </c>
      <c r="H450" s="5">
        <v>60.585916264836527</v>
      </c>
      <c r="I450" s="29">
        <v>2951602673.6399999</v>
      </c>
      <c r="J450" s="29">
        <v>463694673.30000001</v>
      </c>
      <c r="K450" s="29">
        <v>493781134.80000001</v>
      </c>
      <c r="L450" s="29">
        <v>115037906.59999999</v>
      </c>
      <c r="M450" s="29">
        <v>760665768.59000003</v>
      </c>
      <c r="N450" s="53">
        <f t="shared" si="74"/>
        <v>81.690540141304268</v>
      </c>
      <c r="O450">
        <f t="shared" si="75"/>
        <v>173.8127960071655</v>
      </c>
      <c r="P450">
        <f t="shared" si="76"/>
        <v>299.29651249812855</v>
      </c>
      <c r="Q450">
        <f t="shared" si="77"/>
        <v>11.859096046451839</v>
      </c>
      <c r="R450">
        <f t="shared" si="78"/>
        <v>60.585916264836527</v>
      </c>
      <c r="S450" s="53" t="str">
        <f t="shared" si="80"/>
        <v>Outlier</v>
      </c>
      <c r="T450">
        <f t="shared" si="81"/>
        <v>173.8127960071655</v>
      </c>
      <c r="U450">
        <f t="shared" si="82"/>
        <v>299.29651249812855</v>
      </c>
      <c r="V450">
        <f t="shared" si="83"/>
        <v>11.859096046451839</v>
      </c>
      <c r="W450" s="50">
        <f t="shared" si="84"/>
        <v>60.585916264836527</v>
      </c>
    </row>
    <row r="451" spans="1:23" ht="16" x14ac:dyDescent="0.2">
      <c r="A451" s="10">
        <v>43802.541655092602</v>
      </c>
      <c r="B451" s="11" t="str">
        <f t="shared" si="79"/>
        <v>201912</v>
      </c>
      <c r="C451" s="5">
        <v>1967.077935</v>
      </c>
      <c r="D451" s="5">
        <v>81.143938034982654</v>
      </c>
      <c r="E451" s="5">
        <v>175.53488906381432</v>
      </c>
      <c r="F451" s="5">
        <v>296.71206905153872</v>
      </c>
      <c r="G451" s="5">
        <v>11.177028387632021</v>
      </c>
      <c r="H451" s="5">
        <v>59.559324261885905</v>
      </c>
      <c r="I451" s="29">
        <v>2942723002.54</v>
      </c>
      <c r="J451" s="29">
        <v>466610992</v>
      </c>
      <c r="K451" s="29">
        <v>490585140.39999998</v>
      </c>
      <c r="L451" s="29">
        <v>114336455.95</v>
      </c>
      <c r="M451" s="29">
        <v>755802992.25</v>
      </c>
      <c r="N451" s="53">
        <f t="shared" si="74"/>
        <v>81.143938034982654</v>
      </c>
      <c r="O451">
        <f t="shared" si="75"/>
        <v>175.53488906381432</v>
      </c>
      <c r="P451">
        <f t="shared" si="76"/>
        <v>296.71206905153872</v>
      </c>
      <c r="Q451">
        <f t="shared" si="77"/>
        <v>11.177028387632021</v>
      </c>
      <c r="R451">
        <f t="shared" si="78"/>
        <v>59.559324261885905</v>
      </c>
      <c r="S451" s="53" t="str">
        <f t="shared" si="80"/>
        <v>Outlier</v>
      </c>
      <c r="T451">
        <f t="shared" si="81"/>
        <v>175.53488906381432</v>
      </c>
      <c r="U451">
        <f t="shared" si="82"/>
        <v>296.71206905153872</v>
      </c>
      <c r="V451">
        <f t="shared" si="83"/>
        <v>11.177028387632021</v>
      </c>
      <c r="W451" s="50">
        <f t="shared" si="84"/>
        <v>59.559324261885905</v>
      </c>
    </row>
    <row r="452" spans="1:23" ht="16" x14ac:dyDescent="0.2">
      <c r="A452" s="10">
        <v>43801.541655092602</v>
      </c>
      <c r="B452" s="11" t="str">
        <f t="shared" si="79"/>
        <v>201912</v>
      </c>
      <c r="C452" s="5">
        <v>1964.433653</v>
      </c>
      <c r="D452" s="5">
        <v>81.471899298775639</v>
      </c>
      <c r="E452" s="5">
        <v>173.8127960071655</v>
      </c>
      <c r="F452" s="5">
        <v>298.00429077483363</v>
      </c>
      <c r="G452" s="5">
        <v>9.1308254111725091</v>
      </c>
      <c r="H452" s="5">
        <v>59.542494884788368</v>
      </c>
      <c r="I452" s="29">
        <v>2948050805.1999998</v>
      </c>
      <c r="J452" s="29">
        <v>463694673.30000001</v>
      </c>
      <c r="K452" s="29">
        <v>492183137.60000002</v>
      </c>
      <c r="L452" s="29">
        <v>112232104</v>
      </c>
      <c r="M452" s="29">
        <v>755723274.60000002</v>
      </c>
      <c r="N452" s="53">
        <f t="shared" si="74"/>
        <v>81.471899298775639</v>
      </c>
      <c r="O452">
        <f t="shared" si="75"/>
        <v>173.8127960071655</v>
      </c>
      <c r="P452">
        <f t="shared" si="76"/>
        <v>298.00429077483363</v>
      </c>
      <c r="Q452">
        <f t="shared" si="77"/>
        <v>9.1308254111725091</v>
      </c>
      <c r="R452">
        <f t="shared" si="78"/>
        <v>59.542494884788368</v>
      </c>
      <c r="S452" s="53" t="str">
        <f t="shared" si="80"/>
        <v>Outlier</v>
      </c>
      <c r="T452">
        <f t="shared" si="81"/>
        <v>173.8127960071655</v>
      </c>
      <c r="U452">
        <f t="shared" si="82"/>
        <v>298.00429077483363</v>
      </c>
      <c r="V452">
        <f t="shared" si="83"/>
        <v>9.1308254111725091</v>
      </c>
      <c r="W452" s="50">
        <f t="shared" si="84"/>
        <v>59.542494884788368</v>
      </c>
    </row>
    <row r="453" spans="1:23" ht="16" x14ac:dyDescent="0.2">
      <c r="A453" s="10">
        <v>43798.541655092602</v>
      </c>
      <c r="B453" s="11" t="str">
        <f t="shared" si="79"/>
        <v>201911</v>
      </c>
      <c r="C453" s="5">
        <v>1991.248235</v>
      </c>
      <c r="D453" s="5">
        <v>81.253258456246954</v>
      </c>
      <c r="E453" s="5">
        <v>177.25698212046319</v>
      </c>
      <c r="F453" s="5">
        <v>299.29651249812855</v>
      </c>
      <c r="G453" s="5">
        <v>11.859096046451839</v>
      </c>
      <c r="H453" s="5">
        <v>60.720551281616963</v>
      </c>
      <c r="I453" s="29">
        <v>2944498936.7600002</v>
      </c>
      <c r="J453" s="29">
        <v>469527310.69999999</v>
      </c>
      <c r="K453" s="29">
        <v>493781134.80000001</v>
      </c>
      <c r="L453" s="29">
        <v>115037906.59999999</v>
      </c>
      <c r="M453" s="29">
        <v>761303509.75</v>
      </c>
      <c r="N453" s="53">
        <f t="shared" si="74"/>
        <v>81.253258456246954</v>
      </c>
      <c r="O453">
        <f t="shared" si="75"/>
        <v>177.25698212046319</v>
      </c>
      <c r="P453">
        <f t="shared" si="76"/>
        <v>299.29651249812855</v>
      </c>
      <c r="Q453">
        <f t="shared" si="77"/>
        <v>11.859096046451839</v>
      </c>
      <c r="R453">
        <f t="shared" si="78"/>
        <v>60.720551281616963</v>
      </c>
      <c r="S453" s="53" t="str">
        <f t="shared" si="80"/>
        <v>Outlier</v>
      </c>
      <c r="T453">
        <f t="shared" si="81"/>
        <v>177.25698212046319</v>
      </c>
      <c r="U453">
        <f t="shared" si="82"/>
        <v>299.29651249812855</v>
      </c>
      <c r="V453">
        <f t="shared" si="83"/>
        <v>11.859096046451839</v>
      </c>
      <c r="W453" s="50">
        <f t="shared" si="84"/>
        <v>60.720551281616963</v>
      </c>
    </row>
    <row r="454" spans="1:23" ht="16" x14ac:dyDescent="0.2">
      <c r="A454" s="10">
        <v>43797.541655092602</v>
      </c>
      <c r="B454" s="11" t="str">
        <f t="shared" si="79"/>
        <v>201911</v>
      </c>
      <c r="C454" s="5">
        <v>1997.1000630000001</v>
      </c>
      <c r="D454" s="5">
        <v>81.143938034982682</v>
      </c>
      <c r="E454" s="5">
        <v>177.25698212046319</v>
      </c>
      <c r="F454" s="5">
        <v>298.00429077483363</v>
      </c>
      <c r="G454" s="5">
        <v>11.859096046451839</v>
      </c>
      <c r="H454" s="5">
        <v>61.545190759397009</v>
      </c>
      <c r="I454" s="29">
        <v>2942723002.54</v>
      </c>
      <c r="J454" s="29">
        <v>469527310.69999999</v>
      </c>
      <c r="K454" s="29">
        <v>492183137.60000002</v>
      </c>
      <c r="L454" s="29">
        <v>115037906.59999999</v>
      </c>
      <c r="M454" s="29">
        <v>765209674.36000001</v>
      </c>
      <c r="N454" s="53">
        <f t="shared" si="74"/>
        <v>81.143938034982682</v>
      </c>
      <c r="O454">
        <f t="shared" si="75"/>
        <v>177.25698212046319</v>
      </c>
      <c r="P454">
        <f t="shared" si="76"/>
        <v>298.00429077483363</v>
      </c>
      <c r="Q454">
        <f t="shared" si="77"/>
        <v>11.859096046451839</v>
      </c>
      <c r="R454">
        <f t="shared" si="78"/>
        <v>61.545190759397009</v>
      </c>
      <c r="S454" s="53" t="str">
        <f t="shared" si="80"/>
        <v>Outlier</v>
      </c>
      <c r="T454">
        <f t="shared" si="81"/>
        <v>177.25698212046319</v>
      </c>
      <c r="U454">
        <f t="shared" si="82"/>
        <v>298.00429077483363</v>
      </c>
      <c r="V454">
        <f t="shared" si="83"/>
        <v>11.859096046451839</v>
      </c>
      <c r="W454" s="50">
        <f t="shared" si="84"/>
        <v>61.545190759397009</v>
      </c>
    </row>
    <row r="455" spans="1:23" ht="16" x14ac:dyDescent="0.2">
      <c r="A455" s="10">
        <v>43796.541655092602</v>
      </c>
      <c r="B455" s="11" t="str">
        <f t="shared" si="79"/>
        <v>201911</v>
      </c>
      <c r="C455" s="5">
        <v>1993.4069959999999</v>
      </c>
      <c r="D455" s="5">
        <v>82.127821826361583</v>
      </c>
      <c r="E455" s="5">
        <v>177.25698212046319</v>
      </c>
      <c r="F455" s="5">
        <v>295.4198473282438</v>
      </c>
      <c r="G455" s="5">
        <v>11.859096046451839</v>
      </c>
      <c r="H455" s="5">
        <v>61.71348453037254</v>
      </c>
      <c r="I455" s="29">
        <v>2958706410.52</v>
      </c>
      <c r="J455" s="29">
        <v>469527310.69999999</v>
      </c>
      <c r="K455" s="29">
        <v>488987143.19999999</v>
      </c>
      <c r="L455" s="29">
        <v>115037906.59999999</v>
      </c>
      <c r="M455" s="29">
        <v>766006850.80999994</v>
      </c>
      <c r="N455" s="53">
        <f t="shared" si="74"/>
        <v>82.127821826361583</v>
      </c>
      <c r="O455">
        <f t="shared" si="75"/>
        <v>177.25698212046319</v>
      </c>
      <c r="P455">
        <f t="shared" si="76"/>
        <v>295.4198473282438</v>
      </c>
      <c r="Q455">
        <f t="shared" si="77"/>
        <v>11.859096046451839</v>
      </c>
      <c r="R455">
        <f t="shared" si="78"/>
        <v>61.71348453037254</v>
      </c>
      <c r="S455" s="53" t="str">
        <f t="shared" si="80"/>
        <v>Outlier</v>
      </c>
      <c r="T455">
        <f t="shared" si="81"/>
        <v>177.25698212046319</v>
      </c>
      <c r="U455">
        <f t="shared" si="82"/>
        <v>295.4198473282438</v>
      </c>
      <c r="V455">
        <f t="shared" si="83"/>
        <v>11.859096046451839</v>
      </c>
      <c r="W455" s="50">
        <f t="shared" si="84"/>
        <v>61.71348453037254</v>
      </c>
    </row>
    <row r="456" spans="1:23" ht="16" x14ac:dyDescent="0.2">
      <c r="A456" s="10">
        <v>43795.541655092602</v>
      </c>
      <c r="B456" s="11" t="str">
        <f t="shared" si="79"/>
        <v>201911</v>
      </c>
      <c r="C456" s="5">
        <v>1989.5524499999999</v>
      </c>
      <c r="D456" s="5">
        <v>81.471899298775639</v>
      </c>
      <c r="E456" s="5">
        <v>175.53488906381432</v>
      </c>
      <c r="F456" s="5">
        <v>305.75762111460307</v>
      </c>
      <c r="G456" s="5">
        <v>11.177028387632021</v>
      </c>
      <c r="H456" s="5">
        <v>61.999583941030863</v>
      </c>
      <c r="I456" s="29">
        <v>2948050805.1999998</v>
      </c>
      <c r="J456" s="29">
        <v>466610992</v>
      </c>
      <c r="K456" s="29">
        <v>501771120.80000001</v>
      </c>
      <c r="L456" s="29">
        <v>114336455.95</v>
      </c>
      <c r="M456" s="29">
        <v>767362050.76999998</v>
      </c>
      <c r="N456" s="53">
        <f t="shared" si="74"/>
        <v>81.471899298775639</v>
      </c>
      <c r="O456">
        <f t="shared" si="75"/>
        <v>175.53488906381432</v>
      </c>
      <c r="P456">
        <f t="shared" si="76"/>
        <v>305.75762111460307</v>
      </c>
      <c r="Q456">
        <f t="shared" si="77"/>
        <v>11.177028387632021</v>
      </c>
      <c r="R456">
        <f t="shared" si="78"/>
        <v>61.999583941030863</v>
      </c>
      <c r="S456" s="53" t="str">
        <f t="shared" si="80"/>
        <v>Outlier</v>
      </c>
      <c r="T456">
        <f t="shared" si="81"/>
        <v>175.53488906381432</v>
      </c>
      <c r="U456">
        <f t="shared" si="82"/>
        <v>305.75762111460307</v>
      </c>
      <c r="V456">
        <f t="shared" si="83"/>
        <v>11.177028387632021</v>
      </c>
      <c r="W456" s="50">
        <f t="shared" si="84"/>
        <v>61.999583941030863</v>
      </c>
    </row>
    <row r="457" spans="1:23" ht="16" x14ac:dyDescent="0.2">
      <c r="A457" s="10">
        <v>43794.541655092602</v>
      </c>
      <c r="B457" s="11" t="str">
        <f t="shared" si="79"/>
        <v>201911</v>
      </c>
      <c r="C457" s="5">
        <v>1969.1969959999999</v>
      </c>
      <c r="D457" s="5">
        <v>78.192286660845951</v>
      </c>
      <c r="E457" s="5">
        <v>180.70116823376082</v>
      </c>
      <c r="F457" s="5">
        <v>312.21872973107764</v>
      </c>
      <c r="G457" s="5">
        <v>11.177028387632021</v>
      </c>
      <c r="H457" s="5">
        <v>60.989821315177807</v>
      </c>
      <c r="I457" s="29">
        <v>2894772778.5999999</v>
      </c>
      <c r="J457" s="29">
        <v>475359948.10000002</v>
      </c>
      <c r="K457" s="29">
        <v>509761106.80000001</v>
      </c>
      <c r="L457" s="29">
        <v>114336455.95</v>
      </c>
      <c r="M457" s="29">
        <v>762578992.07000005</v>
      </c>
      <c r="N457" s="53">
        <f t="shared" si="74"/>
        <v>78.192286660845951</v>
      </c>
      <c r="O457">
        <f t="shared" si="75"/>
        <v>180.70116823376082</v>
      </c>
      <c r="P457">
        <f t="shared" si="76"/>
        <v>312.21872973107764</v>
      </c>
      <c r="Q457">
        <f t="shared" si="77"/>
        <v>11.177028387632021</v>
      </c>
      <c r="R457">
        <f t="shared" si="78"/>
        <v>60.989821315177807</v>
      </c>
      <c r="S457" s="53" t="str">
        <f t="shared" si="80"/>
        <v>Outlier</v>
      </c>
      <c r="T457">
        <f t="shared" si="81"/>
        <v>180.70116823376082</v>
      </c>
      <c r="U457">
        <f t="shared" si="82"/>
        <v>312.21872973107764</v>
      </c>
      <c r="V457">
        <f t="shared" si="83"/>
        <v>11.177028387632021</v>
      </c>
      <c r="W457" s="50">
        <f t="shared" si="84"/>
        <v>60.989821315177807</v>
      </c>
    </row>
    <row r="458" spans="1:23" ht="16" x14ac:dyDescent="0.2">
      <c r="A458" s="10">
        <v>43791.541655092602</v>
      </c>
      <c r="B458" s="11" t="str">
        <f t="shared" si="79"/>
        <v>201911</v>
      </c>
      <c r="C458" s="5">
        <v>1953.999583</v>
      </c>
      <c r="D458" s="5">
        <v>78.192286660845951</v>
      </c>
      <c r="E458" s="5">
        <v>177.25698212046314</v>
      </c>
      <c r="F458" s="5">
        <v>308.34206456119296</v>
      </c>
      <c r="G458" s="5">
        <v>11.177028387632021</v>
      </c>
      <c r="H458" s="5">
        <v>61.040309446470445</v>
      </c>
      <c r="I458" s="29">
        <v>2894772778.5999999</v>
      </c>
      <c r="J458" s="29">
        <v>469527310.69999999</v>
      </c>
      <c r="K458" s="29">
        <v>504967115.19999999</v>
      </c>
      <c r="L458" s="29">
        <v>114336455.95</v>
      </c>
      <c r="M458" s="29">
        <v>762818145.00999999</v>
      </c>
      <c r="N458" s="53">
        <f t="shared" si="74"/>
        <v>78.192286660845951</v>
      </c>
      <c r="O458">
        <f t="shared" si="75"/>
        <v>177.25698212046314</v>
      </c>
      <c r="P458">
        <f t="shared" si="76"/>
        <v>308.34206456119296</v>
      </c>
      <c r="Q458">
        <f t="shared" si="77"/>
        <v>11.177028387632021</v>
      </c>
      <c r="R458">
        <f t="shared" si="78"/>
        <v>61.040309446470445</v>
      </c>
      <c r="S458" s="53" t="str">
        <f t="shared" si="80"/>
        <v>Outlier</v>
      </c>
      <c r="T458">
        <f t="shared" si="81"/>
        <v>177.25698212046314</v>
      </c>
      <c r="U458">
        <f t="shared" si="82"/>
        <v>308.34206456119296</v>
      </c>
      <c r="V458">
        <f t="shared" si="83"/>
        <v>11.177028387632021</v>
      </c>
      <c r="W458" s="50">
        <f t="shared" si="84"/>
        <v>61.040309446470445</v>
      </c>
    </row>
    <row r="459" spans="1:23" ht="16" x14ac:dyDescent="0.2">
      <c r="A459" s="10">
        <v>43790.541655092602</v>
      </c>
      <c r="B459" s="11" t="str">
        <f t="shared" si="79"/>
        <v>201911</v>
      </c>
      <c r="C459" s="5">
        <v>1954.741096</v>
      </c>
      <c r="D459" s="5">
        <v>81.362578877511311</v>
      </c>
      <c r="E459" s="5">
        <v>175.53488906381426</v>
      </c>
      <c r="F459" s="5">
        <v>313.51095145437256</v>
      </c>
      <c r="G459" s="5">
        <v>11.177028387632021</v>
      </c>
      <c r="H459" s="5">
        <v>60.939333183885111</v>
      </c>
      <c r="I459" s="29">
        <v>2946274870.98</v>
      </c>
      <c r="J459" s="29">
        <v>466610992</v>
      </c>
      <c r="K459" s="29">
        <v>511359104</v>
      </c>
      <c r="L459" s="29">
        <v>114336455.95</v>
      </c>
      <c r="M459" s="29">
        <v>762339839.13999999</v>
      </c>
      <c r="N459" s="53">
        <f t="shared" si="74"/>
        <v>81.362578877511311</v>
      </c>
      <c r="O459">
        <f t="shared" si="75"/>
        <v>175.53488906381426</v>
      </c>
      <c r="P459">
        <f t="shared" si="76"/>
        <v>313.51095145437256</v>
      </c>
      <c r="Q459">
        <f t="shared" si="77"/>
        <v>11.177028387632021</v>
      </c>
      <c r="R459">
        <f t="shared" si="78"/>
        <v>60.939333183885111</v>
      </c>
      <c r="S459" s="53" t="str">
        <f t="shared" si="80"/>
        <v>Outlier</v>
      </c>
      <c r="T459">
        <f t="shared" si="81"/>
        <v>175.53488906381426</v>
      </c>
      <c r="U459">
        <f t="shared" si="82"/>
        <v>313.51095145437256</v>
      </c>
      <c r="V459">
        <f t="shared" si="83"/>
        <v>11.177028387632021</v>
      </c>
      <c r="W459" s="50">
        <f t="shared" si="84"/>
        <v>60.939333183885111</v>
      </c>
    </row>
    <row r="460" spans="1:23" ht="16" x14ac:dyDescent="0.2">
      <c r="A460" s="10">
        <v>43789.541655092602</v>
      </c>
      <c r="B460" s="11" t="str">
        <f t="shared" si="79"/>
        <v>201911</v>
      </c>
      <c r="C460" s="5">
        <v>1971.905929</v>
      </c>
      <c r="D460" s="5">
        <v>82.56510351141884</v>
      </c>
      <c r="E460" s="5">
        <v>177.25698212046314</v>
      </c>
      <c r="F460" s="5">
        <v>292.83540388165403</v>
      </c>
      <c r="G460" s="5">
        <v>11.177028387632021</v>
      </c>
      <c r="H460" s="5">
        <v>62.369830237176984</v>
      </c>
      <c r="I460" s="29">
        <v>2965810147.4000001</v>
      </c>
      <c r="J460" s="29">
        <v>469527310.69999999</v>
      </c>
      <c r="K460" s="29">
        <v>485791148.80000001</v>
      </c>
      <c r="L460" s="29">
        <v>114336455.95</v>
      </c>
      <c r="M460" s="29">
        <v>769115838.96000004</v>
      </c>
      <c r="N460" s="53">
        <f t="shared" si="74"/>
        <v>82.56510351141884</v>
      </c>
      <c r="O460">
        <f t="shared" si="75"/>
        <v>177.25698212046314</v>
      </c>
      <c r="P460">
        <f t="shared" si="76"/>
        <v>292.83540388165403</v>
      </c>
      <c r="Q460">
        <f t="shared" si="77"/>
        <v>11.177028387632021</v>
      </c>
      <c r="R460">
        <f t="shared" si="78"/>
        <v>62.369830237176984</v>
      </c>
      <c r="S460" s="53" t="str">
        <f t="shared" si="80"/>
        <v>Outlier</v>
      </c>
      <c r="T460">
        <f t="shared" si="81"/>
        <v>177.25698212046314</v>
      </c>
      <c r="U460">
        <f t="shared" si="82"/>
        <v>292.83540388165403</v>
      </c>
      <c r="V460">
        <f t="shared" si="83"/>
        <v>11.177028387632021</v>
      </c>
      <c r="W460" s="50">
        <f t="shared" si="84"/>
        <v>62.369830237176984</v>
      </c>
    </row>
    <row r="461" spans="1:23" ht="16" x14ac:dyDescent="0.2">
      <c r="A461" s="10">
        <v>43788.541655092602</v>
      </c>
      <c r="B461" s="11" t="str">
        <f t="shared" si="79"/>
        <v>201911</v>
      </c>
      <c r="C461" s="5">
        <v>1986.9202190000001</v>
      </c>
      <c r="D461" s="5">
        <v>83.330346460269084</v>
      </c>
      <c r="E461" s="5">
        <v>178.97907517711195</v>
      </c>
      <c r="F461" s="5">
        <v>291.54318215835912</v>
      </c>
      <c r="G461" s="5">
        <v>11.177028387632021</v>
      </c>
      <c r="H461" s="5">
        <v>63.24495784624964</v>
      </c>
      <c r="I461" s="29">
        <v>2978241686.9400001</v>
      </c>
      <c r="J461" s="29">
        <v>472443629.39999998</v>
      </c>
      <c r="K461" s="29">
        <v>484193151.60000002</v>
      </c>
      <c r="L461" s="29">
        <v>114336455.95</v>
      </c>
      <c r="M461" s="29">
        <v>773261156.5</v>
      </c>
      <c r="N461" s="53">
        <f t="shared" si="74"/>
        <v>83.330346460269084</v>
      </c>
      <c r="O461">
        <f t="shared" si="75"/>
        <v>178.97907517711195</v>
      </c>
      <c r="P461">
        <f t="shared" si="76"/>
        <v>291.54318215835912</v>
      </c>
      <c r="Q461">
        <f t="shared" si="77"/>
        <v>11.177028387632021</v>
      </c>
      <c r="R461">
        <f t="shared" si="78"/>
        <v>63.24495784624964</v>
      </c>
      <c r="S461" s="53" t="str">
        <f t="shared" si="80"/>
        <v>Outlier</v>
      </c>
      <c r="T461">
        <f t="shared" si="81"/>
        <v>178.97907517711195</v>
      </c>
      <c r="U461">
        <f t="shared" si="82"/>
        <v>291.54318215835912</v>
      </c>
      <c r="V461">
        <f t="shared" si="83"/>
        <v>11.177028387632021</v>
      </c>
      <c r="W461" s="50">
        <f t="shared" si="84"/>
        <v>63.24495784624964</v>
      </c>
    </row>
    <row r="462" spans="1:23" ht="16" x14ac:dyDescent="0.2">
      <c r="A462" s="10">
        <v>43787.541655092602</v>
      </c>
      <c r="B462" s="11" t="str">
        <f t="shared" si="79"/>
        <v>201911</v>
      </c>
      <c r="C462" s="5">
        <v>1987.172489</v>
      </c>
      <c r="D462" s="5">
        <v>82.565103511418812</v>
      </c>
      <c r="E462" s="5">
        <v>182.42326129040964</v>
      </c>
      <c r="F462" s="5">
        <v>290.25096043506414</v>
      </c>
      <c r="G462" s="5">
        <v>11.177028387632021</v>
      </c>
      <c r="H462" s="5">
        <v>63.228128469152104</v>
      </c>
      <c r="I462" s="29">
        <v>2965810147.4000001</v>
      </c>
      <c r="J462" s="29">
        <v>478276266.80000001</v>
      </c>
      <c r="K462" s="29">
        <v>482595154.39999998</v>
      </c>
      <c r="L462" s="29">
        <v>114336455.95</v>
      </c>
      <c r="M462" s="29">
        <v>773181438.86000001</v>
      </c>
      <c r="N462" s="53">
        <f t="shared" si="74"/>
        <v>82.565103511418812</v>
      </c>
      <c r="O462">
        <f t="shared" si="75"/>
        <v>182.42326129040964</v>
      </c>
      <c r="P462">
        <f t="shared" si="76"/>
        <v>290.25096043506414</v>
      </c>
      <c r="Q462">
        <f t="shared" si="77"/>
        <v>11.177028387632021</v>
      </c>
      <c r="R462">
        <f t="shared" si="78"/>
        <v>63.228128469152104</v>
      </c>
      <c r="S462" s="53" t="str">
        <f t="shared" si="80"/>
        <v>Outlier</v>
      </c>
      <c r="T462">
        <f t="shared" si="81"/>
        <v>182.42326129040964</v>
      </c>
      <c r="U462">
        <f t="shared" si="82"/>
        <v>290.25096043506414</v>
      </c>
      <c r="V462">
        <f t="shared" si="83"/>
        <v>11.177028387632021</v>
      </c>
      <c r="W462" s="50">
        <f t="shared" si="84"/>
        <v>63.228128469152104</v>
      </c>
    </row>
    <row r="463" spans="1:23" ht="16" x14ac:dyDescent="0.2">
      <c r="A463" s="10">
        <v>43784.541655092602</v>
      </c>
      <c r="B463" s="11" t="str">
        <f t="shared" si="79"/>
        <v>201911</v>
      </c>
      <c r="C463" s="5">
        <v>1961.7998150000001</v>
      </c>
      <c r="D463" s="5">
        <v>81.253258456246925</v>
      </c>
      <c r="E463" s="5">
        <v>189.31163351700502</v>
      </c>
      <c r="F463" s="5">
        <v>290.25096043506414</v>
      </c>
      <c r="G463" s="5">
        <v>11.177028387632021</v>
      </c>
      <c r="H463" s="5">
        <v>61.360067611323863</v>
      </c>
      <c r="I463" s="29">
        <v>2944498936.7600002</v>
      </c>
      <c r="J463" s="29">
        <v>489941541.60000002</v>
      </c>
      <c r="K463" s="29">
        <v>482595154.39999998</v>
      </c>
      <c r="L463" s="29">
        <v>114336455.95</v>
      </c>
      <c r="M463" s="29">
        <v>764332780.25999999</v>
      </c>
      <c r="N463" s="53">
        <f t="shared" si="74"/>
        <v>81.253258456246925</v>
      </c>
      <c r="O463">
        <f t="shared" si="75"/>
        <v>189.31163351700502</v>
      </c>
      <c r="P463">
        <f t="shared" si="76"/>
        <v>290.25096043506414</v>
      </c>
      <c r="Q463">
        <f t="shared" si="77"/>
        <v>11.177028387632021</v>
      </c>
      <c r="R463">
        <f t="shared" si="78"/>
        <v>61.360067611323863</v>
      </c>
      <c r="S463" s="53" t="str">
        <f t="shared" si="80"/>
        <v>Outlier</v>
      </c>
      <c r="T463">
        <f t="shared" si="81"/>
        <v>189.31163351700502</v>
      </c>
      <c r="U463">
        <f t="shared" si="82"/>
        <v>290.25096043506414</v>
      </c>
      <c r="V463">
        <f t="shared" si="83"/>
        <v>11.177028387632021</v>
      </c>
      <c r="W463" s="50">
        <f t="shared" si="84"/>
        <v>61.360067611323863</v>
      </c>
    </row>
    <row r="464" spans="1:23" ht="16" x14ac:dyDescent="0.2">
      <c r="A464" s="10">
        <v>43783.541655092602</v>
      </c>
      <c r="B464" s="11" t="str">
        <f t="shared" si="79"/>
        <v>201911</v>
      </c>
      <c r="C464" s="5">
        <v>1952.5947100000001</v>
      </c>
      <c r="D464" s="5">
        <v>81.581219720039911</v>
      </c>
      <c r="E464" s="5">
        <v>194.47791268695153</v>
      </c>
      <c r="F464" s="5">
        <v>277.32874320211505</v>
      </c>
      <c r="G464" s="5">
        <v>11.177028387632021</v>
      </c>
      <c r="H464" s="5">
        <v>61.797631415860224</v>
      </c>
      <c r="I464" s="29">
        <v>2949826739.4200001</v>
      </c>
      <c r="J464" s="29">
        <v>498690497.69999999</v>
      </c>
      <c r="K464" s="29">
        <v>466615182.39999998</v>
      </c>
      <c r="L464" s="29">
        <v>114336455.95</v>
      </c>
      <c r="M464" s="29">
        <v>766405439.02999997</v>
      </c>
      <c r="N464" s="53">
        <f t="shared" si="74"/>
        <v>81.581219720039911</v>
      </c>
      <c r="O464">
        <f t="shared" si="75"/>
        <v>194.47791268695153</v>
      </c>
      <c r="P464">
        <f t="shared" si="76"/>
        <v>277.32874320211505</v>
      </c>
      <c r="Q464">
        <f t="shared" si="77"/>
        <v>11.177028387632021</v>
      </c>
      <c r="R464">
        <f t="shared" si="78"/>
        <v>61.797631415860224</v>
      </c>
      <c r="S464" s="53" t="str">
        <f t="shared" si="80"/>
        <v>Outlier</v>
      </c>
      <c r="T464">
        <f t="shared" si="81"/>
        <v>194.47791268695153</v>
      </c>
      <c r="U464">
        <f t="shared" si="82"/>
        <v>277.32874320211505</v>
      </c>
      <c r="V464">
        <f t="shared" si="83"/>
        <v>11.177028387632021</v>
      </c>
      <c r="W464" s="50">
        <f t="shared" si="84"/>
        <v>61.797631415860224</v>
      </c>
    </row>
    <row r="465" spans="1:23" ht="16" x14ac:dyDescent="0.2">
      <c r="A465" s="10">
        <v>43782.541655092602</v>
      </c>
      <c r="B465" s="11" t="str">
        <f t="shared" si="79"/>
        <v>201911</v>
      </c>
      <c r="C465" s="5">
        <v>1939.9098839999999</v>
      </c>
      <c r="D465" s="5">
        <v>79.285490873489124</v>
      </c>
      <c r="E465" s="5">
        <v>185.86744740370733</v>
      </c>
      <c r="F465" s="5">
        <v>287.66651698847437</v>
      </c>
      <c r="G465" s="5">
        <v>11.859096046451839</v>
      </c>
      <c r="H465" s="5">
        <v>60.98982131517775</v>
      </c>
      <c r="I465" s="29">
        <v>2912532120.8000002</v>
      </c>
      <c r="J465" s="29">
        <v>389302287</v>
      </c>
      <c r="K465" s="29">
        <v>479399160</v>
      </c>
      <c r="L465" s="29">
        <v>115037906.59999999</v>
      </c>
      <c r="M465" s="29">
        <v>762578992.07000005</v>
      </c>
      <c r="N465" s="53">
        <f t="shared" si="74"/>
        <v>79.285490873489124</v>
      </c>
      <c r="O465">
        <f t="shared" si="75"/>
        <v>185.86744740370733</v>
      </c>
      <c r="P465">
        <f t="shared" si="76"/>
        <v>287.66651698847437</v>
      </c>
      <c r="Q465">
        <f t="shared" si="77"/>
        <v>11.859096046451839</v>
      </c>
      <c r="R465">
        <f t="shared" si="78"/>
        <v>60.98982131517775</v>
      </c>
      <c r="S465" s="53" t="str">
        <f t="shared" si="80"/>
        <v>Outlier</v>
      </c>
      <c r="T465">
        <f t="shared" si="81"/>
        <v>185.86744740370733</v>
      </c>
      <c r="U465">
        <f t="shared" si="82"/>
        <v>287.66651698847437</v>
      </c>
      <c r="V465">
        <f t="shared" si="83"/>
        <v>11.859096046451839</v>
      </c>
      <c r="W465" s="50">
        <f t="shared" si="84"/>
        <v>60.98982131517775</v>
      </c>
    </row>
    <row r="466" spans="1:23" ht="16" x14ac:dyDescent="0.2">
      <c r="A466" s="10">
        <v>43781.541655092602</v>
      </c>
      <c r="B466" s="11" t="str">
        <f t="shared" si="79"/>
        <v>201911</v>
      </c>
      <c r="C466" s="5">
        <v>1936.530538</v>
      </c>
      <c r="D466" s="5">
        <v>79.61345213728211</v>
      </c>
      <c r="E466" s="5">
        <v>185.86744740370733</v>
      </c>
      <c r="F466" s="5">
        <v>288.95873871176929</v>
      </c>
      <c r="G466" s="5">
        <v>11.177028387632021</v>
      </c>
      <c r="H466" s="5">
        <v>63.24495784624964</v>
      </c>
      <c r="I466" s="29">
        <v>2917859923.46</v>
      </c>
      <c r="J466" s="29">
        <v>389302287</v>
      </c>
      <c r="K466" s="29">
        <v>480997157.19999999</v>
      </c>
      <c r="L466" s="29">
        <v>114336455.95</v>
      </c>
      <c r="M466" s="29">
        <v>773261156.5</v>
      </c>
      <c r="N466" s="53">
        <f t="shared" si="74"/>
        <v>79.61345213728211</v>
      </c>
      <c r="O466">
        <f t="shared" si="75"/>
        <v>185.86744740370733</v>
      </c>
      <c r="P466">
        <f t="shared" si="76"/>
        <v>288.95873871176929</v>
      </c>
      <c r="Q466">
        <f t="shared" si="77"/>
        <v>11.177028387632021</v>
      </c>
      <c r="R466">
        <f t="shared" si="78"/>
        <v>63.24495784624964</v>
      </c>
      <c r="S466" s="53" t="str">
        <f t="shared" si="80"/>
        <v>Outlier</v>
      </c>
      <c r="T466">
        <f t="shared" si="81"/>
        <v>185.86744740370733</v>
      </c>
      <c r="U466">
        <f t="shared" si="82"/>
        <v>288.95873871176929</v>
      </c>
      <c r="V466">
        <f t="shared" si="83"/>
        <v>11.177028387632021</v>
      </c>
      <c r="W466" s="50">
        <f t="shared" si="84"/>
        <v>63.24495784624964</v>
      </c>
    </row>
    <row r="467" spans="1:23" ht="16" x14ac:dyDescent="0.2">
      <c r="A467" s="10">
        <v>43780.541655092602</v>
      </c>
      <c r="B467" s="11" t="str">
        <f t="shared" si="79"/>
        <v>201911</v>
      </c>
      <c r="C467" s="5">
        <v>1935.4573270000001</v>
      </c>
      <c r="D467" s="5">
        <v>82.237142247625883</v>
      </c>
      <c r="E467" s="5">
        <v>189.31163351700502</v>
      </c>
      <c r="F467" s="5">
        <v>292.83540388165403</v>
      </c>
      <c r="G467" s="5">
        <v>11.859096046451839</v>
      </c>
      <c r="H467" s="5">
        <v>64.086426701127237</v>
      </c>
      <c r="I467" s="29">
        <v>2960482344.7399998</v>
      </c>
      <c r="J467" s="29">
        <v>393992676</v>
      </c>
      <c r="K467" s="29">
        <v>485791148.80000001</v>
      </c>
      <c r="L467" s="29">
        <v>115037906.59999999</v>
      </c>
      <c r="M467" s="29">
        <v>777247038.75</v>
      </c>
      <c r="N467" s="53">
        <f t="shared" si="74"/>
        <v>82.237142247625883</v>
      </c>
      <c r="O467">
        <f t="shared" si="75"/>
        <v>189.31163351700502</v>
      </c>
      <c r="P467">
        <f t="shared" si="76"/>
        <v>292.83540388165403</v>
      </c>
      <c r="Q467">
        <f t="shared" si="77"/>
        <v>11.859096046451839</v>
      </c>
      <c r="R467">
        <f t="shared" si="78"/>
        <v>64.086426701127237</v>
      </c>
      <c r="S467" s="53" t="str">
        <f t="shared" si="80"/>
        <v>Outlier</v>
      </c>
      <c r="T467">
        <f t="shared" si="81"/>
        <v>189.31163351700502</v>
      </c>
      <c r="U467">
        <f t="shared" si="82"/>
        <v>292.83540388165403</v>
      </c>
      <c r="V467">
        <f t="shared" si="83"/>
        <v>11.859096046451839</v>
      </c>
      <c r="W467" s="50">
        <f t="shared" si="84"/>
        <v>64.086426701127237</v>
      </c>
    </row>
    <row r="468" spans="1:23" ht="16" x14ac:dyDescent="0.2">
      <c r="A468" s="10">
        <v>43777.541655092602</v>
      </c>
      <c r="B468" s="11" t="str">
        <f t="shared" si="79"/>
        <v>201911</v>
      </c>
      <c r="C468" s="5">
        <v>1929.018327</v>
      </c>
      <c r="D468" s="5">
        <v>83.111705617740427</v>
      </c>
      <c r="E468" s="5">
        <v>189.31163351700502</v>
      </c>
      <c r="F468" s="5">
        <v>292.83540388165403</v>
      </c>
      <c r="G468" s="5">
        <v>11.859096046451839</v>
      </c>
      <c r="H468" s="5">
        <v>63.379592863030041</v>
      </c>
      <c r="I468" s="29">
        <v>2974689818.5</v>
      </c>
      <c r="J468" s="29">
        <v>393992676</v>
      </c>
      <c r="K468" s="29">
        <v>485791148.80000001</v>
      </c>
      <c r="L468" s="29">
        <v>115037906.59999999</v>
      </c>
      <c r="M468" s="29">
        <v>773898897.65999997</v>
      </c>
      <c r="N468" s="53">
        <f t="shared" si="74"/>
        <v>83.111705617740427</v>
      </c>
      <c r="O468">
        <f t="shared" si="75"/>
        <v>189.31163351700502</v>
      </c>
      <c r="P468">
        <f t="shared" si="76"/>
        <v>292.83540388165403</v>
      </c>
      <c r="Q468">
        <f t="shared" si="77"/>
        <v>11.859096046451839</v>
      </c>
      <c r="R468">
        <f t="shared" si="78"/>
        <v>63.379592863030041</v>
      </c>
      <c r="S468" s="53" t="str">
        <f t="shared" si="80"/>
        <v>Outlier</v>
      </c>
      <c r="T468">
        <f t="shared" si="81"/>
        <v>189.31163351700502</v>
      </c>
      <c r="U468">
        <f t="shared" si="82"/>
        <v>292.83540388165403</v>
      </c>
      <c r="V468">
        <f t="shared" si="83"/>
        <v>11.859096046451839</v>
      </c>
      <c r="W468" s="50">
        <f t="shared" si="84"/>
        <v>63.379592863030041</v>
      </c>
    </row>
    <row r="469" spans="1:23" ht="16" x14ac:dyDescent="0.2">
      <c r="A469" s="10">
        <v>43776.541655092602</v>
      </c>
      <c r="B469" s="11" t="str">
        <f t="shared" si="79"/>
        <v>201911</v>
      </c>
      <c r="C469" s="5">
        <v>1935.8483180000001</v>
      </c>
      <c r="D469" s="5">
        <v>85.079473200498228</v>
      </c>
      <c r="E469" s="5">
        <v>185.86744740370739</v>
      </c>
      <c r="F469" s="5">
        <v>288.95873871176929</v>
      </c>
      <c r="G469" s="5">
        <v>11.859096046451839</v>
      </c>
      <c r="H469" s="5">
        <v>63.24495784624964</v>
      </c>
      <c r="I469" s="29">
        <v>3006656634.46</v>
      </c>
      <c r="J469" s="29">
        <v>389302287</v>
      </c>
      <c r="K469" s="29">
        <v>480997157.19999999</v>
      </c>
      <c r="L469" s="29">
        <v>115037906.59999999</v>
      </c>
      <c r="M469" s="29">
        <v>773261156.5</v>
      </c>
      <c r="N469" s="53">
        <f t="shared" si="74"/>
        <v>85.079473200498228</v>
      </c>
      <c r="O469">
        <f t="shared" si="75"/>
        <v>185.86744740370739</v>
      </c>
      <c r="P469">
        <f t="shared" si="76"/>
        <v>288.95873871176929</v>
      </c>
      <c r="Q469">
        <f t="shared" si="77"/>
        <v>11.859096046451839</v>
      </c>
      <c r="R469">
        <f t="shared" si="78"/>
        <v>63.24495784624964</v>
      </c>
      <c r="S469" s="53" t="str">
        <f t="shared" si="80"/>
        <v>Outlier</v>
      </c>
      <c r="T469">
        <f t="shared" si="81"/>
        <v>185.86744740370739</v>
      </c>
      <c r="U469">
        <f t="shared" si="82"/>
        <v>288.95873871176929</v>
      </c>
      <c r="V469">
        <f t="shared" si="83"/>
        <v>11.859096046451839</v>
      </c>
      <c r="W469" s="50">
        <f t="shared" si="84"/>
        <v>63.24495784624964</v>
      </c>
    </row>
    <row r="470" spans="1:23" ht="16" x14ac:dyDescent="0.2">
      <c r="A470" s="10">
        <v>43775.541655092602</v>
      </c>
      <c r="B470" s="11" t="str">
        <f t="shared" si="79"/>
        <v>201911</v>
      </c>
      <c r="C470" s="5">
        <v>1946.7927079999999</v>
      </c>
      <c r="D470" s="5">
        <v>86.500638676934415</v>
      </c>
      <c r="E470" s="5">
        <v>185.86744740370739</v>
      </c>
      <c r="F470" s="5">
        <v>283.78985181858957</v>
      </c>
      <c r="G470" s="5">
        <v>11.177028387632021</v>
      </c>
      <c r="H470" s="5">
        <v>63.24495784624964</v>
      </c>
      <c r="I470" s="29">
        <v>3029743779.3200002</v>
      </c>
      <c r="J470" s="29">
        <v>389302287</v>
      </c>
      <c r="K470" s="29">
        <v>474605168.39999998</v>
      </c>
      <c r="L470" s="29">
        <v>114336455.95</v>
      </c>
      <c r="M470" s="29">
        <v>773261156.5</v>
      </c>
      <c r="N470" s="53">
        <f t="shared" si="74"/>
        <v>86.500638676934415</v>
      </c>
      <c r="O470">
        <f t="shared" si="75"/>
        <v>185.86744740370739</v>
      </c>
      <c r="P470">
        <f t="shared" si="76"/>
        <v>283.78985181858957</v>
      </c>
      <c r="Q470">
        <f t="shared" si="77"/>
        <v>11.177028387632021</v>
      </c>
      <c r="R470">
        <f t="shared" si="78"/>
        <v>63.24495784624964</v>
      </c>
      <c r="S470" s="53" t="str">
        <f t="shared" si="80"/>
        <v>Outlier</v>
      </c>
      <c r="T470">
        <f t="shared" si="81"/>
        <v>185.86744740370739</v>
      </c>
      <c r="U470">
        <f t="shared" si="82"/>
        <v>283.78985181858957</v>
      </c>
      <c r="V470">
        <f t="shared" si="83"/>
        <v>11.177028387632021</v>
      </c>
      <c r="W470" s="50">
        <f t="shared" si="84"/>
        <v>63.24495784624964</v>
      </c>
    </row>
    <row r="471" spans="1:23" ht="16" x14ac:dyDescent="0.2">
      <c r="A471" s="10">
        <v>43774.541655092602</v>
      </c>
      <c r="B471" s="11" t="str">
        <f t="shared" si="79"/>
        <v>201911</v>
      </c>
      <c r="C471" s="5">
        <v>1942.921147</v>
      </c>
      <c r="D471" s="5">
        <v>86.609959098198743</v>
      </c>
      <c r="E471" s="5">
        <v>185.86744740370739</v>
      </c>
      <c r="F471" s="5">
        <v>278.62096492540991</v>
      </c>
      <c r="G471" s="5">
        <v>11.177028387632021</v>
      </c>
      <c r="H471" s="5">
        <v>63.24495784624964</v>
      </c>
      <c r="I471" s="29">
        <v>3031519713.54</v>
      </c>
      <c r="J471" s="29">
        <v>389302287</v>
      </c>
      <c r="K471" s="29">
        <v>468213179.60000002</v>
      </c>
      <c r="L471" s="29">
        <v>114336455.95</v>
      </c>
      <c r="M471" s="29">
        <v>773261156.5</v>
      </c>
      <c r="N471" s="53">
        <f t="shared" si="74"/>
        <v>86.609959098198743</v>
      </c>
      <c r="O471">
        <f t="shared" si="75"/>
        <v>185.86744740370739</v>
      </c>
      <c r="P471">
        <f t="shared" si="76"/>
        <v>278.62096492540991</v>
      </c>
      <c r="Q471">
        <f t="shared" si="77"/>
        <v>11.177028387632021</v>
      </c>
      <c r="R471">
        <f t="shared" si="78"/>
        <v>63.24495784624964</v>
      </c>
      <c r="S471" s="53" t="str">
        <f t="shared" si="80"/>
        <v>Outlier</v>
      </c>
      <c r="T471">
        <f t="shared" si="81"/>
        <v>185.86744740370739</v>
      </c>
      <c r="U471">
        <f t="shared" si="82"/>
        <v>278.62096492540991</v>
      </c>
      <c r="V471">
        <f t="shared" si="83"/>
        <v>11.177028387632021</v>
      </c>
      <c r="W471" s="50">
        <f t="shared" si="84"/>
        <v>63.24495784624964</v>
      </c>
    </row>
    <row r="472" spans="1:23" ht="16" x14ac:dyDescent="0.2">
      <c r="A472" s="10">
        <v>43773.541655092602</v>
      </c>
      <c r="B472" s="11" t="str">
        <f t="shared" si="79"/>
        <v>201911</v>
      </c>
      <c r="C472" s="5">
        <v>1949.47666</v>
      </c>
      <c r="D472" s="5">
        <v>86.609959098198743</v>
      </c>
      <c r="E472" s="5">
        <v>191.03372657365389</v>
      </c>
      <c r="F472" s="5">
        <v>287.66651698847431</v>
      </c>
      <c r="G472" s="5">
        <v>11.177028387632021</v>
      </c>
      <c r="H472" s="5">
        <v>63.564716011103087</v>
      </c>
      <c r="I472" s="29">
        <v>3031519713.54</v>
      </c>
      <c r="J472" s="29">
        <v>396337870.5</v>
      </c>
      <c r="K472" s="29">
        <v>479399160</v>
      </c>
      <c r="L472" s="29">
        <v>114336455.95</v>
      </c>
      <c r="M472" s="29">
        <v>774775791.75999999</v>
      </c>
      <c r="N472" s="53">
        <f t="shared" si="74"/>
        <v>86.609959098198743</v>
      </c>
      <c r="O472">
        <f t="shared" si="75"/>
        <v>191.03372657365389</v>
      </c>
      <c r="P472">
        <f t="shared" si="76"/>
        <v>287.66651698847431</v>
      </c>
      <c r="Q472">
        <f t="shared" si="77"/>
        <v>11.177028387632021</v>
      </c>
      <c r="R472">
        <f t="shared" si="78"/>
        <v>63.564716011103087</v>
      </c>
      <c r="S472" s="53" t="str">
        <f t="shared" si="80"/>
        <v>Outlier</v>
      </c>
      <c r="T472">
        <f t="shared" si="81"/>
        <v>191.03372657365389</v>
      </c>
      <c r="U472">
        <f t="shared" si="82"/>
        <v>287.66651698847431</v>
      </c>
      <c r="V472">
        <f t="shared" si="83"/>
        <v>11.177028387632021</v>
      </c>
      <c r="W472" s="50">
        <f t="shared" si="84"/>
        <v>63.564716011103087</v>
      </c>
    </row>
    <row r="473" spans="1:23" ht="16" x14ac:dyDescent="0.2">
      <c r="A473" s="10">
        <v>43770.583321759303</v>
      </c>
      <c r="B473" s="11" t="str">
        <f t="shared" si="79"/>
        <v>201911</v>
      </c>
      <c r="C473" s="5">
        <v>1938.665859</v>
      </c>
      <c r="D473" s="5">
        <v>83.330346460269055</v>
      </c>
      <c r="E473" s="5">
        <v>191.03372657365389</v>
      </c>
      <c r="F473" s="5">
        <v>287.66651698847431</v>
      </c>
      <c r="G473" s="5">
        <v>11.177028387632021</v>
      </c>
      <c r="H473" s="5">
        <v>62.942029058493723</v>
      </c>
      <c r="I473" s="29">
        <v>2978241686.9400001</v>
      </c>
      <c r="J473" s="29">
        <v>396337870.5</v>
      </c>
      <c r="K473" s="29">
        <v>479399160</v>
      </c>
      <c r="L473" s="29">
        <v>114336455.95</v>
      </c>
      <c r="M473" s="29">
        <v>771826238.88999999</v>
      </c>
      <c r="N473" s="53">
        <f t="shared" si="74"/>
        <v>83.330346460269055</v>
      </c>
      <c r="O473">
        <f t="shared" si="75"/>
        <v>191.03372657365389</v>
      </c>
      <c r="P473">
        <f t="shared" si="76"/>
        <v>287.66651698847431</v>
      </c>
      <c r="Q473">
        <f t="shared" si="77"/>
        <v>11.177028387632021</v>
      </c>
      <c r="R473">
        <f t="shared" si="78"/>
        <v>62.942029058493723</v>
      </c>
      <c r="S473" s="53" t="str">
        <f t="shared" si="80"/>
        <v>Outlier</v>
      </c>
      <c r="T473">
        <f t="shared" si="81"/>
        <v>191.03372657365389</v>
      </c>
      <c r="U473">
        <f t="shared" si="82"/>
        <v>287.66651698847431</v>
      </c>
      <c r="V473">
        <f t="shared" si="83"/>
        <v>11.177028387632021</v>
      </c>
      <c r="W473" s="50">
        <f t="shared" si="84"/>
        <v>62.942029058493723</v>
      </c>
    </row>
    <row r="474" spans="1:23" ht="16" x14ac:dyDescent="0.2">
      <c r="A474" s="10">
        <v>43769.583321759303</v>
      </c>
      <c r="B474" s="11" t="str">
        <f t="shared" si="79"/>
        <v>201910</v>
      </c>
      <c r="C474" s="5">
        <v>1942.9640440000001</v>
      </c>
      <c r="D474" s="5">
        <v>83.658307724062041</v>
      </c>
      <c r="E474" s="5">
        <v>187.58954046035626</v>
      </c>
      <c r="F474" s="5">
        <v>287.66651698847431</v>
      </c>
      <c r="G474" s="5">
        <v>11.177028387632021</v>
      </c>
      <c r="H474" s="5">
        <v>62.403488991372058</v>
      </c>
      <c r="I474" s="29">
        <v>2983569489.5999999</v>
      </c>
      <c r="J474" s="29">
        <v>391647481.5</v>
      </c>
      <c r="K474" s="29">
        <v>479399160</v>
      </c>
      <c r="L474" s="29">
        <v>114336455.95</v>
      </c>
      <c r="M474" s="29">
        <v>769275274.25</v>
      </c>
      <c r="N474" s="53">
        <f t="shared" si="74"/>
        <v>83.658307724062041</v>
      </c>
      <c r="O474">
        <f t="shared" si="75"/>
        <v>187.58954046035626</v>
      </c>
      <c r="P474">
        <f t="shared" si="76"/>
        <v>287.66651698847431</v>
      </c>
      <c r="Q474">
        <f t="shared" si="77"/>
        <v>11.177028387632021</v>
      </c>
      <c r="R474">
        <f t="shared" si="78"/>
        <v>62.403488991372058</v>
      </c>
      <c r="S474" s="53" t="str">
        <f t="shared" si="80"/>
        <v>Outlier</v>
      </c>
      <c r="T474">
        <f t="shared" si="81"/>
        <v>187.58954046035626</v>
      </c>
      <c r="U474">
        <f t="shared" si="82"/>
        <v>287.66651698847431</v>
      </c>
      <c r="V474">
        <f t="shared" si="83"/>
        <v>11.177028387632021</v>
      </c>
      <c r="W474" s="50">
        <f t="shared" si="84"/>
        <v>62.403488991372058</v>
      </c>
    </row>
    <row r="475" spans="1:23" ht="16" x14ac:dyDescent="0.2">
      <c r="A475" s="10">
        <v>43768.583321759303</v>
      </c>
      <c r="B475" s="11" t="str">
        <f t="shared" si="79"/>
        <v>201910</v>
      </c>
      <c r="C475" s="5">
        <v>1943.068978</v>
      </c>
      <c r="D475" s="5">
        <v>83.439666881533412</v>
      </c>
      <c r="E475" s="5">
        <v>191.03372657365395</v>
      </c>
      <c r="F475" s="5">
        <v>285.08207354188454</v>
      </c>
      <c r="G475" s="5">
        <v>13.22323136409149</v>
      </c>
      <c r="H475" s="5">
        <v>62.908370304298586</v>
      </c>
      <c r="I475" s="29">
        <v>2980017621.1599998</v>
      </c>
      <c r="J475" s="29">
        <v>396337870.5</v>
      </c>
      <c r="K475" s="29">
        <v>476203165.60000002</v>
      </c>
      <c r="L475" s="29">
        <v>116440807.90000001</v>
      </c>
      <c r="M475" s="29">
        <v>771666803.60000002</v>
      </c>
      <c r="N475" s="53">
        <f t="shared" si="74"/>
        <v>83.439666881533412</v>
      </c>
      <c r="O475">
        <f t="shared" si="75"/>
        <v>191.03372657365395</v>
      </c>
      <c r="P475">
        <f t="shared" si="76"/>
        <v>285.08207354188454</v>
      </c>
      <c r="Q475">
        <f t="shared" si="77"/>
        <v>13.22323136409149</v>
      </c>
      <c r="R475">
        <f t="shared" si="78"/>
        <v>62.908370304298586</v>
      </c>
      <c r="S475" s="53" t="str">
        <f t="shared" si="80"/>
        <v>Outlier</v>
      </c>
      <c r="T475">
        <f t="shared" si="81"/>
        <v>191.03372657365395</v>
      </c>
      <c r="U475">
        <f t="shared" si="82"/>
        <v>285.08207354188454</v>
      </c>
      <c r="V475">
        <f t="shared" si="83"/>
        <v>13.22323136409149</v>
      </c>
      <c r="W475" s="50">
        <f t="shared" si="84"/>
        <v>62.908370304298586</v>
      </c>
    </row>
    <row r="476" spans="1:23" ht="16" x14ac:dyDescent="0.2">
      <c r="A476" s="10">
        <v>43767.583321759303</v>
      </c>
      <c r="B476" s="11" t="str">
        <f t="shared" si="79"/>
        <v>201910</v>
      </c>
      <c r="C476" s="5">
        <v>1933.7535029999999</v>
      </c>
      <c r="D476" s="5">
        <v>81.69054014130424</v>
      </c>
      <c r="E476" s="5">
        <v>201.36628491354699</v>
      </c>
      <c r="F476" s="5">
        <v>288.95873871176929</v>
      </c>
      <c r="G476" s="5">
        <v>11.177028387631992</v>
      </c>
      <c r="H476" s="5">
        <v>62.908370304298586</v>
      </c>
      <c r="I476" s="29">
        <v>2951602673.6399999</v>
      </c>
      <c r="J476" s="29">
        <v>410409037.5</v>
      </c>
      <c r="K476" s="29">
        <v>480997157.19999999</v>
      </c>
      <c r="L476" s="29">
        <v>114336455.95</v>
      </c>
      <c r="M476" s="29">
        <v>771666803.60000002</v>
      </c>
      <c r="N476" s="53">
        <f t="shared" si="74"/>
        <v>81.69054014130424</v>
      </c>
      <c r="O476">
        <f t="shared" si="75"/>
        <v>201.36628491354699</v>
      </c>
      <c r="P476">
        <f t="shared" si="76"/>
        <v>288.95873871176929</v>
      </c>
      <c r="Q476">
        <f t="shared" si="77"/>
        <v>11.177028387631992</v>
      </c>
      <c r="R476">
        <f t="shared" si="78"/>
        <v>62.908370304298586</v>
      </c>
      <c r="S476" s="53" t="str">
        <f t="shared" si="80"/>
        <v>Outlier</v>
      </c>
      <c r="T476">
        <f t="shared" si="81"/>
        <v>201.36628491354699</v>
      </c>
      <c r="U476">
        <f t="shared" si="82"/>
        <v>288.95873871176929</v>
      </c>
      <c r="V476">
        <f t="shared" si="83"/>
        <v>11.177028387631992</v>
      </c>
      <c r="W476" s="50">
        <f t="shared" si="84"/>
        <v>62.908370304298586</v>
      </c>
    </row>
    <row r="477" spans="1:23" ht="16" x14ac:dyDescent="0.2">
      <c r="A477" s="10">
        <v>43766.583321759303</v>
      </c>
      <c r="B477" s="11" t="str">
        <f t="shared" si="79"/>
        <v>201910</v>
      </c>
      <c r="C477" s="5">
        <v>1932.001389</v>
      </c>
      <c r="D477" s="5">
        <v>81.253258456246925</v>
      </c>
      <c r="E477" s="5">
        <v>204.81047102684471</v>
      </c>
      <c r="F477" s="5">
        <v>288.95873871176929</v>
      </c>
      <c r="G477" s="5">
        <v>11.177028387631992</v>
      </c>
      <c r="H477" s="5">
        <v>61.730313907469991</v>
      </c>
      <c r="I477" s="29">
        <v>2944498936.7600002</v>
      </c>
      <c r="J477" s="29">
        <v>415099426.5</v>
      </c>
      <c r="K477" s="29">
        <v>480997157.19999999</v>
      </c>
      <c r="L477" s="29">
        <v>114336455.95</v>
      </c>
      <c r="M477" s="29">
        <v>766086568.45000005</v>
      </c>
      <c r="N477" s="53">
        <f t="shared" si="74"/>
        <v>81.253258456246925</v>
      </c>
      <c r="O477">
        <f t="shared" si="75"/>
        <v>204.81047102684471</v>
      </c>
      <c r="P477">
        <f t="shared" si="76"/>
        <v>288.95873871176929</v>
      </c>
      <c r="Q477">
        <f t="shared" si="77"/>
        <v>11.177028387631992</v>
      </c>
      <c r="R477">
        <f t="shared" si="78"/>
        <v>61.730313907469991</v>
      </c>
      <c r="S477" s="53" t="str">
        <f t="shared" si="80"/>
        <v>Outlier</v>
      </c>
      <c r="T477">
        <f t="shared" si="81"/>
        <v>204.81047102684471</v>
      </c>
      <c r="U477">
        <f t="shared" si="82"/>
        <v>288.95873871176929</v>
      </c>
      <c r="V477">
        <f t="shared" si="83"/>
        <v>11.177028387631992</v>
      </c>
      <c r="W477" s="50">
        <f t="shared" si="84"/>
        <v>61.730313907469991</v>
      </c>
    </row>
    <row r="478" spans="1:23" ht="16" x14ac:dyDescent="0.2">
      <c r="A478" s="10">
        <v>43763.541655092602</v>
      </c>
      <c r="B478" s="11" t="str">
        <f t="shared" si="79"/>
        <v>201910</v>
      </c>
      <c r="C478" s="5">
        <v>1929.495731</v>
      </c>
      <c r="D478" s="5">
        <v>80.269374664868025</v>
      </c>
      <c r="E478" s="5">
        <v>203.08837797019586</v>
      </c>
      <c r="F478" s="5">
        <v>291.54318215835912</v>
      </c>
      <c r="G478" s="5">
        <v>11.177028387631992</v>
      </c>
      <c r="H478" s="5">
        <v>62.403488991372058</v>
      </c>
      <c r="I478" s="29">
        <v>2928515528.7800002</v>
      </c>
      <c r="J478" s="29">
        <v>412754232</v>
      </c>
      <c r="K478" s="29">
        <v>484193151.60000002</v>
      </c>
      <c r="L478" s="29">
        <v>114336455.95</v>
      </c>
      <c r="M478" s="29">
        <v>769275274.25</v>
      </c>
      <c r="N478" s="53">
        <f t="shared" si="74"/>
        <v>80.269374664868025</v>
      </c>
      <c r="O478">
        <f t="shared" si="75"/>
        <v>203.08837797019586</v>
      </c>
      <c r="P478">
        <f t="shared" si="76"/>
        <v>291.54318215835912</v>
      </c>
      <c r="Q478">
        <f t="shared" si="77"/>
        <v>11.177028387631992</v>
      </c>
      <c r="R478">
        <f t="shared" si="78"/>
        <v>62.403488991372058</v>
      </c>
      <c r="S478" s="53" t="str">
        <f t="shared" si="80"/>
        <v>Outlier</v>
      </c>
      <c r="T478">
        <f t="shared" si="81"/>
        <v>203.08837797019586</v>
      </c>
      <c r="U478">
        <f t="shared" si="82"/>
        <v>291.54318215835912</v>
      </c>
      <c r="V478">
        <f t="shared" si="83"/>
        <v>11.177028387631992</v>
      </c>
      <c r="W478" s="50">
        <f t="shared" si="84"/>
        <v>62.403488991372058</v>
      </c>
    </row>
    <row r="479" spans="1:23" ht="16" x14ac:dyDescent="0.2">
      <c r="A479" s="10">
        <v>43762.541655092602</v>
      </c>
      <c r="B479" s="11" t="str">
        <f t="shared" si="79"/>
        <v>201910</v>
      </c>
      <c r="C479" s="5">
        <v>1936.823637</v>
      </c>
      <c r="D479" s="5">
        <v>82.783744353947469</v>
      </c>
      <c r="E479" s="5">
        <v>208.25465714014234</v>
      </c>
      <c r="F479" s="5">
        <v>291.54318215835912</v>
      </c>
      <c r="G479" s="5">
        <v>11.85909604645181</v>
      </c>
      <c r="H479" s="5">
        <v>61.713484530372433</v>
      </c>
      <c r="I479" s="29">
        <v>2969362015.8400002</v>
      </c>
      <c r="J479" s="29">
        <v>419789815.5</v>
      </c>
      <c r="K479" s="29">
        <v>484193151.60000002</v>
      </c>
      <c r="L479" s="29">
        <v>115037906.59999999</v>
      </c>
      <c r="M479" s="29">
        <v>766006850.80999994</v>
      </c>
      <c r="N479" s="53">
        <f t="shared" si="74"/>
        <v>82.783744353947469</v>
      </c>
      <c r="O479">
        <f t="shared" si="75"/>
        <v>208.25465714014234</v>
      </c>
      <c r="P479">
        <f t="shared" si="76"/>
        <v>291.54318215835912</v>
      </c>
      <c r="Q479">
        <f t="shared" si="77"/>
        <v>11.85909604645181</v>
      </c>
      <c r="R479">
        <f t="shared" si="78"/>
        <v>61.713484530372433</v>
      </c>
      <c r="S479" s="53" t="str">
        <f t="shared" si="80"/>
        <v>Outlier</v>
      </c>
      <c r="T479">
        <f t="shared" si="81"/>
        <v>208.25465714014234</v>
      </c>
      <c r="U479">
        <f t="shared" si="82"/>
        <v>291.54318215835912</v>
      </c>
      <c r="V479">
        <f t="shared" si="83"/>
        <v>11.85909604645181</v>
      </c>
      <c r="W479" s="50">
        <f t="shared" si="84"/>
        <v>61.713484530372433</v>
      </c>
    </row>
    <row r="480" spans="1:23" ht="16" x14ac:dyDescent="0.2">
      <c r="A480" s="10">
        <v>43761.541655092602</v>
      </c>
      <c r="B480" s="11" t="str">
        <f t="shared" si="79"/>
        <v>201910</v>
      </c>
      <c r="C480" s="5">
        <v>1949.9381840000001</v>
      </c>
      <c r="D480" s="5">
        <v>81.690540141304268</v>
      </c>
      <c r="E480" s="5">
        <v>208.25465714014234</v>
      </c>
      <c r="F480" s="5">
        <v>279.91318664870482</v>
      </c>
      <c r="G480" s="5">
        <v>11.177028387631992</v>
      </c>
      <c r="H480" s="5">
        <v>62.571782762347574</v>
      </c>
      <c r="I480" s="29">
        <v>2951602673.6399999</v>
      </c>
      <c r="J480" s="29">
        <v>419789815.5</v>
      </c>
      <c r="K480" s="29">
        <v>469811176.80000001</v>
      </c>
      <c r="L480" s="29">
        <v>114336455.95</v>
      </c>
      <c r="M480" s="29">
        <v>770072450.70000005</v>
      </c>
      <c r="N480" s="53">
        <f t="shared" si="74"/>
        <v>81.690540141304268</v>
      </c>
      <c r="O480">
        <f t="shared" si="75"/>
        <v>208.25465714014234</v>
      </c>
      <c r="P480">
        <f t="shared" si="76"/>
        <v>279.91318664870482</v>
      </c>
      <c r="Q480">
        <f t="shared" si="77"/>
        <v>11.177028387631992</v>
      </c>
      <c r="R480">
        <f t="shared" si="78"/>
        <v>62.571782762347574</v>
      </c>
      <c r="S480" s="53" t="str">
        <f t="shared" si="80"/>
        <v>Outlier</v>
      </c>
      <c r="T480">
        <f t="shared" si="81"/>
        <v>208.25465714014234</v>
      </c>
      <c r="U480">
        <f t="shared" si="82"/>
        <v>279.91318664870482</v>
      </c>
      <c r="V480">
        <f t="shared" si="83"/>
        <v>11.177028387631992</v>
      </c>
      <c r="W480" s="50">
        <f t="shared" si="84"/>
        <v>62.571782762347574</v>
      </c>
    </row>
    <row r="481" spans="1:23" ht="16" x14ac:dyDescent="0.2">
      <c r="A481" s="10">
        <v>43760.541655092602</v>
      </c>
      <c r="B481" s="11" t="str">
        <f t="shared" si="79"/>
        <v>201910</v>
      </c>
      <c r="C481" s="5">
        <v>1947.4219049999999</v>
      </c>
      <c r="D481" s="5">
        <v>81.362578877511282</v>
      </c>
      <c r="E481" s="5">
        <v>204.81047102684471</v>
      </c>
      <c r="F481" s="5">
        <v>287.66651698847431</v>
      </c>
      <c r="G481" s="5">
        <v>12.541163705271657</v>
      </c>
      <c r="H481" s="5">
        <v>62.571782762347574</v>
      </c>
      <c r="I481" s="29">
        <v>2946274870.98</v>
      </c>
      <c r="J481" s="29">
        <v>415099426.5</v>
      </c>
      <c r="K481" s="29">
        <v>479399160</v>
      </c>
      <c r="L481" s="29">
        <v>115739357.25</v>
      </c>
      <c r="M481" s="29">
        <v>770072450.70000005</v>
      </c>
      <c r="N481" s="53">
        <f t="shared" si="74"/>
        <v>81.362578877511282</v>
      </c>
      <c r="O481">
        <f t="shared" si="75"/>
        <v>204.81047102684471</v>
      </c>
      <c r="P481">
        <f t="shared" si="76"/>
        <v>287.66651698847431</v>
      </c>
      <c r="Q481">
        <f t="shared" si="77"/>
        <v>12.541163705271657</v>
      </c>
      <c r="R481">
        <f t="shared" si="78"/>
        <v>62.571782762347574</v>
      </c>
      <c r="S481" s="53" t="str">
        <f t="shared" si="80"/>
        <v>Outlier</v>
      </c>
      <c r="T481">
        <f t="shared" si="81"/>
        <v>204.81047102684471</v>
      </c>
      <c r="U481">
        <f t="shared" si="82"/>
        <v>287.66651698847431</v>
      </c>
      <c r="V481">
        <f t="shared" si="83"/>
        <v>12.541163705271657</v>
      </c>
      <c r="W481" s="50">
        <f t="shared" si="84"/>
        <v>62.571782762347574</v>
      </c>
    </row>
    <row r="482" spans="1:23" ht="16" x14ac:dyDescent="0.2">
      <c r="A482" s="10">
        <v>43759.541655092602</v>
      </c>
      <c r="B482" s="11" t="str">
        <f t="shared" si="79"/>
        <v>201910</v>
      </c>
      <c r="C482" s="5">
        <v>1947.846164</v>
      </c>
      <c r="D482" s="5">
        <v>78.52024792463888</v>
      </c>
      <c r="E482" s="5">
        <v>213.4209363100889</v>
      </c>
      <c r="F482" s="5">
        <v>296.71206905153872</v>
      </c>
      <c r="G482" s="5">
        <v>11.177028387631992</v>
      </c>
      <c r="H482" s="5">
        <v>62.302512728786716</v>
      </c>
      <c r="I482" s="29">
        <v>2900100581.2600002</v>
      </c>
      <c r="J482" s="29">
        <v>426825399</v>
      </c>
      <c r="K482" s="29">
        <v>490585140.39999998</v>
      </c>
      <c r="L482" s="29">
        <v>114336455.95</v>
      </c>
      <c r="M482" s="29">
        <v>768796968.38</v>
      </c>
      <c r="N482" s="53">
        <f t="shared" si="74"/>
        <v>78.52024792463888</v>
      </c>
      <c r="O482">
        <f t="shared" si="75"/>
        <v>213.4209363100889</v>
      </c>
      <c r="P482">
        <f t="shared" si="76"/>
        <v>296.71206905153872</v>
      </c>
      <c r="Q482">
        <f t="shared" si="77"/>
        <v>11.177028387631992</v>
      </c>
      <c r="R482">
        <f t="shared" si="78"/>
        <v>62.302512728786716</v>
      </c>
      <c r="S482" s="53" t="str">
        <f t="shared" si="80"/>
        <v>Outlier</v>
      </c>
      <c r="T482">
        <f t="shared" si="81"/>
        <v>213.4209363100889</v>
      </c>
      <c r="U482">
        <f t="shared" si="82"/>
        <v>296.71206905153872</v>
      </c>
      <c r="V482">
        <f t="shared" si="83"/>
        <v>11.177028387631992</v>
      </c>
      <c r="W482" s="50">
        <f t="shared" si="84"/>
        <v>62.302512728786716</v>
      </c>
    </row>
    <row r="483" spans="1:23" ht="16" x14ac:dyDescent="0.2">
      <c r="A483" s="10">
        <v>43756.541655092602</v>
      </c>
      <c r="B483" s="11" t="str">
        <f t="shared" si="79"/>
        <v>201910</v>
      </c>
      <c r="C483" s="5">
        <v>1952.785451</v>
      </c>
      <c r="D483" s="5">
        <v>77.645684554524308</v>
      </c>
      <c r="E483" s="5">
        <v>201.36628491354699</v>
      </c>
      <c r="F483" s="5">
        <v>298.00429077483363</v>
      </c>
      <c r="G483" s="5">
        <v>11.177028387631992</v>
      </c>
      <c r="H483" s="5">
        <v>62.23519522039652</v>
      </c>
      <c r="I483" s="29">
        <v>2885893107.5</v>
      </c>
      <c r="J483" s="29">
        <v>410409037.5</v>
      </c>
      <c r="K483" s="29">
        <v>492183137.60000002</v>
      </c>
      <c r="L483" s="29">
        <v>114336455.95</v>
      </c>
      <c r="M483" s="29">
        <v>768478097.79999995</v>
      </c>
      <c r="N483" s="53">
        <f t="shared" si="74"/>
        <v>77.645684554524308</v>
      </c>
      <c r="O483">
        <f t="shared" si="75"/>
        <v>201.36628491354699</v>
      </c>
      <c r="P483">
        <f t="shared" si="76"/>
        <v>298.00429077483363</v>
      </c>
      <c r="Q483">
        <f t="shared" si="77"/>
        <v>11.177028387631992</v>
      </c>
      <c r="R483">
        <f t="shared" si="78"/>
        <v>62.23519522039652</v>
      </c>
      <c r="S483" s="53" t="str">
        <f t="shared" si="80"/>
        <v>Outlier</v>
      </c>
      <c r="T483">
        <f t="shared" si="81"/>
        <v>201.36628491354699</v>
      </c>
      <c r="U483">
        <f t="shared" si="82"/>
        <v>298.00429077483363</v>
      </c>
      <c r="V483">
        <f t="shared" si="83"/>
        <v>11.177028387631992</v>
      </c>
      <c r="W483" s="50">
        <f t="shared" si="84"/>
        <v>62.23519522039652</v>
      </c>
    </row>
    <row r="484" spans="1:23" ht="16" x14ac:dyDescent="0.2">
      <c r="A484" s="10">
        <v>43755.541655092602</v>
      </c>
      <c r="B484" s="11" t="str">
        <f t="shared" si="79"/>
        <v>201910</v>
      </c>
      <c r="C484" s="5">
        <v>1954.456833</v>
      </c>
      <c r="D484" s="5">
        <v>79.066850030960495</v>
      </c>
      <c r="E484" s="5">
        <v>201.36628491354699</v>
      </c>
      <c r="F484" s="5">
        <v>304.46539939130821</v>
      </c>
      <c r="G484" s="5">
        <v>11.177028387631992</v>
      </c>
      <c r="H484" s="5">
        <v>62.31934210588426</v>
      </c>
      <c r="I484" s="29">
        <v>2908980252.3600001</v>
      </c>
      <c r="J484" s="29">
        <v>410409037.5</v>
      </c>
      <c r="K484" s="29">
        <v>500173123.60000002</v>
      </c>
      <c r="L484" s="29">
        <v>114336455.95</v>
      </c>
      <c r="M484" s="29">
        <v>768876686.02999997</v>
      </c>
      <c r="N484" s="53">
        <f t="shared" ref="N484:N547" si="85">IF(ABS(D484-AVERAGE(D$47:D$3803))&gt;3*STDEV(D$47:D$3803),"Outlier",D484)</f>
        <v>79.066850030960495</v>
      </c>
      <c r="O484">
        <f t="shared" ref="O484:O547" si="86">IF(ABS(E484-AVERAGE(E$47:E$3803))&gt;3*STDEV(E$47:E$3803),"Outlier",E484)</f>
        <v>201.36628491354699</v>
      </c>
      <c r="P484">
        <f t="shared" ref="P484:P547" si="87">IF(ABS(F484-AVERAGE(F$47:F$3803))&gt;3*STDEV(F$47:F$3803),"Outlier",F484)</f>
        <v>304.46539939130821</v>
      </c>
      <c r="Q484">
        <f t="shared" ref="Q484:Q547" si="88">IF(ABS(G484-AVERAGE(G$47:G$3803))&gt;3*STDEV(G$47:G$3803),"Outlier",G484)</f>
        <v>11.177028387631992</v>
      </c>
      <c r="R484">
        <f t="shared" ref="R484:R547" si="89">IF(ABS(H484-AVERAGE(H$47:H$3803))&gt;3*STDEV(H$47:H$3803),"Outlier",H484)</f>
        <v>62.31934210588426</v>
      </c>
      <c r="S484" s="53" t="str">
        <f t="shared" si="80"/>
        <v>Outlier</v>
      </c>
      <c r="T484">
        <f t="shared" si="81"/>
        <v>201.36628491354699</v>
      </c>
      <c r="U484">
        <f t="shared" si="82"/>
        <v>304.46539939130821</v>
      </c>
      <c r="V484">
        <f t="shared" si="83"/>
        <v>11.177028387631992</v>
      </c>
      <c r="W484" s="50">
        <f t="shared" si="84"/>
        <v>62.31934210588426</v>
      </c>
    </row>
    <row r="485" spans="1:23" ht="16" x14ac:dyDescent="0.2">
      <c r="A485" s="10">
        <v>43754.541655092602</v>
      </c>
      <c r="B485" s="11" t="str">
        <f t="shared" si="79"/>
        <v>201910</v>
      </c>
      <c r="C485" s="5">
        <v>1941.0547320000001</v>
      </c>
      <c r="D485" s="5">
        <v>78.848209188431866</v>
      </c>
      <c r="E485" s="5">
        <v>203.08837797019586</v>
      </c>
      <c r="F485" s="5">
        <v>304.46539939130821</v>
      </c>
      <c r="G485" s="5">
        <v>11.177028387631992</v>
      </c>
      <c r="H485" s="5">
        <v>62.588612139445075</v>
      </c>
      <c r="I485" s="29">
        <v>2905428383.9200001</v>
      </c>
      <c r="J485" s="29">
        <v>412754232</v>
      </c>
      <c r="K485" s="29">
        <v>500173123.60000002</v>
      </c>
      <c r="L485" s="29">
        <v>114336455.95</v>
      </c>
      <c r="M485" s="29">
        <v>770152168.35000002</v>
      </c>
      <c r="N485" s="53">
        <f t="shared" si="85"/>
        <v>78.848209188431866</v>
      </c>
      <c r="O485">
        <f t="shared" si="86"/>
        <v>203.08837797019586</v>
      </c>
      <c r="P485">
        <f t="shared" si="87"/>
        <v>304.46539939130821</v>
      </c>
      <c r="Q485">
        <f t="shared" si="88"/>
        <v>11.177028387631992</v>
      </c>
      <c r="R485">
        <f t="shared" si="89"/>
        <v>62.588612139445075</v>
      </c>
      <c r="S485" s="53" t="str">
        <f t="shared" si="80"/>
        <v>Outlier</v>
      </c>
      <c r="T485">
        <f t="shared" si="81"/>
        <v>203.08837797019586</v>
      </c>
      <c r="U485">
        <f t="shared" si="82"/>
        <v>304.46539939130821</v>
      </c>
      <c r="V485">
        <f t="shared" si="83"/>
        <v>11.177028387631992</v>
      </c>
      <c r="W485" s="50">
        <f t="shared" si="84"/>
        <v>62.588612139445075</v>
      </c>
    </row>
    <row r="486" spans="1:23" ht="16" x14ac:dyDescent="0.2">
      <c r="A486" s="10">
        <v>43753.541655092602</v>
      </c>
      <c r="B486" s="11" t="str">
        <f t="shared" si="79"/>
        <v>201910</v>
      </c>
      <c r="C486" s="5">
        <v>1944.952937</v>
      </c>
      <c r="D486" s="5">
        <v>78.848209188431866</v>
      </c>
      <c r="E486" s="5">
        <v>204.81047102684471</v>
      </c>
      <c r="F486" s="5">
        <v>300.58873422142341</v>
      </c>
      <c r="G486" s="5">
        <v>11.85909604645181</v>
      </c>
      <c r="H486" s="5">
        <v>62.218365843298947</v>
      </c>
      <c r="I486" s="29">
        <v>2905428383.9200001</v>
      </c>
      <c r="J486" s="29">
        <v>415099426.5</v>
      </c>
      <c r="K486" s="29">
        <v>495379132</v>
      </c>
      <c r="L486" s="29">
        <v>115037906.59999999</v>
      </c>
      <c r="M486" s="29">
        <v>768398380.15999997</v>
      </c>
      <c r="N486" s="53">
        <f t="shared" si="85"/>
        <v>78.848209188431866</v>
      </c>
      <c r="O486">
        <f t="shared" si="86"/>
        <v>204.81047102684471</v>
      </c>
      <c r="P486">
        <f t="shared" si="87"/>
        <v>300.58873422142341</v>
      </c>
      <c r="Q486">
        <f t="shared" si="88"/>
        <v>11.85909604645181</v>
      </c>
      <c r="R486">
        <f t="shared" si="89"/>
        <v>62.218365843298947</v>
      </c>
      <c r="S486" s="53" t="str">
        <f t="shared" si="80"/>
        <v>Outlier</v>
      </c>
      <c r="T486">
        <f t="shared" si="81"/>
        <v>204.81047102684471</v>
      </c>
      <c r="U486">
        <f t="shared" si="82"/>
        <v>300.58873422142341</v>
      </c>
      <c r="V486">
        <f t="shared" si="83"/>
        <v>11.85909604645181</v>
      </c>
      <c r="W486" s="50">
        <f t="shared" si="84"/>
        <v>62.218365843298947</v>
      </c>
    </row>
    <row r="487" spans="1:23" ht="16" x14ac:dyDescent="0.2">
      <c r="A487" s="10">
        <v>43752.541655092602</v>
      </c>
      <c r="B487" s="11" t="str">
        <f t="shared" si="79"/>
        <v>201910</v>
      </c>
      <c r="C487" s="5">
        <v>1907.877045</v>
      </c>
      <c r="D487" s="5">
        <v>77.099082448202694</v>
      </c>
      <c r="E487" s="5">
        <v>204.81047102684471</v>
      </c>
      <c r="F487" s="5">
        <v>292.83540388165386</v>
      </c>
      <c r="G487" s="5">
        <v>12.541163705271657</v>
      </c>
      <c r="H487" s="5">
        <v>61.090797577762999</v>
      </c>
      <c r="I487" s="29">
        <v>2877013436.4000001</v>
      </c>
      <c r="J487" s="29">
        <v>415099426.5</v>
      </c>
      <c r="K487" s="29">
        <v>485791148.80000001</v>
      </c>
      <c r="L487" s="29">
        <v>115739357.25</v>
      </c>
      <c r="M487" s="29">
        <v>763057297.94000006</v>
      </c>
      <c r="N487" s="53">
        <f t="shared" si="85"/>
        <v>77.099082448202694</v>
      </c>
      <c r="O487">
        <f t="shared" si="86"/>
        <v>204.81047102684471</v>
      </c>
      <c r="P487">
        <f t="shared" si="87"/>
        <v>292.83540388165386</v>
      </c>
      <c r="Q487">
        <f t="shared" si="88"/>
        <v>12.541163705271657</v>
      </c>
      <c r="R487">
        <f t="shared" si="89"/>
        <v>61.090797577762999</v>
      </c>
      <c r="S487" s="53" t="str">
        <f t="shared" si="80"/>
        <v>Outlier</v>
      </c>
      <c r="T487">
        <f t="shared" si="81"/>
        <v>204.81047102684471</v>
      </c>
      <c r="U487">
        <f t="shared" si="82"/>
        <v>292.83540388165386</v>
      </c>
      <c r="V487">
        <f t="shared" si="83"/>
        <v>12.541163705271657</v>
      </c>
      <c r="W487" s="50">
        <f t="shared" si="84"/>
        <v>61.090797577762999</v>
      </c>
    </row>
    <row r="488" spans="1:23" ht="16" x14ac:dyDescent="0.2">
      <c r="A488" s="10">
        <v>43749.541655092602</v>
      </c>
      <c r="B488" s="11" t="str">
        <f t="shared" si="79"/>
        <v>201910</v>
      </c>
      <c r="C488" s="5">
        <v>1913.5608</v>
      </c>
      <c r="D488" s="5">
        <v>77.099082448202694</v>
      </c>
      <c r="E488" s="5">
        <v>206.53256408349358</v>
      </c>
      <c r="F488" s="5">
        <v>305.75762111460307</v>
      </c>
      <c r="G488" s="5">
        <v>11.177028387631992</v>
      </c>
      <c r="H488" s="5">
        <v>61.225432594543442</v>
      </c>
      <c r="I488" s="29">
        <v>2877013436.4000001</v>
      </c>
      <c r="J488" s="29">
        <v>417444621</v>
      </c>
      <c r="K488" s="29">
        <v>501771120.80000001</v>
      </c>
      <c r="L488" s="29">
        <v>114336455.95</v>
      </c>
      <c r="M488" s="29">
        <v>763695039.10000002</v>
      </c>
      <c r="N488" s="53">
        <f t="shared" si="85"/>
        <v>77.099082448202694</v>
      </c>
      <c r="O488">
        <f t="shared" si="86"/>
        <v>206.53256408349358</v>
      </c>
      <c r="P488">
        <f t="shared" si="87"/>
        <v>305.75762111460307</v>
      </c>
      <c r="Q488">
        <f t="shared" si="88"/>
        <v>11.177028387631992</v>
      </c>
      <c r="R488">
        <f t="shared" si="89"/>
        <v>61.225432594543442</v>
      </c>
      <c r="S488" s="53" t="str">
        <f t="shared" si="80"/>
        <v>Outlier</v>
      </c>
      <c r="T488">
        <f t="shared" si="81"/>
        <v>206.53256408349358</v>
      </c>
      <c r="U488">
        <f t="shared" si="82"/>
        <v>305.75762111460307</v>
      </c>
      <c r="V488">
        <f t="shared" si="83"/>
        <v>11.177028387631992</v>
      </c>
      <c r="W488" s="50">
        <f t="shared" si="84"/>
        <v>61.225432594543442</v>
      </c>
    </row>
    <row r="489" spans="1:23" ht="16" x14ac:dyDescent="0.2">
      <c r="A489" s="10">
        <v>43748.541655092602</v>
      </c>
      <c r="B489" s="11" t="str">
        <f t="shared" si="79"/>
        <v>201910</v>
      </c>
      <c r="C489" s="5">
        <v>1868.9223830000001</v>
      </c>
      <c r="D489" s="5">
        <v>77.099082448202694</v>
      </c>
      <c r="E489" s="5">
        <v>213.4209363100889</v>
      </c>
      <c r="F489" s="5">
        <v>308.34206456119284</v>
      </c>
      <c r="G489" s="5">
        <v>11.85909604645181</v>
      </c>
      <c r="H489" s="5">
        <v>60.703721904519313</v>
      </c>
      <c r="I489" s="29">
        <v>2877013436.4000001</v>
      </c>
      <c r="J489" s="29">
        <v>426825399</v>
      </c>
      <c r="K489" s="29">
        <v>504967115.19999999</v>
      </c>
      <c r="L489" s="29">
        <v>115037906.59999999</v>
      </c>
      <c r="M489" s="29">
        <v>761223792.11000001</v>
      </c>
      <c r="N489" s="53">
        <f t="shared" si="85"/>
        <v>77.099082448202694</v>
      </c>
      <c r="O489">
        <f t="shared" si="86"/>
        <v>213.4209363100889</v>
      </c>
      <c r="P489">
        <f t="shared" si="87"/>
        <v>308.34206456119284</v>
      </c>
      <c r="Q489">
        <f t="shared" si="88"/>
        <v>11.85909604645181</v>
      </c>
      <c r="R489">
        <f t="shared" si="89"/>
        <v>60.703721904519313</v>
      </c>
      <c r="S489" s="53" t="str">
        <f t="shared" si="80"/>
        <v>Outlier</v>
      </c>
      <c r="T489">
        <f t="shared" si="81"/>
        <v>213.4209363100889</v>
      </c>
      <c r="U489">
        <f t="shared" si="82"/>
        <v>308.34206456119284</v>
      </c>
      <c r="V489">
        <f t="shared" si="83"/>
        <v>11.85909604645181</v>
      </c>
      <c r="W489" s="50">
        <f t="shared" si="84"/>
        <v>60.703721904519313</v>
      </c>
    </row>
    <row r="490" spans="1:23" ht="16" x14ac:dyDescent="0.2">
      <c r="A490" s="10">
        <v>43747.541655092602</v>
      </c>
      <c r="B490" s="11" t="str">
        <f t="shared" si="79"/>
        <v>201910</v>
      </c>
      <c r="C490" s="5">
        <v>1869.6025729999999</v>
      </c>
      <c r="D490" s="5">
        <v>77.42704371199568</v>
      </c>
      <c r="E490" s="5">
        <v>201.36628491354699</v>
      </c>
      <c r="F490" s="5">
        <v>309.63428628448781</v>
      </c>
      <c r="G490" s="5">
        <v>12.541163705271657</v>
      </c>
      <c r="H490" s="5">
        <v>61.040309446470367</v>
      </c>
      <c r="I490" s="29">
        <v>2882341239.0599999</v>
      </c>
      <c r="J490" s="29">
        <v>410409037.5</v>
      </c>
      <c r="K490" s="29">
        <v>506565112.39999998</v>
      </c>
      <c r="L490" s="29">
        <v>115739357.25</v>
      </c>
      <c r="M490" s="29">
        <v>762818145.00999999</v>
      </c>
      <c r="N490" s="53">
        <f t="shared" si="85"/>
        <v>77.42704371199568</v>
      </c>
      <c r="O490">
        <f t="shared" si="86"/>
        <v>201.36628491354699</v>
      </c>
      <c r="P490">
        <f t="shared" si="87"/>
        <v>309.63428628448781</v>
      </c>
      <c r="Q490">
        <f t="shared" si="88"/>
        <v>12.541163705271657</v>
      </c>
      <c r="R490">
        <f t="shared" si="89"/>
        <v>61.040309446470367</v>
      </c>
      <c r="S490" s="53" t="str">
        <f t="shared" si="80"/>
        <v>Outlier</v>
      </c>
      <c r="T490">
        <f t="shared" si="81"/>
        <v>201.36628491354699</v>
      </c>
      <c r="U490">
        <f t="shared" si="82"/>
        <v>309.63428628448781</v>
      </c>
      <c r="V490">
        <f t="shared" si="83"/>
        <v>12.541163705271657</v>
      </c>
      <c r="W490" s="50">
        <f t="shared" si="84"/>
        <v>61.040309446470367</v>
      </c>
    </row>
    <row r="491" spans="1:23" ht="16" x14ac:dyDescent="0.2">
      <c r="A491" s="10">
        <v>43746.541655092602</v>
      </c>
      <c r="B491" s="11" t="str">
        <f t="shared" si="79"/>
        <v>201910</v>
      </c>
      <c r="C491" s="5">
        <v>1858.7862279999999</v>
      </c>
      <c r="D491" s="5">
        <v>77.317723290731323</v>
      </c>
      <c r="E491" s="5">
        <v>197.92209880024939</v>
      </c>
      <c r="F491" s="5">
        <v>309.63428628448781</v>
      </c>
      <c r="G491" s="5">
        <v>11.177028387631992</v>
      </c>
      <c r="H491" s="5">
        <v>61.225432594543406</v>
      </c>
      <c r="I491" s="29">
        <v>2880565304.8400002</v>
      </c>
      <c r="J491" s="29">
        <v>405718648.5</v>
      </c>
      <c r="K491" s="29">
        <v>506565112.39999998</v>
      </c>
      <c r="L491" s="29">
        <v>114336455.95</v>
      </c>
      <c r="M491" s="29">
        <v>763695039.10000002</v>
      </c>
      <c r="N491" s="53">
        <f t="shared" si="85"/>
        <v>77.317723290731323</v>
      </c>
      <c r="O491">
        <f t="shared" si="86"/>
        <v>197.92209880024939</v>
      </c>
      <c r="P491">
        <f t="shared" si="87"/>
        <v>309.63428628448781</v>
      </c>
      <c r="Q491">
        <f t="shared" si="88"/>
        <v>11.177028387631992</v>
      </c>
      <c r="R491">
        <f t="shared" si="89"/>
        <v>61.225432594543406</v>
      </c>
      <c r="S491" s="53" t="str">
        <f t="shared" si="80"/>
        <v>Outlier</v>
      </c>
      <c r="T491">
        <f t="shared" si="81"/>
        <v>197.92209880024939</v>
      </c>
      <c r="U491">
        <f t="shared" si="82"/>
        <v>309.63428628448781</v>
      </c>
      <c r="V491">
        <f t="shared" si="83"/>
        <v>11.177028387631992</v>
      </c>
      <c r="W491" s="50">
        <f t="shared" si="84"/>
        <v>61.225432594543406</v>
      </c>
    </row>
    <row r="492" spans="1:23" ht="16" x14ac:dyDescent="0.2">
      <c r="A492" s="10">
        <v>43745.541655092602</v>
      </c>
      <c r="B492" s="11" t="str">
        <f t="shared" si="79"/>
        <v>201910</v>
      </c>
      <c r="C492" s="5">
        <v>1873.9851650000001</v>
      </c>
      <c r="D492" s="5">
        <v>76.224519078088122</v>
      </c>
      <c r="E492" s="5">
        <v>197.92209880024939</v>
      </c>
      <c r="F492" s="5">
        <v>310.92650800778279</v>
      </c>
      <c r="G492" s="5">
        <v>11.85909604645181</v>
      </c>
      <c r="H492" s="5">
        <v>61.023480069372773</v>
      </c>
      <c r="I492" s="29">
        <v>2862805962.6399999</v>
      </c>
      <c r="J492" s="29">
        <v>405718648.5</v>
      </c>
      <c r="K492" s="29">
        <v>508163109.60000002</v>
      </c>
      <c r="L492" s="29">
        <v>115037906.59999999</v>
      </c>
      <c r="M492" s="29">
        <v>762738427.36000001</v>
      </c>
      <c r="N492" s="53">
        <f t="shared" si="85"/>
        <v>76.224519078088122</v>
      </c>
      <c r="O492">
        <f t="shared" si="86"/>
        <v>197.92209880024939</v>
      </c>
      <c r="P492">
        <f t="shared" si="87"/>
        <v>310.92650800778279</v>
      </c>
      <c r="Q492">
        <f t="shared" si="88"/>
        <v>11.85909604645181</v>
      </c>
      <c r="R492">
        <f t="shared" si="89"/>
        <v>61.023480069372773</v>
      </c>
      <c r="S492" s="53" t="str">
        <f t="shared" si="80"/>
        <v>Outlier</v>
      </c>
      <c r="T492">
        <f t="shared" si="81"/>
        <v>197.92209880024939</v>
      </c>
      <c r="U492">
        <f t="shared" si="82"/>
        <v>310.92650800778279</v>
      </c>
      <c r="V492">
        <f t="shared" si="83"/>
        <v>11.85909604645181</v>
      </c>
      <c r="W492" s="50">
        <f t="shared" si="84"/>
        <v>61.023480069372773</v>
      </c>
    </row>
    <row r="493" spans="1:23" ht="16" x14ac:dyDescent="0.2">
      <c r="A493" s="10">
        <v>43742.541655092602</v>
      </c>
      <c r="B493" s="11" t="str">
        <f t="shared" si="79"/>
        <v>201910</v>
      </c>
      <c r="C493" s="5">
        <v>1863.9451389999999</v>
      </c>
      <c r="D493" s="5">
        <v>76.115198656823793</v>
      </c>
      <c r="E493" s="5">
        <v>199.64419185689815</v>
      </c>
      <c r="F493" s="5">
        <v>307.04984283789798</v>
      </c>
      <c r="G493" s="5">
        <v>11.85909604645181</v>
      </c>
      <c r="H493" s="5">
        <v>60.08103495190992</v>
      </c>
      <c r="I493" s="29">
        <v>2861030028.4200001</v>
      </c>
      <c r="J493" s="29">
        <v>408063843</v>
      </c>
      <c r="K493" s="29">
        <v>503369118</v>
      </c>
      <c r="L493" s="29">
        <v>115037906.59999999</v>
      </c>
      <c r="M493" s="29">
        <v>758274239.24000001</v>
      </c>
      <c r="N493" s="53">
        <f t="shared" si="85"/>
        <v>76.115198656823793</v>
      </c>
      <c r="O493">
        <f t="shared" si="86"/>
        <v>199.64419185689815</v>
      </c>
      <c r="P493">
        <f t="shared" si="87"/>
        <v>307.04984283789798</v>
      </c>
      <c r="Q493">
        <f t="shared" si="88"/>
        <v>11.85909604645181</v>
      </c>
      <c r="R493">
        <f t="shared" si="89"/>
        <v>60.08103495190992</v>
      </c>
      <c r="S493" s="53" t="str">
        <f t="shared" si="80"/>
        <v>Outlier</v>
      </c>
      <c r="T493">
        <f t="shared" si="81"/>
        <v>199.64419185689815</v>
      </c>
      <c r="U493">
        <f t="shared" si="82"/>
        <v>307.04984283789798</v>
      </c>
      <c r="V493">
        <f t="shared" si="83"/>
        <v>11.85909604645181</v>
      </c>
      <c r="W493" s="50">
        <f t="shared" si="84"/>
        <v>60.08103495190992</v>
      </c>
    </row>
    <row r="494" spans="1:23" ht="16" x14ac:dyDescent="0.2">
      <c r="A494" s="10">
        <v>43741.541655092602</v>
      </c>
      <c r="B494" s="11" t="str">
        <f t="shared" si="79"/>
        <v>201910</v>
      </c>
      <c r="C494" s="5">
        <v>1849.4952880000001</v>
      </c>
      <c r="D494" s="6" t="s">
        <v>45</v>
      </c>
      <c r="E494" s="6" t="s">
        <v>45</v>
      </c>
      <c r="F494" s="6" t="s">
        <v>45</v>
      </c>
      <c r="G494" s="6" t="s">
        <v>45</v>
      </c>
      <c r="H494" s="6" t="s">
        <v>45</v>
      </c>
      <c r="I494" s="30" t="s">
        <v>45</v>
      </c>
      <c r="J494" s="30" t="s">
        <v>45</v>
      </c>
      <c r="K494" s="30" t="s">
        <v>45</v>
      </c>
      <c r="L494" s="30" t="s">
        <v>45</v>
      </c>
      <c r="M494" s="30" t="s">
        <v>45</v>
      </c>
      <c r="N494" s="53" t="e">
        <f t="shared" si="85"/>
        <v>#VALUE!</v>
      </c>
      <c r="O494" t="e">
        <f t="shared" si="86"/>
        <v>#VALUE!</v>
      </c>
      <c r="P494" t="e">
        <f t="shared" si="87"/>
        <v>#VALUE!</v>
      </c>
      <c r="Q494" t="e">
        <f t="shared" si="88"/>
        <v>#VALUE!</v>
      </c>
      <c r="R494" t="e">
        <f t="shared" si="89"/>
        <v>#VALUE!</v>
      </c>
      <c r="S494" s="53" t="e">
        <f t="shared" si="80"/>
        <v>#VALUE!</v>
      </c>
      <c r="T494" t="e">
        <f t="shared" si="81"/>
        <v>#VALUE!</v>
      </c>
      <c r="U494" t="e">
        <f t="shared" si="82"/>
        <v>#VALUE!</v>
      </c>
      <c r="V494" t="e">
        <f t="shared" si="83"/>
        <v>#VALUE!</v>
      </c>
      <c r="W494" s="50" t="e">
        <f t="shared" si="84"/>
        <v>#VALUE!</v>
      </c>
    </row>
    <row r="495" spans="1:23" ht="16" x14ac:dyDescent="0.2">
      <c r="A495" s="10">
        <v>43740.541655092602</v>
      </c>
      <c r="B495" s="11" t="str">
        <f t="shared" si="79"/>
        <v>201910</v>
      </c>
      <c r="C495" s="5">
        <v>1845.1219430000001</v>
      </c>
      <c r="D495" s="5">
        <v>72.179663491308162</v>
      </c>
      <c r="E495" s="5">
        <v>199.64419185689815</v>
      </c>
      <c r="F495" s="5">
        <v>307.04984283789798</v>
      </c>
      <c r="G495" s="5">
        <v>11.177028387631992</v>
      </c>
      <c r="H495" s="5">
        <v>58.684196652813114</v>
      </c>
      <c r="I495" s="29">
        <v>2797096396.5</v>
      </c>
      <c r="J495" s="29">
        <v>408063843</v>
      </c>
      <c r="K495" s="29">
        <v>503369118</v>
      </c>
      <c r="L495" s="29">
        <v>114336455.95</v>
      </c>
      <c r="M495" s="29">
        <v>751657674.71000004</v>
      </c>
      <c r="N495" s="53">
        <f t="shared" si="85"/>
        <v>72.179663491308162</v>
      </c>
      <c r="O495">
        <f t="shared" si="86"/>
        <v>199.64419185689815</v>
      </c>
      <c r="P495">
        <f t="shared" si="87"/>
        <v>307.04984283789798</v>
      </c>
      <c r="Q495">
        <f t="shared" si="88"/>
        <v>11.177028387631992</v>
      </c>
      <c r="R495">
        <f t="shared" si="89"/>
        <v>58.684196652813114</v>
      </c>
      <c r="S495" s="53">
        <f t="shared" si="80"/>
        <v>72.179663491308162</v>
      </c>
      <c r="T495">
        <f t="shared" si="81"/>
        <v>199.64419185689815</v>
      </c>
      <c r="U495">
        <f t="shared" si="82"/>
        <v>307.04984283789798</v>
      </c>
      <c r="V495">
        <f t="shared" si="83"/>
        <v>11.177028387631992</v>
      </c>
      <c r="W495" s="50">
        <f t="shared" si="84"/>
        <v>58.684196652813114</v>
      </c>
    </row>
    <row r="496" spans="1:23" ht="16" x14ac:dyDescent="0.2">
      <c r="A496" s="10">
        <v>43739.541655092602</v>
      </c>
      <c r="B496" s="11" t="str">
        <f t="shared" ref="B496:B559" si="90">YEAR(A496)&amp;MONTH(A496)</f>
        <v>201910</v>
      </c>
      <c r="C496" s="5">
        <v>1874.7147580000001</v>
      </c>
      <c r="D496" s="5">
        <v>74.694033180387578</v>
      </c>
      <c r="E496" s="5">
        <v>201.36628491354699</v>
      </c>
      <c r="F496" s="5">
        <v>310.92650800778279</v>
      </c>
      <c r="G496" s="5">
        <v>11.85909604645181</v>
      </c>
      <c r="H496" s="5">
        <v>60.888845052592387</v>
      </c>
      <c r="I496" s="29">
        <v>2837942883.5599999</v>
      </c>
      <c r="J496" s="29">
        <v>410409037.5</v>
      </c>
      <c r="K496" s="29">
        <v>508163109.60000002</v>
      </c>
      <c r="L496" s="29">
        <v>115037906.59999999</v>
      </c>
      <c r="M496" s="29">
        <v>762100686.20000005</v>
      </c>
      <c r="N496" s="53">
        <f t="shared" si="85"/>
        <v>74.694033180387578</v>
      </c>
      <c r="O496">
        <f t="shared" si="86"/>
        <v>201.36628491354699</v>
      </c>
      <c r="P496">
        <f t="shared" si="87"/>
        <v>310.92650800778279</v>
      </c>
      <c r="Q496">
        <f t="shared" si="88"/>
        <v>11.85909604645181</v>
      </c>
      <c r="R496">
        <f t="shared" si="89"/>
        <v>60.888845052592387</v>
      </c>
      <c r="S496" s="53">
        <f t="shared" ref="S496:S559" si="91">IF(ABS(D496-AVERAGE(D$47:D$3803))&gt;2*STDEV(D$47:D$3803),"Outlier",D496)</f>
        <v>74.694033180387578</v>
      </c>
      <c r="T496">
        <f t="shared" ref="T496:T559" si="92">IF(ABS(E496-AVERAGE(E$47:E$3803))&gt;2*STDEV(E$47:E$3803),"Outlier",E496)</f>
        <v>201.36628491354699</v>
      </c>
      <c r="U496">
        <f t="shared" ref="U496:U559" si="93">IF(ABS(F496-AVERAGE(F$47:F$3803))&gt;2*STDEV(F$47:F$3803),"Outlier",F496)</f>
        <v>310.92650800778279</v>
      </c>
      <c r="V496">
        <f t="shared" ref="V496:V559" si="94">IF(ABS(G496-AVERAGE(G$47:G$3803))&gt;2*STDEV(G$47:G$3803),"Outlier",G496)</f>
        <v>11.85909604645181</v>
      </c>
      <c r="W496" s="50">
        <f t="shared" ref="W496:W559" si="95">IF(ABS(H496-AVERAGE(H$47:H$3803))&gt;2*STDEV(H$47:H$3803),"Outlier",H496)</f>
        <v>60.888845052592387</v>
      </c>
    </row>
    <row r="497" spans="1:23" ht="16" x14ac:dyDescent="0.2">
      <c r="A497" s="10">
        <v>43738.541655092602</v>
      </c>
      <c r="B497" s="11" t="str">
        <f t="shared" si="90"/>
        <v>20199</v>
      </c>
      <c r="C497" s="5">
        <v>1887.6808189999999</v>
      </c>
      <c r="D497" s="5">
        <v>72.070343070043833</v>
      </c>
      <c r="E497" s="5">
        <v>196.20000574360051</v>
      </c>
      <c r="F497" s="5">
        <v>312.21872973107764</v>
      </c>
      <c r="G497" s="5">
        <v>12.541163705271657</v>
      </c>
      <c r="H497" s="5">
        <v>61.225432594543406</v>
      </c>
      <c r="I497" s="29">
        <v>2795320462.2800002</v>
      </c>
      <c r="J497" s="29">
        <v>403373454</v>
      </c>
      <c r="K497" s="29">
        <v>509761106.80000001</v>
      </c>
      <c r="L497" s="29">
        <v>115739357.25</v>
      </c>
      <c r="M497" s="29">
        <v>763695039.10000002</v>
      </c>
      <c r="N497" s="53">
        <f t="shared" si="85"/>
        <v>72.070343070043833</v>
      </c>
      <c r="O497">
        <f t="shared" si="86"/>
        <v>196.20000574360051</v>
      </c>
      <c r="P497">
        <f t="shared" si="87"/>
        <v>312.21872973107764</v>
      </c>
      <c r="Q497">
        <f t="shared" si="88"/>
        <v>12.541163705271657</v>
      </c>
      <c r="R497">
        <f t="shared" si="89"/>
        <v>61.225432594543406</v>
      </c>
      <c r="S497" s="53">
        <f t="shared" si="91"/>
        <v>72.070343070043833</v>
      </c>
      <c r="T497">
        <f t="shared" si="92"/>
        <v>196.20000574360051</v>
      </c>
      <c r="U497">
        <f t="shared" si="93"/>
        <v>312.21872973107764</v>
      </c>
      <c r="V497">
        <f t="shared" si="94"/>
        <v>12.541163705271657</v>
      </c>
      <c r="W497" s="50">
        <f t="shared" si="95"/>
        <v>61.225432594543406</v>
      </c>
    </row>
    <row r="498" spans="1:23" ht="16" x14ac:dyDescent="0.2">
      <c r="A498" s="10">
        <v>43735.541655092602</v>
      </c>
      <c r="B498" s="11" t="str">
        <f t="shared" si="90"/>
        <v>20199</v>
      </c>
      <c r="C498" s="5">
        <v>1872.420869</v>
      </c>
      <c r="D498" s="5">
        <v>70.430536751078961</v>
      </c>
      <c r="E498" s="5">
        <v>194.4779126869517</v>
      </c>
      <c r="F498" s="5">
        <v>309.6342862844877</v>
      </c>
      <c r="G498" s="5">
        <v>11.177028387631992</v>
      </c>
      <c r="H498" s="5">
        <v>61.225432594543406</v>
      </c>
      <c r="I498" s="29">
        <v>2768681448.98</v>
      </c>
      <c r="J498" s="29">
        <v>401028259.5</v>
      </c>
      <c r="K498" s="29">
        <v>506565112.39999998</v>
      </c>
      <c r="L498" s="29">
        <v>114336455.95</v>
      </c>
      <c r="M498" s="29">
        <v>763695039.10000002</v>
      </c>
      <c r="N498" s="53">
        <f t="shared" si="85"/>
        <v>70.430536751078961</v>
      </c>
      <c r="O498">
        <f t="shared" si="86"/>
        <v>194.4779126869517</v>
      </c>
      <c r="P498">
        <f t="shared" si="87"/>
        <v>309.6342862844877</v>
      </c>
      <c r="Q498">
        <f t="shared" si="88"/>
        <v>11.177028387631992</v>
      </c>
      <c r="R498">
        <f t="shared" si="89"/>
        <v>61.225432594543406</v>
      </c>
      <c r="S498" s="53">
        <f t="shared" si="91"/>
        <v>70.430536751078961</v>
      </c>
      <c r="T498">
        <f t="shared" si="92"/>
        <v>194.4779126869517</v>
      </c>
      <c r="U498">
        <f t="shared" si="93"/>
        <v>309.6342862844877</v>
      </c>
      <c r="V498">
        <f t="shared" si="94"/>
        <v>11.177028387631992</v>
      </c>
      <c r="W498" s="50">
        <f t="shared" si="95"/>
        <v>61.225432594543406</v>
      </c>
    </row>
    <row r="499" spans="1:23" ht="16" x14ac:dyDescent="0.2">
      <c r="A499" s="10">
        <v>43734.541655092602</v>
      </c>
      <c r="B499" s="11" t="str">
        <f t="shared" si="90"/>
        <v>20199</v>
      </c>
      <c r="C499" s="5">
        <v>1872.649469</v>
      </c>
      <c r="D499" s="5">
        <v>71.742381806250847</v>
      </c>
      <c r="E499" s="5">
        <v>194.4779126869517</v>
      </c>
      <c r="F499" s="5">
        <v>316.09539490096239</v>
      </c>
      <c r="G499" s="5">
        <v>11.190669740808374</v>
      </c>
      <c r="H499" s="5">
        <v>59.879082426739302</v>
      </c>
      <c r="I499" s="29">
        <v>2789992659.6199999</v>
      </c>
      <c r="J499" s="29">
        <v>401028259.5</v>
      </c>
      <c r="K499" s="29">
        <v>514555098.39999998</v>
      </c>
      <c r="L499" s="29">
        <v>114350484.95999999</v>
      </c>
      <c r="M499" s="29">
        <v>757317627.5</v>
      </c>
      <c r="N499" s="53">
        <f t="shared" si="85"/>
        <v>71.742381806250847</v>
      </c>
      <c r="O499">
        <f t="shared" si="86"/>
        <v>194.4779126869517</v>
      </c>
      <c r="P499">
        <f t="shared" si="87"/>
        <v>316.09539490096239</v>
      </c>
      <c r="Q499">
        <f t="shared" si="88"/>
        <v>11.190669740808374</v>
      </c>
      <c r="R499">
        <f t="shared" si="89"/>
        <v>59.879082426739302</v>
      </c>
      <c r="S499" s="53">
        <f t="shared" si="91"/>
        <v>71.742381806250847</v>
      </c>
      <c r="T499">
        <f t="shared" si="92"/>
        <v>194.4779126869517</v>
      </c>
      <c r="U499">
        <f t="shared" si="93"/>
        <v>316.09539490096239</v>
      </c>
      <c r="V499">
        <f t="shared" si="94"/>
        <v>11.190669740808374</v>
      </c>
      <c r="W499" s="50">
        <f t="shared" si="95"/>
        <v>59.879082426739302</v>
      </c>
    </row>
    <row r="500" spans="1:23" ht="16" x14ac:dyDescent="0.2">
      <c r="A500" s="10">
        <v>43733.541655092602</v>
      </c>
      <c r="B500" s="11" t="str">
        <f t="shared" si="90"/>
        <v>20199</v>
      </c>
      <c r="C500" s="5">
        <v>1844.0672300000001</v>
      </c>
      <c r="D500" s="5">
        <v>69.009371274642774</v>
      </c>
      <c r="E500" s="5">
        <v>191.03372657365401</v>
      </c>
      <c r="F500" s="5">
        <v>319.97206007084708</v>
      </c>
      <c r="G500" s="5">
        <v>12.527522352095261</v>
      </c>
      <c r="H500" s="5">
        <v>59.323712982520107</v>
      </c>
      <c r="I500" s="29">
        <v>2745594304.1199999</v>
      </c>
      <c r="J500" s="29">
        <v>396337870.5</v>
      </c>
      <c r="K500" s="29">
        <v>519349090</v>
      </c>
      <c r="L500" s="29">
        <v>115725328.23999999</v>
      </c>
      <c r="M500" s="29">
        <v>754686945.22000003</v>
      </c>
      <c r="N500" s="53">
        <f t="shared" si="85"/>
        <v>69.009371274642774</v>
      </c>
      <c r="O500">
        <f t="shared" si="86"/>
        <v>191.03372657365401</v>
      </c>
      <c r="P500">
        <f t="shared" si="87"/>
        <v>319.97206007084708</v>
      </c>
      <c r="Q500">
        <f t="shared" si="88"/>
        <v>12.527522352095261</v>
      </c>
      <c r="R500">
        <f t="shared" si="89"/>
        <v>59.323712982520107</v>
      </c>
      <c r="S500" s="53">
        <f t="shared" si="91"/>
        <v>69.009371274642774</v>
      </c>
      <c r="T500">
        <f t="shared" si="92"/>
        <v>191.03372657365401</v>
      </c>
      <c r="U500">
        <f t="shared" si="93"/>
        <v>319.97206007084708</v>
      </c>
      <c r="V500">
        <f t="shared" si="94"/>
        <v>12.527522352095261</v>
      </c>
      <c r="W500" s="50">
        <f t="shared" si="95"/>
        <v>59.323712982520107</v>
      </c>
    </row>
    <row r="501" spans="1:23" ht="16" x14ac:dyDescent="0.2">
      <c r="A501" s="10">
        <v>43732.541655092602</v>
      </c>
      <c r="B501" s="11" t="str">
        <f t="shared" si="90"/>
        <v>20199</v>
      </c>
      <c r="C501" s="5">
        <v>1841.3762810000001</v>
      </c>
      <c r="D501" s="5">
        <v>69.118691695907103</v>
      </c>
      <c r="E501" s="5">
        <v>196.20000574360051</v>
      </c>
      <c r="F501" s="5">
        <v>317.38761662425725</v>
      </c>
      <c r="G501" s="5">
        <v>11.190669740808374</v>
      </c>
      <c r="H501" s="5">
        <v>58.011021568911083</v>
      </c>
      <c r="I501" s="29">
        <v>2747370238.3400002</v>
      </c>
      <c r="J501" s="29">
        <v>403373454</v>
      </c>
      <c r="K501" s="29">
        <v>516153095.60000002</v>
      </c>
      <c r="L501" s="29">
        <v>114350484.95999999</v>
      </c>
      <c r="M501" s="29">
        <v>748468968.90999997</v>
      </c>
      <c r="N501" s="53">
        <f t="shared" si="85"/>
        <v>69.118691695907103</v>
      </c>
      <c r="O501">
        <f t="shared" si="86"/>
        <v>196.20000574360051</v>
      </c>
      <c r="P501">
        <f t="shared" si="87"/>
        <v>317.38761662425725</v>
      </c>
      <c r="Q501">
        <f t="shared" si="88"/>
        <v>11.190669740808374</v>
      </c>
      <c r="R501">
        <f t="shared" si="89"/>
        <v>58.011021568911083</v>
      </c>
      <c r="S501" s="53">
        <f t="shared" si="91"/>
        <v>69.118691695907103</v>
      </c>
      <c r="T501">
        <f t="shared" si="92"/>
        <v>196.20000574360051</v>
      </c>
      <c r="U501">
        <f t="shared" si="93"/>
        <v>317.38761662425725</v>
      </c>
      <c r="V501">
        <f t="shared" si="94"/>
        <v>11.190669740808374</v>
      </c>
      <c r="W501" s="50">
        <f t="shared" si="95"/>
        <v>58.011021568911083</v>
      </c>
    </row>
    <row r="502" spans="1:23" ht="16" x14ac:dyDescent="0.2">
      <c r="A502" s="10">
        <v>43731.541655092602</v>
      </c>
      <c r="B502" s="11" t="str">
        <f t="shared" si="90"/>
        <v>20199</v>
      </c>
      <c r="C502" s="5">
        <v>1836.2881239999999</v>
      </c>
      <c r="D502" s="5">
        <v>68.134807904528202</v>
      </c>
      <c r="E502" s="5">
        <v>196.20000574360051</v>
      </c>
      <c r="F502" s="5">
        <v>318.67983834755222</v>
      </c>
      <c r="G502" s="5">
        <v>11.177028387631992</v>
      </c>
      <c r="H502" s="5">
        <v>57.960533437618409</v>
      </c>
      <c r="I502" s="29">
        <v>2731386830.3600001</v>
      </c>
      <c r="J502" s="29">
        <v>403373454</v>
      </c>
      <c r="K502" s="29">
        <v>517751092.80000001</v>
      </c>
      <c r="L502" s="29">
        <v>114336455.95</v>
      </c>
      <c r="M502" s="29">
        <v>748229815.97000003</v>
      </c>
      <c r="N502" s="53">
        <f t="shared" si="85"/>
        <v>68.134807904528202</v>
      </c>
      <c r="O502">
        <f t="shared" si="86"/>
        <v>196.20000574360051</v>
      </c>
      <c r="P502">
        <f t="shared" si="87"/>
        <v>318.67983834755222</v>
      </c>
      <c r="Q502">
        <f t="shared" si="88"/>
        <v>11.177028387631992</v>
      </c>
      <c r="R502">
        <f t="shared" si="89"/>
        <v>57.960533437618409</v>
      </c>
      <c r="S502" s="53">
        <f t="shared" si="91"/>
        <v>68.134807904528202</v>
      </c>
      <c r="T502">
        <f t="shared" si="92"/>
        <v>196.20000574360051</v>
      </c>
      <c r="U502">
        <f t="shared" si="93"/>
        <v>318.67983834755222</v>
      </c>
      <c r="V502">
        <f t="shared" si="94"/>
        <v>11.177028387631992</v>
      </c>
      <c r="W502" s="50">
        <f t="shared" si="95"/>
        <v>57.960533437618409</v>
      </c>
    </row>
    <row r="503" spans="1:23" ht="16" x14ac:dyDescent="0.2">
      <c r="A503" s="10">
        <v>43728.541655092602</v>
      </c>
      <c r="B503" s="11" t="str">
        <f t="shared" si="90"/>
        <v>20199</v>
      </c>
      <c r="C503" s="5">
        <v>1840.510483</v>
      </c>
      <c r="D503" s="5">
        <v>67.916167061999545</v>
      </c>
      <c r="E503" s="5">
        <v>204.81047102684471</v>
      </c>
      <c r="F503" s="5">
        <v>322.55650351743697</v>
      </c>
      <c r="G503" s="5">
        <v>11.177028387631992</v>
      </c>
      <c r="H503" s="5">
        <v>59.710788655763793</v>
      </c>
      <c r="I503" s="29">
        <v>2727834961.9200001</v>
      </c>
      <c r="J503" s="29">
        <v>415099426.5</v>
      </c>
      <c r="K503" s="29">
        <v>522545084.39999998</v>
      </c>
      <c r="L503" s="29">
        <v>114336455.95</v>
      </c>
      <c r="M503" s="29">
        <v>756520451.04999995</v>
      </c>
      <c r="N503" s="53">
        <f t="shared" si="85"/>
        <v>67.916167061999545</v>
      </c>
      <c r="O503">
        <f t="shared" si="86"/>
        <v>204.81047102684471</v>
      </c>
      <c r="P503">
        <f t="shared" si="87"/>
        <v>322.55650351743697</v>
      </c>
      <c r="Q503">
        <f t="shared" si="88"/>
        <v>11.177028387631992</v>
      </c>
      <c r="R503">
        <f t="shared" si="89"/>
        <v>59.710788655763793</v>
      </c>
      <c r="S503" s="53">
        <f t="shared" si="91"/>
        <v>67.916167061999545</v>
      </c>
      <c r="T503">
        <f t="shared" si="92"/>
        <v>204.81047102684471</v>
      </c>
      <c r="U503">
        <f t="shared" si="93"/>
        <v>322.55650351743697</v>
      </c>
      <c r="V503">
        <f t="shared" si="94"/>
        <v>11.177028387631992</v>
      </c>
      <c r="W503" s="50">
        <f t="shared" si="95"/>
        <v>59.710788655763793</v>
      </c>
    </row>
    <row r="504" spans="1:23" ht="16" x14ac:dyDescent="0.2">
      <c r="A504" s="10">
        <v>43727.541655092602</v>
      </c>
      <c r="B504" s="11" t="str">
        <f t="shared" si="90"/>
        <v>20199</v>
      </c>
      <c r="C504" s="5">
        <v>1832.411462</v>
      </c>
      <c r="D504" s="5">
        <v>66.385681164299029</v>
      </c>
      <c r="E504" s="5">
        <v>204.81047102684471</v>
      </c>
      <c r="F504" s="5">
        <v>325.1409469640268</v>
      </c>
      <c r="G504" s="5">
        <v>11.190669740808374</v>
      </c>
      <c r="H504" s="5">
        <v>58.802002292496013</v>
      </c>
      <c r="I504" s="29">
        <v>2702971882.8400002</v>
      </c>
      <c r="J504" s="29">
        <v>415099426.5</v>
      </c>
      <c r="K504" s="29">
        <v>525741078.80000001</v>
      </c>
      <c r="L504" s="29">
        <v>114350484.95999999</v>
      </c>
      <c r="M504" s="29">
        <v>752215698.22000003</v>
      </c>
      <c r="N504" s="53">
        <f t="shared" si="85"/>
        <v>66.385681164299029</v>
      </c>
      <c r="O504">
        <f t="shared" si="86"/>
        <v>204.81047102684471</v>
      </c>
      <c r="P504">
        <f t="shared" si="87"/>
        <v>325.1409469640268</v>
      </c>
      <c r="Q504">
        <f t="shared" si="88"/>
        <v>11.190669740808374</v>
      </c>
      <c r="R504">
        <f t="shared" si="89"/>
        <v>58.802002292496013</v>
      </c>
      <c r="S504" s="53">
        <f t="shared" si="91"/>
        <v>66.385681164299029</v>
      </c>
      <c r="T504">
        <f t="shared" si="92"/>
        <v>204.81047102684471</v>
      </c>
      <c r="U504">
        <f t="shared" si="93"/>
        <v>325.1409469640268</v>
      </c>
      <c r="V504">
        <f t="shared" si="94"/>
        <v>11.190669740808374</v>
      </c>
      <c r="W504" s="50">
        <f t="shared" si="95"/>
        <v>58.802002292496013</v>
      </c>
    </row>
    <row r="505" spans="1:23" ht="16" x14ac:dyDescent="0.2">
      <c r="A505" s="10">
        <v>43726.541655092602</v>
      </c>
      <c r="B505" s="11" t="str">
        <f t="shared" si="90"/>
        <v>20199</v>
      </c>
      <c r="C505" s="5">
        <v>1822.943352</v>
      </c>
      <c r="D505" s="5">
        <v>66.167040321770344</v>
      </c>
      <c r="E505" s="5">
        <v>185.8674474037075</v>
      </c>
      <c r="F505" s="5">
        <v>318.67983834755222</v>
      </c>
      <c r="G505" s="5">
        <v>11.190669740808374</v>
      </c>
      <c r="H505" s="5">
        <v>58.953466686373993</v>
      </c>
      <c r="I505" s="29">
        <v>2699420014.4000001</v>
      </c>
      <c r="J505" s="29">
        <v>389302287</v>
      </c>
      <c r="K505" s="29">
        <v>517751092.80000001</v>
      </c>
      <c r="L505" s="29">
        <v>114350484.95999999</v>
      </c>
      <c r="M505" s="29">
        <v>752933157.02999997</v>
      </c>
      <c r="N505" s="53">
        <f t="shared" si="85"/>
        <v>66.167040321770344</v>
      </c>
      <c r="O505">
        <f t="shared" si="86"/>
        <v>185.8674474037075</v>
      </c>
      <c r="P505">
        <f t="shared" si="87"/>
        <v>318.67983834755222</v>
      </c>
      <c r="Q505">
        <f t="shared" si="88"/>
        <v>11.190669740808374</v>
      </c>
      <c r="R505">
        <f t="shared" si="89"/>
        <v>58.953466686373993</v>
      </c>
      <c r="S505" s="53">
        <f t="shared" si="91"/>
        <v>66.167040321770344</v>
      </c>
      <c r="T505">
        <f t="shared" si="92"/>
        <v>185.8674474037075</v>
      </c>
      <c r="U505">
        <f t="shared" si="93"/>
        <v>318.67983834755222</v>
      </c>
      <c r="V505">
        <f t="shared" si="94"/>
        <v>11.190669740808374</v>
      </c>
      <c r="W505" s="50">
        <f t="shared" si="95"/>
        <v>58.953466686373993</v>
      </c>
    </row>
    <row r="506" spans="1:23" ht="16" x14ac:dyDescent="0.2">
      <c r="A506" s="10">
        <v>43725.541655092602</v>
      </c>
      <c r="B506" s="11" t="str">
        <f t="shared" si="90"/>
        <v>20199</v>
      </c>
      <c r="C506" s="5">
        <v>1805.354143</v>
      </c>
      <c r="D506" s="5">
        <v>65.948399479241687</v>
      </c>
      <c r="E506" s="5">
        <v>180.70116823376094</v>
      </c>
      <c r="F506" s="5">
        <v>323.84872524073182</v>
      </c>
      <c r="G506" s="5">
        <v>11.177028387632021</v>
      </c>
      <c r="H506" s="5">
        <v>59.071272326056857</v>
      </c>
      <c r="I506" s="29">
        <v>2695868145.96</v>
      </c>
      <c r="J506" s="29">
        <v>382266703.5</v>
      </c>
      <c r="K506" s="29">
        <v>491343081.60000002</v>
      </c>
      <c r="L506" s="29">
        <v>114336455.95</v>
      </c>
      <c r="M506" s="29">
        <v>753491180.53999996</v>
      </c>
      <c r="N506" s="53">
        <f t="shared" si="85"/>
        <v>65.948399479241687</v>
      </c>
      <c r="O506">
        <f t="shared" si="86"/>
        <v>180.70116823376094</v>
      </c>
      <c r="P506">
        <f t="shared" si="87"/>
        <v>323.84872524073182</v>
      </c>
      <c r="Q506">
        <f t="shared" si="88"/>
        <v>11.177028387632021</v>
      </c>
      <c r="R506">
        <f t="shared" si="89"/>
        <v>59.071272326056857</v>
      </c>
      <c r="S506" s="53">
        <f t="shared" si="91"/>
        <v>65.948399479241687</v>
      </c>
      <c r="T506">
        <f t="shared" si="92"/>
        <v>180.70116823376094</v>
      </c>
      <c r="U506">
        <f t="shared" si="93"/>
        <v>323.84872524073182</v>
      </c>
      <c r="V506">
        <f t="shared" si="94"/>
        <v>11.177028387632021</v>
      </c>
      <c r="W506" s="50">
        <f t="shared" si="95"/>
        <v>59.071272326056857</v>
      </c>
    </row>
    <row r="507" spans="1:23" ht="16" x14ac:dyDescent="0.2">
      <c r="A507" s="10">
        <v>43724.541655092602</v>
      </c>
      <c r="B507" s="11" t="str">
        <f t="shared" si="90"/>
        <v>20199</v>
      </c>
      <c r="C507" s="5">
        <v>1784.572725</v>
      </c>
      <c r="D507" s="5">
        <v>63.434029790162271</v>
      </c>
      <c r="E507" s="5">
        <v>180.70116823376094</v>
      </c>
      <c r="F507" s="5">
        <v>322.55650351743697</v>
      </c>
      <c r="G507" s="5">
        <v>12.527522352095261</v>
      </c>
      <c r="H507" s="5">
        <v>57.926874683423335</v>
      </c>
      <c r="I507" s="29">
        <v>2655021658.9000001</v>
      </c>
      <c r="J507" s="29">
        <v>366751173.60000002</v>
      </c>
      <c r="K507" s="29">
        <v>489845084.39999998</v>
      </c>
      <c r="L507" s="29">
        <v>115725328.23999999</v>
      </c>
      <c r="M507" s="29">
        <v>748070380.67999995</v>
      </c>
      <c r="N507" s="53">
        <f t="shared" si="85"/>
        <v>63.434029790162271</v>
      </c>
      <c r="O507">
        <f t="shared" si="86"/>
        <v>180.70116823376094</v>
      </c>
      <c r="P507">
        <f t="shared" si="87"/>
        <v>322.55650351743697</v>
      </c>
      <c r="Q507">
        <f t="shared" si="88"/>
        <v>12.527522352095261</v>
      </c>
      <c r="R507">
        <f t="shared" si="89"/>
        <v>57.926874683423335</v>
      </c>
      <c r="S507" s="53">
        <f t="shared" si="91"/>
        <v>63.434029790162271</v>
      </c>
      <c r="T507">
        <f t="shared" si="92"/>
        <v>180.70116823376094</v>
      </c>
      <c r="U507">
        <f t="shared" si="93"/>
        <v>322.55650351743697</v>
      </c>
      <c r="V507">
        <f t="shared" si="94"/>
        <v>12.527522352095261</v>
      </c>
      <c r="W507" s="50">
        <f t="shared" si="95"/>
        <v>57.926874683423335</v>
      </c>
    </row>
    <row r="508" spans="1:23" ht="16" x14ac:dyDescent="0.2">
      <c r="A508" s="10">
        <v>43721.541655092602</v>
      </c>
      <c r="B508" s="11" t="str">
        <f t="shared" si="90"/>
        <v>20199</v>
      </c>
      <c r="C508" s="5">
        <v>1796.1884170000001</v>
      </c>
      <c r="D508" s="5">
        <v>64.089952317748214</v>
      </c>
      <c r="E508" s="5">
        <v>172.09070295051674</v>
      </c>
      <c r="F508" s="5">
        <v>307.04984283789798</v>
      </c>
      <c r="G508" s="5">
        <v>11.177028387632021</v>
      </c>
      <c r="H508" s="5">
        <v>60.838356921299749</v>
      </c>
      <c r="I508" s="29">
        <v>2665677264.2199998</v>
      </c>
      <c r="J508" s="29">
        <v>355501137.60000002</v>
      </c>
      <c r="K508" s="29">
        <v>471869118</v>
      </c>
      <c r="L508" s="29">
        <v>114336455.95</v>
      </c>
      <c r="M508" s="29">
        <v>761861533.26999998</v>
      </c>
      <c r="N508" s="53">
        <f t="shared" si="85"/>
        <v>64.089952317748214</v>
      </c>
      <c r="O508">
        <f t="shared" si="86"/>
        <v>172.09070295051674</v>
      </c>
      <c r="P508">
        <f t="shared" si="87"/>
        <v>307.04984283789798</v>
      </c>
      <c r="Q508">
        <f t="shared" si="88"/>
        <v>11.177028387632021</v>
      </c>
      <c r="R508">
        <f t="shared" si="89"/>
        <v>60.838356921299749</v>
      </c>
      <c r="S508" s="53">
        <f t="shared" si="91"/>
        <v>64.089952317748214</v>
      </c>
      <c r="T508">
        <f t="shared" si="92"/>
        <v>172.09070295051674</v>
      </c>
      <c r="U508">
        <f t="shared" si="93"/>
        <v>307.04984283789798</v>
      </c>
      <c r="V508">
        <f t="shared" si="94"/>
        <v>11.177028387632021</v>
      </c>
      <c r="W508" s="50">
        <f t="shared" si="95"/>
        <v>60.838356921299749</v>
      </c>
    </row>
    <row r="509" spans="1:23" ht="16" x14ac:dyDescent="0.2">
      <c r="A509" s="10">
        <v>43720.541655092602</v>
      </c>
      <c r="B509" s="11" t="str">
        <f t="shared" si="90"/>
        <v>20199</v>
      </c>
      <c r="C509" s="5">
        <v>1787.9192250000001</v>
      </c>
      <c r="D509" s="5">
        <v>62.887427683840656</v>
      </c>
      <c r="E509" s="5">
        <v>170.36860989386793</v>
      </c>
      <c r="F509" s="5">
        <v>294.12762560494883</v>
      </c>
      <c r="G509" s="5">
        <v>11.177028387632021</v>
      </c>
      <c r="H509" s="5">
        <v>60.720551281616906</v>
      </c>
      <c r="I509" s="29">
        <v>2646141987.8000002</v>
      </c>
      <c r="J509" s="29">
        <v>353251130.39999998</v>
      </c>
      <c r="K509" s="29">
        <v>456889146</v>
      </c>
      <c r="L509" s="29">
        <v>114336455.95</v>
      </c>
      <c r="M509" s="29">
        <v>761303509.75</v>
      </c>
      <c r="N509" s="53">
        <f t="shared" si="85"/>
        <v>62.887427683840656</v>
      </c>
      <c r="O509">
        <f t="shared" si="86"/>
        <v>170.36860989386793</v>
      </c>
      <c r="P509">
        <f t="shared" si="87"/>
        <v>294.12762560494883</v>
      </c>
      <c r="Q509">
        <f t="shared" si="88"/>
        <v>11.177028387632021</v>
      </c>
      <c r="R509">
        <f t="shared" si="89"/>
        <v>60.720551281616906</v>
      </c>
      <c r="S509" s="53">
        <f t="shared" si="91"/>
        <v>62.887427683840656</v>
      </c>
      <c r="T509">
        <f t="shared" si="92"/>
        <v>170.36860989386793</v>
      </c>
      <c r="U509">
        <f t="shared" si="93"/>
        <v>294.12762560494883</v>
      </c>
      <c r="V509">
        <f t="shared" si="94"/>
        <v>11.177028387632021</v>
      </c>
      <c r="W509" s="50">
        <f t="shared" si="95"/>
        <v>60.720551281616906</v>
      </c>
    </row>
    <row r="510" spans="1:23" ht="16" x14ac:dyDescent="0.2">
      <c r="A510" s="10">
        <v>43719.541655092602</v>
      </c>
      <c r="B510" s="11" t="str">
        <f t="shared" si="90"/>
        <v>20199</v>
      </c>
      <c r="C510" s="5">
        <v>1798.135188</v>
      </c>
      <c r="D510" s="5">
        <v>63.761991053955228</v>
      </c>
      <c r="E510" s="5">
        <v>170.36860989386793</v>
      </c>
      <c r="F510" s="5">
        <v>288.95873871176923</v>
      </c>
      <c r="G510" s="5">
        <v>11.177028387632021</v>
      </c>
      <c r="H510" s="5">
        <v>60.081034951909942</v>
      </c>
      <c r="I510" s="29">
        <v>2660349461.5599999</v>
      </c>
      <c r="J510" s="29">
        <v>353251130.39999998</v>
      </c>
      <c r="K510" s="29">
        <v>450897157.19999999</v>
      </c>
      <c r="L510" s="29">
        <v>114336455.95</v>
      </c>
      <c r="M510" s="29">
        <v>758274239.24000001</v>
      </c>
      <c r="N510" s="53">
        <f t="shared" si="85"/>
        <v>63.761991053955228</v>
      </c>
      <c r="O510">
        <f t="shared" si="86"/>
        <v>170.36860989386793</v>
      </c>
      <c r="P510">
        <f t="shared" si="87"/>
        <v>288.95873871176923</v>
      </c>
      <c r="Q510">
        <f t="shared" si="88"/>
        <v>11.177028387632021</v>
      </c>
      <c r="R510">
        <f t="shared" si="89"/>
        <v>60.081034951909942</v>
      </c>
      <c r="S510" s="53">
        <f t="shared" si="91"/>
        <v>63.761991053955228</v>
      </c>
      <c r="T510">
        <f t="shared" si="92"/>
        <v>170.36860989386793</v>
      </c>
      <c r="U510">
        <f t="shared" si="93"/>
        <v>288.95873871176923</v>
      </c>
      <c r="V510">
        <f t="shared" si="94"/>
        <v>11.177028387632021</v>
      </c>
      <c r="W510" s="50">
        <f t="shared" si="95"/>
        <v>60.081034951909942</v>
      </c>
    </row>
    <row r="511" spans="1:23" ht="16" x14ac:dyDescent="0.2">
      <c r="A511" s="10">
        <v>43718.541655092602</v>
      </c>
      <c r="B511" s="11" t="str">
        <f t="shared" si="90"/>
        <v>20199</v>
      </c>
      <c r="C511" s="5">
        <v>1777.128577</v>
      </c>
      <c r="D511" s="5">
        <v>62.887427683840656</v>
      </c>
      <c r="E511" s="5">
        <v>172.0907029505168</v>
      </c>
      <c r="F511" s="5">
        <v>295.4198473282438</v>
      </c>
      <c r="G511" s="5">
        <v>11.177028387632021</v>
      </c>
      <c r="H511" s="5">
        <v>58.85249042378868</v>
      </c>
      <c r="I511" s="29">
        <v>2646141987.8000002</v>
      </c>
      <c r="J511" s="29">
        <v>355501137.60000002</v>
      </c>
      <c r="K511" s="29">
        <v>458387143.19999999</v>
      </c>
      <c r="L511" s="29">
        <v>114336455.95</v>
      </c>
      <c r="M511" s="29">
        <v>752454851.15999997</v>
      </c>
      <c r="N511" s="53">
        <f t="shared" si="85"/>
        <v>62.887427683840656</v>
      </c>
      <c r="O511">
        <f t="shared" si="86"/>
        <v>172.0907029505168</v>
      </c>
      <c r="P511">
        <f t="shared" si="87"/>
        <v>295.4198473282438</v>
      </c>
      <c r="Q511">
        <f t="shared" si="88"/>
        <v>11.177028387632021</v>
      </c>
      <c r="R511">
        <f t="shared" si="89"/>
        <v>58.85249042378868</v>
      </c>
      <c r="S511" s="53">
        <f t="shared" si="91"/>
        <v>62.887427683840656</v>
      </c>
      <c r="T511">
        <f t="shared" si="92"/>
        <v>172.0907029505168</v>
      </c>
      <c r="U511">
        <f t="shared" si="93"/>
        <v>295.4198473282438</v>
      </c>
      <c r="V511">
        <f t="shared" si="94"/>
        <v>11.177028387632021</v>
      </c>
      <c r="W511" s="50">
        <f t="shared" si="95"/>
        <v>58.85249042378868</v>
      </c>
    </row>
    <row r="512" spans="1:23" ht="16" x14ac:dyDescent="0.2">
      <c r="A512" s="10">
        <v>43717.541655092602</v>
      </c>
      <c r="B512" s="11" t="str">
        <f t="shared" si="90"/>
        <v>20199</v>
      </c>
      <c r="C512" s="5">
        <v>1774.2284</v>
      </c>
      <c r="D512" s="5">
        <v>64.308593160276843</v>
      </c>
      <c r="E512" s="5">
        <v>172.0907029505168</v>
      </c>
      <c r="F512" s="5">
        <v>301.88095594471838</v>
      </c>
      <c r="G512" s="5">
        <v>11.177028387632021</v>
      </c>
      <c r="H512" s="5">
        <v>57.220040845326167</v>
      </c>
      <c r="I512" s="29">
        <v>2669229132.6599998</v>
      </c>
      <c r="J512" s="29">
        <v>355501137.60000002</v>
      </c>
      <c r="K512" s="29">
        <v>465877129.19999999</v>
      </c>
      <c r="L512" s="29">
        <v>114336455.95</v>
      </c>
      <c r="M512" s="29">
        <v>744722239.59000003</v>
      </c>
      <c r="N512" s="53">
        <f t="shared" si="85"/>
        <v>64.308593160276843</v>
      </c>
      <c r="O512">
        <f t="shared" si="86"/>
        <v>172.0907029505168</v>
      </c>
      <c r="P512">
        <f t="shared" si="87"/>
        <v>301.88095594471838</v>
      </c>
      <c r="Q512">
        <f t="shared" si="88"/>
        <v>11.177028387632021</v>
      </c>
      <c r="R512">
        <f t="shared" si="89"/>
        <v>57.220040845326167</v>
      </c>
      <c r="S512" s="53">
        <f t="shared" si="91"/>
        <v>64.308593160276843</v>
      </c>
      <c r="T512">
        <f t="shared" si="92"/>
        <v>172.0907029505168</v>
      </c>
      <c r="U512">
        <f t="shared" si="93"/>
        <v>301.88095594471838</v>
      </c>
      <c r="V512">
        <f t="shared" si="94"/>
        <v>11.177028387632021</v>
      </c>
      <c r="W512" s="50">
        <f t="shared" si="95"/>
        <v>57.220040845326167</v>
      </c>
    </row>
    <row r="513" spans="1:23" ht="16" x14ac:dyDescent="0.2">
      <c r="A513" s="10">
        <v>43714.541655092602</v>
      </c>
      <c r="B513" s="11" t="str">
        <f t="shared" si="90"/>
        <v>20199</v>
      </c>
      <c r="C513" s="5">
        <v>1794.2347520000001</v>
      </c>
      <c r="D513" s="5">
        <v>66.495001585563301</v>
      </c>
      <c r="E513" s="5">
        <v>178.97907517711212</v>
      </c>
      <c r="F513" s="5">
        <v>307.04984283789798</v>
      </c>
      <c r="G513" s="5">
        <v>11.177028387632021</v>
      </c>
      <c r="H513" s="5">
        <v>58.179315339886614</v>
      </c>
      <c r="I513" s="29">
        <v>2704747817.0599999</v>
      </c>
      <c r="J513" s="29">
        <v>364501166.39999998</v>
      </c>
      <c r="K513" s="29">
        <v>471869118</v>
      </c>
      <c r="L513" s="29">
        <v>114336455.95</v>
      </c>
      <c r="M513" s="29">
        <v>749266145.36000001</v>
      </c>
      <c r="N513" s="53">
        <f t="shared" si="85"/>
        <v>66.495001585563301</v>
      </c>
      <c r="O513">
        <f t="shared" si="86"/>
        <v>178.97907517711212</v>
      </c>
      <c r="P513">
        <f t="shared" si="87"/>
        <v>307.04984283789798</v>
      </c>
      <c r="Q513">
        <f t="shared" si="88"/>
        <v>11.177028387632021</v>
      </c>
      <c r="R513">
        <f t="shared" si="89"/>
        <v>58.179315339886614</v>
      </c>
      <c r="S513" s="53">
        <f t="shared" si="91"/>
        <v>66.495001585563301</v>
      </c>
      <c r="T513">
        <f t="shared" si="92"/>
        <v>178.97907517711212</v>
      </c>
      <c r="U513">
        <f t="shared" si="93"/>
        <v>307.04984283789798</v>
      </c>
      <c r="V513">
        <f t="shared" si="94"/>
        <v>11.177028387632021</v>
      </c>
      <c r="W513" s="50">
        <f t="shared" si="95"/>
        <v>58.179315339886614</v>
      </c>
    </row>
    <row r="514" spans="1:23" ht="16" x14ac:dyDescent="0.2">
      <c r="A514" s="10">
        <v>43713.541655092602</v>
      </c>
      <c r="B514" s="11" t="str">
        <f t="shared" si="90"/>
        <v>20199</v>
      </c>
      <c r="C514" s="5">
        <v>1791.983665</v>
      </c>
      <c r="D514" s="5">
        <v>66.057719900506015</v>
      </c>
      <c r="E514" s="5">
        <v>178.97907517711212</v>
      </c>
      <c r="F514" s="5">
        <v>300.58873422142341</v>
      </c>
      <c r="G514" s="5">
        <v>11.190669740808403</v>
      </c>
      <c r="H514" s="5">
        <v>57.640775272764991</v>
      </c>
      <c r="I514" s="29">
        <v>2697644080.1799998</v>
      </c>
      <c r="J514" s="29">
        <v>364501166.39999998</v>
      </c>
      <c r="K514" s="29">
        <v>464379132</v>
      </c>
      <c r="L514" s="29">
        <v>114350484.95999999</v>
      </c>
      <c r="M514" s="29">
        <v>746715180.72000003</v>
      </c>
      <c r="N514" s="53">
        <f t="shared" si="85"/>
        <v>66.057719900506015</v>
      </c>
      <c r="O514">
        <f t="shared" si="86"/>
        <v>178.97907517711212</v>
      </c>
      <c r="P514">
        <f t="shared" si="87"/>
        <v>300.58873422142341</v>
      </c>
      <c r="Q514">
        <f t="shared" si="88"/>
        <v>11.190669740808403</v>
      </c>
      <c r="R514">
        <f t="shared" si="89"/>
        <v>57.640775272764991</v>
      </c>
      <c r="S514" s="53">
        <f t="shared" si="91"/>
        <v>66.057719900506015</v>
      </c>
      <c r="T514">
        <f t="shared" si="92"/>
        <v>178.97907517711212</v>
      </c>
      <c r="U514">
        <f t="shared" si="93"/>
        <v>300.58873422142341</v>
      </c>
      <c r="V514">
        <f t="shared" si="94"/>
        <v>11.190669740808403</v>
      </c>
      <c r="W514" s="50">
        <f t="shared" si="95"/>
        <v>57.640775272764991</v>
      </c>
    </row>
    <row r="515" spans="1:23" ht="16" x14ac:dyDescent="0.2">
      <c r="A515" s="10">
        <v>43712.541655092602</v>
      </c>
      <c r="B515" s="11" t="str">
        <f t="shared" si="90"/>
        <v>20199</v>
      </c>
      <c r="C515" s="5">
        <v>1804.4701250000001</v>
      </c>
      <c r="D515" s="5">
        <v>67.150924113149244</v>
      </c>
      <c r="E515" s="5">
        <v>178.97907517711212</v>
      </c>
      <c r="F515" s="5">
        <v>300.58873422142341</v>
      </c>
      <c r="G515" s="5">
        <v>11.177028387632021</v>
      </c>
      <c r="H515" s="5">
        <v>58.381267865057232</v>
      </c>
      <c r="I515" s="29">
        <v>2715403422.3800001</v>
      </c>
      <c r="J515" s="29">
        <v>364501166.39999998</v>
      </c>
      <c r="K515" s="29">
        <v>464379132</v>
      </c>
      <c r="L515" s="29">
        <v>114336455.95</v>
      </c>
      <c r="M515" s="29">
        <v>750222757.10000002</v>
      </c>
      <c r="N515" s="53">
        <f t="shared" si="85"/>
        <v>67.150924113149244</v>
      </c>
      <c r="O515">
        <f t="shared" si="86"/>
        <v>178.97907517711212</v>
      </c>
      <c r="P515">
        <f t="shared" si="87"/>
        <v>300.58873422142341</v>
      </c>
      <c r="Q515">
        <f t="shared" si="88"/>
        <v>11.177028387632021</v>
      </c>
      <c r="R515">
        <f t="shared" si="89"/>
        <v>58.381267865057232</v>
      </c>
      <c r="S515" s="53">
        <f t="shared" si="91"/>
        <v>67.150924113149244</v>
      </c>
      <c r="T515">
        <f t="shared" si="92"/>
        <v>178.97907517711212</v>
      </c>
      <c r="U515">
        <f t="shared" si="93"/>
        <v>300.58873422142341</v>
      </c>
      <c r="V515">
        <f t="shared" si="94"/>
        <v>11.177028387632021</v>
      </c>
      <c r="W515" s="50">
        <f t="shared" si="95"/>
        <v>58.381267865057232</v>
      </c>
    </row>
    <row r="516" spans="1:23" ht="16" x14ac:dyDescent="0.2">
      <c r="A516" s="10">
        <v>43711.541655092602</v>
      </c>
      <c r="B516" s="11" t="str">
        <f t="shared" si="90"/>
        <v>20199</v>
      </c>
      <c r="C516" s="5">
        <v>1794.9617430000001</v>
      </c>
      <c r="D516" s="5">
        <v>64.855195266598486</v>
      </c>
      <c r="E516" s="5">
        <v>178.97907517711212</v>
      </c>
      <c r="F516" s="5">
        <v>294.12762560494889</v>
      </c>
      <c r="G516" s="5">
        <v>11.859096046451839</v>
      </c>
      <c r="H516" s="5">
        <v>57.102235205643325</v>
      </c>
      <c r="I516" s="29">
        <v>2678108803.7600002</v>
      </c>
      <c r="J516" s="29">
        <v>364501166.39999998</v>
      </c>
      <c r="K516" s="29">
        <v>456889146</v>
      </c>
      <c r="L516" s="29">
        <v>115037906.59999999</v>
      </c>
      <c r="M516" s="29">
        <v>744164216.08000004</v>
      </c>
      <c r="N516" s="53">
        <f t="shared" si="85"/>
        <v>64.855195266598486</v>
      </c>
      <c r="O516">
        <f t="shared" si="86"/>
        <v>178.97907517711212</v>
      </c>
      <c r="P516">
        <f t="shared" si="87"/>
        <v>294.12762560494889</v>
      </c>
      <c r="Q516">
        <f t="shared" si="88"/>
        <v>11.859096046451839</v>
      </c>
      <c r="R516">
        <f t="shared" si="89"/>
        <v>57.102235205643325</v>
      </c>
      <c r="S516" s="53">
        <f t="shared" si="91"/>
        <v>64.855195266598486</v>
      </c>
      <c r="T516">
        <f t="shared" si="92"/>
        <v>178.97907517711212</v>
      </c>
      <c r="U516">
        <f t="shared" si="93"/>
        <v>294.12762560494889</v>
      </c>
      <c r="V516">
        <f t="shared" si="94"/>
        <v>11.859096046451839</v>
      </c>
      <c r="W516" s="50">
        <f t="shared" si="95"/>
        <v>57.102235205643325</v>
      </c>
    </row>
    <row r="517" spans="1:23" ht="16" x14ac:dyDescent="0.2">
      <c r="A517" s="10">
        <v>43710.541655092602</v>
      </c>
      <c r="B517" s="11" t="str">
        <f t="shared" si="90"/>
        <v>20199</v>
      </c>
      <c r="C517" s="5">
        <v>1800.1252549999999</v>
      </c>
      <c r="D517" s="5">
        <v>66.713642428091987</v>
      </c>
      <c r="E517" s="5">
        <v>178.69200226456877</v>
      </c>
      <c r="F517" s="5">
        <v>295.41984732824386</v>
      </c>
      <c r="G517" s="5">
        <v>11.872737399628235</v>
      </c>
      <c r="H517" s="5">
        <v>56.513207007229028</v>
      </c>
      <c r="I517" s="29">
        <v>2708299685.5</v>
      </c>
      <c r="J517" s="29">
        <v>364126090.19999999</v>
      </c>
      <c r="K517" s="29">
        <v>458387143.19999999</v>
      </c>
      <c r="L517" s="29">
        <v>115051935.61</v>
      </c>
      <c r="M517" s="29">
        <v>741374098.5</v>
      </c>
      <c r="N517" s="53">
        <f t="shared" si="85"/>
        <v>66.713642428091987</v>
      </c>
      <c r="O517">
        <f t="shared" si="86"/>
        <v>178.69200226456877</v>
      </c>
      <c r="P517">
        <f t="shared" si="87"/>
        <v>295.41984732824386</v>
      </c>
      <c r="Q517">
        <f t="shared" si="88"/>
        <v>11.872737399628235</v>
      </c>
      <c r="R517">
        <f t="shared" si="89"/>
        <v>56.513207007229028</v>
      </c>
      <c r="S517" s="53">
        <f t="shared" si="91"/>
        <v>66.713642428091987</v>
      </c>
      <c r="T517">
        <f t="shared" si="92"/>
        <v>178.69200226456877</v>
      </c>
      <c r="U517">
        <f t="shared" si="93"/>
        <v>295.41984732824386</v>
      </c>
      <c r="V517">
        <f t="shared" si="94"/>
        <v>11.872737399628235</v>
      </c>
      <c r="W517" s="50">
        <f t="shared" si="95"/>
        <v>56.513207007229028</v>
      </c>
    </row>
    <row r="518" spans="1:23" ht="16" x14ac:dyDescent="0.2">
      <c r="A518" s="10">
        <v>43707.541655092602</v>
      </c>
      <c r="B518" s="11" t="str">
        <f t="shared" si="90"/>
        <v>20198</v>
      </c>
      <c r="C518" s="5">
        <v>1807.014635</v>
      </c>
      <c r="D518" s="5">
        <v>64.4179135815412</v>
      </c>
      <c r="E518" s="5">
        <v>180.41232156536927</v>
      </c>
      <c r="F518" s="5">
        <v>298.00429077483369</v>
      </c>
      <c r="G518" s="5">
        <v>12.527522352095261</v>
      </c>
      <c r="H518" s="5">
        <v>58.448585373447429</v>
      </c>
      <c r="I518" s="29">
        <v>2671005066.8800001</v>
      </c>
      <c r="J518" s="29">
        <v>366373779.88999999</v>
      </c>
      <c r="K518" s="29">
        <v>461383137.60000002</v>
      </c>
      <c r="L518" s="29">
        <v>115725328.23999999</v>
      </c>
      <c r="M518" s="29">
        <v>750541627.67999995</v>
      </c>
      <c r="N518" s="53">
        <f t="shared" si="85"/>
        <v>64.4179135815412</v>
      </c>
      <c r="O518">
        <f t="shared" si="86"/>
        <v>180.41232156536927</v>
      </c>
      <c r="P518">
        <f t="shared" si="87"/>
        <v>298.00429077483369</v>
      </c>
      <c r="Q518">
        <f t="shared" si="88"/>
        <v>12.527522352095261</v>
      </c>
      <c r="R518">
        <f t="shared" si="89"/>
        <v>58.448585373447429</v>
      </c>
      <c r="S518" s="53">
        <f t="shared" si="91"/>
        <v>64.4179135815412</v>
      </c>
      <c r="T518">
        <f t="shared" si="92"/>
        <v>180.41232156536927</v>
      </c>
      <c r="U518">
        <f t="shared" si="93"/>
        <v>298.00429077483369</v>
      </c>
      <c r="V518">
        <f t="shared" si="94"/>
        <v>12.527522352095261</v>
      </c>
      <c r="W518" s="50">
        <f t="shared" si="95"/>
        <v>58.448585373447429</v>
      </c>
    </row>
    <row r="519" spans="1:23" ht="16" x14ac:dyDescent="0.2">
      <c r="A519" s="10">
        <v>43706.541655092602</v>
      </c>
      <c r="B519" s="11" t="str">
        <f t="shared" si="90"/>
        <v>20198</v>
      </c>
      <c r="C519" s="5">
        <v>1775.526946</v>
      </c>
      <c r="D519" s="5">
        <v>62.778107262576391</v>
      </c>
      <c r="E519" s="5">
        <v>183.85296016697026</v>
      </c>
      <c r="F519" s="5">
        <v>285.08207354188454</v>
      </c>
      <c r="G519" s="5">
        <v>13.086817832327496</v>
      </c>
      <c r="H519" s="5">
        <v>58.229803471179274</v>
      </c>
      <c r="I519" s="29">
        <v>2644366053.5799999</v>
      </c>
      <c r="J519" s="29">
        <v>370869159.27999997</v>
      </c>
      <c r="K519" s="29">
        <v>446403165.60000002</v>
      </c>
      <c r="L519" s="29">
        <v>116300517.77</v>
      </c>
      <c r="M519" s="29">
        <v>749505298.28999996</v>
      </c>
      <c r="N519" s="53">
        <f t="shared" si="85"/>
        <v>62.778107262576391</v>
      </c>
      <c r="O519">
        <f t="shared" si="86"/>
        <v>183.85296016697026</v>
      </c>
      <c r="P519">
        <f t="shared" si="87"/>
        <v>285.08207354188454</v>
      </c>
      <c r="Q519">
        <f t="shared" si="88"/>
        <v>13.086817832327496</v>
      </c>
      <c r="R519">
        <f t="shared" si="89"/>
        <v>58.229803471179274</v>
      </c>
      <c r="S519" s="53">
        <f t="shared" si="91"/>
        <v>62.778107262576391</v>
      </c>
      <c r="T519">
        <f t="shared" si="92"/>
        <v>183.85296016697026</v>
      </c>
      <c r="U519">
        <f t="shared" si="93"/>
        <v>285.08207354188454</v>
      </c>
      <c r="V519">
        <f t="shared" si="94"/>
        <v>13.086817832327496</v>
      </c>
      <c r="W519" s="50">
        <f t="shared" si="95"/>
        <v>58.229803471179274</v>
      </c>
    </row>
    <row r="520" spans="1:23" ht="16" x14ac:dyDescent="0.2">
      <c r="A520" s="10">
        <v>43705.541655092602</v>
      </c>
      <c r="B520" s="11" t="str">
        <f t="shared" si="90"/>
        <v>20198</v>
      </c>
      <c r="C520" s="5">
        <v>1783.5606499999999</v>
      </c>
      <c r="D520" s="5">
        <v>63.652670632690956</v>
      </c>
      <c r="E520" s="5">
        <v>183.85296016697026</v>
      </c>
      <c r="F520" s="5">
        <v>290.2509604350642</v>
      </c>
      <c r="G520" s="5">
        <v>11.859096046451839</v>
      </c>
      <c r="H520" s="5">
        <v>59.189077965739699</v>
      </c>
      <c r="I520" s="29">
        <v>2658573527.3400002</v>
      </c>
      <c r="J520" s="29">
        <v>370869159.27999997</v>
      </c>
      <c r="K520" s="29">
        <v>452395154.39999998</v>
      </c>
      <c r="L520" s="29">
        <v>115037906.59999999</v>
      </c>
      <c r="M520" s="29">
        <v>754049204.05999994</v>
      </c>
      <c r="N520" s="53">
        <f t="shared" si="85"/>
        <v>63.652670632690956</v>
      </c>
      <c r="O520">
        <f t="shared" si="86"/>
        <v>183.85296016697026</v>
      </c>
      <c r="P520">
        <f t="shared" si="87"/>
        <v>290.2509604350642</v>
      </c>
      <c r="Q520">
        <f t="shared" si="88"/>
        <v>11.859096046451839</v>
      </c>
      <c r="R520">
        <f t="shared" si="89"/>
        <v>59.189077965739699</v>
      </c>
      <c r="S520" s="53">
        <f t="shared" si="91"/>
        <v>63.652670632690956</v>
      </c>
      <c r="T520">
        <f t="shared" si="92"/>
        <v>183.85296016697026</v>
      </c>
      <c r="U520">
        <f t="shared" si="93"/>
        <v>290.2509604350642</v>
      </c>
      <c r="V520">
        <f t="shared" si="94"/>
        <v>11.859096046451839</v>
      </c>
      <c r="W520" s="50">
        <f t="shared" si="95"/>
        <v>59.189077965739699</v>
      </c>
    </row>
    <row r="521" spans="1:23" ht="16" x14ac:dyDescent="0.2">
      <c r="A521" s="10">
        <v>43704.541655092602</v>
      </c>
      <c r="B521" s="11" t="str">
        <f t="shared" si="90"/>
        <v>20198</v>
      </c>
      <c r="C521" s="5">
        <v>1790.1088520000001</v>
      </c>
      <c r="D521" s="5">
        <v>64.308593160276871</v>
      </c>
      <c r="E521" s="5">
        <v>182.13264086616971</v>
      </c>
      <c r="F521" s="5">
        <v>290.2509604350642</v>
      </c>
      <c r="G521" s="5">
        <v>11.859096046451839</v>
      </c>
      <c r="H521" s="5">
        <v>59.576153638983406</v>
      </c>
      <c r="I521" s="29">
        <v>2669229132.6599998</v>
      </c>
      <c r="J521" s="29">
        <v>368621469.57999998</v>
      </c>
      <c r="K521" s="29">
        <v>452395154.39999998</v>
      </c>
      <c r="L521" s="29">
        <v>115037906.59999999</v>
      </c>
      <c r="M521" s="29">
        <v>755882709.88999999</v>
      </c>
      <c r="N521" s="53">
        <f t="shared" si="85"/>
        <v>64.308593160276871</v>
      </c>
      <c r="O521">
        <f t="shared" si="86"/>
        <v>182.13264086616971</v>
      </c>
      <c r="P521">
        <f t="shared" si="87"/>
        <v>290.2509604350642</v>
      </c>
      <c r="Q521">
        <f t="shared" si="88"/>
        <v>11.859096046451839</v>
      </c>
      <c r="R521">
        <f t="shared" si="89"/>
        <v>59.576153638983406</v>
      </c>
      <c r="S521" s="53">
        <f t="shared" si="91"/>
        <v>64.308593160276871</v>
      </c>
      <c r="T521">
        <f t="shared" si="92"/>
        <v>182.13264086616971</v>
      </c>
      <c r="U521">
        <f t="shared" si="93"/>
        <v>290.2509604350642</v>
      </c>
      <c r="V521">
        <f t="shared" si="94"/>
        <v>11.859096046451839</v>
      </c>
      <c r="W521" s="50">
        <f t="shared" si="95"/>
        <v>59.576153638983406</v>
      </c>
    </row>
    <row r="522" spans="1:23" ht="16" x14ac:dyDescent="0.2">
      <c r="A522" s="10">
        <v>43703.541655092602</v>
      </c>
      <c r="B522" s="11" t="str">
        <f t="shared" si="90"/>
        <v>20198</v>
      </c>
      <c r="C522" s="5">
        <v>1767.319254</v>
      </c>
      <c r="D522" s="5">
        <v>62.778107262576391</v>
      </c>
      <c r="E522" s="5">
        <v>182.13264086616971</v>
      </c>
      <c r="F522" s="5">
        <v>286.37429526517946</v>
      </c>
      <c r="G522" s="5">
        <v>11.859096046451839</v>
      </c>
      <c r="H522" s="5">
        <v>57.640775272765012</v>
      </c>
      <c r="I522" s="29">
        <v>2644366053.5799999</v>
      </c>
      <c r="J522" s="29">
        <v>368621469.57999998</v>
      </c>
      <c r="K522" s="29">
        <v>447901162.80000001</v>
      </c>
      <c r="L522" s="29">
        <v>115037906.59999999</v>
      </c>
      <c r="M522" s="29">
        <v>746715180.72000003</v>
      </c>
      <c r="N522" s="53">
        <f t="shared" si="85"/>
        <v>62.778107262576391</v>
      </c>
      <c r="O522">
        <f t="shared" si="86"/>
        <v>182.13264086616971</v>
      </c>
      <c r="P522">
        <f t="shared" si="87"/>
        <v>286.37429526517946</v>
      </c>
      <c r="Q522">
        <f t="shared" si="88"/>
        <v>11.859096046451839</v>
      </c>
      <c r="R522">
        <f t="shared" si="89"/>
        <v>57.640775272765012</v>
      </c>
      <c r="S522" s="53">
        <f t="shared" si="91"/>
        <v>62.778107262576391</v>
      </c>
      <c r="T522">
        <f t="shared" si="92"/>
        <v>182.13264086616971</v>
      </c>
      <c r="U522">
        <f t="shared" si="93"/>
        <v>286.37429526517946</v>
      </c>
      <c r="V522">
        <f t="shared" si="94"/>
        <v>11.859096046451839</v>
      </c>
      <c r="W522" s="50">
        <f t="shared" si="95"/>
        <v>57.640775272765012</v>
      </c>
    </row>
    <row r="523" spans="1:23" ht="16" x14ac:dyDescent="0.2">
      <c r="A523" s="10">
        <v>43700.541655092602</v>
      </c>
      <c r="B523" s="11" t="str">
        <f t="shared" si="90"/>
        <v>20198</v>
      </c>
      <c r="C523" s="5">
        <v>1772.2857919999999</v>
      </c>
      <c r="D523" s="5">
        <v>62.340825577519063</v>
      </c>
      <c r="E523" s="5">
        <v>182.13264086616971</v>
      </c>
      <c r="F523" s="5">
        <v>283.78985181858963</v>
      </c>
      <c r="G523" s="5">
        <v>11.872737399628235</v>
      </c>
      <c r="H523" s="5">
        <v>58.616879144422995</v>
      </c>
      <c r="I523" s="29">
        <v>2637262316.6999998</v>
      </c>
      <c r="J523" s="29">
        <v>368621469.57999998</v>
      </c>
      <c r="K523" s="29">
        <v>444905168.39999998</v>
      </c>
      <c r="L523" s="29">
        <v>115051935.61</v>
      </c>
      <c r="M523" s="29">
        <v>751338804.13</v>
      </c>
      <c r="N523" s="53">
        <f t="shared" si="85"/>
        <v>62.340825577519063</v>
      </c>
      <c r="O523">
        <f t="shared" si="86"/>
        <v>182.13264086616971</v>
      </c>
      <c r="P523">
        <f t="shared" si="87"/>
        <v>283.78985181858963</v>
      </c>
      <c r="Q523">
        <f t="shared" si="88"/>
        <v>11.872737399628235</v>
      </c>
      <c r="R523">
        <f t="shared" si="89"/>
        <v>58.616879144422995</v>
      </c>
      <c r="S523" s="53">
        <f t="shared" si="91"/>
        <v>62.340825577519063</v>
      </c>
      <c r="T523">
        <f t="shared" si="92"/>
        <v>182.13264086616971</v>
      </c>
      <c r="U523">
        <f t="shared" si="93"/>
        <v>283.78985181858963</v>
      </c>
      <c r="V523">
        <f t="shared" si="94"/>
        <v>11.872737399628235</v>
      </c>
      <c r="W523" s="50">
        <f t="shared" si="95"/>
        <v>58.616879144422995</v>
      </c>
    </row>
    <row r="524" spans="1:23" ht="16" x14ac:dyDescent="0.2">
      <c r="A524" s="10">
        <v>43699.541655092602</v>
      </c>
      <c r="B524" s="11" t="str">
        <f t="shared" si="90"/>
        <v>20198</v>
      </c>
      <c r="C524" s="5">
        <v>1767.8923609999999</v>
      </c>
      <c r="D524" s="5">
        <v>63.434029790162292</v>
      </c>
      <c r="E524" s="5">
        <v>182.13264086616971</v>
      </c>
      <c r="F524" s="5">
        <v>274.74429975552522</v>
      </c>
      <c r="G524" s="5">
        <v>13.073176479151144</v>
      </c>
      <c r="H524" s="5">
        <v>59.020784194764218</v>
      </c>
      <c r="I524" s="29">
        <v>2655021658.9000001</v>
      </c>
      <c r="J524" s="29">
        <v>368621469.57999998</v>
      </c>
      <c r="K524" s="29">
        <v>434419188</v>
      </c>
      <c r="L524" s="29">
        <v>116286488.76000001</v>
      </c>
      <c r="M524" s="29">
        <v>753252027.61000001</v>
      </c>
      <c r="N524" s="53">
        <f t="shared" si="85"/>
        <v>63.434029790162292</v>
      </c>
      <c r="O524">
        <f t="shared" si="86"/>
        <v>182.13264086616971</v>
      </c>
      <c r="P524">
        <f t="shared" si="87"/>
        <v>274.74429975552522</v>
      </c>
      <c r="Q524">
        <f t="shared" si="88"/>
        <v>13.073176479151144</v>
      </c>
      <c r="R524">
        <f t="shared" si="89"/>
        <v>59.020784194764218</v>
      </c>
      <c r="S524" s="53">
        <f t="shared" si="91"/>
        <v>63.434029790162292</v>
      </c>
      <c r="T524">
        <f t="shared" si="92"/>
        <v>182.13264086616971</v>
      </c>
      <c r="U524">
        <f t="shared" si="93"/>
        <v>274.74429975552522</v>
      </c>
      <c r="V524">
        <f t="shared" si="94"/>
        <v>13.073176479151144</v>
      </c>
      <c r="W524" s="50">
        <f t="shared" si="95"/>
        <v>59.020784194764218</v>
      </c>
    </row>
    <row r="525" spans="1:23" ht="16" x14ac:dyDescent="0.2">
      <c r="A525" s="10">
        <v>43698.541655092602</v>
      </c>
      <c r="B525" s="11" t="str">
        <f t="shared" si="90"/>
        <v>20198</v>
      </c>
      <c r="C525" s="5">
        <v>1765.3813700000001</v>
      </c>
      <c r="D525" s="5">
        <v>63.980631896483906</v>
      </c>
      <c r="E525" s="5">
        <v>180.41232156536921</v>
      </c>
      <c r="F525" s="5">
        <v>274.74429975552522</v>
      </c>
      <c r="G525" s="5">
        <v>13.209590010915079</v>
      </c>
      <c r="H525" s="5">
        <v>58.196144716984207</v>
      </c>
      <c r="I525" s="29">
        <v>2663901330</v>
      </c>
      <c r="J525" s="29">
        <v>366373779.88999999</v>
      </c>
      <c r="K525" s="29">
        <v>434419188</v>
      </c>
      <c r="L525" s="29">
        <v>116426778.89</v>
      </c>
      <c r="M525" s="29">
        <v>749345863</v>
      </c>
      <c r="N525" s="53">
        <f t="shared" si="85"/>
        <v>63.980631896483906</v>
      </c>
      <c r="O525">
        <f t="shared" si="86"/>
        <v>180.41232156536921</v>
      </c>
      <c r="P525">
        <f t="shared" si="87"/>
        <v>274.74429975552522</v>
      </c>
      <c r="Q525">
        <f t="shared" si="88"/>
        <v>13.209590010915079</v>
      </c>
      <c r="R525">
        <f t="shared" si="89"/>
        <v>58.196144716984207</v>
      </c>
      <c r="S525" s="53">
        <f t="shared" si="91"/>
        <v>63.980631896483906</v>
      </c>
      <c r="T525">
        <f t="shared" si="92"/>
        <v>180.41232156536921</v>
      </c>
      <c r="U525">
        <f t="shared" si="93"/>
        <v>274.74429975552522</v>
      </c>
      <c r="V525">
        <f t="shared" si="94"/>
        <v>13.209590010915079</v>
      </c>
      <c r="W525" s="50">
        <f t="shared" si="95"/>
        <v>58.196144716984207</v>
      </c>
    </row>
    <row r="526" spans="1:23" ht="16" x14ac:dyDescent="0.2">
      <c r="A526" s="10">
        <v>43697.541655092602</v>
      </c>
      <c r="B526" s="11" t="str">
        <f t="shared" si="90"/>
        <v>20198</v>
      </c>
      <c r="C526" s="5">
        <v>1745.9939850000001</v>
      </c>
      <c r="D526" s="5">
        <v>62.231505156254777</v>
      </c>
      <c r="E526" s="5">
        <v>180.41232156536921</v>
      </c>
      <c r="F526" s="5">
        <v>276.03652147882019</v>
      </c>
      <c r="G526" s="5">
        <v>13.209590010915079</v>
      </c>
      <c r="H526" s="5">
        <v>57.270528976618898</v>
      </c>
      <c r="I526" s="29">
        <v>2635486382.48</v>
      </c>
      <c r="J526" s="29">
        <v>366373779.88999999</v>
      </c>
      <c r="K526" s="29">
        <v>435917185.19999999</v>
      </c>
      <c r="L526" s="29">
        <v>116426778.89</v>
      </c>
      <c r="M526" s="29">
        <v>744961392.52999997</v>
      </c>
      <c r="N526" s="53">
        <f t="shared" si="85"/>
        <v>62.231505156254777</v>
      </c>
      <c r="O526">
        <f t="shared" si="86"/>
        <v>180.41232156536921</v>
      </c>
      <c r="P526">
        <f t="shared" si="87"/>
        <v>276.03652147882019</v>
      </c>
      <c r="Q526">
        <f t="shared" si="88"/>
        <v>13.209590010915079</v>
      </c>
      <c r="R526">
        <f t="shared" si="89"/>
        <v>57.270528976618898</v>
      </c>
      <c r="S526" s="53">
        <f t="shared" si="91"/>
        <v>62.231505156254777</v>
      </c>
      <c r="T526">
        <f t="shared" si="92"/>
        <v>180.41232156536921</v>
      </c>
      <c r="U526">
        <f t="shared" si="93"/>
        <v>276.03652147882019</v>
      </c>
      <c r="V526">
        <f t="shared" si="94"/>
        <v>13.209590010915079</v>
      </c>
      <c r="W526" s="50">
        <f t="shared" si="95"/>
        <v>57.270528976618898</v>
      </c>
    </row>
    <row r="527" spans="1:23" ht="16" x14ac:dyDescent="0.2">
      <c r="A527" s="10">
        <v>43696.541655092602</v>
      </c>
      <c r="B527" s="11" t="str">
        <f t="shared" si="90"/>
        <v>20198</v>
      </c>
      <c r="C527" s="5">
        <v>1763.1493889999999</v>
      </c>
      <c r="D527" s="5">
        <v>62.012864313726148</v>
      </c>
      <c r="E527" s="5">
        <v>182.13264086616971</v>
      </c>
      <c r="F527" s="5">
        <v>299.29651249812861</v>
      </c>
      <c r="G527" s="5">
        <v>14.573725328554744</v>
      </c>
      <c r="H527" s="5">
        <v>56.900282680472714</v>
      </c>
      <c r="I527" s="29">
        <v>2631934514.04</v>
      </c>
      <c r="J527" s="29">
        <v>368621469.57999998</v>
      </c>
      <c r="K527" s="29">
        <v>462881134.80000001</v>
      </c>
      <c r="L527" s="29">
        <v>117829680.19</v>
      </c>
      <c r="M527" s="29">
        <v>743207604.34000003</v>
      </c>
      <c r="N527" s="53">
        <f t="shared" si="85"/>
        <v>62.012864313726148</v>
      </c>
      <c r="O527">
        <f t="shared" si="86"/>
        <v>182.13264086616971</v>
      </c>
      <c r="P527">
        <f t="shared" si="87"/>
        <v>299.29651249812861</v>
      </c>
      <c r="Q527">
        <f t="shared" si="88"/>
        <v>14.573725328554744</v>
      </c>
      <c r="R527">
        <f t="shared" si="89"/>
        <v>56.900282680472714</v>
      </c>
      <c r="S527" s="53">
        <f t="shared" si="91"/>
        <v>62.012864313726148</v>
      </c>
      <c r="T527">
        <f t="shared" si="92"/>
        <v>182.13264086616971</v>
      </c>
      <c r="U527">
        <f t="shared" si="93"/>
        <v>299.29651249812861</v>
      </c>
      <c r="V527">
        <f t="shared" si="94"/>
        <v>14.573725328554744</v>
      </c>
      <c r="W527" s="50">
        <f t="shared" si="95"/>
        <v>56.900282680472714</v>
      </c>
    </row>
    <row r="528" spans="1:23" ht="16" x14ac:dyDescent="0.2">
      <c r="A528" s="10">
        <v>43693.541655092602</v>
      </c>
      <c r="B528" s="11" t="str">
        <f t="shared" si="90"/>
        <v>20198</v>
      </c>
      <c r="C528" s="5">
        <v>1750.3190850000001</v>
      </c>
      <c r="D528" s="5">
        <v>58.623931254532124</v>
      </c>
      <c r="E528" s="5">
        <v>180.41232156536921</v>
      </c>
      <c r="F528" s="5">
        <v>292.83540388165403</v>
      </c>
      <c r="G528" s="5">
        <v>14.573725328554744</v>
      </c>
      <c r="H528" s="5">
        <v>55.570761889766175</v>
      </c>
      <c r="I528" s="29">
        <v>2576880553.2199998</v>
      </c>
      <c r="J528" s="29">
        <v>366373779.88999999</v>
      </c>
      <c r="K528" s="29">
        <v>455391148.80000001</v>
      </c>
      <c r="L528" s="29">
        <v>117829680.19</v>
      </c>
      <c r="M528" s="29">
        <v>736909910.38</v>
      </c>
      <c r="N528" s="53">
        <f t="shared" si="85"/>
        <v>58.623931254532124</v>
      </c>
      <c r="O528">
        <f t="shared" si="86"/>
        <v>180.41232156536921</v>
      </c>
      <c r="P528">
        <f t="shared" si="87"/>
        <v>292.83540388165403</v>
      </c>
      <c r="Q528">
        <f t="shared" si="88"/>
        <v>14.573725328554744</v>
      </c>
      <c r="R528">
        <f t="shared" si="89"/>
        <v>55.570761889766175</v>
      </c>
      <c r="S528" s="53">
        <f t="shared" si="91"/>
        <v>58.623931254532124</v>
      </c>
      <c r="T528">
        <f t="shared" si="92"/>
        <v>180.41232156536921</v>
      </c>
      <c r="U528">
        <f t="shared" si="93"/>
        <v>292.83540388165403</v>
      </c>
      <c r="V528">
        <f t="shared" si="94"/>
        <v>14.573725328554744</v>
      </c>
      <c r="W528" s="50">
        <f t="shared" si="95"/>
        <v>55.570761889766175</v>
      </c>
    </row>
    <row r="529" spans="1:23" ht="16" x14ac:dyDescent="0.2">
      <c r="A529" s="10">
        <v>43692.541655092602</v>
      </c>
      <c r="B529" s="11" t="str">
        <f t="shared" si="90"/>
        <v>20198</v>
      </c>
      <c r="C529" s="5">
        <v>1732.6107059999999</v>
      </c>
      <c r="D529" s="5">
        <v>57.421406620624595</v>
      </c>
      <c r="E529" s="5">
        <v>180.41232156536921</v>
      </c>
      <c r="F529" s="5">
        <v>282.49763009529471</v>
      </c>
      <c r="G529" s="5">
        <v>14.573725328554744</v>
      </c>
      <c r="H529" s="5">
        <v>54.897586805864108</v>
      </c>
      <c r="I529" s="29">
        <v>2557345276.8000002</v>
      </c>
      <c r="J529" s="29">
        <v>366373779.88999999</v>
      </c>
      <c r="K529" s="29">
        <v>443407171.19999999</v>
      </c>
      <c r="L529" s="29">
        <v>117829680.19</v>
      </c>
      <c r="M529" s="29">
        <v>733721204.58000004</v>
      </c>
      <c r="N529" s="53">
        <f t="shared" si="85"/>
        <v>57.421406620624595</v>
      </c>
      <c r="O529">
        <f t="shared" si="86"/>
        <v>180.41232156536921</v>
      </c>
      <c r="P529">
        <f t="shared" si="87"/>
        <v>282.49763009529471</v>
      </c>
      <c r="Q529">
        <f t="shared" si="88"/>
        <v>14.573725328554744</v>
      </c>
      <c r="R529">
        <f t="shared" si="89"/>
        <v>54.897586805864108</v>
      </c>
      <c r="S529" s="53">
        <f t="shared" si="91"/>
        <v>57.421406620624595</v>
      </c>
      <c r="T529">
        <f t="shared" si="92"/>
        <v>180.41232156536921</v>
      </c>
      <c r="U529">
        <f t="shared" si="93"/>
        <v>282.49763009529471</v>
      </c>
      <c r="V529">
        <f t="shared" si="94"/>
        <v>14.573725328554744</v>
      </c>
      <c r="W529" s="50">
        <f t="shared" si="95"/>
        <v>54.897586805864108</v>
      </c>
    </row>
    <row r="530" spans="1:23" ht="16" x14ac:dyDescent="0.2">
      <c r="A530" s="10">
        <v>43691.541655092602</v>
      </c>
      <c r="B530" s="11" t="str">
        <f t="shared" si="90"/>
        <v>20198</v>
      </c>
      <c r="C530" s="5">
        <v>1729.74018</v>
      </c>
      <c r="D530" s="5">
        <v>58.514610833267824</v>
      </c>
      <c r="E530" s="5">
        <v>180.41232156536921</v>
      </c>
      <c r="F530" s="5">
        <v>291.54318215835912</v>
      </c>
      <c r="G530" s="5">
        <v>14.573725328554744</v>
      </c>
      <c r="H530" s="5">
        <v>54.99856306844945</v>
      </c>
      <c r="I530" s="29">
        <v>2575104619</v>
      </c>
      <c r="J530" s="29">
        <v>366373779.88999999</v>
      </c>
      <c r="K530" s="29">
        <v>453893151.60000002</v>
      </c>
      <c r="L530" s="29">
        <v>117829680.19</v>
      </c>
      <c r="M530" s="29">
        <v>734199510.45000005</v>
      </c>
      <c r="N530" s="53">
        <f t="shared" si="85"/>
        <v>58.514610833267824</v>
      </c>
      <c r="O530">
        <f t="shared" si="86"/>
        <v>180.41232156536921</v>
      </c>
      <c r="P530">
        <f t="shared" si="87"/>
        <v>291.54318215835912</v>
      </c>
      <c r="Q530">
        <f t="shared" si="88"/>
        <v>14.573725328554744</v>
      </c>
      <c r="R530">
        <f t="shared" si="89"/>
        <v>54.99856306844945</v>
      </c>
      <c r="S530" s="53">
        <f t="shared" si="91"/>
        <v>58.514610833267824</v>
      </c>
      <c r="T530">
        <f t="shared" si="92"/>
        <v>180.41232156536921</v>
      </c>
      <c r="U530">
        <f t="shared" si="93"/>
        <v>291.54318215835912</v>
      </c>
      <c r="V530">
        <f t="shared" si="94"/>
        <v>14.573725328554744</v>
      </c>
      <c r="W530" s="50">
        <f t="shared" si="95"/>
        <v>54.99856306844945</v>
      </c>
    </row>
    <row r="531" spans="1:23" ht="16" x14ac:dyDescent="0.2">
      <c r="A531" s="10">
        <v>43690.541655092602</v>
      </c>
      <c r="B531" s="11" t="str">
        <f t="shared" si="90"/>
        <v>20198</v>
      </c>
      <c r="C531" s="5">
        <v>1735.7127700000001</v>
      </c>
      <c r="D531" s="5">
        <v>59.279853782118096</v>
      </c>
      <c r="E531" s="5">
        <v>178.69200226456877</v>
      </c>
      <c r="F531" s="5">
        <v>276.03652147882013</v>
      </c>
      <c r="G531" s="5">
        <v>15.937860646194423</v>
      </c>
      <c r="H531" s="5">
        <v>53.281966604499189</v>
      </c>
      <c r="I531" s="29">
        <v>2587536158.54</v>
      </c>
      <c r="J531" s="29">
        <v>364126090.19999999</v>
      </c>
      <c r="K531" s="29">
        <v>435917185.19999999</v>
      </c>
      <c r="L531" s="29">
        <v>119232581.48999999</v>
      </c>
      <c r="M531" s="29">
        <v>726068310.65999997</v>
      </c>
      <c r="N531" s="53">
        <f t="shared" si="85"/>
        <v>59.279853782118096</v>
      </c>
      <c r="O531">
        <f t="shared" si="86"/>
        <v>178.69200226456877</v>
      </c>
      <c r="P531">
        <f t="shared" si="87"/>
        <v>276.03652147882013</v>
      </c>
      <c r="Q531">
        <f t="shared" si="88"/>
        <v>15.937860646194423</v>
      </c>
      <c r="R531">
        <f t="shared" si="89"/>
        <v>53.281966604499189</v>
      </c>
      <c r="S531" s="53">
        <f t="shared" si="91"/>
        <v>59.279853782118096</v>
      </c>
      <c r="T531">
        <f t="shared" si="92"/>
        <v>178.69200226456877</v>
      </c>
      <c r="U531">
        <f t="shared" si="93"/>
        <v>276.03652147882013</v>
      </c>
      <c r="V531">
        <f t="shared" si="94"/>
        <v>15.937860646194423</v>
      </c>
      <c r="W531" s="50">
        <f t="shared" si="95"/>
        <v>53.281966604499189</v>
      </c>
    </row>
    <row r="532" spans="1:23" ht="16" x14ac:dyDescent="0.2">
      <c r="A532" s="10">
        <v>43689.541655092602</v>
      </c>
      <c r="B532" s="11" t="str">
        <f t="shared" si="90"/>
        <v>20198</v>
      </c>
      <c r="C532" s="5">
        <v>1743.3964120000001</v>
      </c>
      <c r="D532" s="5">
        <v>59.935776309704039</v>
      </c>
      <c r="E532" s="5">
        <v>182.13264086616971</v>
      </c>
      <c r="F532" s="5">
        <v>279.91318664870482</v>
      </c>
      <c r="G532" s="5">
        <v>15.815088467606842</v>
      </c>
      <c r="H532" s="5">
        <v>53.98880044259635</v>
      </c>
      <c r="I532" s="29">
        <v>2595603351.1100001</v>
      </c>
      <c r="J532" s="29">
        <v>368621469.57999998</v>
      </c>
      <c r="K532" s="29">
        <v>440411176.80000001</v>
      </c>
      <c r="L532" s="29">
        <v>119106320.37</v>
      </c>
      <c r="M532" s="29">
        <v>729416451.75</v>
      </c>
      <c r="N532" s="53">
        <f t="shared" si="85"/>
        <v>59.935776309704039</v>
      </c>
      <c r="O532">
        <f t="shared" si="86"/>
        <v>182.13264086616971</v>
      </c>
      <c r="P532">
        <f t="shared" si="87"/>
        <v>279.91318664870482</v>
      </c>
      <c r="Q532">
        <f t="shared" si="88"/>
        <v>15.815088467606842</v>
      </c>
      <c r="R532">
        <f t="shared" si="89"/>
        <v>53.98880044259635</v>
      </c>
      <c r="S532" s="53">
        <f t="shared" si="91"/>
        <v>59.935776309704039</v>
      </c>
      <c r="T532">
        <f t="shared" si="92"/>
        <v>182.13264086616971</v>
      </c>
      <c r="U532">
        <f t="shared" si="93"/>
        <v>279.91318664870482</v>
      </c>
      <c r="V532">
        <f t="shared" si="94"/>
        <v>15.815088467606842</v>
      </c>
      <c r="W532" s="50">
        <f t="shared" si="95"/>
        <v>53.98880044259635</v>
      </c>
    </row>
    <row r="533" spans="1:23" ht="16" x14ac:dyDescent="0.2">
      <c r="A533" s="10">
        <v>43686.541655092602</v>
      </c>
      <c r="B533" s="11" t="str">
        <f t="shared" si="90"/>
        <v>20198</v>
      </c>
      <c r="C533" s="5">
        <v>1746.2698909999999</v>
      </c>
      <c r="D533" s="5">
        <v>60.263737573497004</v>
      </c>
      <c r="E533" s="5">
        <v>187.29361598950175</v>
      </c>
      <c r="F533" s="5">
        <v>269.5754128623455</v>
      </c>
      <c r="G533" s="5">
        <v>15.746881701724815</v>
      </c>
      <c r="H533" s="5">
        <v>53.753189163230616</v>
      </c>
      <c r="I533" s="29">
        <v>2600925846.02</v>
      </c>
      <c r="J533" s="29">
        <v>375364561.16000003</v>
      </c>
      <c r="K533" s="29">
        <v>428427199.19999999</v>
      </c>
      <c r="L533" s="29">
        <v>119036175.31</v>
      </c>
      <c r="M533" s="29">
        <v>728300404.72000003</v>
      </c>
      <c r="N533" s="53">
        <f t="shared" si="85"/>
        <v>60.263737573497004</v>
      </c>
      <c r="O533">
        <f t="shared" si="86"/>
        <v>187.29361598950175</v>
      </c>
      <c r="P533">
        <f t="shared" si="87"/>
        <v>269.5754128623455</v>
      </c>
      <c r="Q533">
        <f t="shared" si="88"/>
        <v>15.746881701724815</v>
      </c>
      <c r="R533">
        <f t="shared" si="89"/>
        <v>53.753189163230616</v>
      </c>
      <c r="S533" s="53">
        <f t="shared" si="91"/>
        <v>60.263737573497004</v>
      </c>
      <c r="T533">
        <f t="shared" si="92"/>
        <v>187.29361598950175</v>
      </c>
      <c r="U533">
        <f t="shared" si="93"/>
        <v>269.5754128623455</v>
      </c>
      <c r="V533">
        <f t="shared" si="94"/>
        <v>15.746881701724815</v>
      </c>
      <c r="W533" s="50">
        <f t="shared" si="95"/>
        <v>53.753189163230616</v>
      </c>
    </row>
    <row r="534" spans="1:23" ht="16" x14ac:dyDescent="0.2">
      <c r="A534" s="10">
        <v>43685.541655092602</v>
      </c>
      <c r="B534" s="11" t="str">
        <f t="shared" si="90"/>
        <v>20198</v>
      </c>
      <c r="C534" s="5">
        <v>1742.556474</v>
      </c>
      <c r="D534" s="5">
        <v>60.482378416025625</v>
      </c>
      <c r="E534" s="5">
        <v>187.29361598950175</v>
      </c>
      <c r="F534" s="5">
        <v>285.08207354188443</v>
      </c>
      <c r="G534" s="5">
        <v>10.494960728812146</v>
      </c>
      <c r="H534" s="5">
        <v>53.618554146450236</v>
      </c>
      <c r="I534" s="29">
        <v>2604474175.96</v>
      </c>
      <c r="J534" s="29">
        <v>375364561.16000003</v>
      </c>
      <c r="K534" s="29">
        <v>446403165.60000002</v>
      </c>
      <c r="L534" s="29">
        <v>113635005.3</v>
      </c>
      <c r="M534" s="29">
        <v>727662663.55999994</v>
      </c>
      <c r="N534" s="53">
        <f t="shared" si="85"/>
        <v>60.482378416025625</v>
      </c>
      <c r="O534">
        <f t="shared" si="86"/>
        <v>187.29361598950175</v>
      </c>
      <c r="P534">
        <f t="shared" si="87"/>
        <v>285.08207354188443</v>
      </c>
      <c r="Q534">
        <f t="shared" si="88"/>
        <v>10.494960728812146</v>
      </c>
      <c r="R534">
        <f t="shared" si="89"/>
        <v>53.618554146450236</v>
      </c>
      <c r="S534" s="53">
        <f t="shared" si="91"/>
        <v>60.482378416025625</v>
      </c>
      <c r="T534">
        <f t="shared" si="92"/>
        <v>187.29361598950175</v>
      </c>
      <c r="U534">
        <f t="shared" si="93"/>
        <v>285.08207354188443</v>
      </c>
      <c r="V534">
        <f t="shared" si="94"/>
        <v>10.494960728812146</v>
      </c>
      <c r="W534" s="50">
        <f t="shared" si="95"/>
        <v>53.618554146450236</v>
      </c>
    </row>
    <row r="535" spans="1:23" ht="16" x14ac:dyDescent="0.2">
      <c r="A535" s="10">
        <v>43684.541655092602</v>
      </c>
      <c r="B535" s="11" t="str">
        <f t="shared" si="90"/>
        <v>20198</v>
      </c>
      <c r="C535" s="5">
        <v>1734.1454450000001</v>
      </c>
      <c r="D535" s="5">
        <v>60.810339679818611</v>
      </c>
      <c r="E535" s="5">
        <v>187.29361598950175</v>
      </c>
      <c r="F535" s="5">
        <v>287.66651698847426</v>
      </c>
      <c r="G535" s="5">
        <v>10.631374260576095</v>
      </c>
      <c r="H535" s="5">
        <v>51.885128305402418</v>
      </c>
      <c r="I535" s="29">
        <v>2609796670.8699999</v>
      </c>
      <c r="J535" s="29">
        <v>375364561.16000003</v>
      </c>
      <c r="K535" s="29">
        <v>449399160</v>
      </c>
      <c r="L535" s="29">
        <v>113775295.43000001</v>
      </c>
      <c r="M535" s="29">
        <v>719451746.13</v>
      </c>
      <c r="N535" s="53">
        <f t="shared" si="85"/>
        <v>60.810339679818611</v>
      </c>
      <c r="O535">
        <f t="shared" si="86"/>
        <v>187.29361598950175</v>
      </c>
      <c r="P535">
        <f t="shared" si="87"/>
        <v>287.66651698847426</v>
      </c>
      <c r="Q535">
        <f t="shared" si="88"/>
        <v>10.631374260576095</v>
      </c>
      <c r="R535">
        <f t="shared" si="89"/>
        <v>51.885128305402418</v>
      </c>
      <c r="S535" s="53">
        <f t="shared" si="91"/>
        <v>60.810339679818611</v>
      </c>
      <c r="T535">
        <f t="shared" si="92"/>
        <v>187.29361598950175</v>
      </c>
      <c r="U535">
        <f t="shared" si="93"/>
        <v>287.66651698847426</v>
      </c>
      <c r="V535">
        <f t="shared" si="94"/>
        <v>10.631374260576095</v>
      </c>
      <c r="W535" s="50">
        <f t="shared" si="95"/>
        <v>51.885128305402418</v>
      </c>
    </row>
    <row r="536" spans="1:23" ht="16" x14ac:dyDescent="0.2">
      <c r="A536" s="10">
        <v>43683.541655092602</v>
      </c>
      <c r="B536" s="11" t="str">
        <f t="shared" si="90"/>
        <v>20198</v>
      </c>
      <c r="C536" s="5">
        <v>1727.0699119999999</v>
      </c>
      <c r="D536" s="5">
        <v>59.279853782118067</v>
      </c>
      <c r="E536" s="5">
        <v>187.29361598950175</v>
      </c>
      <c r="F536" s="5">
        <v>291.543182158359</v>
      </c>
      <c r="G536" s="5">
        <v>10.508602081988556</v>
      </c>
      <c r="H536" s="5">
        <v>51.110976958915025</v>
      </c>
      <c r="I536" s="29">
        <v>2584958361.29</v>
      </c>
      <c r="J536" s="29">
        <v>375364561.16000003</v>
      </c>
      <c r="K536" s="29">
        <v>453893151.60000002</v>
      </c>
      <c r="L536" s="29">
        <v>113649034.31</v>
      </c>
      <c r="M536" s="29">
        <v>715784734.46000004</v>
      </c>
      <c r="N536" s="53">
        <f t="shared" si="85"/>
        <v>59.279853782118067</v>
      </c>
      <c r="O536">
        <f t="shared" si="86"/>
        <v>187.29361598950175</v>
      </c>
      <c r="P536">
        <f t="shared" si="87"/>
        <v>291.543182158359</v>
      </c>
      <c r="Q536">
        <f t="shared" si="88"/>
        <v>10.508602081988556</v>
      </c>
      <c r="R536">
        <f t="shared" si="89"/>
        <v>51.110976958915025</v>
      </c>
      <c r="S536" s="53">
        <f t="shared" si="91"/>
        <v>59.279853782118067</v>
      </c>
      <c r="T536">
        <f t="shared" si="92"/>
        <v>187.29361598950175</v>
      </c>
      <c r="U536">
        <f t="shared" si="93"/>
        <v>291.543182158359</v>
      </c>
      <c r="V536">
        <f t="shared" si="94"/>
        <v>10.508602081988556</v>
      </c>
      <c r="W536" s="50">
        <f t="shared" si="95"/>
        <v>51.110976958915025</v>
      </c>
    </row>
    <row r="537" spans="1:23" ht="16" x14ac:dyDescent="0.2">
      <c r="A537" s="10">
        <v>43682.541655092602</v>
      </c>
      <c r="B537" s="11" t="str">
        <f t="shared" si="90"/>
        <v>20198</v>
      </c>
      <c r="C537" s="5">
        <v>1731.7792549999999</v>
      </c>
      <c r="D537" s="5">
        <v>59.935776309704011</v>
      </c>
      <c r="E537" s="5">
        <v>180.41232156536921</v>
      </c>
      <c r="F537" s="5">
        <v>295.41984732824375</v>
      </c>
      <c r="G537" s="5">
        <v>10.494960728812146</v>
      </c>
      <c r="H537" s="5">
        <v>50.286337481135035</v>
      </c>
      <c r="I537" s="29">
        <v>2595603351.1100001</v>
      </c>
      <c r="J537" s="29">
        <v>366373779.88999999</v>
      </c>
      <c r="K537" s="29">
        <v>458387143.19999999</v>
      </c>
      <c r="L537" s="29">
        <v>113635005.3</v>
      </c>
      <c r="M537" s="29">
        <v>711878569.85000002</v>
      </c>
      <c r="N537" s="53">
        <f t="shared" si="85"/>
        <v>59.935776309704011</v>
      </c>
      <c r="O537">
        <f t="shared" si="86"/>
        <v>180.41232156536921</v>
      </c>
      <c r="P537">
        <f t="shared" si="87"/>
        <v>295.41984732824375</v>
      </c>
      <c r="Q537">
        <f t="shared" si="88"/>
        <v>10.494960728812146</v>
      </c>
      <c r="R537">
        <f t="shared" si="89"/>
        <v>50.286337481135035</v>
      </c>
      <c r="S537" s="53">
        <f t="shared" si="91"/>
        <v>59.935776309704011</v>
      </c>
      <c r="T537">
        <f t="shared" si="92"/>
        <v>180.41232156536921</v>
      </c>
      <c r="U537">
        <f t="shared" si="93"/>
        <v>295.41984732824375</v>
      </c>
      <c r="V537">
        <f t="shared" si="94"/>
        <v>10.494960728812146</v>
      </c>
      <c r="W537" s="50">
        <f t="shared" si="95"/>
        <v>50.286337481135035</v>
      </c>
    </row>
    <row r="538" spans="1:23" ht="16" x14ac:dyDescent="0.2">
      <c r="A538" s="10">
        <v>43679.541655092602</v>
      </c>
      <c r="B538" s="11" t="str">
        <f t="shared" si="90"/>
        <v>20198</v>
      </c>
      <c r="C538" s="5">
        <v>1760.150261</v>
      </c>
      <c r="D538" s="5">
        <v>62.668786841312084</v>
      </c>
      <c r="E538" s="5">
        <v>178.69200226456877</v>
      </c>
      <c r="F538" s="5">
        <v>316.09539490096239</v>
      </c>
      <c r="G538" s="5">
        <v>10.494960728812146</v>
      </c>
      <c r="H538" s="5">
        <v>51.599028894744016</v>
      </c>
      <c r="I538" s="29">
        <v>2639957475.3600001</v>
      </c>
      <c r="J538" s="29">
        <v>364126090.19999999</v>
      </c>
      <c r="K538" s="29">
        <v>482355098.39999998</v>
      </c>
      <c r="L538" s="29">
        <v>113635005.3</v>
      </c>
      <c r="M538" s="29">
        <v>718096546.15999997</v>
      </c>
      <c r="N538" s="53">
        <f t="shared" si="85"/>
        <v>62.668786841312084</v>
      </c>
      <c r="O538">
        <f t="shared" si="86"/>
        <v>178.69200226456877</v>
      </c>
      <c r="P538">
        <f t="shared" si="87"/>
        <v>316.09539490096239</v>
      </c>
      <c r="Q538">
        <f t="shared" si="88"/>
        <v>10.494960728812146</v>
      </c>
      <c r="R538">
        <f t="shared" si="89"/>
        <v>51.599028894744016</v>
      </c>
      <c r="S538" s="53">
        <f t="shared" si="91"/>
        <v>62.668786841312084</v>
      </c>
      <c r="T538">
        <f t="shared" si="92"/>
        <v>178.69200226456877</v>
      </c>
      <c r="U538">
        <f t="shared" si="93"/>
        <v>316.09539490096239</v>
      </c>
      <c r="V538">
        <f t="shared" si="94"/>
        <v>10.494960728812146</v>
      </c>
      <c r="W538" s="50">
        <f t="shared" si="95"/>
        <v>51.599028894744016</v>
      </c>
    </row>
    <row r="539" spans="1:23" ht="16" x14ac:dyDescent="0.2">
      <c r="A539" s="10">
        <v>43678.541655092602</v>
      </c>
      <c r="B539" s="11" t="str">
        <f t="shared" si="90"/>
        <v>20198</v>
      </c>
      <c r="C539" s="5">
        <v>1761.054674</v>
      </c>
      <c r="D539" s="5">
        <v>61.02898052234724</v>
      </c>
      <c r="E539" s="5">
        <v>178.69200226456877</v>
      </c>
      <c r="F539" s="5">
        <v>295.41984732824375</v>
      </c>
      <c r="G539" s="5">
        <v>10.494960728812146</v>
      </c>
      <c r="H539" s="5">
        <v>51.397076369573405</v>
      </c>
      <c r="I539" s="29">
        <v>2613345000.8099999</v>
      </c>
      <c r="J539" s="29">
        <v>364126090.19999999</v>
      </c>
      <c r="K539" s="29">
        <v>458387143.19999999</v>
      </c>
      <c r="L539" s="29">
        <v>113635005.3</v>
      </c>
      <c r="M539" s="29">
        <v>717139934.41999996</v>
      </c>
      <c r="N539" s="53">
        <f t="shared" si="85"/>
        <v>61.02898052234724</v>
      </c>
      <c r="O539">
        <f t="shared" si="86"/>
        <v>178.69200226456877</v>
      </c>
      <c r="P539">
        <f t="shared" si="87"/>
        <v>295.41984732824375</v>
      </c>
      <c r="Q539">
        <f t="shared" si="88"/>
        <v>10.494960728812146</v>
      </c>
      <c r="R539">
        <f t="shared" si="89"/>
        <v>51.397076369573405</v>
      </c>
      <c r="S539" s="53">
        <f t="shared" si="91"/>
        <v>61.02898052234724</v>
      </c>
      <c r="T539">
        <f t="shared" si="92"/>
        <v>178.69200226456877</v>
      </c>
      <c r="U539">
        <f t="shared" si="93"/>
        <v>295.41984732824375</v>
      </c>
      <c r="V539">
        <f t="shared" si="94"/>
        <v>10.494960728812146</v>
      </c>
      <c r="W539" s="50">
        <f t="shared" si="95"/>
        <v>51.397076369573405</v>
      </c>
    </row>
    <row r="540" spans="1:23" ht="16" x14ac:dyDescent="0.2">
      <c r="A540" s="10">
        <v>43677.541655092602</v>
      </c>
      <c r="B540" s="11" t="str">
        <f t="shared" si="90"/>
        <v>20197</v>
      </c>
      <c r="C540" s="5">
        <v>1751.3101220000001</v>
      </c>
      <c r="D540" s="5">
        <v>59.607815045911025</v>
      </c>
      <c r="E540" s="5">
        <v>182.13264086616971</v>
      </c>
      <c r="F540" s="5">
        <v>287.66651698847426</v>
      </c>
      <c r="G540" s="5">
        <v>10.494960728812146</v>
      </c>
      <c r="H540" s="5">
        <v>51.110976958915025</v>
      </c>
      <c r="I540" s="29">
        <v>2590280856.1999998</v>
      </c>
      <c r="J540" s="29">
        <v>368621469.57999998</v>
      </c>
      <c r="K540" s="29">
        <v>449399160</v>
      </c>
      <c r="L540" s="29">
        <v>113635005.3</v>
      </c>
      <c r="M540" s="29">
        <v>715784734.46000004</v>
      </c>
      <c r="N540" s="53">
        <f t="shared" si="85"/>
        <v>59.607815045911025</v>
      </c>
      <c r="O540">
        <f t="shared" si="86"/>
        <v>182.13264086616971</v>
      </c>
      <c r="P540">
        <f t="shared" si="87"/>
        <v>287.66651698847426</v>
      </c>
      <c r="Q540">
        <f t="shared" si="88"/>
        <v>10.494960728812146</v>
      </c>
      <c r="R540">
        <f t="shared" si="89"/>
        <v>51.110976958915025</v>
      </c>
      <c r="S540" s="53">
        <f t="shared" si="91"/>
        <v>59.607815045911025</v>
      </c>
      <c r="T540">
        <f t="shared" si="92"/>
        <v>182.13264086616971</v>
      </c>
      <c r="U540">
        <f t="shared" si="93"/>
        <v>287.66651698847426</v>
      </c>
      <c r="V540">
        <f t="shared" si="94"/>
        <v>10.494960728812146</v>
      </c>
      <c r="W540" s="50">
        <f t="shared" si="95"/>
        <v>51.110976958915025</v>
      </c>
    </row>
    <row r="541" spans="1:23" ht="16" x14ac:dyDescent="0.2">
      <c r="A541" s="10">
        <v>43676.541655092602</v>
      </c>
      <c r="B541" s="11" t="str">
        <f t="shared" si="90"/>
        <v>20197</v>
      </c>
      <c r="C541" s="5">
        <v>1772.067877</v>
      </c>
      <c r="D541" s="5">
        <v>60.154417152232639</v>
      </c>
      <c r="E541" s="5">
        <v>178.69200226456877</v>
      </c>
      <c r="F541" s="5">
        <v>278.62096492540991</v>
      </c>
      <c r="G541" s="5">
        <v>10.494960728812146</v>
      </c>
      <c r="H541" s="5">
        <v>52.305862732841199</v>
      </c>
      <c r="I541" s="29">
        <v>2599151681.0500002</v>
      </c>
      <c r="J541" s="29">
        <v>364126090.19999999</v>
      </c>
      <c r="K541" s="29">
        <v>438913179.60000002</v>
      </c>
      <c r="L541" s="29">
        <v>113635005.3</v>
      </c>
      <c r="M541" s="29">
        <v>721444687.25</v>
      </c>
      <c r="N541" s="53">
        <f t="shared" si="85"/>
        <v>60.154417152232639</v>
      </c>
      <c r="O541">
        <f t="shared" si="86"/>
        <v>178.69200226456877</v>
      </c>
      <c r="P541">
        <f t="shared" si="87"/>
        <v>278.62096492540991</v>
      </c>
      <c r="Q541">
        <f t="shared" si="88"/>
        <v>10.494960728812146</v>
      </c>
      <c r="R541">
        <f t="shared" si="89"/>
        <v>52.305862732841199</v>
      </c>
      <c r="S541" s="53">
        <f t="shared" si="91"/>
        <v>60.154417152232639</v>
      </c>
      <c r="T541">
        <f t="shared" si="92"/>
        <v>178.69200226456877</v>
      </c>
      <c r="U541">
        <f t="shared" si="93"/>
        <v>278.62096492540991</v>
      </c>
      <c r="V541">
        <f t="shared" si="94"/>
        <v>10.494960728812146</v>
      </c>
      <c r="W541" s="50">
        <f t="shared" si="95"/>
        <v>52.305862732841199</v>
      </c>
    </row>
    <row r="542" spans="1:23" ht="16" x14ac:dyDescent="0.2">
      <c r="A542" s="10">
        <v>43675.541655092602</v>
      </c>
      <c r="B542" s="11" t="str">
        <f t="shared" si="90"/>
        <v>20197</v>
      </c>
      <c r="C542" s="5">
        <v>1795.0151330000001</v>
      </c>
      <c r="D542" s="5">
        <v>60.045096730968339</v>
      </c>
      <c r="E542" s="5">
        <v>180.41232156536927</v>
      </c>
      <c r="F542" s="5">
        <v>278.62096492540991</v>
      </c>
      <c r="G542" s="5">
        <v>11.85909604645181</v>
      </c>
      <c r="H542" s="5">
        <v>53.635383523547773</v>
      </c>
      <c r="I542" s="29">
        <v>2597377516.0799999</v>
      </c>
      <c r="J542" s="29">
        <v>366373779.88999999</v>
      </c>
      <c r="K542" s="29">
        <v>438913179.60000002</v>
      </c>
      <c r="L542" s="29">
        <v>115037906.59999999</v>
      </c>
      <c r="M542" s="29">
        <v>727742381.21000004</v>
      </c>
      <c r="N542" s="53">
        <f t="shared" si="85"/>
        <v>60.045096730968339</v>
      </c>
      <c r="O542">
        <f t="shared" si="86"/>
        <v>180.41232156536927</v>
      </c>
      <c r="P542">
        <f t="shared" si="87"/>
        <v>278.62096492540991</v>
      </c>
      <c r="Q542">
        <f t="shared" si="88"/>
        <v>11.85909604645181</v>
      </c>
      <c r="R542">
        <f t="shared" si="89"/>
        <v>53.635383523547773</v>
      </c>
      <c r="S542" s="53">
        <f t="shared" si="91"/>
        <v>60.045096730968339</v>
      </c>
      <c r="T542">
        <f t="shared" si="92"/>
        <v>180.41232156536927</v>
      </c>
      <c r="U542">
        <f t="shared" si="93"/>
        <v>278.62096492540991</v>
      </c>
      <c r="V542">
        <f t="shared" si="94"/>
        <v>11.85909604645181</v>
      </c>
      <c r="W542" s="50">
        <f t="shared" si="95"/>
        <v>53.635383523547773</v>
      </c>
    </row>
    <row r="543" spans="1:23" ht="16" x14ac:dyDescent="0.2">
      <c r="A543" s="10">
        <v>43672.541655092602</v>
      </c>
      <c r="B543" s="11" t="str">
        <f t="shared" si="90"/>
        <v>20197</v>
      </c>
      <c r="C543" s="5">
        <v>1786.8400549999999</v>
      </c>
      <c r="D543" s="5">
        <v>58.514610833267803</v>
      </c>
      <c r="E543" s="5">
        <v>183.85296016697026</v>
      </c>
      <c r="F543" s="5">
        <v>281.20540837199974</v>
      </c>
      <c r="G543" s="5">
        <v>11.85909604645181</v>
      </c>
      <c r="H543" s="5">
        <v>52.070251453475493</v>
      </c>
      <c r="I543" s="29">
        <v>2572539206.5</v>
      </c>
      <c r="J543" s="29">
        <v>370869159.27999997</v>
      </c>
      <c r="K543" s="29">
        <v>441909174</v>
      </c>
      <c r="L543" s="29">
        <v>115037906.59999999</v>
      </c>
      <c r="M543" s="29">
        <v>720328640.22000003</v>
      </c>
      <c r="N543" s="53">
        <f t="shared" si="85"/>
        <v>58.514610833267803</v>
      </c>
      <c r="O543">
        <f t="shared" si="86"/>
        <v>183.85296016697026</v>
      </c>
      <c r="P543">
        <f t="shared" si="87"/>
        <v>281.20540837199974</v>
      </c>
      <c r="Q543">
        <f t="shared" si="88"/>
        <v>11.85909604645181</v>
      </c>
      <c r="R543">
        <f t="shared" si="89"/>
        <v>52.070251453475493</v>
      </c>
      <c r="S543" s="53">
        <f t="shared" si="91"/>
        <v>58.514610833267803</v>
      </c>
      <c r="T543">
        <f t="shared" si="92"/>
        <v>183.85296016697026</v>
      </c>
      <c r="U543">
        <f t="shared" si="93"/>
        <v>281.20540837199974</v>
      </c>
      <c r="V543">
        <f t="shared" si="94"/>
        <v>11.85909604645181</v>
      </c>
      <c r="W543" s="50">
        <f t="shared" si="95"/>
        <v>52.070251453475493</v>
      </c>
    </row>
    <row r="544" spans="1:23" ht="16" x14ac:dyDescent="0.2">
      <c r="A544" s="10">
        <v>43671.541655092602</v>
      </c>
      <c r="B544" s="11" t="str">
        <f t="shared" si="90"/>
        <v>20197</v>
      </c>
      <c r="C544" s="5">
        <v>1799.6390719999999</v>
      </c>
      <c r="D544" s="5">
        <v>58.514610833267803</v>
      </c>
      <c r="E544" s="5">
        <v>182.13264086616971</v>
      </c>
      <c r="F544" s="5">
        <v>298.00429077483363</v>
      </c>
      <c r="G544" s="5">
        <v>11.8454546932754</v>
      </c>
      <c r="H544" s="5">
        <v>52.406838995426483</v>
      </c>
      <c r="I544" s="29">
        <v>2572539206.5</v>
      </c>
      <c r="J544" s="29">
        <v>368621469.57999998</v>
      </c>
      <c r="K544" s="29">
        <v>461383137.60000002</v>
      </c>
      <c r="L544" s="29">
        <v>115023877.59</v>
      </c>
      <c r="M544" s="29">
        <v>721922993.12</v>
      </c>
      <c r="N544" s="53">
        <f t="shared" si="85"/>
        <v>58.514610833267803</v>
      </c>
      <c r="O544">
        <f t="shared" si="86"/>
        <v>182.13264086616971</v>
      </c>
      <c r="P544">
        <f t="shared" si="87"/>
        <v>298.00429077483363</v>
      </c>
      <c r="Q544">
        <f t="shared" si="88"/>
        <v>11.8454546932754</v>
      </c>
      <c r="R544">
        <f t="shared" si="89"/>
        <v>52.406838995426483</v>
      </c>
      <c r="S544" s="53">
        <f t="shared" si="91"/>
        <v>58.514610833267803</v>
      </c>
      <c r="T544">
        <f t="shared" si="92"/>
        <v>182.13264086616971</v>
      </c>
      <c r="U544">
        <f t="shared" si="93"/>
        <v>298.00429077483363</v>
      </c>
      <c r="V544">
        <f t="shared" si="94"/>
        <v>11.8454546932754</v>
      </c>
      <c r="W544" s="50">
        <f t="shared" si="95"/>
        <v>52.406838995426483</v>
      </c>
    </row>
    <row r="545" spans="1:23" ht="16" x14ac:dyDescent="0.2">
      <c r="A545" s="10">
        <v>43670.541655092602</v>
      </c>
      <c r="B545" s="11" t="str">
        <f t="shared" si="90"/>
        <v>20197</v>
      </c>
      <c r="C545" s="5">
        <v>1803.671869</v>
      </c>
      <c r="D545" s="5">
        <v>58.951892518325074</v>
      </c>
      <c r="E545" s="5">
        <v>189.0139352903023</v>
      </c>
      <c r="F545" s="5">
        <v>290.25096043506409</v>
      </c>
      <c r="G545" s="5">
        <v>11.8454546932754</v>
      </c>
      <c r="H545" s="5">
        <v>52.709767783182429</v>
      </c>
      <c r="I545" s="29">
        <v>2579635866.3800001</v>
      </c>
      <c r="J545" s="29">
        <v>377612250.86000001</v>
      </c>
      <c r="K545" s="29">
        <v>452395154.39999998</v>
      </c>
      <c r="L545" s="29">
        <v>115023877.59</v>
      </c>
      <c r="M545" s="29">
        <v>723357910.73000002</v>
      </c>
      <c r="N545" s="53">
        <f t="shared" si="85"/>
        <v>58.951892518325074</v>
      </c>
      <c r="O545">
        <f t="shared" si="86"/>
        <v>189.0139352903023</v>
      </c>
      <c r="P545">
        <f t="shared" si="87"/>
        <v>290.25096043506409</v>
      </c>
      <c r="Q545">
        <f t="shared" si="88"/>
        <v>11.8454546932754</v>
      </c>
      <c r="R545">
        <f t="shared" si="89"/>
        <v>52.709767783182429</v>
      </c>
      <c r="S545" s="53">
        <f t="shared" si="91"/>
        <v>58.951892518325074</v>
      </c>
      <c r="T545">
        <f t="shared" si="92"/>
        <v>189.0139352903023</v>
      </c>
      <c r="U545">
        <f t="shared" si="93"/>
        <v>290.25096043506409</v>
      </c>
      <c r="V545">
        <f t="shared" si="94"/>
        <v>11.8454546932754</v>
      </c>
      <c r="W545" s="50">
        <f t="shared" si="95"/>
        <v>52.709767783182429</v>
      </c>
    </row>
    <row r="546" spans="1:23" ht="16" x14ac:dyDescent="0.2">
      <c r="A546" s="10">
        <v>43669.541655092602</v>
      </c>
      <c r="B546" s="11" t="str">
        <f t="shared" si="90"/>
        <v>20197</v>
      </c>
      <c r="C546" s="5">
        <v>1792.329234</v>
      </c>
      <c r="D546" s="5">
        <v>59.06121293958941</v>
      </c>
      <c r="E546" s="5">
        <v>185.5732966887013</v>
      </c>
      <c r="F546" s="5">
        <v>285.08207354188443</v>
      </c>
      <c r="G546" s="5">
        <v>11.8454546932754</v>
      </c>
      <c r="H546" s="5">
        <v>52.995867193840809</v>
      </c>
      <c r="I546" s="29">
        <v>2581410031.3499999</v>
      </c>
      <c r="J546" s="29">
        <v>373116871.47000003</v>
      </c>
      <c r="K546" s="29">
        <v>446403165.60000002</v>
      </c>
      <c r="L546" s="29">
        <v>115023877.59</v>
      </c>
      <c r="M546" s="29">
        <v>724713110.70000005</v>
      </c>
      <c r="N546" s="53">
        <f t="shared" si="85"/>
        <v>59.06121293958941</v>
      </c>
      <c r="O546">
        <f t="shared" si="86"/>
        <v>185.5732966887013</v>
      </c>
      <c r="P546">
        <f t="shared" si="87"/>
        <v>285.08207354188443</v>
      </c>
      <c r="Q546">
        <f t="shared" si="88"/>
        <v>11.8454546932754</v>
      </c>
      <c r="R546">
        <f t="shared" si="89"/>
        <v>52.995867193840809</v>
      </c>
      <c r="S546" s="53">
        <f t="shared" si="91"/>
        <v>59.06121293958941</v>
      </c>
      <c r="T546">
        <f t="shared" si="92"/>
        <v>185.5732966887013</v>
      </c>
      <c r="U546">
        <f t="shared" si="93"/>
        <v>285.08207354188443</v>
      </c>
      <c r="V546">
        <f t="shared" si="94"/>
        <v>11.8454546932754</v>
      </c>
      <c r="W546" s="50">
        <f t="shared" si="95"/>
        <v>52.995867193840809</v>
      </c>
    </row>
    <row r="547" spans="1:23" ht="16" x14ac:dyDescent="0.2">
      <c r="A547" s="10">
        <v>43668.541655092602</v>
      </c>
      <c r="B547" s="11" t="str">
        <f t="shared" si="90"/>
        <v>20197</v>
      </c>
      <c r="C547" s="5">
        <v>1786.2327290000001</v>
      </c>
      <c r="D547" s="5">
        <v>58.405290412003467</v>
      </c>
      <c r="E547" s="5">
        <v>178.69200226456877</v>
      </c>
      <c r="F547" s="5">
        <v>287.6665169884742</v>
      </c>
      <c r="G547" s="5">
        <v>13.209590010915065</v>
      </c>
      <c r="H547" s="5">
        <v>51.986104567987724</v>
      </c>
      <c r="I547" s="29">
        <v>2570765041.5300002</v>
      </c>
      <c r="J547" s="29">
        <v>364126090.19999999</v>
      </c>
      <c r="K547" s="29">
        <v>449399160</v>
      </c>
      <c r="L547" s="29">
        <v>116426778.89</v>
      </c>
      <c r="M547" s="29">
        <v>719930052</v>
      </c>
      <c r="N547" s="53">
        <f t="shared" si="85"/>
        <v>58.405290412003467</v>
      </c>
      <c r="O547">
        <f t="shared" si="86"/>
        <v>178.69200226456877</v>
      </c>
      <c r="P547">
        <f t="shared" si="87"/>
        <v>287.6665169884742</v>
      </c>
      <c r="Q547">
        <f t="shared" si="88"/>
        <v>13.209590010915065</v>
      </c>
      <c r="R547">
        <f t="shared" si="89"/>
        <v>51.986104567987724</v>
      </c>
      <c r="S547" s="53">
        <f t="shared" si="91"/>
        <v>58.405290412003467</v>
      </c>
      <c r="T547">
        <f t="shared" si="92"/>
        <v>178.69200226456877</v>
      </c>
      <c r="U547">
        <f t="shared" si="93"/>
        <v>287.6665169884742</v>
      </c>
      <c r="V547">
        <f t="shared" si="94"/>
        <v>13.209590010915065</v>
      </c>
      <c r="W547" s="50">
        <f t="shared" si="95"/>
        <v>51.986104567987724</v>
      </c>
    </row>
    <row r="548" spans="1:23" ht="16" x14ac:dyDescent="0.2">
      <c r="A548" s="10">
        <v>43665.541655092602</v>
      </c>
      <c r="B548" s="11" t="str">
        <f t="shared" si="90"/>
        <v>20197</v>
      </c>
      <c r="C548" s="5">
        <v>1792.9965400000001</v>
      </c>
      <c r="D548" s="5">
        <v>58.186649569474838</v>
      </c>
      <c r="E548" s="5">
        <v>173.53104436216728</v>
      </c>
      <c r="F548" s="5">
        <v>290.25096043506397</v>
      </c>
      <c r="G548" s="5">
        <v>13.209590010915065</v>
      </c>
      <c r="H548" s="5">
        <v>52.019763322182818</v>
      </c>
      <c r="I548" s="29">
        <v>2567216711.5900002</v>
      </c>
      <c r="J548" s="29">
        <v>357383021.12</v>
      </c>
      <c r="K548" s="29">
        <v>452395154.39999998</v>
      </c>
      <c r="L548" s="29">
        <v>116426778.89</v>
      </c>
      <c r="M548" s="29">
        <v>720089487.28999996</v>
      </c>
      <c r="N548" s="53">
        <f t="shared" ref="N548:N611" si="96">IF(ABS(D548-AVERAGE(D$47:D$3803))&gt;3*STDEV(D$47:D$3803),"Outlier",D548)</f>
        <v>58.186649569474838</v>
      </c>
      <c r="O548">
        <f t="shared" ref="O548:O611" si="97">IF(ABS(E548-AVERAGE(E$47:E$3803))&gt;3*STDEV(E$47:E$3803),"Outlier",E548)</f>
        <v>173.53104436216728</v>
      </c>
      <c r="P548">
        <f t="shared" ref="P548:P611" si="98">IF(ABS(F548-AVERAGE(F$47:F$3803))&gt;3*STDEV(F$47:F$3803),"Outlier",F548)</f>
        <v>290.25096043506397</v>
      </c>
      <c r="Q548">
        <f t="shared" ref="Q548:Q611" si="99">IF(ABS(G548-AVERAGE(G$47:G$3803))&gt;3*STDEV(G$47:G$3803),"Outlier",G548)</f>
        <v>13.209590010915065</v>
      </c>
      <c r="R548">
        <f t="shared" ref="R548:R611" si="100">IF(ABS(H548-AVERAGE(H$47:H$3803))&gt;3*STDEV(H$47:H$3803),"Outlier",H548)</f>
        <v>52.019763322182818</v>
      </c>
      <c r="S548" s="53">
        <f t="shared" si="91"/>
        <v>58.186649569474838</v>
      </c>
      <c r="T548">
        <f t="shared" si="92"/>
        <v>173.53104436216728</v>
      </c>
      <c r="U548">
        <f t="shared" si="93"/>
        <v>290.25096043506397</v>
      </c>
      <c r="V548">
        <f t="shared" si="94"/>
        <v>13.209590010915065</v>
      </c>
      <c r="W548" s="50">
        <f t="shared" si="95"/>
        <v>52.019763322182818</v>
      </c>
    </row>
    <row r="549" spans="1:23" ht="16" x14ac:dyDescent="0.2">
      <c r="A549" s="10">
        <v>43664.541655092602</v>
      </c>
      <c r="B549" s="11" t="str">
        <f t="shared" si="90"/>
        <v>20197</v>
      </c>
      <c r="C549" s="5">
        <v>1790.3343179999999</v>
      </c>
      <c r="D549" s="5">
        <v>59.06121293958941</v>
      </c>
      <c r="E549" s="5">
        <v>168.37008645976579</v>
      </c>
      <c r="F549" s="5">
        <v>295.41984732824363</v>
      </c>
      <c r="G549" s="5">
        <v>13.209590010915065</v>
      </c>
      <c r="H549" s="5">
        <v>51.481223255061195</v>
      </c>
      <c r="I549" s="29">
        <v>2581410031.3499999</v>
      </c>
      <c r="J549" s="29">
        <v>350639952.04000002</v>
      </c>
      <c r="K549" s="29">
        <v>458387143.19999999</v>
      </c>
      <c r="L549" s="29">
        <v>116426778.89</v>
      </c>
      <c r="M549" s="29">
        <v>717538522.64999998</v>
      </c>
      <c r="N549" s="53">
        <f t="shared" si="96"/>
        <v>59.06121293958941</v>
      </c>
      <c r="O549">
        <f t="shared" si="97"/>
        <v>168.37008645976579</v>
      </c>
      <c r="P549">
        <f t="shared" si="98"/>
        <v>295.41984732824363</v>
      </c>
      <c r="Q549">
        <f t="shared" si="99"/>
        <v>13.209590010915065</v>
      </c>
      <c r="R549">
        <f t="shared" si="100"/>
        <v>51.481223255061195</v>
      </c>
      <c r="S549" s="53">
        <f t="shared" si="91"/>
        <v>59.06121293958941</v>
      </c>
      <c r="T549">
        <f t="shared" si="92"/>
        <v>168.37008645976579</v>
      </c>
      <c r="U549">
        <f t="shared" si="93"/>
        <v>295.41984732824363</v>
      </c>
      <c r="V549">
        <f t="shared" si="94"/>
        <v>13.209590010915065</v>
      </c>
      <c r="W549" s="50">
        <f t="shared" si="95"/>
        <v>51.481223255061195</v>
      </c>
    </row>
    <row r="550" spans="1:23" ht="16" x14ac:dyDescent="0.2">
      <c r="A550" s="10">
        <v>43663.541655092602</v>
      </c>
      <c r="B550" s="11" t="str">
        <f t="shared" si="90"/>
        <v>20197</v>
      </c>
      <c r="C550" s="5">
        <v>1786.7795610000001</v>
      </c>
      <c r="D550" s="5">
        <v>59.935776309703982</v>
      </c>
      <c r="E550" s="5">
        <v>163.20911133643375</v>
      </c>
      <c r="F550" s="5">
        <v>285.08207354188431</v>
      </c>
      <c r="G550" s="5">
        <v>11.859096046451782</v>
      </c>
      <c r="H550" s="5">
        <v>51.649517026036705</v>
      </c>
      <c r="I550" s="29">
        <v>2595603351.1100001</v>
      </c>
      <c r="J550" s="29">
        <v>343896860.47000003</v>
      </c>
      <c r="K550" s="29">
        <v>446403165.60000002</v>
      </c>
      <c r="L550" s="29">
        <v>115037906.59999999</v>
      </c>
      <c r="M550" s="29">
        <v>718335699.10000002</v>
      </c>
      <c r="N550" s="53">
        <f t="shared" si="96"/>
        <v>59.935776309703982</v>
      </c>
      <c r="O550">
        <f t="shared" si="97"/>
        <v>163.20911133643375</v>
      </c>
      <c r="P550">
        <f t="shared" si="98"/>
        <v>285.08207354188431</v>
      </c>
      <c r="Q550">
        <f t="shared" si="99"/>
        <v>11.859096046451782</v>
      </c>
      <c r="R550">
        <f t="shared" si="100"/>
        <v>51.649517026036705</v>
      </c>
      <c r="S550" s="53">
        <f t="shared" si="91"/>
        <v>59.935776309703982</v>
      </c>
      <c r="T550">
        <f t="shared" si="92"/>
        <v>163.20911133643375</v>
      </c>
      <c r="U550">
        <f t="shared" si="93"/>
        <v>285.08207354188431</v>
      </c>
      <c r="V550">
        <f t="shared" si="94"/>
        <v>11.859096046451782</v>
      </c>
      <c r="W550" s="50">
        <f t="shared" si="95"/>
        <v>51.649517026036705</v>
      </c>
    </row>
    <row r="551" spans="1:23" ht="16" x14ac:dyDescent="0.2">
      <c r="A551" s="10">
        <v>43662.541655092602</v>
      </c>
      <c r="B551" s="11" t="str">
        <f t="shared" si="90"/>
        <v>20197</v>
      </c>
      <c r="C551" s="5">
        <v>1777.47327</v>
      </c>
      <c r="D551" s="5">
        <v>60.045096730968304</v>
      </c>
      <c r="E551" s="5">
        <v>161.48879203563325</v>
      </c>
      <c r="F551" s="5">
        <v>276.03652147881996</v>
      </c>
      <c r="G551" s="5">
        <v>9.8265344231687237</v>
      </c>
      <c r="H551" s="5">
        <v>51.582199517646501</v>
      </c>
      <c r="I551" s="29">
        <v>2597377516.0799999</v>
      </c>
      <c r="J551" s="29">
        <v>341649170.76999998</v>
      </c>
      <c r="K551" s="29">
        <v>435917185.19999999</v>
      </c>
      <c r="L551" s="29">
        <v>112947583.66</v>
      </c>
      <c r="M551" s="29">
        <v>718016828.51999998</v>
      </c>
      <c r="N551" s="53">
        <f t="shared" si="96"/>
        <v>60.045096730968304</v>
      </c>
      <c r="O551">
        <f t="shared" si="97"/>
        <v>161.48879203563325</v>
      </c>
      <c r="P551">
        <f t="shared" si="98"/>
        <v>276.03652147881996</v>
      </c>
      <c r="Q551">
        <f t="shared" si="99"/>
        <v>9.8265344231687237</v>
      </c>
      <c r="R551">
        <f t="shared" si="100"/>
        <v>51.582199517646501</v>
      </c>
      <c r="S551" s="53">
        <f t="shared" si="91"/>
        <v>60.045096730968304</v>
      </c>
      <c r="T551">
        <f t="shared" si="92"/>
        <v>161.48879203563325</v>
      </c>
      <c r="U551">
        <f t="shared" si="93"/>
        <v>276.03652147881996</v>
      </c>
      <c r="V551">
        <f t="shared" si="94"/>
        <v>9.8265344231687237</v>
      </c>
      <c r="W551" s="50">
        <f t="shared" si="95"/>
        <v>51.582199517646501</v>
      </c>
    </row>
    <row r="552" spans="1:23" ht="16" x14ac:dyDescent="0.2">
      <c r="A552" s="10">
        <v>43661.541655092602</v>
      </c>
      <c r="B552" s="11" t="str">
        <f t="shared" si="90"/>
        <v>20197</v>
      </c>
      <c r="C552" s="5">
        <v>1796.350085</v>
      </c>
      <c r="D552" s="5">
        <v>61.575582628668826</v>
      </c>
      <c r="E552" s="5">
        <v>164.92943063723419</v>
      </c>
      <c r="F552" s="5">
        <v>279.91318664870465</v>
      </c>
      <c r="G552" s="5">
        <v>9.8128930699923274</v>
      </c>
      <c r="H552" s="5">
        <v>52.591962143499579</v>
      </c>
      <c r="I552" s="29">
        <v>2622215825.6599998</v>
      </c>
      <c r="J552" s="29">
        <v>346144550.16000003</v>
      </c>
      <c r="K552" s="29">
        <v>440411176.80000001</v>
      </c>
      <c r="L552" s="29">
        <v>112933554.65000001</v>
      </c>
      <c r="M552" s="29">
        <v>722799887.22000003</v>
      </c>
      <c r="N552" s="53">
        <f t="shared" si="96"/>
        <v>61.575582628668826</v>
      </c>
      <c r="O552">
        <f t="shared" si="97"/>
        <v>164.92943063723419</v>
      </c>
      <c r="P552">
        <f t="shared" si="98"/>
        <v>279.91318664870465</v>
      </c>
      <c r="Q552">
        <f t="shared" si="99"/>
        <v>9.8128930699923274</v>
      </c>
      <c r="R552">
        <f t="shared" si="100"/>
        <v>52.591962143499579</v>
      </c>
      <c r="S552" s="53">
        <f t="shared" si="91"/>
        <v>61.575582628668826</v>
      </c>
      <c r="T552">
        <f t="shared" si="92"/>
        <v>164.92943063723419</v>
      </c>
      <c r="U552">
        <f t="shared" si="93"/>
        <v>279.91318664870465</v>
      </c>
      <c r="V552">
        <f t="shared" si="94"/>
        <v>9.8128930699923274</v>
      </c>
      <c r="W552" s="50">
        <f t="shared" si="95"/>
        <v>52.591962143499579</v>
      </c>
    </row>
    <row r="553" spans="1:23" ht="16" x14ac:dyDescent="0.2">
      <c r="A553" s="10">
        <v>43658.541655092602</v>
      </c>
      <c r="B553" s="11" t="str">
        <f t="shared" si="90"/>
        <v>20197</v>
      </c>
      <c r="C553" s="5">
        <v>1796.4053960000001</v>
      </c>
      <c r="D553" s="5">
        <v>62.559466420047727</v>
      </c>
      <c r="E553" s="5">
        <v>164.92943063723419</v>
      </c>
      <c r="F553" s="5">
        <v>279.91318664870465</v>
      </c>
      <c r="G553" s="5">
        <v>9.8265344231687379</v>
      </c>
      <c r="H553" s="5">
        <v>51.851469551207316</v>
      </c>
      <c r="I553" s="29">
        <v>2638183310.3899999</v>
      </c>
      <c r="J553" s="29">
        <v>346144550.16000003</v>
      </c>
      <c r="K553" s="29">
        <v>440411176.80000001</v>
      </c>
      <c r="L553" s="29">
        <v>112947583.66</v>
      </c>
      <c r="M553" s="29">
        <v>719292310.84000003</v>
      </c>
      <c r="N553" s="53">
        <f t="shared" si="96"/>
        <v>62.559466420047727</v>
      </c>
      <c r="O553">
        <f t="shared" si="97"/>
        <v>164.92943063723419</v>
      </c>
      <c r="P553">
        <f t="shared" si="98"/>
        <v>279.91318664870465</v>
      </c>
      <c r="Q553">
        <f t="shared" si="99"/>
        <v>9.8265344231687379</v>
      </c>
      <c r="R553">
        <f t="shared" si="100"/>
        <v>51.851469551207316</v>
      </c>
      <c r="S553" s="53">
        <f t="shared" si="91"/>
        <v>62.559466420047727</v>
      </c>
      <c r="T553">
        <f t="shared" si="92"/>
        <v>164.92943063723419</v>
      </c>
      <c r="U553">
        <f t="shared" si="93"/>
        <v>279.91318664870465</v>
      </c>
      <c r="V553">
        <f t="shared" si="94"/>
        <v>9.8265344231687379</v>
      </c>
      <c r="W553" s="50">
        <f t="shared" si="95"/>
        <v>51.851469551207316</v>
      </c>
    </row>
    <row r="554" spans="1:23" ht="16" x14ac:dyDescent="0.2">
      <c r="A554" s="10">
        <v>43657.541655092602</v>
      </c>
      <c r="B554" s="11" t="str">
        <f t="shared" si="90"/>
        <v>20197</v>
      </c>
      <c r="C554" s="5">
        <v>1791.4523220000001</v>
      </c>
      <c r="D554" s="5">
        <v>62.559466420047727</v>
      </c>
      <c r="E554" s="5">
        <v>166.64974993803469</v>
      </c>
      <c r="F554" s="5">
        <v>287.66651698847414</v>
      </c>
      <c r="G554" s="5">
        <v>11.85909604645181</v>
      </c>
      <c r="H554" s="5">
        <v>52.878061554157938</v>
      </c>
      <c r="I554" s="29">
        <v>2638183310.3899999</v>
      </c>
      <c r="J554" s="29">
        <v>348392239.85000002</v>
      </c>
      <c r="K554" s="29">
        <v>449399160</v>
      </c>
      <c r="L554" s="29">
        <v>115037906.59999999</v>
      </c>
      <c r="M554" s="29">
        <v>724155087.17999995</v>
      </c>
      <c r="N554" s="53">
        <f t="shared" si="96"/>
        <v>62.559466420047727</v>
      </c>
      <c r="O554">
        <f t="shared" si="97"/>
        <v>166.64974993803469</v>
      </c>
      <c r="P554">
        <f t="shared" si="98"/>
        <v>287.66651698847414</v>
      </c>
      <c r="Q554">
        <f t="shared" si="99"/>
        <v>11.85909604645181</v>
      </c>
      <c r="R554">
        <f t="shared" si="100"/>
        <v>52.878061554157938</v>
      </c>
      <c r="S554" s="53">
        <f t="shared" si="91"/>
        <v>62.559466420047727</v>
      </c>
      <c r="T554">
        <f t="shared" si="92"/>
        <v>166.64974993803469</v>
      </c>
      <c r="U554">
        <f t="shared" si="93"/>
        <v>287.66651698847414</v>
      </c>
      <c r="V554">
        <f t="shared" si="94"/>
        <v>11.85909604645181</v>
      </c>
      <c r="W554" s="50">
        <f t="shared" si="95"/>
        <v>52.878061554157938</v>
      </c>
    </row>
    <row r="555" spans="1:23" ht="16" x14ac:dyDescent="0.2">
      <c r="A555" s="10">
        <v>43656.541655092602</v>
      </c>
      <c r="B555" s="11" t="str">
        <f t="shared" si="90"/>
        <v>20197</v>
      </c>
      <c r="C555" s="5">
        <v>1795.277789</v>
      </c>
      <c r="D555" s="5">
        <v>63.215388947633663</v>
      </c>
      <c r="E555" s="5">
        <v>168.37008645976573</v>
      </c>
      <c r="F555" s="5">
        <v>318.67983834755205</v>
      </c>
      <c r="G555" s="5">
        <v>9.8128930699923274</v>
      </c>
      <c r="H555" s="5">
        <v>53.45026037547472</v>
      </c>
      <c r="I555" s="29">
        <v>2648828300.21</v>
      </c>
      <c r="J555" s="29">
        <v>350639952.04000002</v>
      </c>
      <c r="K555" s="29">
        <v>485351092.80000001</v>
      </c>
      <c r="L555" s="29">
        <v>112933554.65000001</v>
      </c>
      <c r="M555" s="29">
        <v>726865487.11000001</v>
      </c>
      <c r="N555" s="53">
        <f t="shared" si="96"/>
        <v>63.215388947633663</v>
      </c>
      <c r="O555">
        <f t="shared" si="97"/>
        <v>168.37008645976573</v>
      </c>
      <c r="P555">
        <f t="shared" si="98"/>
        <v>318.67983834755205</v>
      </c>
      <c r="Q555">
        <f t="shared" si="99"/>
        <v>9.8128930699923274</v>
      </c>
      <c r="R555">
        <f t="shared" si="100"/>
        <v>53.45026037547472</v>
      </c>
      <c r="S555" s="53">
        <f t="shared" si="91"/>
        <v>63.215388947633663</v>
      </c>
      <c r="T555">
        <f t="shared" si="92"/>
        <v>168.37008645976573</v>
      </c>
      <c r="U555">
        <f t="shared" si="93"/>
        <v>318.67983834755205</v>
      </c>
      <c r="V555">
        <f t="shared" si="94"/>
        <v>9.8128930699923274</v>
      </c>
      <c r="W555" s="50">
        <f t="shared" si="95"/>
        <v>53.45026037547472</v>
      </c>
    </row>
    <row r="556" spans="1:23" ht="16" x14ac:dyDescent="0.2">
      <c r="A556" s="10">
        <v>43655.541655092602</v>
      </c>
      <c r="B556" s="11" t="str">
        <f t="shared" si="90"/>
        <v>20197</v>
      </c>
      <c r="C556" s="5">
        <v>1810.62878</v>
      </c>
      <c r="D556" s="5">
        <v>65.073836109127143</v>
      </c>
      <c r="E556" s="5">
        <v>166.64974993803469</v>
      </c>
      <c r="F556" s="5">
        <v>326.43316868732154</v>
      </c>
      <c r="G556" s="5">
        <v>9.8810998358742808</v>
      </c>
      <c r="H556" s="5">
        <v>53.988800442596386</v>
      </c>
      <c r="I556" s="29">
        <v>2678989104.6999998</v>
      </c>
      <c r="J556" s="29">
        <v>348392239.85000002</v>
      </c>
      <c r="K556" s="29">
        <v>494339076</v>
      </c>
      <c r="L556" s="29">
        <v>113003699.72</v>
      </c>
      <c r="M556" s="29">
        <v>729416451.75</v>
      </c>
      <c r="N556" s="53">
        <f t="shared" si="96"/>
        <v>65.073836109127143</v>
      </c>
      <c r="O556">
        <f t="shared" si="97"/>
        <v>166.64974993803469</v>
      </c>
      <c r="P556">
        <f t="shared" si="98"/>
        <v>326.43316868732154</v>
      </c>
      <c r="Q556">
        <f t="shared" si="99"/>
        <v>9.8810998358742808</v>
      </c>
      <c r="R556">
        <f t="shared" si="100"/>
        <v>53.988800442596386</v>
      </c>
      <c r="S556" s="53">
        <f t="shared" si="91"/>
        <v>65.073836109127143</v>
      </c>
      <c r="T556">
        <f t="shared" si="92"/>
        <v>166.64974993803469</v>
      </c>
      <c r="U556">
        <f t="shared" si="93"/>
        <v>326.43316868732154</v>
      </c>
      <c r="V556">
        <f t="shared" si="94"/>
        <v>9.8810998358742808</v>
      </c>
      <c r="W556" s="50">
        <f t="shared" si="95"/>
        <v>53.988800442596386</v>
      </c>
    </row>
    <row r="557" spans="1:23" ht="16" x14ac:dyDescent="0.2">
      <c r="A557" s="10">
        <v>43654.541655092602</v>
      </c>
      <c r="B557" s="11" t="str">
        <f t="shared" si="90"/>
        <v>20197</v>
      </c>
      <c r="C557" s="5">
        <v>1800.9428789999999</v>
      </c>
      <c r="D557" s="5">
        <v>65.073836109127143</v>
      </c>
      <c r="E557" s="5">
        <v>166.64974993803469</v>
      </c>
      <c r="F557" s="5">
        <v>325.14094696402663</v>
      </c>
      <c r="G557" s="5">
        <v>11.163387034455567</v>
      </c>
      <c r="H557" s="5">
        <v>54.157094213571902</v>
      </c>
      <c r="I557" s="29">
        <v>2678989104.6999998</v>
      </c>
      <c r="J557" s="29">
        <v>348392239.85000002</v>
      </c>
      <c r="K557" s="29">
        <v>492841078.80000001</v>
      </c>
      <c r="L557" s="29">
        <v>114322426.94</v>
      </c>
      <c r="M557" s="29">
        <v>730213628.20000005</v>
      </c>
      <c r="N557" s="53">
        <f t="shared" si="96"/>
        <v>65.073836109127143</v>
      </c>
      <c r="O557">
        <f t="shared" si="97"/>
        <v>166.64974993803469</v>
      </c>
      <c r="P557">
        <f t="shared" si="98"/>
        <v>325.14094696402663</v>
      </c>
      <c r="Q557">
        <f t="shared" si="99"/>
        <v>11.163387034455567</v>
      </c>
      <c r="R557">
        <f t="shared" si="100"/>
        <v>54.157094213571902</v>
      </c>
      <c r="S557" s="53">
        <f t="shared" si="91"/>
        <v>65.073836109127143</v>
      </c>
      <c r="T557">
        <f t="shared" si="92"/>
        <v>166.64974993803469</v>
      </c>
      <c r="U557">
        <f t="shared" si="93"/>
        <v>325.14094696402663</v>
      </c>
      <c r="V557">
        <f t="shared" si="94"/>
        <v>11.163387034455567</v>
      </c>
      <c r="W557" s="50">
        <f t="shared" si="95"/>
        <v>54.157094213571902</v>
      </c>
    </row>
    <row r="558" spans="1:23" ht="16" x14ac:dyDescent="0.2">
      <c r="A558" s="10">
        <v>43651.541655092602</v>
      </c>
      <c r="B558" s="11" t="str">
        <f t="shared" si="90"/>
        <v>20197</v>
      </c>
      <c r="C558" s="5">
        <v>1794.897399</v>
      </c>
      <c r="D558" s="5">
        <v>63.215388947633642</v>
      </c>
      <c r="E558" s="5">
        <v>171.81072506136672</v>
      </c>
      <c r="F558" s="5">
        <v>330.30983385720623</v>
      </c>
      <c r="G558" s="5">
        <v>11.8454546932754</v>
      </c>
      <c r="H558" s="5">
        <v>52.137568961865696</v>
      </c>
      <c r="I558" s="29">
        <v>2648828300.21</v>
      </c>
      <c r="J558" s="29">
        <v>355135331.43000001</v>
      </c>
      <c r="K558" s="29">
        <v>498833067.60000002</v>
      </c>
      <c r="L558" s="29">
        <v>115023877.59</v>
      </c>
      <c r="M558" s="29">
        <v>720647510.79999995</v>
      </c>
      <c r="N558" s="53">
        <f t="shared" si="96"/>
        <v>63.215388947633642</v>
      </c>
      <c r="O558">
        <f t="shared" si="97"/>
        <v>171.81072506136672</v>
      </c>
      <c r="P558">
        <f t="shared" si="98"/>
        <v>330.30983385720623</v>
      </c>
      <c r="Q558">
        <f t="shared" si="99"/>
        <v>11.8454546932754</v>
      </c>
      <c r="R558">
        <f t="shared" si="100"/>
        <v>52.137568961865696</v>
      </c>
      <c r="S558" s="53">
        <f t="shared" si="91"/>
        <v>63.215388947633642</v>
      </c>
      <c r="T558">
        <f t="shared" si="92"/>
        <v>171.81072506136672</v>
      </c>
      <c r="U558">
        <f t="shared" si="93"/>
        <v>330.30983385720623</v>
      </c>
      <c r="V558">
        <f t="shared" si="94"/>
        <v>11.8454546932754</v>
      </c>
      <c r="W558" s="50">
        <f t="shared" si="95"/>
        <v>52.137568961865696</v>
      </c>
    </row>
    <row r="559" spans="1:23" ht="16" x14ac:dyDescent="0.2">
      <c r="A559" s="10">
        <v>43650.541655092602</v>
      </c>
      <c r="B559" s="11" t="str">
        <f t="shared" si="90"/>
        <v>20197</v>
      </c>
      <c r="C559" s="5">
        <v>1811.0363199999999</v>
      </c>
      <c r="D559" s="5">
        <v>62.559466420047691</v>
      </c>
      <c r="E559" s="5">
        <v>170.09040576056623</v>
      </c>
      <c r="F559" s="5">
        <v>326.43316868732148</v>
      </c>
      <c r="G559" s="5">
        <v>11.859096046451782</v>
      </c>
      <c r="H559" s="5">
        <v>54.157094213571902</v>
      </c>
      <c r="I559" s="29">
        <v>2638183310.3899999</v>
      </c>
      <c r="J559" s="29">
        <v>352887641.74000001</v>
      </c>
      <c r="K559" s="29">
        <v>494339076</v>
      </c>
      <c r="L559" s="29">
        <v>115037906.59999999</v>
      </c>
      <c r="M559" s="29">
        <v>730213628.20000005</v>
      </c>
      <c r="N559" s="53">
        <f t="shared" si="96"/>
        <v>62.559466420047691</v>
      </c>
      <c r="O559">
        <f t="shared" si="97"/>
        <v>170.09040576056623</v>
      </c>
      <c r="P559">
        <f t="shared" si="98"/>
        <v>326.43316868732148</v>
      </c>
      <c r="Q559">
        <f t="shared" si="99"/>
        <v>11.859096046451782</v>
      </c>
      <c r="R559">
        <f t="shared" si="100"/>
        <v>54.157094213571902</v>
      </c>
      <c r="S559" s="53">
        <f t="shared" si="91"/>
        <v>62.559466420047691</v>
      </c>
      <c r="T559">
        <f t="shared" si="92"/>
        <v>170.09040576056623</v>
      </c>
      <c r="U559">
        <f t="shared" si="93"/>
        <v>326.43316868732148</v>
      </c>
      <c r="V559">
        <f t="shared" si="94"/>
        <v>11.859096046451782</v>
      </c>
      <c r="W559" s="50">
        <f t="shared" si="95"/>
        <v>54.157094213571902</v>
      </c>
    </row>
    <row r="560" spans="1:23" ht="16" x14ac:dyDescent="0.2">
      <c r="A560" s="10">
        <v>43649.541655092602</v>
      </c>
      <c r="B560" s="11" t="str">
        <f t="shared" ref="B560:B623" si="101">YEAR(A560)&amp;MONTH(A560)</f>
        <v>20197</v>
      </c>
      <c r="C560" s="5">
        <v>1796.3713339999999</v>
      </c>
      <c r="D560" s="5">
        <v>59.279853782118039</v>
      </c>
      <c r="E560" s="5">
        <v>170.09040576056623</v>
      </c>
      <c r="F560" s="5">
        <v>338.06316419697566</v>
      </c>
      <c r="G560" s="5">
        <v>10.494960728812103</v>
      </c>
      <c r="H560" s="5">
        <v>53.4839191296698</v>
      </c>
      <c r="I560" s="29">
        <v>2584958361.29</v>
      </c>
      <c r="J560" s="29">
        <v>352887641.74000001</v>
      </c>
      <c r="K560" s="29">
        <v>507821050.80000001</v>
      </c>
      <c r="L560" s="29">
        <v>113635005.3</v>
      </c>
      <c r="M560" s="29">
        <v>727024922.39999998</v>
      </c>
      <c r="N560" s="53">
        <f t="shared" si="96"/>
        <v>59.279853782118039</v>
      </c>
      <c r="O560">
        <f t="shared" si="97"/>
        <v>170.09040576056623</v>
      </c>
      <c r="P560">
        <f t="shared" si="98"/>
        <v>338.06316419697566</v>
      </c>
      <c r="Q560">
        <f t="shared" si="99"/>
        <v>10.494960728812103</v>
      </c>
      <c r="R560">
        <f t="shared" si="100"/>
        <v>53.4839191296698</v>
      </c>
      <c r="S560" s="53">
        <f t="shared" ref="S560:S623" si="102">IF(ABS(D560-AVERAGE(D$47:D$3803))&gt;2*STDEV(D$47:D$3803),"Outlier",D560)</f>
        <v>59.279853782118039</v>
      </c>
      <c r="T560">
        <f t="shared" ref="T560:T623" si="103">IF(ABS(E560-AVERAGE(E$47:E$3803))&gt;2*STDEV(E$47:E$3803),"Outlier",E560)</f>
        <v>170.09040576056623</v>
      </c>
      <c r="U560">
        <f t="shared" ref="U560:U623" si="104">IF(ABS(F560-AVERAGE(F$47:F$3803))&gt;2*STDEV(F$47:F$3803),"Outlier",F560)</f>
        <v>338.06316419697566</v>
      </c>
      <c r="V560">
        <f t="shared" ref="V560:V623" si="105">IF(ABS(G560-AVERAGE(G$47:G$3803))&gt;2*STDEV(G$47:G$3803),"Outlier",G560)</f>
        <v>10.494960728812103</v>
      </c>
      <c r="W560" s="50">
        <f t="shared" ref="W560:W623" si="106">IF(ABS(H560-AVERAGE(H$47:H$3803))&gt;2*STDEV(H$47:H$3803),"Outlier",H560)</f>
        <v>53.4839191296698</v>
      </c>
    </row>
    <row r="561" spans="1:23" ht="16" x14ac:dyDescent="0.2">
      <c r="A561" s="10">
        <v>43648.541655092602</v>
      </c>
      <c r="B561" s="11" t="str">
        <f t="shared" si="101"/>
        <v>20197</v>
      </c>
      <c r="C561" s="5">
        <v>1772.835288</v>
      </c>
      <c r="D561" s="5">
        <v>56.765484093038602</v>
      </c>
      <c r="E561" s="5">
        <v>170.09040576056623</v>
      </c>
      <c r="F561" s="5">
        <v>334.18649902709092</v>
      </c>
      <c r="G561" s="5">
        <v>11.859096046451768</v>
      </c>
      <c r="H561" s="5">
        <v>53.147331587718782</v>
      </c>
      <c r="I561" s="29">
        <v>2544152566.98</v>
      </c>
      <c r="J561" s="29">
        <v>352887641.74000001</v>
      </c>
      <c r="K561" s="29">
        <v>503327059.19999999</v>
      </c>
      <c r="L561" s="29">
        <v>115037906.59999999</v>
      </c>
      <c r="M561" s="29">
        <v>725430569.5</v>
      </c>
      <c r="N561" s="53">
        <f t="shared" si="96"/>
        <v>56.765484093038602</v>
      </c>
      <c r="O561">
        <f t="shared" si="97"/>
        <v>170.09040576056623</v>
      </c>
      <c r="P561">
        <f t="shared" si="98"/>
        <v>334.18649902709092</v>
      </c>
      <c r="Q561">
        <f t="shared" si="99"/>
        <v>11.859096046451768</v>
      </c>
      <c r="R561">
        <f t="shared" si="100"/>
        <v>53.147331587718782</v>
      </c>
      <c r="S561" s="53">
        <f t="shared" si="102"/>
        <v>56.765484093038602</v>
      </c>
      <c r="T561">
        <f t="shared" si="103"/>
        <v>170.09040576056623</v>
      </c>
      <c r="U561">
        <f t="shared" si="104"/>
        <v>334.18649902709092</v>
      </c>
      <c r="V561">
        <f t="shared" si="105"/>
        <v>11.859096046451768</v>
      </c>
      <c r="W561" s="50">
        <f t="shared" si="106"/>
        <v>53.147331587718782</v>
      </c>
    </row>
    <row r="562" spans="1:23" ht="16" x14ac:dyDescent="0.2">
      <c r="A562" s="10">
        <v>43647.541655092602</v>
      </c>
      <c r="B562" s="11" t="str">
        <f t="shared" si="101"/>
        <v>20197</v>
      </c>
      <c r="C562" s="5">
        <v>1764.5747550000001</v>
      </c>
      <c r="D562" s="5">
        <v>56.328202407981308</v>
      </c>
      <c r="E562" s="5">
        <v>168.37008645976573</v>
      </c>
      <c r="F562" s="5">
        <v>335.47872075038583</v>
      </c>
      <c r="G562" s="5">
        <v>15.037531336552162</v>
      </c>
      <c r="H562" s="5">
        <v>53.4839191296698</v>
      </c>
      <c r="I562" s="29">
        <v>2537055907.0999999</v>
      </c>
      <c r="J562" s="29">
        <v>350639952.04000002</v>
      </c>
      <c r="K562" s="29">
        <v>504825056.39999998</v>
      </c>
      <c r="L562" s="29">
        <v>118306666.63</v>
      </c>
      <c r="M562" s="29">
        <v>727024922.39999998</v>
      </c>
      <c r="N562" s="53">
        <f t="shared" si="96"/>
        <v>56.328202407981308</v>
      </c>
      <c r="O562">
        <f t="shared" si="97"/>
        <v>168.37008645976573</v>
      </c>
      <c r="P562">
        <f t="shared" si="98"/>
        <v>335.47872075038583</v>
      </c>
      <c r="Q562">
        <f t="shared" si="99"/>
        <v>15.037531336552162</v>
      </c>
      <c r="R562">
        <f t="shared" si="100"/>
        <v>53.4839191296698</v>
      </c>
      <c r="S562" s="53">
        <f t="shared" si="102"/>
        <v>56.328202407981308</v>
      </c>
      <c r="T562">
        <f t="shared" si="103"/>
        <v>168.37008645976573</v>
      </c>
      <c r="U562">
        <f t="shared" si="104"/>
        <v>335.47872075038583</v>
      </c>
      <c r="V562">
        <f t="shared" si="105"/>
        <v>15.037531336552162</v>
      </c>
      <c r="W562" s="50">
        <f t="shared" si="106"/>
        <v>53.4839191296698</v>
      </c>
    </row>
    <row r="563" spans="1:23" ht="16" x14ac:dyDescent="0.2">
      <c r="A563" s="10">
        <v>43644.541655092602</v>
      </c>
      <c r="B563" s="11" t="str">
        <f t="shared" si="101"/>
        <v>20196</v>
      </c>
      <c r="C563" s="5">
        <v>1749.245267</v>
      </c>
      <c r="D563" s="5">
        <v>55.672279880395372</v>
      </c>
      <c r="E563" s="5">
        <v>170.09040576056623</v>
      </c>
      <c r="F563" s="5">
        <v>326.43316868732148</v>
      </c>
      <c r="G563" s="5">
        <v>14.587366681731112</v>
      </c>
      <c r="H563" s="5">
        <v>51.632687648939168</v>
      </c>
      <c r="I563" s="29">
        <v>2526410917.2800002</v>
      </c>
      <c r="J563" s="29">
        <v>352887641.74000001</v>
      </c>
      <c r="K563" s="29">
        <v>494339076</v>
      </c>
      <c r="L563" s="29">
        <v>117843709.2</v>
      </c>
      <c r="M563" s="29">
        <v>718255981.45000005</v>
      </c>
      <c r="N563" s="53">
        <f t="shared" si="96"/>
        <v>55.672279880395372</v>
      </c>
      <c r="O563">
        <f t="shared" si="97"/>
        <v>170.09040576056623</v>
      </c>
      <c r="P563">
        <f t="shared" si="98"/>
        <v>326.43316868732148</v>
      </c>
      <c r="Q563">
        <f t="shared" si="99"/>
        <v>14.587366681731112</v>
      </c>
      <c r="R563">
        <f t="shared" si="100"/>
        <v>51.632687648939168</v>
      </c>
      <c r="S563" s="53">
        <f t="shared" si="102"/>
        <v>55.672279880395372</v>
      </c>
      <c r="T563">
        <f t="shared" si="103"/>
        <v>170.09040576056623</v>
      </c>
      <c r="U563">
        <f t="shared" si="104"/>
        <v>326.43316868732148</v>
      </c>
      <c r="V563">
        <f t="shared" si="105"/>
        <v>14.587366681731112</v>
      </c>
      <c r="W563" s="50">
        <f t="shared" si="106"/>
        <v>51.632687648939168</v>
      </c>
    </row>
    <row r="564" spans="1:23" ht="16" x14ac:dyDescent="0.2">
      <c r="A564" s="10">
        <v>43643.541655092602</v>
      </c>
      <c r="B564" s="11" t="str">
        <f t="shared" si="101"/>
        <v>20196</v>
      </c>
      <c r="C564" s="5">
        <v>1727.655309</v>
      </c>
      <c r="D564" s="5">
        <v>53.704512297637564</v>
      </c>
      <c r="E564" s="5">
        <v>170.09040576056623</v>
      </c>
      <c r="F564" s="5">
        <v>334.18649902709092</v>
      </c>
      <c r="G564" s="5">
        <v>11.859096046451782</v>
      </c>
      <c r="H564" s="5">
        <v>51.296100106988177</v>
      </c>
      <c r="I564" s="29">
        <v>2494475947.8200002</v>
      </c>
      <c r="J564" s="29">
        <v>352887641.74000001</v>
      </c>
      <c r="K564" s="29">
        <v>503327059.19999999</v>
      </c>
      <c r="L564" s="29">
        <v>115037906.59999999</v>
      </c>
      <c r="M564" s="29">
        <v>716661628.54999995</v>
      </c>
      <c r="N564" s="53">
        <f t="shared" si="96"/>
        <v>53.704512297637564</v>
      </c>
      <c r="O564">
        <f t="shared" si="97"/>
        <v>170.09040576056623</v>
      </c>
      <c r="P564">
        <f t="shared" si="98"/>
        <v>334.18649902709092</v>
      </c>
      <c r="Q564">
        <f t="shared" si="99"/>
        <v>11.859096046451782</v>
      </c>
      <c r="R564">
        <f t="shared" si="100"/>
        <v>51.296100106988177</v>
      </c>
      <c r="S564" s="53">
        <f t="shared" si="102"/>
        <v>53.704512297637564</v>
      </c>
      <c r="T564">
        <f t="shared" si="103"/>
        <v>170.09040576056623</v>
      </c>
      <c r="U564">
        <f t="shared" si="104"/>
        <v>334.18649902709092</v>
      </c>
      <c r="V564">
        <f t="shared" si="105"/>
        <v>11.859096046451782</v>
      </c>
      <c r="W564" s="50">
        <f t="shared" si="106"/>
        <v>51.296100106988177</v>
      </c>
    </row>
    <row r="565" spans="1:23" ht="16" x14ac:dyDescent="0.2">
      <c r="A565" s="10">
        <v>43642.541655092602</v>
      </c>
      <c r="B565" s="11" t="str">
        <f t="shared" si="101"/>
        <v>20196</v>
      </c>
      <c r="C565" s="5">
        <v>1744.3867379999999</v>
      </c>
      <c r="D565" s="5">
        <v>53.157910191315949</v>
      </c>
      <c r="E565" s="5">
        <v>173.53104436216722</v>
      </c>
      <c r="F565" s="5">
        <v>339.35538592027063</v>
      </c>
      <c r="G565" s="5">
        <v>9.8265344231687237</v>
      </c>
      <c r="H565" s="5">
        <v>50.11804371015959</v>
      </c>
      <c r="I565" s="29">
        <v>2485605122.9699998</v>
      </c>
      <c r="J565" s="29">
        <v>357383021.12</v>
      </c>
      <c r="K565" s="29">
        <v>509319048</v>
      </c>
      <c r="L565" s="29">
        <v>112947583.66</v>
      </c>
      <c r="M565" s="29">
        <v>711081393.39999998</v>
      </c>
      <c r="N565" s="53">
        <f t="shared" si="96"/>
        <v>53.157910191315949</v>
      </c>
      <c r="O565">
        <f t="shared" si="97"/>
        <v>173.53104436216722</v>
      </c>
      <c r="P565">
        <f t="shared" si="98"/>
        <v>339.35538592027063</v>
      </c>
      <c r="Q565">
        <f t="shared" si="99"/>
        <v>9.8265344231687237</v>
      </c>
      <c r="R565">
        <f t="shared" si="100"/>
        <v>50.11804371015959</v>
      </c>
      <c r="S565" s="53">
        <f t="shared" si="102"/>
        <v>53.157910191315949</v>
      </c>
      <c r="T565">
        <f t="shared" si="103"/>
        <v>173.53104436216722</v>
      </c>
      <c r="U565">
        <f t="shared" si="104"/>
        <v>339.35538592027063</v>
      </c>
      <c r="V565">
        <f t="shared" si="105"/>
        <v>9.8265344231687237</v>
      </c>
      <c r="W565" s="50">
        <f t="shared" si="106"/>
        <v>50.11804371015959</v>
      </c>
    </row>
    <row r="566" spans="1:23" ht="16" x14ac:dyDescent="0.2">
      <c r="A566" s="10">
        <v>43641.541655092602</v>
      </c>
      <c r="B566" s="11" t="str">
        <f t="shared" si="101"/>
        <v>20196</v>
      </c>
      <c r="C566" s="5">
        <v>1765.9363499999999</v>
      </c>
      <c r="D566" s="5">
        <v>54.032473561430514</v>
      </c>
      <c r="E566" s="5">
        <v>171.81072506136672</v>
      </c>
      <c r="F566" s="5">
        <v>338.06316419697555</v>
      </c>
      <c r="G566" s="5">
        <v>9.8265344231687237</v>
      </c>
      <c r="H566" s="5">
        <v>50.622925023086083</v>
      </c>
      <c r="I566" s="29">
        <v>2499798442.73</v>
      </c>
      <c r="J566" s="29">
        <v>355135331.43000001</v>
      </c>
      <c r="K566" s="29">
        <v>507821050.80000001</v>
      </c>
      <c r="L566" s="29">
        <v>112947583.66</v>
      </c>
      <c r="M566" s="29">
        <v>713472922.75</v>
      </c>
      <c r="N566" s="53">
        <f t="shared" si="96"/>
        <v>54.032473561430514</v>
      </c>
      <c r="O566">
        <f t="shared" si="97"/>
        <v>171.81072506136672</v>
      </c>
      <c r="P566">
        <f t="shared" si="98"/>
        <v>338.06316419697555</v>
      </c>
      <c r="Q566">
        <f t="shared" si="99"/>
        <v>9.8265344231687237</v>
      </c>
      <c r="R566">
        <f t="shared" si="100"/>
        <v>50.622925023086083</v>
      </c>
      <c r="S566" s="53">
        <f t="shared" si="102"/>
        <v>54.032473561430514</v>
      </c>
      <c r="T566">
        <f t="shared" si="103"/>
        <v>171.81072506136672</v>
      </c>
      <c r="U566">
        <f t="shared" si="104"/>
        <v>338.06316419697555</v>
      </c>
      <c r="V566">
        <f t="shared" si="105"/>
        <v>9.8265344231687237</v>
      </c>
      <c r="W566" s="50">
        <f t="shared" si="106"/>
        <v>50.622925023086083</v>
      </c>
    </row>
    <row r="567" spans="1:23" ht="16" x14ac:dyDescent="0.2">
      <c r="A567" s="10">
        <v>43640.541655092602</v>
      </c>
      <c r="B567" s="11" t="str">
        <f t="shared" si="101"/>
        <v>20196</v>
      </c>
      <c r="C567" s="5">
        <v>1763.427731</v>
      </c>
      <c r="D567" s="5">
        <v>53.267230612580278</v>
      </c>
      <c r="E567" s="5">
        <v>166.64974993803463</v>
      </c>
      <c r="F567" s="5">
        <v>331.60205558050097</v>
      </c>
      <c r="G567" s="5">
        <v>9.8401757763451059</v>
      </c>
      <c r="H567" s="5">
        <v>49.949749939184045</v>
      </c>
      <c r="I567" s="29">
        <v>2487379287.9400001</v>
      </c>
      <c r="J567" s="29">
        <v>348392239.85000002</v>
      </c>
      <c r="K567" s="29">
        <v>500331064.80000001</v>
      </c>
      <c r="L567" s="29">
        <v>112961612.68000001</v>
      </c>
      <c r="M567" s="29">
        <v>710284216.95000005</v>
      </c>
      <c r="N567" s="53">
        <f t="shared" si="96"/>
        <v>53.267230612580278</v>
      </c>
      <c r="O567">
        <f t="shared" si="97"/>
        <v>166.64974993803463</v>
      </c>
      <c r="P567">
        <f t="shared" si="98"/>
        <v>331.60205558050097</v>
      </c>
      <c r="Q567">
        <f t="shared" si="99"/>
        <v>9.8401757763451059</v>
      </c>
      <c r="R567">
        <f t="shared" si="100"/>
        <v>49.949749939184045</v>
      </c>
      <c r="S567" s="53">
        <f t="shared" si="102"/>
        <v>53.267230612580278</v>
      </c>
      <c r="T567">
        <f t="shared" si="103"/>
        <v>166.64974993803463</v>
      </c>
      <c r="U567">
        <f t="shared" si="104"/>
        <v>331.60205558050097</v>
      </c>
      <c r="V567">
        <f t="shared" si="105"/>
        <v>9.8401757763451059</v>
      </c>
      <c r="W567" s="50">
        <f t="shared" si="106"/>
        <v>49.949749939184045</v>
      </c>
    </row>
    <row r="568" spans="1:23" ht="16" x14ac:dyDescent="0.2">
      <c r="A568" s="10">
        <v>43637.541655092602</v>
      </c>
      <c r="B568" s="11" t="str">
        <f t="shared" si="101"/>
        <v>20196</v>
      </c>
      <c r="C568" s="5">
        <v>1772.885309</v>
      </c>
      <c r="D568" s="5">
        <v>53.595191876373264</v>
      </c>
      <c r="E568" s="5">
        <v>158.0481534340322</v>
      </c>
      <c r="F568" s="5">
        <v>330.30983385720612</v>
      </c>
      <c r="G568" s="5">
        <v>10.494960728812131</v>
      </c>
      <c r="H568" s="5">
        <v>50.11804371015959</v>
      </c>
      <c r="I568" s="29">
        <v>2492701782.8499999</v>
      </c>
      <c r="J568" s="29">
        <v>337153791.38999999</v>
      </c>
      <c r="K568" s="29">
        <v>498833067.60000002</v>
      </c>
      <c r="L568" s="29">
        <v>113635005.3</v>
      </c>
      <c r="M568" s="29">
        <v>711081393.39999998</v>
      </c>
      <c r="N568" s="53">
        <f t="shared" si="96"/>
        <v>53.595191876373264</v>
      </c>
      <c r="O568">
        <f t="shared" si="97"/>
        <v>158.0481534340322</v>
      </c>
      <c r="P568">
        <f t="shared" si="98"/>
        <v>330.30983385720612</v>
      </c>
      <c r="Q568">
        <f t="shared" si="99"/>
        <v>10.494960728812131</v>
      </c>
      <c r="R568">
        <f t="shared" si="100"/>
        <v>50.11804371015959</v>
      </c>
      <c r="S568" s="53">
        <f t="shared" si="102"/>
        <v>53.595191876373264</v>
      </c>
      <c r="T568">
        <f t="shared" si="103"/>
        <v>158.0481534340322</v>
      </c>
      <c r="U568">
        <f t="shared" si="104"/>
        <v>330.30983385720612</v>
      </c>
      <c r="V568">
        <f t="shared" si="105"/>
        <v>10.494960728812131</v>
      </c>
      <c r="W568" s="50">
        <f t="shared" si="106"/>
        <v>50.11804371015959</v>
      </c>
    </row>
    <row r="569" spans="1:23" ht="16" x14ac:dyDescent="0.2">
      <c r="A569" s="10">
        <v>43636.541655092602</v>
      </c>
      <c r="B569" s="11" t="str">
        <f t="shared" si="101"/>
        <v>20196</v>
      </c>
      <c r="C569" s="5">
        <v>1778.347814</v>
      </c>
      <c r="D569" s="5">
        <v>53.595191876373264</v>
      </c>
      <c r="E569" s="5">
        <v>170.09040576056623</v>
      </c>
      <c r="F569" s="5">
        <v>329.01761213391126</v>
      </c>
      <c r="G569" s="5">
        <v>11.845454693275386</v>
      </c>
      <c r="H569" s="5">
        <v>51.464393877963687</v>
      </c>
      <c r="I569" s="29">
        <v>2492701782.8499999</v>
      </c>
      <c r="J569" s="29">
        <v>352887641.74000001</v>
      </c>
      <c r="K569" s="29">
        <v>497335070.39999998</v>
      </c>
      <c r="L569" s="29">
        <v>115023877.59</v>
      </c>
      <c r="M569" s="29">
        <v>717458805</v>
      </c>
      <c r="N569" s="53">
        <f t="shared" si="96"/>
        <v>53.595191876373264</v>
      </c>
      <c r="O569">
        <f t="shared" si="97"/>
        <v>170.09040576056623</v>
      </c>
      <c r="P569">
        <f t="shared" si="98"/>
        <v>329.01761213391126</v>
      </c>
      <c r="Q569">
        <f t="shared" si="99"/>
        <v>11.845454693275386</v>
      </c>
      <c r="R569">
        <f t="shared" si="100"/>
        <v>51.464393877963687</v>
      </c>
      <c r="S569" s="53">
        <f t="shared" si="102"/>
        <v>53.595191876373264</v>
      </c>
      <c r="T569">
        <f t="shared" si="103"/>
        <v>170.09040576056623</v>
      </c>
      <c r="U569">
        <f t="shared" si="104"/>
        <v>329.01761213391126</v>
      </c>
      <c r="V569">
        <f t="shared" si="105"/>
        <v>11.845454693275386</v>
      </c>
      <c r="W569" s="50">
        <f t="shared" si="106"/>
        <v>51.464393877963687</v>
      </c>
    </row>
    <row r="570" spans="1:23" ht="16" x14ac:dyDescent="0.2">
      <c r="A570" s="10">
        <v>43635.541655092602</v>
      </c>
      <c r="B570" s="11" t="str">
        <f t="shared" si="101"/>
        <v>20196</v>
      </c>
      <c r="C570" s="5">
        <v>1794.0763280000001</v>
      </c>
      <c r="D570" s="5">
        <v>56.874804514302923</v>
      </c>
      <c r="E570" s="5">
        <v>171.81072506136672</v>
      </c>
      <c r="F570" s="5">
        <v>334.18649902709092</v>
      </c>
      <c r="G570" s="5">
        <v>9.8401757763450775</v>
      </c>
      <c r="H570" s="5">
        <v>52.474156503816772</v>
      </c>
      <c r="I570" s="29">
        <v>2545926731.9499998</v>
      </c>
      <c r="J570" s="29">
        <v>355135331.43000001</v>
      </c>
      <c r="K570" s="29">
        <v>503327059.19999999</v>
      </c>
      <c r="L570" s="29">
        <v>112961612.68000001</v>
      </c>
      <c r="M570" s="29">
        <v>722241863.70000005</v>
      </c>
      <c r="N570" s="53">
        <f t="shared" si="96"/>
        <v>56.874804514302923</v>
      </c>
      <c r="O570">
        <f t="shared" si="97"/>
        <v>171.81072506136672</v>
      </c>
      <c r="P570">
        <f t="shared" si="98"/>
        <v>334.18649902709092</v>
      </c>
      <c r="Q570">
        <f t="shared" si="99"/>
        <v>9.8401757763450775</v>
      </c>
      <c r="R570">
        <f t="shared" si="100"/>
        <v>52.474156503816772</v>
      </c>
      <c r="S570" s="53">
        <f t="shared" si="102"/>
        <v>56.874804514302923</v>
      </c>
      <c r="T570">
        <f t="shared" si="103"/>
        <v>171.81072506136672</v>
      </c>
      <c r="U570">
        <f t="shared" si="104"/>
        <v>334.18649902709092</v>
      </c>
      <c r="V570">
        <f t="shared" si="105"/>
        <v>9.8401757763450775</v>
      </c>
      <c r="W570" s="50">
        <f t="shared" si="106"/>
        <v>52.474156503816772</v>
      </c>
    </row>
    <row r="571" spans="1:23" ht="16" x14ac:dyDescent="0.2">
      <c r="A571" s="10">
        <v>43634.541655092602</v>
      </c>
      <c r="B571" s="11" t="str">
        <f t="shared" si="101"/>
        <v>20196</v>
      </c>
      <c r="C571" s="5">
        <v>1813.951341</v>
      </c>
      <c r="D571" s="5">
        <v>57.968008726946152</v>
      </c>
      <c r="E571" s="5">
        <v>168.37008645976573</v>
      </c>
      <c r="F571" s="5">
        <v>323.84872524073154</v>
      </c>
      <c r="G571" s="5">
        <v>11.859096046451782</v>
      </c>
      <c r="H571" s="5">
        <v>52.474156503816772</v>
      </c>
      <c r="I571" s="29">
        <v>2563668381.6500001</v>
      </c>
      <c r="J571" s="29">
        <v>350639952.04000002</v>
      </c>
      <c r="K571" s="29">
        <v>491343081.60000002</v>
      </c>
      <c r="L571" s="29">
        <v>115037906.59999999</v>
      </c>
      <c r="M571" s="29">
        <v>722241863.70000005</v>
      </c>
      <c r="N571" s="53">
        <f t="shared" si="96"/>
        <v>57.968008726946152</v>
      </c>
      <c r="O571">
        <f t="shared" si="97"/>
        <v>168.37008645976573</v>
      </c>
      <c r="P571">
        <f t="shared" si="98"/>
        <v>323.84872524073154</v>
      </c>
      <c r="Q571">
        <f t="shared" si="99"/>
        <v>11.859096046451782</v>
      </c>
      <c r="R571">
        <f t="shared" si="100"/>
        <v>52.474156503816772</v>
      </c>
      <c r="S571" s="53">
        <f t="shared" si="102"/>
        <v>57.968008726946152</v>
      </c>
      <c r="T571">
        <f t="shared" si="103"/>
        <v>168.37008645976573</v>
      </c>
      <c r="U571">
        <f t="shared" si="104"/>
        <v>323.84872524073154</v>
      </c>
      <c r="V571">
        <f t="shared" si="105"/>
        <v>11.859096046451782</v>
      </c>
      <c r="W571" s="50">
        <f t="shared" si="106"/>
        <v>52.474156503816772</v>
      </c>
    </row>
    <row r="572" spans="1:23" ht="16" x14ac:dyDescent="0.2">
      <c r="A572" s="10">
        <v>43633.541655092602</v>
      </c>
      <c r="B572" s="11" t="str">
        <f t="shared" si="101"/>
        <v>20196</v>
      </c>
      <c r="C572" s="5">
        <v>1807.0158100000001</v>
      </c>
      <c r="D572" s="5">
        <v>57.421406620624573</v>
      </c>
      <c r="E572" s="5">
        <v>164.92943063723419</v>
      </c>
      <c r="F572" s="5">
        <v>321.26428179414177</v>
      </c>
      <c r="G572" s="5">
        <v>9.8265344231687237</v>
      </c>
      <c r="H572" s="5">
        <v>52.474156503816772</v>
      </c>
      <c r="I572" s="29">
        <v>2554797556.8000002</v>
      </c>
      <c r="J572" s="29">
        <v>346144550.16000003</v>
      </c>
      <c r="K572" s="29">
        <v>488347087.19999999</v>
      </c>
      <c r="L572" s="29">
        <v>112947583.66</v>
      </c>
      <c r="M572" s="29">
        <v>722241863.70000005</v>
      </c>
      <c r="N572" s="53">
        <f t="shared" si="96"/>
        <v>57.421406620624573</v>
      </c>
      <c r="O572">
        <f t="shared" si="97"/>
        <v>164.92943063723419</v>
      </c>
      <c r="P572">
        <f t="shared" si="98"/>
        <v>321.26428179414177</v>
      </c>
      <c r="Q572">
        <f t="shared" si="99"/>
        <v>9.8265344231687237</v>
      </c>
      <c r="R572">
        <f t="shared" si="100"/>
        <v>52.474156503816772</v>
      </c>
      <c r="S572" s="53">
        <f t="shared" si="102"/>
        <v>57.421406620624573</v>
      </c>
      <c r="T572">
        <f t="shared" si="103"/>
        <v>164.92943063723419</v>
      </c>
      <c r="U572">
        <f t="shared" si="104"/>
        <v>321.26428179414177</v>
      </c>
      <c r="V572">
        <f t="shared" si="105"/>
        <v>9.8265344231687237</v>
      </c>
      <c r="W572" s="50">
        <f t="shared" si="106"/>
        <v>52.474156503816772</v>
      </c>
    </row>
    <row r="573" spans="1:23" ht="16" x14ac:dyDescent="0.2">
      <c r="A573" s="10">
        <v>43630.541655092602</v>
      </c>
      <c r="B573" s="11" t="str">
        <f t="shared" si="101"/>
        <v>20196</v>
      </c>
      <c r="C573" s="5">
        <v>1805.7851089999999</v>
      </c>
      <c r="D573" s="5">
        <v>57.312086199360266</v>
      </c>
      <c r="E573" s="5">
        <v>170.09040576056623</v>
      </c>
      <c r="F573" s="5">
        <v>316.09539490096211</v>
      </c>
      <c r="G573" s="5">
        <v>13.209590010915036</v>
      </c>
      <c r="H573" s="5">
        <v>51.296100106988177</v>
      </c>
      <c r="I573" s="29">
        <v>2553023391.8299999</v>
      </c>
      <c r="J573" s="29">
        <v>352887641.74000001</v>
      </c>
      <c r="K573" s="29">
        <v>482355098.39999998</v>
      </c>
      <c r="L573" s="29">
        <v>116426778.89</v>
      </c>
      <c r="M573" s="29">
        <v>716661628.54999995</v>
      </c>
      <c r="N573" s="53">
        <f t="shared" si="96"/>
        <v>57.312086199360266</v>
      </c>
      <c r="O573">
        <f t="shared" si="97"/>
        <v>170.09040576056623</v>
      </c>
      <c r="P573">
        <f t="shared" si="98"/>
        <v>316.09539490096211</v>
      </c>
      <c r="Q573">
        <f t="shared" si="99"/>
        <v>13.209590010915036</v>
      </c>
      <c r="R573">
        <f t="shared" si="100"/>
        <v>51.296100106988177</v>
      </c>
      <c r="S573" s="53">
        <f t="shared" si="102"/>
        <v>57.312086199360266</v>
      </c>
      <c r="T573">
        <f t="shared" si="103"/>
        <v>170.09040576056623</v>
      </c>
      <c r="U573">
        <f t="shared" si="104"/>
        <v>316.09539490096211</v>
      </c>
      <c r="V573">
        <f t="shared" si="105"/>
        <v>13.209590010915036</v>
      </c>
      <c r="W573" s="50">
        <f t="shared" si="106"/>
        <v>51.296100106988177</v>
      </c>
    </row>
    <row r="574" spans="1:23" ht="16" x14ac:dyDescent="0.2">
      <c r="A574" s="10">
        <v>43629.541655092602</v>
      </c>
      <c r="B574" s="11" t="str">
        <f t="shared" si="101"/>
        <v>20196</v>
      </c>
      <c r="C574" s="5">
        <v>1808.3581730000001</v>
      </c>
      <c r="D574" s="5">
        <v>58.295969990739174</v>
      </c>
      <c r="E574" s="5">
        <v>163.20911133643369</v>
      </c>
      <c r="F574" s="5">
        <v>318.67983834755182</v>
      </c>
      <c r="G574" s="5">
        <v>13.223231364091475</v>
      </c>
      <c r="H574" s="5">
        <v>52.642450274792282</v>
      </c>
      <c r="I574" s="29">
        <v>2568990876.5599999</v>
      </c>
      <c r="J574" s="29">
        <v>343896860.47000003</v>
      </c>
      <c r="K574" s="29">
        <v>485351092.80000001</v>
      </c>
      <c r="L574" s="29">
        <v>116440807.90000001</v>
      </c>
      <c r="M574" s="29">
        <v>723039040.14999998</v>
      </c>
      <c r="N574" s="53">
        <f t="shared" si="96"/>
        <v>58.295969990739174</v>
      </c>
      <c r="O574">
        <f t="shared" si="97"/>
        <v>163.20911133643369</v>
      </c>
      <c r="P574">
        <f t="shared" si="98"/>
        <v>318.67983834755182</v>
      </c>
      <c r="Q574">
        <f t="shared" si="99"/>
        <v>13.223231364091475</v>
      </c>
      <c r="R574">
        <f t="shared" si="100"/>
        <v>52.642450274792282</v>
      </c>
      <c r="S574" s="53">
        <f t="shared" si="102"/>
        <v>58.295969990739174</v>
      </c>
      <c r="T574">
        <f t="shared" si="103"/>
        <v>163.20911133643369</v>
      </c>
      <c r="U574">
        <f t="shared" si="104"/>
        <v>318.67983834755182</v>
      </c>
      <c r="V574">
        <f t="shared" si="105"/>
        <v>13.223231364091475</v>
      </c>
      <c r="W574" s="50">
        <f t="shared" si="106"/>
        <v>52.642450274792282</v>
      </c>
    </row>
    <row r="575" spans="1:23" ht="16" x14ac:dyDescent="0.2">
      <c r="A575" s="10">
        <v>43628.541655092602</v>
      </c>
      <c r="B575" s="11" t="str">
        <f t="shared" si="101"/>
        <v>20196</v>
      </c>
      <c r="C575" s="5">
        <v>1794.5202039999999</v>
      </c>
      <c r="D575" s="5">
        <v>56.10956156545268</v>
      </c>
      <c r="E575" s="5">
        <v>161.4887920356332</v>
      </c>
      <c r="F575" s="5">
        <v>312.21872973107725</v>
      </c>
      <c r="G575" s="5">
        <v>13.223231364091475</v>
      </c>
      <c r="H575" s="5">
        <v>51.969275190890215</v>
      </c>
      <c r="I575" s="29">
        <v>2533507577.1599998</v>
      </c>
      <c r="J575" s="29">
        <v>341649170.76999998</v>
      </c>
      <c r="K575" s="29">
        <v>477861106.80000001</v>
      </c>
      <c r="L575" s="29">
        <v>116440807.90000001</v>
      </c>
      <c r="M575" s="29">
        <v>719850334.35000002</v>
      </c>
      <c r="N575" s="53">
        <f t="shared" si="96"/>
        <v>56.10956156545268</v>
      </c>
      <c r="O575">
        <f t="shared" si="97"/>
        <v>161.4887920356332</v>
      </c>
      <c r="P575">
        <f t="shared" si="98"/>
        <v>312.21872973107725</v>
      </c>
      <c r="Q575">
        <f t="shared" si="99"/>
        <v>13.223231364091475</v>
      </c>
      <c r="R575">
        <f t="shared" si="100"/>
        <v>51.969275190890215</v>
      </c>
      <c r="S575" s="53">
        <f t="shared" si="102"/>
        <v>56.10956156545268</v>
      </c>
      <c r="T575">
        <f t="shared" si="103"/>
        <v>161.4887920356332</v>
      </c>
      <c r="U575">
        <f t="shared" si="104"/>
        <v>312.21872973107725</v>
      </c>
      <c r="V575">
        <f t="shared" si="105"/>
        <v>13.223231364091475</v>
      </c>
      <c r="W575" s="50">
        <f t="shared" si="106"/>
        <v>51.969275190890215</v>
      </c>
    </row>
    <row r="576" spans="1:23" ht="16" x14ac:dyDescent="0.2">
      <c r="A576" s="10">
        <v>43627.541655092602</v>
      </c>
      <c r="B576" s="11" t="str">
        <f t="shared" si="101"/>
        <v>20196</v>
      </c>
      <c r="C576" s="5">
        <v>1797.8119959999999</v>
      </c>
      <c r="D576" s="5">
        <v>55.453639037866765</v>
      </c>
      <c r="E576" s="5">
        <v>168.37008645976573</v>
      </c>
      <c r="F576" s="5">
        <v>310.92650800778239</v>
      </c>
      <c r="G576" s="5">
        <v>13.223231364091475</v>
      </c>
      <c r="H576" s="5">
        <v>52.474156503816772</v>
      </c>
      <c r="I576" s="29">
        <v>2522862587.3400002</v>
      </c>
      <c r="J576" s="29">
        <v>350639952.04000002</v>
      </c>
      <c r="K576" s="29">
        <v>476363109.60000002</v>
      </c>
      <c r="L576" s="29">
        <v>116440807.90000001</v>
      </c>
      <c r="M576" s="29">
        <v>722241863.70000005</v>
      </c>
      <c r="N576" s="53">
        <f t="shared" si="96"/>
        <v>55.453639037866765</v>
      </c>
      <c r="O576">
        <f t="shared" si="97"/>
        <v>168.37008645976573</v>
      </c>
      <c r="P576">
        <f t="shared" si="98"/>
        <v>310.92650800778239</v>
      </c>
      <c r="Q576">
        <f t="shared" si="99"/>
        <v>13.223231364091475</v>
      </c>
      <c r="R576">
        <f t="shared" si="100"/>
        <v>52.474156503816772</v>
      </c>
      <c r="S576" s="53">
        <f t="shared" si="102"/>
        <v>55.453639037866765</v>
      </c>
      <c r="T576">
        <f t="shared" si="103"/>
        <v>168.37008645976573</v>
      </c>
      <c r="U576">
        <f t="shared" si="104"/>
        <v>310.92650800778239</v>
      </c>
      <c r="V576">
        <f t="shared" si="105"/>
        <v>13.223231364091475</v>
      </c>
      <c r="W576" s="50">
        <f t="shared" si="106"/>
        <v>52.474156503816772</v>
      </c>
    </row>
    <row r="577" spans="1:23" ht="16" x14ac:dyDescent="0.2">
      <c r="A577" s="10">
        <v>43626.541655092602</v>
      </c>
      <c r="B577" s="11" t="str">
        <f t="shared" si="101"/>
        <v>20196</v>
      </c>
      <c r="C577" s="5">
        <v>1791.69409</v>
      </c>
      <c r="D577" s="6" t="s">
        <v>45</v>
      </c>
      <c r="E577" s="6" t="s">
        <v>45</v>
      </c>
      <c r="F577" s="6" t="s">
        <v>45</v>
      </c>
      <c r="G577" s="6" t="s">
        <v>45</v>
      </c>
      <c r="H577" s="6" t="s">
        <v>45</v>
      </c>
      <c r="I577" s="30" t="s">
        <v>45</v>
      </c>
      <c r="J577" s="30" t="s">
        <v>45</v>
      </c>
      <c r="K577" s="30" t="s">
        <v>45</v>
      </c>
      <c r="L577" s="30" t="s">
        <v>45</v>
      </c>
      <c r="M577" s="30" t="s">
        <v>45</v>
      </c>
      <c r="N577" s="53" t="e">
        <f t="shared" si="96"/>
        <v>#VALUE!</v>
      </c>
      <c r="O577" t="e">
        <f t="shared" si="97"/>
        <v>#VALUE!</v>
      </c>
      <c r="P577" t="e">
        <f t="shared" si="98"/>
        <v>#VALUE!</v>
      </c>
      <c r="Q577" t="e">
        <f t="shared" si="99"/>
        <v>#VALUE!</v>
      </c>
      <c r="R577" t="e">
        <f t="shared" si="100"/>
        <v>#VALUE!</v>
      </c>
      <c r="S577" s="53" t="e">
        <f t="shared" si="102"/>
        <v>#VALUE!</v>
      </c>
      <c r="T577" t="e">
        <f t="shared" si="103"/>
        <v>#VALUE!</v>
      </c>
      <c r="U577" t="e">
        <f t="shared" si="104"/>
        <v>#VALUE!</v>
      </c>
      <c r="V577" t="e">
        <f t="shared" si="105"/>
        <v>#VALUE!</v>
      </c>
      <c r="W577" s="50" t="e">
        <f t="shared" si="106"/>
        <v>#VALUE!</v>
      </c>
    </row>
    <row r="578" spans="1:23" ht="16" x14ac:dyDescent="0.2">
      <c r="A578" s="10">
        <v>43623.541655092602</v>
      </c>
      <c r="B578" s="11" t="str">
        <f t="shared" si="101"/>
        <v>20196</v>
      </c>
      <c r="C578" s="5">
        <v>1786.846497</v>
      </c>
      <c r="D578" s="5">
        <v>55.781600301659715</v>
      </c>
      <c r="E578" s="5">
        <v>156.32783413323176</v>
      </c>
      <c r="F578" s="5">
        <v>310.92650800778239</v>
      </c>
      <c r="G578" s="5">
        <v>13.223231364091475</v>
      </c>
      <c r="H578" s="5">
        <v>51.800981419914706</v>
      </c>
      <c r="I578" s="29">
        <v>2528185082.25</v>
      </c>
      <c r="J578" s="29">
        <v>334906101.69999999</v>
      </c>
      <c r="K578" s="29">
        <v>476363109.60000002</v>
      </c>
      <c r="L578" s="29">
        <v>116440807.90000001</v>
      </c>
      <c r="M578" s="29">
        <v>719053157.89999998</v>
      </c>
      <c r="N578" s="53">
        <f t="shared" si="96"/>
        <v>55.781600301659715</v>
      </c>
      <c r="O578">
        <f t="shared" si="97"/>
        <v>156.32783413323176</v>
      </c>
      <c r="P578">
        <f t="shared" si="98"/>
        <v>310.92650800778239</v>
      </c>
      <c r="Q578">
        <f t="shared" si="99"/>
        <v>13.223231364091475</v>
      </c>
      <c r="R578">
        <f t="shared" si="100"/>
        <v>51.800981419914706</v>
      </c>
      <c r="S578" s="53">
        <f t="shared" si="102"/>
        <v>55.781600301659715</v>
      </c>
      <c r="T578">
        <f t="shared" si="103"/>
        <v>156.32783413323176</v>
      </c>
      <c r="U578">
        <f t="shared" si="104"/>
        <v>310.92650800778239</v>
      </c>
      <c r="V578">
        <f t="shared" si="105"/>
        <v>13.223231364091475</v>
      </c>
      <c r="W578" s="50">
        <f t="shared" si="106"/>
        <v>51.800981419914706</v>
      </c>
    </row>
    <row r="579" spans="1:23" ht="16" x14ac:dyDescent="0.2">
      <c r="A579" s="10">
        <v>43622.541655092602</v>
      </c>
      <c r="B579" s="11" t="str">
        <f t="shared" si="101"/>
        <v>20196</v>
      </c>
      <c r="C579" s="5">
        <v>1794.572107</v>
      </c>
      <c r="D579" s="5">
        <v>54.90703693154515</v>
      </c>
      <c r="E579" s="5">
        <v>151.1668762308303</v>
      </c>
      <c r="F579" s="5">
        <v>307.04984283789776</v>
      </c>
      <c r="G579" s="5">
        <v>14.587366681731112</v>
      </c>
      <c r="H579" s="5">
        <v>52.474156503816772</v>
      </c>
      <c r="I579" s="29">
        <v>2513991762.4899998</v>
      </c>
      <c r="J579" s="29">
        <v>328163032.62</v>
      </c>
      <c r="K579" s="29">
        <v>471869118</v>
      </c>
      <c r="L579" s="29">
        <v>117843709.2</v>
      </c>
      <c r="M579" s="29">
        <v>722241863.70000005</v>
      </c>
      <c r="N579" s="53">
        <f t="shared" si="96"/>
        <v>54.90703693154515</v>
      </c>
      <c r="O579">
        <f t="shared" si="97"/>
        <v>151.1668762308303</v>
      </c>
      <c r="P579">
        <f t="shared" si="98"/>
        <v>307.04984283789776</v>
      </c>
      <c r="Q579">
        <f t="shared" si="99"/>
        <v>14.587366681731112</v>
      </c>
      <c r="R579">
        <f t="shared" si="100"/>
        <v>52.474156503816772</v>
      </c>
      <c r="S579" s="53">
        <f t="shared" si="102"/>
        <v>54.90703693154515</v>
      </c>
      <c r="T579">
        <f t="shared" si="103"/>
        <v>151.1668762308303</v>
      </c>
      <c r="U579">
        <f t="shared" si="104"/>
        <v>307.04984283789776</v>
      </c>
      <c r="V579">
        <f t="shared" si="105"/>
        <v>14.587366681731112</v>
      </c>
      <c r="W579" s="50">
        <f t="shared" si="106"/>
        <v>52.474156503816772</v>
      </c>
    </row>
    <row r="580" spans="1:23" ht="16" x14ac:dyDescent="0.2">
      <c r="A580" s="10">
        <v>43621.541655092602</v>
      </c>
      <c r="B580" s="11" t="str">
        <f t="shared" si="101"/>
        <v>20196</v>
      </c>
      <c r="C580" s="5">
        <v>1827.1307549999999</v>
      </c>
      <c r="D580" s="5">
        <v>53.813832718901921</v>
      </c>
      <c r="E580" s="5">
        <v>149.44653970909926</v>
      </c>
      <c r="F580" s="5">
        <v>298.00429077483329</v>
      </c>
      <c r="G580" s="5">
        <v>13.236872717267827</v>
      </c>
      <c r="H580" s="5">
        <v>54.493681755522935</v>
      </c>
      <c r="I580" s="29">
        <v>2496250112.79</v>
      </c>
      <c r="J580" s="29">
        <v>325915320.43000001</v>
      </c>
      <c r="K580" s="29">
        <v>461383137.60000002</v>
      </c>
      <c r="L580" s="29">
        <v>116454836.91</v>
      </c>
      <c r="M580" s="29">
        <v>731807981.10000002</v>
      </c>
      <c r="N580" s="53">
        <f t="shared" si="96"/>
        <v>53.813832718901921</v>
      </c>
      <c r="O580">
        <f t="shared" si="97"/>
        <v>149.44653970909926</v>
      </c>
      <c r="P580">
        <f t="shared" si="98"/>
        <v>298.00429077483329</v>
      </c>
      <c r="Q580">
        <f t="shared" si="99"/>
        <v>13.236872717267827</v>
      </c>
      <c r="R580">
        <f t="shared" si="100"/>
        <v>54.493681755522935</v>
      </c>
      <c r="S580" s="53">
        <f t="shared" si="102"/>
        <v>53.813832718901921</v>
      </c>
      <c r="T580">
        <f t="shared" si="103"/>
        <v>149.44653970909926</v>
      </c>
      <c r="U580">
        <f t="shared" si="104"/>
        <v>298.00429077483329</v>
      </c>
      <c r="V580">
        <f t="shared" si="105"/>
        <v>13.236872717267827</v>
      </c>
      <c r="W580" s="50">
        <f t="shared" si="106"/>
        <v>54.493681755522935</v>
      </c>
    </row>
    <row r="581" spans="1:23" ht="16" x14ac:dyDescent="0.2">
      <c r="A581" s="10">
        <v>43620.541655092602</v>
      </c>
      <c r="B581" s="11" t="str">
        <f t="shared" si="101"/>
        <v>20196</v>
      </c>
      <c r="C581" s="5">
        <v>1809.776361</v>
      </c>
      <c r="D581" s="5">
        <v>54.360434825223535</v>
      </c>
      <c r="E581" s="5">
        <v>147.7262204082987</v>
      </c>
      <c r="F581" s="5">
        <v>298.00429077483329</v>
      </c>
      <c r="G581" s="5">
        <v>10.508602081988556</v>
      </c>
      <c r="H581" s="5">
        <v>53.315625358694298</v>
      </c>
      <c r="I581" s="29">
        <v>2505120937.6399999</v>
      </c>
      <c r="J581" s="29">
        <v>323667630.73000002</v>
      </c>
      <c r="K581" s="29">
        <v>461383137.60000002</v>
      </c>
      <c r="L581" s="29">
        <v>113649034.31</v>
      </c>
      <c r="M581" s="29">
        <v>726227745.95000005</v>
      </c>
      <c r="N581" s="53">
        <f t="shared" si="96"/>
        <v>54.360434825223535</v>
      </c>
      <c r="O581">
        <f t="shared" si="97"/>
        <v>147.7262204082987</v>
      </c>
      <c r="P581">
        <f t="shared" si="98"/>
        <v>298.00429077483329</v>
      </c>
      <c r="Q581">
        <f t="shared" si="99"/>
        <v>10.508602081988556</v>
      </c>
      <c r="R581">
        <f t="shared" si="100"/>
        <v>53.315625358694298</v>
      </c>
      <c r="S581" s="53">
        <f t="shared" si="102"/>
        <v>54.360434825223535</v>
      </c>
      <c r="T581">
        <f t="shared" si="103"/>
        <v>147.7262204082987</v>
      </c>
      <c r="U581">
        <f t="shared" si="104"/>
        <v>298.00429077483329</v>
      </c>
      <c r="V581">
        <f t="shared" si="105"/>
        <v>10.508602081988556</v>
      </c>
      <c r="W581" s="50">
        <f t="shared" si="106"/>
        <v>53.315625358694298</v>
      </c>
    </row>
    <row r="582" spans="1:23" ht="16" x14ac:dyDescent="0.2">
      <c r="A582" s="10">
        <v>43619.541655092602</v>
      </c>
      <c r="B582" s="11" t="str">
        <f t="shared" si="101"/>
        <v>20196</v>
      </c>
      <c r="C582" s="5">
        <v>1808.267519</v>
      </c>
      <c r="D582" s="5">
        <v>54.797716510280821</v>
      </c>
      <c r="E582" s="5">
        <v>147.7262204082987</v>
      </c>
      <c r="F582" s="5">
        <v>278.62096492540957</v>
      </c>
      <c r="G582" s="5">
        <v>10.494960728812146</v>
      </c>
      <c r="H582" s="5">
        <v>52.474156503816715</v>
      </c>
      <c r="I582" s="29">
        <v>2512217597.52</v>
      </c>
      <c r="J582" s="29">
        <v>323667630.73000002</v>
      </c>
      <c r="K582" s="29">
        <v>438913179.60000002</v>
      </c>
      <c r="L582" s="29">
        <v>113635005.3</v>
      </c>
      <c r="M582" s="29">
        <v>722241863.70000005</v>
      </c>
      <c r="N582" s="53">
        <f t="shared" si="96"/>
        <v>54.797716510280821</v>
      </c>
      <c r="O582">
        <f t="shared" si="97"/>
        <v>147.7262204082987</v>
      </c>
      <c r="P582">
        <f t="shared" si="98"/>
        <v>278.62096492540957</v>
      </c>
      <c r="Q582">
        <f t="shared" si="99"/>
        <v>10.494960728812146</v>
      </c>
      <c r="R582">
        <f t="shared" si="100"/>
        <v>52.474156503816715</v>
      </c>
      <c r="S582" s="53">
        <f t="shared" si="102"/>
        <v>54.797716510280821</v>
      </c>
      <c r="T582">
        <f t="shared" si="103"/>
        <v>147.7262204082987</v>
      </c>
      <c r="U582">
        <f t="shared" si="104"/>
        <v>278.62096492540957</v>
      </c>
      <c r="V582">
        <f t="shared" si="105"/>
        <v>10.494960728812146</v>
      </c>
      <c r="W582" s="50">
        <f t="shared" si="106"/>
        <v>52.474156503816715</v>
      </c>
    </row>
    <row r="583" spans="1:23" ht="16" x14ac:dyDescent="0.2">
      <c r="A583" s="10">
        <v>43616.541655092602</v>
      </c>
      <c r="B583" s="11" t="str">
        <f t="shared" si="101"/>
        <v>20195</v>
      </c>
      <c r="C583" s="5">
        <v>1808.633828</v>
      </c>
      <c r="D583" s="5">
        <v>52.93926934878732</v>
      </c>
      <c r="E583" s="5">
        <v>149.4465397090992</v>
      </c>
      <c r="F583" s="5">
        <v>277.32874320211459</v>
      </c>
      <c r="G583" s="5">
        <v>14.587366681731126</v>
      </c>
      <c r="H583" s="5">
        <v>53.820506671620848</v>
      </c>
      <c r="I583" s="29">
        <v>2482056793.0300002</v>
      </c>
      <c r="J583" s="29">
        <v>325915320.43000001</v>
      </c>
      <c r="K583" s="29">
        <v>437415182.39999998</v>
      </c>
      <c r="L583" s="29">
        <v>117843709.2</v>
      </c>
      <c r="M583" s="29">
        <v>728619275.29999995</v>
      </c>
      <c r="N583" s="53">
        <f t="shared" si="96"/>
        <v>52.93926934878732</v>
      </c>
      <c r="O583">
        <f t="shared" si="97"/>
        <v>149.4465397090992</v>
      </c>
      <c r="P583">
        <f t="shared" si="98"/>
        <v>277.32874320211459</v>
      </c>
      <c r="Q583">
        <f t="shared" si="99"/>
        <v>14.587366681731126</v>
      </c>
      <c r="R583">
        <f t="shared" si="100"/>
        <v>53.820506671620848</v>
      </c>
      <c r="S583" s="53">
        <f t="shared" si="102"/>
        <v>52.93926934878732</v>
      </c>
      <c r="T583">
        <f t="shared" si="103"/>
        <v>149.4465397090992</v>
      </c>
      <c r="U583">
        <f t="shared" si="104"/>
        <v>277.32874320211459</v>
      </c>
      <c r="V583">
        <f t="shared" si="105"/>
        <v>14.587366681731126</v>
      </c>
      <c r="W583" s="50">
        <f t="shared" si="106"/>
        <v>53.820506671620848</v>
      </c>
    </row>
    <row r="584" spans="1:23" ht="16" x14ac:dyDescent="0.2">
      <c r="A584" s="10">
        <v>43615.541655092602</v>
      </c>
      <c r="B584" s="11" t="str">
        <f t="shared" si="101"/>
        <v>20195</v>
      </c>
      <c r="C584" s="5">
        <v>1800.032287</v>
      </c>
      <c r="D584" s="5">
        <v>51.846065136144112</v>
      </c>
      <c r="E584" s="5">
        <v>154.60751483243121</v>
      </c>
      <c r="F584" s="5">
        <v>285.08207354188409</v>
      </c>
      <c r="G584" s="5">
        <v>15.037531336552206</v>
      </c>
      <c r="H584" s="5">
        <v>51.969275190890187</v>
      </c>
      <c r="I584" s="29">
        <v>2464315143.3299999</v>
      </c>
      <c r="J584" s="29">
        <v>332658412</v>
      </c>
      <c r="K584" s="29">
        <v>446403165.60000002</v>
      </c>
      <c r="L584" s="29">
        <v>118306666.63</v>
      </c>
      <c r="M584" s="29">
        <v>719850334.35000002</v>
      </c>
      <c r="N584" s="53">
        <f t="shared" si="96"/>
        <v>51.846065136144112</v>
      </c>
      <c r="O584">
        <f t="shared" si="97"/>
        <v>154.60751483243121</v>
      </c>
      <c r="P584">
        <f t="shared" si="98"/>
        <v>285.08207354188409</v>
      </c>
      <c r="Q584">
        <f t="shared" si="99"/>
        <v>15.037531336552206</v>
      </c>
      <c r="R584">
        <f t="shared" si="100"/>
        <v>51.969275190890187</v>
      </c>
      <c r="S584" s="53">
        <f t="shared" si="102"/>
        <v>51.846065136144112</v>
      </c>
      <c r="T584">
        <f t="shared" si="103"/>
        <v>154.60751483243121</v>
      </c>
      <c r="U584">
        <f t="shared" si="104"/>
        <v>285.08207354188409</v>
      </c>
      <c r="V584">
        <f t="shared" si="105"/>
        <v>15.037531336552206</v>
      </c>
      <c r="W584" s="50">
        <f t="shared" si="106"/>
        <v>51.969275190890187</v>
      </c>
    </row>
    <row r="585" spans="1:23" ht="16" x14ac:dyDescent="0.2">
      <c r="A585" s="10">
        <v>43614.541655092602</v>
      </c>
      <c r="B585" s="11" t="str">
        <f t="shared" si="101"/>
        <v>20195</v>
      </c>
      <c r="C585" s="5">
        <v>1805.547315</v>
      </c>
      <c r="D585" s="5">
        <v>50.534220080972233</v>
      </c>
      <c r="E585" s="5">
        <v>146.00590110749815</v>
      </c>
      <c r="F585" s="5">
        <v>283.78985181858911</v>
      </c>
      <c r="G585" s="5">
        <v>15.037531336552206</v>
      </c>
      <c r="H585" s="5">
        <v>52.474156503816715</v>
      </c>
      <c r="I585" s="29">
        <v>2443025163.6900001</v>
      </c>
      <c r="J585" s="29">
        <v>321419941.04000002</v>
      </c>
      <c r="K585" s="29">
        <v>444905168.39999998</v>
      </c>
      <c r="L585" s="29">
        <v>118306666.63</v>
      </c>
      <c r="M585" s="29">
        <v>722241863.70000005</v>
      </c>
      <c r="N585" s="53">
        <f t="shared" si="96"/>
        <v>50.534220080972233</v>
      </c>
      <c r="O585">
        <f t="shared" si="97"/>
        <v>146.00590110749815</v>
      </c>
      <c r="P585">
        <f t="shared" si="98"/>
        <v>283.78985181858911</v>
      </c>
      <c r="Q585">
        <f t="shared" si="99"/>
        <v>15.037531336552206</v>
      </c>
      <c r="R585">
        <f t="shared" si="100"/>
        <v>52.474156503816715</v>
      </c>
      <c r="S585" s="53">
        <f t="shared" si="102"/>
        <v>50.534220080972233</v>
      </c>
      <c r="T585">
        <f t="shared" si="103"/>
        <v>146.00590110749815</v>
      </c>
      <c r="U585">
        <f t="shared" si="104"/>
        <v>283.78985181858911</v>
      </c>
      <c r="V585">
        <f t="shared" si="105"/>
        <v>15.037531336552206</v>
      </c>
      <c r="W585" s="50">
        <f t="shared" si="106"/>
        <v>52.474156503816715</v>
      </c>
    </row>
    <row r="586" spans="1:23" ht="16" x14ac:dyDescent="0.2">
      <c r="A586" s="10">
        <v>43613.541655092602</v>
      </c>
      <c r="B586" s="11" t="str">
        <f t="shared" si="101"/>
        <v>20195</v>
      </c>
      <c r="C586" s="5">
        <v>1813.666027</v>
      </c>
      <c r="D586" s="5">
        <v>51.736744714879791</v>
      </c>
      <c r="E586" s="5">
        <v>149.44653970909917</v>
      </c>
      <c r="F586" s="5">
        <v>295.41984732824335</v>
      </c>
      <c r="G586" s="5">
        <v>13.523341133972194</v>
      </c>
      <c r="H586" s="5">
        <v>54.493681755522886</v>
      </c>
      <c r="I586" s="29">
        <v>2462540978.3600001</v>
      </c>
      <c r="J586" s="29">
        <v>325915320.43000001</v>
      </c>
      <c r="K586" s="29">
        <v>458387143.19999999</v>
      </c>
      <c r="L586" s="29">
        <v>116749446.19</v>
      </c>
      <c r="M586" s="29">
        <v>731807981.10000002</v>
      </c>
      <c r="N586" s="53">
        <f t="shared" si="96"/>
        <v>51.736744714879791</v>
      </c>
      <c r="O586">
        <f t="shared" si="97"/>
        <v>149.44653970909917</v>
      </c>
      <c r="P586">
        <f t="shared" si="98"/>
        <v>295.41984732824335</v>
      </c>
      <c r="Q586">
        <f t="shared" si="99"/>
        <v>13.523341133972194</v>
      </c>
      <c r="R586">
        <f t="shared" si="100"/>
        <v>54.493681755522886</v>
      </c>
      <c r="S586" s="53">
        <f t="shared" si="102"/>
        <v>51.736744714879791</v>
      </c>
      <c r="T586">
        <f t="shared" si="103"/>
        <v>149.44653970909917</v>
      </c>
      <c r="U586">
        <f t="shared" si="104"/>
        <v>295.41984732824335</v>
      </c>
      <c r="V586">
        <f t="shared" si="105"/>
        <v>13.523341133972194</v>
      </c>
      <c r="W586" s="50">
        <f t="shared" si="106"/>
        <v>54.493681755522886</v>
      </c>
    </row>
    <row r="587" spans="1:23" ht="16" x14ac:dyDescent="0.2">
      <c r="A587" s="10">
        <v>43612.541655092602</v>
      </c>
      <c r="B587" s="11" t="str">
        <f t="shared" si="101"/>
        <v>20195</v>
      </c>
      <c r="C587" s="5">
        <v>1828.2513670000001</v>
      </c>
      <c r="D587" s="5">
        <v>52.82994892752302</v>
      </c>
      <c r="E587" s="5">
        <v>144.28558180669765</v>
      </c>
      <c r="F587" s="5">
        <v>269.57541286234505</v>
      </c>
      <c r="G587" s="5">
        <v>18.597924515591728</v>
      </c>
      <c r="H587" s="5">
        <v>54.325387984547376</v>
      </c>
      <c r="I587" s="29">
        <v>2480282628.0599999</v>
      </c>
      <c r="J587" s="29">
        <v>319172251.35000002</v>
      </c>
      <c r="K587" s="29">
        <v>428427199.19999999</v>
      </c>
      <c r="L587" s="29">
        <v>121968239.02</v>
      </c>
      <c r="M587" s="29">
        <v>731010804.64999998</v>
      </c>
      <c r="N587" s="53">
        <f t="shared" si="96"/>
        <v>52.82994892752302</v>
      </c>
      <c r="O587">
        <f t="shared" si="97"/>
        <v>144.28558180669765</v>
      </c>
      <c r="P587">
        <f t="shared" si="98"/>
        <v>269.57541286234505</v>
      </c>
      <c r="Q587">
        <f t="shared" si="99"/>
        <v>18.597924515591728</v>
      </c>
      <c r="R587">
        <f t="shared" si="100"/>
        <v>54.325387984547376</v>
      </c>
      <c r="S587" s="53">
        <f t="shared" si="102"/>
        <v>52.82994892752302</v>
      </c>
      <c r="T587">
        <f t="shared" si="103"/>
        <v>144.28558180669765</v>
      </c>
      <c r="U587">
        <f t="shared" si="104"/>
        <v>269.57541286234505</v>
      </c>
      <c r="V587">
        <f t="shared" si="105"/>
        <v>18.597924515591728</v>
      </c>
      <c r="W587" s="50">
        <f t="shared" si="106"/>
        <v>54.325387984547376</v>
      </c>
    </row>
    <row r="588" spans="1:23" ht="16" x14ac:dyDescent="0.2">
      <c r="A588" s="10">
        <v>43609.541655092602</v>
      </c>
      <c r="B588" s="11" t="str">
        <f t="shared" si="101"/>
        <v>20195</v>
      </c>
      <c r="C588" s="5">
        <v>1826.6891069999999</v>
      </c>
      <c r="D588" s="5">
        <v>52.611308084994391</v>
      </c>
      <c r="E588" s="5">
        <v>144.28558180669765</v>
      </c>
      <c r="F588" s="5">
        <v>265.6987476924603</v>
      </c>
      <c r="G588" s="5">
        <v>13.223231364091475</v>
      </c>
      <c r="H588" s="5">
        <v>54.830269297473897</v>
      </c>
      <c r="I588" s="29">
        <v>2476734298.1199999</v>
      </c>
      <c r="J588" s="29">
        <v>319172251.35000002</v>
      </c>
      <c r="K588" s="29">
        <v>423933207.60000002</v>
      </c>
      <c r="L588" s="29">
        <v>116440807.90000001</v>
      </c>
      <c r="M588" s="29">
        <v>733402334</v>
      </c>
      <c r="N588" s="53">
        <f t="shared" si="96"/>
        <v>52.611308084994391</v>
      </c>
      <c r="O588">
        <f t="shared" si="97"/>
        <v>144.28558180669765</v>
      </c>
      <c r="P588">
        <f t="shared" si="98"/>
        <v>265.6987476924603</v>
      </c>
      <c r="Q588">
        <f t="shared" si="99"/>
        <v>13.223231364091475</v>
      </c>
      <c r="R588">
        <f t="shared" si="100"/>
        <v>54.830269297473897</v>
      </c>
      <c r="S588" s="53">
        <f t="shared" si="102"/>
        <v>52.611308084994391</v>
      </c>
      <c r="T588">
        <f t="shared" si="103"/>
        <v>144.28558180669765</v>
      </c>
      <c r="U588">
        <f t="shared" si="104"/>
        <v>265.6987476924603</v>
      </c>
      <c r="V588">
        <f t="shared" si="105"/>
        <v>13.223231364091475</v>
      </c>
      <c r="W588" s="50">
        <f t="shared" si="106"/>
        <v>54.830269297473897</v>
      </c>
    </row>
    <row r="589" spans="1:23" ht="16" x14ac:dyDescent="0.2">
      <c r="A589" s="10">
        <v>43608.541655092602</v>
      </c>
      <c r="B589" s="11" t="str">
        <f t="shared" si="101"/>
        <v>20195</v>
      </c>
      <c r="C589" s="5">
        <v>1810.5427360000001</v>
      </c>
      <c r="D589" s="5">
        <v>50.862181344765226</v>
      </c>
      <c r="E589" s="5">
        <v>146.00590110749815</v>
      </c>
      <c r="F589" s="5">
        <v>270.86763458563996</v>
      </c>
      <c r="G589" s="5">
        <v>13.223231364091475</v>
      </c>
      <c r="H589" s="5">
        <v>55.16685683942498</v>
      </c>
      <c r="I589" s="29">
        <v>2448347658.5999999</v>
      </c>
      <c r="J589" s="29">
        <v>321419941.04000002</v>
      </c>
      <c r="K589" s="29">
        <v>429925196.39999998</v>
      </c>
      <c r="L589" s="29">
        <v>116440807.90000001</v>
      </c>
      <c r="M589" s="29">
        <v>734996686.89999998</v>
      </c>
      <c r="N589" s="53">
        <f t="shared" si="96"/>
        <v>50.862181344765226</v>
      </c>
      <c r="O589">
        <f t="shared" si="97"/>
        <v>146.00590110749815</v>
      </c>
      <c r="P589">
        <f t="shared" si="98"/>
        <v>270.86763458563996</v>
      </c>
      <c r="Q589">
        <f t="shared" si="99"/>
        <v>13.223231364091475</v>
      </c>
      <c r="R589">
        <f t="shared" si="100"/>
        <v>55.16685683942498</v>
      </c>
      <c r="S589" s="53">
        <f t="shared" si="102"/>
        <v>50.862181344765226</v>
      </c>
      <c r="T589">
        <f t="shared" si="103"/>
        <v>146.00590110749815</v>
      </c>
      <c r="U589">
        <f t="shared" si="104"/>
        <v>270.86763458563996</v>
      </c>
      <c r="V589">
        <f t="shared" si="105"/>
        <v>13.223231364091475</v>
      </c>
      <c r="W589" s="50">
        <f t="shared" si="106"/>
        <v>55.16685683942498</v>
      </c>
    </row>
    <row r="590" spans="1:23" ht="16" x14ac:dyDescent="0.2">
      <c r="A590" s="10">
        <v>43607.541655092602</v>
      </c>
      <c r="B590" s="11" t="str">
        <f t="shared" si="101"/>
        <v>20195</v>
      </c>
      <c r="C590" s="5">
        <v>1826.0910879999999</v>
      </c>
      <c r="D590" s="5">
        <v>50.124726547688844</v>
      </c>
      <c r="E590" s="5">
        <v>147.72622040829867</v>
      </c>
      <c r="F590" s="5">
        <v>281.20540837199928</v>
      </c>
      <c r="G590" s="5">
        <v>13.223231364091475</v>
      </c>
      <c r="H590" s="5">
        <v>54.661975526498416</v>
      </c>
      <c r="I590" s="29">
        <v>2528185082.25</v>
      </c>
      <c r="J590" s="29">
        <v>323667630.73000002</v>
      </c>
      <c r="K590" s="29">
        <v>441909174</v>
      </c>
      <c r="L590" s="29">
        <v>116440807.90000001</v>
      </c>
      <c r="M590" s="29">
        <v>732605157.54999995</v>
      </c>
      <c r="N590" s="53">
        <f t="shared" si="96"/>
        <v>50.124726547688844</v>
      </c>
      <c r="O590">
        <f t="shared" si="97"/>
        <v>147.72622040829867</v>
      </c>
      <c r="P590">
        <f t="shared" si="98"/>
        <v>281.20540837199928</v>
      </c>
      <c r="Q590">
        <f t="shared" si="99"/>
        <v>13.223231364091475</v>
      </c>
      <c r="R590">
        <f t="shared" si="100"/>
        <v>54.661975526498416</v>
      </c>
      <c r="S590" s="53">
        <f t="shared" si="102"/>
        <v>50.124726547688844</v>
      </c>
      <c r="T590">
        <f t="shared" si="103"/>
        <v>147.72622040829867</v>
      </c>
      <c r="U590">
        <f t="shared" si="104"/>
        <v>281.20540837199928</v>
      </c>
      <c r="V590">
        <f t="shared" si="105"/>
        <v>13.223231364091475</v>
      </c>
      <c r="W590" s="50">
        <f t="shared" si="106"/>
        <v>54.661975526498416</v>
      </c>
    </row>
    <row r="591" spans="1:23" ht="16" x14ac:dyDescent="0.2">
      <c r="A591" s="10">
        <v>43606.541655092602</v>
      </c>
      <c r="B591" s="11" t="str">
        <f t="shared" si="101"/>
        <v>20195</v>
      </c>
      <c r="C591" s="5">
        <v>1847.6804219999999</v>
      </c>
      <c r="D591" s="5">
        <v>49.281921065315856</v>
      </c>
      <c r="E591" s="5">
        <v>147.72622040829867</v>
      </c>
      <c r="F591" s="5">
        <v>277.32874320211459</v>
      </c>
      <c r="G591" s="5">
        <v>13.223231364091475</v>
      </c>
      <c r="H591" s="5">
        <v>54.493681755522886</v>
      </c>
      <c r="I591" s="29">
        <v>2513991762.4899998</v>
      </c>
      <c r="J591" s="29">
        <v>323667630.73000002</v>
      </c>
      <c r="K591" s="29">
        <v>437415182.39999998</v>
      </c>
      <c r="L591" s="29">
        <v>116440807.90000001</v>
      </c>
      <c r="M591" s="29">
        <v>731807981.10000002</v>
      </c>
      <c r="N591" s="53">
        <f t="shared" si="96"/>
        <v>49.281921065315856</v>
      </c>
      <c r="O591">
        <f t="shared" si="97"/>
        <v>147.72622040829867</v>
      </c>
      <c r="P591">
        <f t="shared" si="98"/>
        <v>277.32874320211459</v>
      </c>
      <c r="Q591">
        <f t="shared" si="99"/>
        <v>13.223231364091475</v>
      </c>
      <c r="R591">
        <f t="shared" si="100"/>
        <v>54.493681755522886</v>
      </c>
      <c r="S591" s="53">
        <f t="shared" si="102"/>
        <v>49.281921065315856</v>
      </c>
      <c r="T591">
        <f t="shared" si="103"/>
        <v>147.72622040829867</v>
      </c>
      <c r="U591">
        <f t="shared" si="104"/>
        <v>277.32874320211459</v>
      </c>
      <c r="V591">
        <f t="shared" si="105"/>
        <v>13.223231364091475</v>
      </c>
      <c r="W591" s="50">
        <f t="shared" si="106"/>
        <v>54.493681755522886</v>
      </c>
    </row>
    <row r="592" spans="1:23" ht="16" x14ac:dyDescent="0.2">
      <c r="A592" s="10">
        <v>43605.541655092602</v>
      </c>
      <c r="B592" s="11" t="str">
        <f t="shared" si="101"/>
        <v>20195</v>
      </c>
      <c r="C592" s="5">
        <v>1837.8859110000001</v>
      </c>
      <c r="D592" s="5">
        <v>50.124726547688844</v>
      </c>
      <c r="E592" s="5">
        <v>147.72622040829867</v>
      </c>
      <c r="F592" s="5">
        <v>274.74429975552476</v>
      </c>
      <c r="G592" s="5">
        <v>12.55327141519153</v>
      </c>
      <c r="H592" s="5">
        <v>53.652212900645338</v>
      </c>
      <c r="I592" s="29">
        <v>2528185082.25</v>
      </c>
      <c r="J592" s="29">
        <v>323667630.73000002</v>
      </c>
      <c r="K592" s="29">
        <v>434419188</v>
      </c>
      <c r="L592" s="29">
        <v>117843709.2</v>
      </c>
      <c r="M592" s="29">
        <v>727822098.85000002</v>
      </c>
      <c r="N592" s="53">
        <f t="shared" si="96"/>
        <v>50.124726547688844</v>
      </c>
      <c r="O592">
        <f t="shared" si="97"/>
        <v>147.72622040829867</v>
      </c>
      <c r="P592">
        <f t="shared" si="98"/>
        <v>274.74429975552476</v>
      </c>
      <c r="Q592">
        <f t="shared" si="99"/>
        <v>12.55327141519153</v>
      </c>
      <c r="R592">
        <f t="shared" si="100"/>
        <v>53.652212900645338</v>
      </c>
      <c r="S592" s="53">
        <f t="shared" si="102"/>
        <v>50.124726547688844</v>
      </c>
      <c r="T592">
        <f t="shared" si="103"/>
        <v>147.72622040829867</v>
      </c>
      <c r="U592">
        <f t="shared" si="104"/>
        <v>274.74429975552476</v>
      </c>
      <c r="V592">
        <f t="shared" si="105"/>
        <v>12.55327141519153</v>
      </c>
      <c r="W592" s="50">
        <f t="shared" si="106"/>
        <v>53.652212900645338</v>
      </c>
    </row>
    <row r="593" spans="1:23" ht="16" x14ac:dyDescent="0.2">
      <c r="A593" s="10">
        <v>43602.541655092602</v>
      </c>
      <c r="B593" s="11" t="str">
        <f t="shared" si="101"/>
        <v>20195</v>
      </c>
      <c r="C593" s="5">
        <v>1840.436854</v>
      </c>
      <c r="D593" s="5">
        <v>50.967532030061847</v>
      </c>
      <c r="E593" s="5">
        <v>146.00590110749815</v>
      </c>
      <c r="F593" s="5">
        <v>269.5754128623451</v>
      </c>
      <c r="G593" s="5">
        <v>12.55327141519153</v>
      </c>
      <c r="H593" s="5">
        <v>53.652212900645338</v>
      </c>
      <c r="I593" s="29">
        <v>2542378402.0100002</v>
      </c>
      <c r="J593" s="29">
        <v>321419941.04000002</v>
      </c>
      <c r="K593" s="29">
        <v>428427199.19999999</v>
      </c>
      <c r="L593" s="29">
        <v>117843709.2</v>
      </c>
      <c r="M593" s="29">
        <v>727822098.85000002</v>
      </c>
      <c r="N593" s="53">
        <f t="shared" si="96"/>
        <v>50.967532030061847</v>
      </c>
      <c r="O593">
        <f t="shared" si="97"/>
        <v>146.00590110749815</v>
      </c>
      <c r="P593">
        <f t="shared" si="98"/>
        <v>269.5754128623451</v>
      </c>
      <c r="Q593">
        <f t="shared" si="99"/>
        <v>12.55327141519153</v>
      </c>
      <c r="R593">
        <f t="shared" si="100"/>
        <v>53.652212900645338</v>
      </c>
      <c r="S593" s="53">
        <f t="shared" si="102"/>
        <v>50.967532030061847</v>
      </c>
      <c r="T593">
        <f t="shared" si="103"/>
        <v>146.00590110749815</v>
      </c>
      <c r="U593">
        <f t="shared" si="104"/>
        <v>269.5754128623451</v>
      </c>
      <c r="V593">
        <f t="shared" si="105"/>
        <v>12.55327141519153</v>
      </c>
      <c r="W593" s="50">
        <f t="shared" si="106"/>
        <v>53.652212900645338</v>
      </c>
    </row>
    <row r="594" spans="1:23" ht="16" x14ac:dyDescent="0.2">
      <c r="A594" s="10">
        <v>43601.541655092602</v>
      </c>
      <c r="B594" s="11" t="str">
        <f t="shared" si="101"/>
        <v>20195</v>
      </c>
      <c r="C594" s="5">
        <v>1857.796106</v>
      </c>
      <c r="D594" s="5">
        <v>48.544466268239489</v>
      </c>
      <c r="E594" s="5">
        <v>142.56526250589715</v>
      </c>
      <c r="F594" s="5">
        <v>269.5754128623451</v>
      </c>
      <c r="G594" s="5">
        <v>12.55327141519153</v>
      </c>
      <c r="H594" s="5">
        <v>54.830269297473897</v>
      </c>
      <c r="I594" s="29">
        <v>2501572607.6999998</v>
      </c>
      <c r="J594" s="29">
        <v>316924561.66000003</v>
      </c>
      <c r="K594" s="29">
        <v>428427199.19999999</v>
      </c>
      <c r="L594" s="29">
        <v>117843709.2</v>
      </c>
      <c r="M594" s="29">
        <v>733402334</v>
      </c>
      <c r="N594" s="53">
        <f t="shared" si="96"/>
        <v>48.544466268239489</v>
      </c>
      <c r="O594">
        <f t="shared" si="97"/>
        <v>142.56526250589715</v>
      </c>
      <c r="P594">
        <f t="shared" si="98"/>
        <v>269.5754128623451</v>
      </c>
      <c r="Q594">
        <f t="shared" si="99"/>
        <v>12.55327141519153</v>
      </c>
      <c r="R594">
        <f t="shared" si="100"/>
        <v>54.830269297473897</v>
      </c>
      <c r="S594" s="53">
        <f t="shared" si="102"/>
        <v>48.544466268239489</v>
      </c>
      <c r="T594">
        <f t="shared" si="103"/>
        <v>142.56526250589715</v>
      </c>
      <c r="U594">
        <f t="shared" si="104"/>
        <v>269.5754128623451</v>
      </c>
      <c r="V594">
        <f t="shared" si="105"/>
        <v>12.55327141519153</v>
      </c>
      <c r="W594" s="50">
        <f t="shared" si="106"/>
        <v>54.830269297473897</v>
      </c>
    </row>
    <row r="595" spans="1:23" ht="16" x14ac:dyDescent="0.2">
      <c r="A595" s="10">
        <v>43600.541655092602</v>
      </c>
      <c r="B595" s="11" t="str">
        <f t="shared" si="101"/>
        <v>20195</v>
      </c>
      <c r="C595" s="5">
        <v>1846.2844669999999</v>
      </c>
      <c r="D595" s="5">
        <v>47.91236215645975</v>
      </c>
      <c r="E595" s="5">
        <v>139.12462390429621</v>
      </c>
      <c r="F595" s="5">
        <v>265.69874769246036</v>
      </c>
      <c r="G595" s="5">
        <v>12.55327141519153</v>
      </c>
      <c r="H595" s="5">
        <v>54.493681755522886</v>
      </c>
      <c r="I595" s="29">
        <v>2490927617.8800001</v>
      </c>
      <c r="J595" s="29">
        <v>312429182.26999998</v>
      </c>
      <c r="K595" s="29">
        <v>423933207.60000002</v>
      </c>
      <c r="L595" s="29">
        <v>117843709.2</v>
      </c>
      <c r="M595" s="29">
        <v>731807981.10000002</v>
      </c>
      <c r="N595" s="53">
        <f t="shared" si="96"/>
        <v>47.91236215645975</v>
      </c>
      <c r="O595">
        <f t="shared" si="97"/>
        <v>139.12462390429621</v>
      </c>
      <c r="P595">
        <f t="shared" si="98"/>
        <v>265.69874769246036</v>
      </c>
      <c r="Q595">
        <f t="shared" si="99"/>
        <v>12.55327141519153</v>
      </c>
      <c r="R595">
        <f t="shared" si="100"/>
        <v>54.493681755522886</v>
      </c>
      <c r="S595" s="53">
        <f t="shared" si="102"/>
        <v>47.91236215645975</v>
      </c>
      <c r="T595">
        <f t="shared" si="103"/>
        <v>139.12462390429621</v>
      </c>
      <c r="U595">
        <f t="shared" si="104"/>
        <v>265.69874769246036</v>
      </c>
      <c r="V595">
        <f t="shared" si="105"/>
        <v>12.55327141519153</v>
      </c>
      <c r="W595" s="50">
        <f t="shared" si="106"/>
        <v>54.493681755522886</v>
      </c>
    </row>
    <row r="596" spans="1:23" ht="16" x14ac:dyDescent="0.2">
      <c r="A596" s="10">
        <v>43599.541655092602</v>
      </c>
      <c r="B596" s="11" t="str">
        <f t="shared" si="101"/>
        <v>20195</v>
      </c>
      <c r="C596" s="5">
        <v>1838.7600640000001</v>
      </c>
      <c r="D596" s="5">
        <v>48.649816953536117</v>
      </c>
      <c r="E596" s="5">
        <v>152.88719553163065</v>
      </c>
      <c r="F596" s="5">
        <v>256.65319562939601</v>
      </c>
      <c r="G596" s="5">
        <v>13.223231364091475</v>
      </c>
      <c r="H596" s="5">
        <v>54.157094213571867</v>
      </c>
      <c r="I596" s="29">
        <v>2503346772.6700001</v>
      </c>
      <c r="J596" s="29">
        <v>330410722.31</v>
      </c>
      <c r="K596" s="29">
        <v>413447227.19999999</v>
      </c>
      <c r="L596" s="29">
        <v>118545159.84999999</v>
      </c>
      <c r="M596" s="29">
        <v>730213628.20000005</v>
      </c>
      <c r="N596" s="53">
        <f t="shared" si="96"/>
        <v>48.649816953536117</v>
      </c>
      <c r="O596">
        <f t="shared" si="97"/>
        <v>152.88719553163065</v>
      </c>
      <c r="P596">
        <f t="shared" si="98"/>
        <v>256.65319562939601</v>
      </c>
      <c r="Q596">
        <f t="shared" si="99"/>
        <v>13.223231364091475</v>
      </c>
      <c r="R596">
        <f t="shared" si="100"/>
        <v>54.157094213571867</v>
      </c>
      <c r="S596" s="53">
        <f t="shared" si="102"/>
        <v>48.649816953536117</v>
      </c>
      <c r="T596">
        <f t="shared" si="103"/>
        <v>152.88719553163065</v>
      </c>
      <c r="U596">
        <f t="shared" si="104"/>
        <v>256.65319562939601</v>
      </c>
      <c r="V596">
        <f t="shared" si="105"/>
        <v>13.223231364091475</v>
      </c>
      <c r="W596" s="50">
        <f t="shared" si="106"/>
        <v>54.157094213571867</v>
      </c>
    </row>
    <row r="597" spans="1:23" ht="16" x14ac:dyDescent="0.2">
      <c r="A597" s="10">
        <v>43598.541655092602</v>
      </c>
      <c r="B597" s="11" t="str">
        <f t="shared" si="101"/>
        <v>20195</v>
      </c>
      <c r="C597" s="5">
        <v>1836.9138929999999</v>
      </c>
      <c r="D597" s="5">
        <v>47.701660785866494</v>
      </c>
      <c r="E597" s="5">
        <v>152.88719553163065</v>
      </c>
      <c r="F597" s="5">
        <v>251.48430873621629</v>
      </c>
      <c r="G597" s="5">
        <v>12.55327141519153</v>
      </c>
      <c r="H597" s="5">
        <v>53.4839191296698</v>
      </c>
      <c r="I597" s="29">
        <v>2487379287.9400001</v>
      </c>
      <c r="J597" s="29">
        <v>330410722.31</v>
      </c>
      <c r="K597" s="29">
        <v>407455238.39999998</v>
      </c>
      <c r="L597" s="29">
        <v>117843709.2</v>
      </c>
      <c r="M597" s="29">
        <v>727024922.39999998</v>
      </c>
      <c r="N597" s="53">
        <f t="shared" si="96"/>
        <v>47.701660785866494</v>
      </c>
      <c r="O597">
        <f t="shared" si="97"/>
        <v>152.88719553163065</v>
      </c>
      <c r="P597">
        <f t="shared" si="98"/>
        <v>251.48430873621629</v>
      </c>
      <c r="Q597">
        <f t="shared" si="99"/>
        <v>12.55327141519153</v>
      </c>
      <c r="R597">
        <f t="shared" si="100"/>
        <v>53.4839191296698</v>
      </c>
      <c r="S597" s="53">
        <f t="shared" si="102"/>
        <v>47.701660785866494</v>
      </c>
      <c r="T597">
        <f t="shared" si="103"/>
        <v>152.88719553163065</v>
      </c>
      <c r="U597">
        <f t="shared" si="104"/>
        <v>251.48430873621629</v>
      </c>
      <c r="V597">
        <f t="shared" si="105"/>
        <v>12.55327141519153</v>
      </c>
      <c r="W597" s="50">
        <f t="shared" si="106"/>
        <v>53.4839191296698</v>
      </c>
    </row>
    <row r="598" spans="1:23" ht="16" x14ac:dyDescent="0.2">
      <c r="A598" s="10">
        <v>43595.541655092602</v>
      </c>
      <c r="B598" s="11" t="str">
        <f t="shared" si="101"/>
        <v>20195</v>
      </c>
      <c r="C598" s="5">
        <v>1842.6185359999999</v>
      </c>
      <c r="D598" s="5">
        <v>47.490959415273267</v>
      </c>
      <c r="E598" s="5">
        <v>152.88719553163065</v>
      </c>
      <c r="F598" s="5">
        <v>266.99096941575522</v>
      </c>
      <c r="G598" s="5">
        <v>13.893191312991435</v>
      </c>
      <c r="H598" s="5">
        <v>53.500748506767373</v>
      </c>
      <c r="I598" s="29">
        <v>2483830958</v>
      </c>
      <c r="J598" s="29">
        <v>330410722.31</v>
      </c>
      <c r="K598" s="29">
        <v>425431204.80000001</v>
      </c>
      <c r="L598" s="29">
        <v>119246610.5</v>
      </c>
      <c r="M598" s="29">
        <v>727104640.04999995</v>
      </c>
      <c r="N598" s="53">
        <f t="shared" si="96"/>
        <v>47.490959415273267</v>
      </c>
      <c r="O598">
        <f t="shared" si="97"/>
        <v>152.88719553163065</v>
      </c>
      <c r="P598">
        <f t="shared" si="98"/>
        <v>266.99096941575522</v>
      </c>
      <c r="Q598">
        <f t="shared" si="99"/>
        <v>13.893191312991435</v>
      </c>
      <c r="R598">
        <f t="shared" si="100"/>
        <v>53.500748506767373</v>
      </c>
      <c r="S598" s="53">
        <f t="shared" si="102"/>
        <v>47.490959415273267</v>
      </c>
      <c r="T598">
        <f t="shared" si="103"/>
        <v>152.88719553163065</v>
      </c>
      <c r="U598">
        <f t="shared" si="104"/>
        <v>266.99096941575522</v>
      </c>
      <c r="V598">
        <f t="shared" si="105"/>
        <v>13.893191312991435</v>
      </c>
      <c r="W598" s="50">
        <f t="shared" si="106"/>
        <v>53.500748506767373</v>
      </c>
    </row>
    <row r="599" spans="1:23" ht="16" x14ac:dyDescent="0.2">
      <c r="A599" s="10">
        <v>43594.541655092602</v>
      </c>
      <c r="B599" s="11" t="str">
        <f t="shared" si="101"/>
        <v>20195</v>
      </c>
      <c r="C599" s="5">
        <v>1836.0072230000001</v>
      </c>
      <c r="D599" s="5">
        <v>47.174907359383383</v>
      </c>
      <c r="E599" s="5">
        <v>152.88719553163065</v>
      </c>
      <c r="F599" s="5">
        <v>263.11430424587053</v>
      </c>
      <c r="G599" s="5">
        <v>16.492635914723223</v>
      </c>
      <c r="H599" s="5">
        <v>52.15439833896324</v>
      </c>
      <c r="I599" s="29">
        <v>2478508463.0900002</v>
      </c>
      <c r="J599" s="29">
        <v>330410722.31</v>
      </c>
      <c r="K599" s="29">
        <v>420937213.19999999</v>
      </c>
      <c r="L599" s="29">
        <v>121968239.02</v>
      </c>
      <c r="M599" s="29">
        <v>720727228.45000005</v>
      </c>
      <c r="N599" s="53">
        <f t="shared" si="96"/>
        <v>47.174907359383383</v>
      </c>
      <c r="O599">
        <f t="shared" si="97"/>
        <v>152.88719553163065</v>
      </c>
      <c r="P599">
        <f t="shared" si="98"/>
        <v>263.11430424587053</v>
      </c>
      <c r="Q599">
        <f t="shared" si="99"/>
        <v>16.492635914723223</v>
      </c>
      <c r="R599">
        <f t="shared" si="100"/>
        <v>52.15439833896324</v>
      </c>
      <c r="S599" s="53">
        <f t="shared" si="102"/>
        <v>47.174907359383383</v>
      </c>
      <c r="T599">
        <f t="shared" si="103"/>
        <v>152.88719553163065</v>
      </c>
      <c r="U599">
        <f t="shared" si="104"/>
        <v>263.11430424587053</v>
      </c>
      <c r="V599">
        <f t="shared" si="105"/>
        <v>16.492635914723223</v>
      </c>
      <c r="W599" s="50">
        <f t="shared" si="106"/>
        <v>52.15439833896324</v>
      </c>
    </row>
    <row r="600" spans="1:23" ht="16" x14ac:dyDescent="0.2">
      <c r="A600" s="10">
        <v>43593.541655092602</v>
      </c>
      <c r="B600" s="11" t="str">
        <f t="shared" si="101"/>
        <v>20195</v>
      </c>
      <c r="C600" s="5">
        <v>1832.0779749999999</v>
      </c>
      <c r="D600" s="5">
        <v>46.437452562307016</v>
      </c>
      <c r="E600" s="5">
        <v>154.60751483243115</v>
      </c>
      <c r="F600" s="5">
        <v>265.69874769246036</v>
      </c>
      <c r="G600" s="5">
        <v>15.661885578087279</v>
      </c>
      <c r="H600" s="5">
        <v>51.885128305402418</v>
      </c>
      <c r="I600" s="29">
        <v>2466089308.3000002</v>
      </c>
      <c r="J600" s="29">
        <v>332658412</v>
      </c>
      <c r="K600" s="29">
        <v>423933207.60000002</v>
      </c>
      <c r="L600" s="29">
        <v>121098440.22</v>
      </c>
      <c r="M600" s="29">
        <v>719451746.13</v>
      </c>
      <c r="N600" s="53">
        <f t="shared" si="96"/>
        <v>46.437452562307016</v>
      </c>
      <c r="O600">
        <f t="shared" si="97"/>
        <v>154.60751483243115</v>
      </c>
      <c r="P600">
        <f t="shared" si="98"/>
        <v>265.69874769246036</v>
      </c>
      <c r="Q600">
        <f t="shared" si="99"/>
        <v>15.661885578087279</v>
      </c>
      <c r="R600">
        <f t="shared" si="100"/>
        <v>51.885128305402418</v>
      </c>
      <c r="S600" s="53">
        <f t="shared" si="102"/>
        <v>46.437452562307016</v>
      </c>
      <c r="T600">
        <f t="shared" si="103"/>
        <v>154.60751483243115</v>
      </c>
      <c r="U600">
        <f t="shared" si="104"/>
        <v>265.69874769246036</v>
      </c>
      <c r="V600">
        <f t="shared" si="105"/>
        <v>15.661885578087279</v>
      </c>
      <c r="W600" s="50">
        <f t="shared" si="106"/>
        <v>51.885128305402418</v>
      </c>
    </row>
    <row r="601" spans="1:23" ht="16" x14ac:dyDescent="0.2">
      <c r="A601" s="10">
        <v>43592.541655092602</v>
      </c>
      <c r="B601" s="11" t="str">
        <f t="shared" si="101"/>
        <v>20195</v>
      </c>
      <c r="C601" s="5">
        <v>1846.0004750000001</v>
      </c>
      <c r="D601" s="5">
        <v>47.280258044680011</v>
      </c>
      <c r="E601" s="5">
        <v>156.32783413323165</v>
      </c>
      <c r="F601" s="5">
        <v>261.82208252257561</v>
      </c>
      <c r="G601" s="5">
        <v>9.8734316195917131</v>
      </c>
      <c r="H601" s="5">
        <v>49.290991164076615</v>
      </c>
      <c r="I601" s="29">
        <v>2480282628.0599999</v>
      </c>
      <c r="J601" s="29">
        <v>334906101.69999999</v>
      </c>
      <c r="K601" s="29">
        <v>419439216</v>
      </c>
      <c r="L601" s="29">
        <v>115037906.59999999</v>
      </c>
      <c r="M601" s="29">
        <v>743207604.34000003</v>
      </c>
      <c r="N601" s="53">
        <f t="shared" si="96"/>
        <v>47.280258044680011</v>
      </c>
      <c r="O601">
        <f t="shared" si="97"/>
        <v>156.32783413323165</v>
      </c>
      <c r="P601">
        <f t="shared" si="98"/>
        <v>261.82208252257561</v>
      </c>
      <c r="Q601">
        <f t="shared" si="99"/>
        <v>9.8734316195917131</v>
      </c>
      <c r="R601">
        <f t="shared" si="100"/>
        <v>49.290991164076615</v>
      </c>
      <c r="S601" s="53">
        <f t="shared" si="102"/>
        <v>47.280258044680011</v>
      </c>
      <c r="T601">
        <f t="shared" si="103"/>
        <v>156.32783413323165</v>
      </c>
      <c r="U601">
        <f t="shared" si="104"/>
        <v>261.82208252257561</v>
      </c>
      <c r="V601">
        <f t="shared" si="105"/>
        <v>9.8734316195917131</v>
      </c>
      <c r="W601" s="50">
        <f t="shared" si="106"/>
        <v>49.290991164076615</v>
      </c>
    </row>
    <row r="602" spans="1:23" ht="16" x14ac:dyDescent="0.2">
      <c r="A602" s="10">
        <v>43591.541655092602</v>
      </c>
      <c r="B602" s="11" t="str">
        <f t="shared" si="101"/>
        <v>20195</v>
      </c>
      <c r="C602" s="5">
        <v>1830.102721</v>
      </c>
      <c r="D602" s="5">
        <v>46.648153932900243</v>
      </c>
      <c r="E602" s="5">
        <v>156.32783413323165</v>
      </c>
      <c r="F602" s="5">
        <v>255.36097390610109</v>
      </c>
      <c r="G602" s="5">
        <v>9.8734316195917131</v>
      </c>
      <c r="H602" s="5">
        <v>50.363875043513815</v>
      </c>
      <c r="I602" s="29">
        <v>2469637638.2399998</v>
      </c>
      <c r="J602" s="29">
        <v>334906101.69999999</v>
      </c>
      <c r="K602" s="29">
        <v>411949230</v>
      </c>
      <c r="L602" s="29">
        <v>115037906.59999999</v>
      </c>
      <c r="M602" s="29">
        <v>748548686.54999995</v>
      </c>
      <c r="N602" s="53">
        <f t="shared" si="96"/>
        <v>46.648153932900243</v>
      </c>
      <c r="O602">
        <f t="shared" si="97"/>
        <v>156.32783413323165</v>
      </c>
      <c r="P602">
        <f t="shared" si="98"/>
        <v>255.36097390610109</v>
      </c>
      <c r="Q602">
        <f t="shared" si="99"/>
        <v>9.8734316195917131</v>
      </c>
      <c r="R602">
        <f t="shared" si="100"/>
        <v>50.363875043513815</v>
      </c>
      <c r="S602" s="53">
        <f t="shared" si="102"/>
        <v>46.648153932900243</v>
      </c>
      <c r="T602">
        <f t="shared" si="103"/>
        <v>156.32783413323165</v>
      </c>
      <c r="U602">
        <f t="shared" si="104"/>
        <v>255.36097390610109</v>
      </c>
      <c r="V602">
        <f t="shared" si="105"/>
        <v>9.8734316195917131</v>
      </c>
      <c r="W602" s="50">
        <f t="shared" si="106"/>
        <v>50.363875043513815</v>
      </c>
    </row>
    <row r="603" spans="1:23" ht="16" x14ac:dyDescent="0.2">
      <c r="A603" s="10">
        <v>43588.541655092602</v>
      </c>
      <c r="B603" s="11" t="str">
        <f t="shared" si="101"/>
        <v>20195</v>
      </c>
      <c r="C603" s="5">
        <v>1835.168099</v>
      </c>
      <c r="D603" s="5">
        <v>47.069556674086755</v>
      </c>
      <c r="E603" s="5">
        <v>151.16687623083021</v>
      </c>
      <c r="F603" s="5">
        <v>259.23763907598584</v>
      </c>
      <c r="G603" s="5">
        <v>12.55327141519153</v>
      </c>
      <c r="H603" s="5">
        <v>50.219756313440143</v>
      </c>
      <c r="I603" s="29">
        <v>2476734298.1199999</v>
      </c>
      <c r="J603" s="29">
        <v>328163032.62</v>
      </c>
      <c r="K603" s="29">
        <v>416443221.60000002</v>
      </c>
      <c r="L603" s="29">
        <v>117843709.2</v>
      </c>
      <c r="M603" s="29">
        <v>747831227.75</v>
      </c>
      <c r="N603" s="53">
        <f t="shared" si="96"/>
        <v>47.069556674086755</v>
      </c>
      <c r="O603">
        <f t="shared" si="97"/>
        <v>151.16687623083021</v>
      </c>
      <c r="P603">
        <f t="shared" si="98"/>
        <v>259.23763907598584</v>
      </c>
      <c r="Q603">
        <f t="shared" si="99"/>
        <v>12.55327141519153</v>
      </c>
      <c r="R603">
        <f t="shared" si="100"/>
        <v>50.219756313440143</v>
      </c>
      <c r="S603" s="53">
        <f t="shared" si="102"/>
        <v>47.069556674086755</v>
      </c>
      <c r="T603">
        <f t="shared" si="103"/>
        <v>151.16687623083021</v>
      </c>
      <c r="U603">
        <f t="shared" si="104"/>
        <v>259.23763907598584</v>
      </c>
      <c r="V603">
        <f t="shared" si="105"/>
        <v>12.55327141519153</v>
      </c>
      <c r="W603" s="50">
        <f t="shared" si="106"/>
        <v>50.219756313440143</v>
      </c>
    </row>
    <row r="604" spans="1:23" ht="16" x14ac:dyDescent="0.2">
      <c r="A604" s="10">
        <v>43587.541655092602</v>
      </c>
      <c r="B604" s="11" t="str">
        <f t="shared" si="101"/>
        <v>20195</v>
      </c>
      <c r="C604" s="5">
        <v>1839.8686459999999</v>
      </c>
      <c r="D604" s="5">
        <v>47.912362156459722</v>
      </c>
      <c r="E604" s="5">
        <v>146.00590110749815</v>
      </c>
      <c r="F604" s="5">
        <v>257.94541735269092</v>
      </c>
      <c r="G604" s="5">
        <v>12.55327141519153</v>
      </c>
      <c r="H604" s="5">
        <v>51.324666577338149</v>
      </c>
      <c r="I604" s="29">
        <v>2490927617.8800001</v>
      </c>
      <c r="J604" s="29">
        <v>321419941.04000002</v>
      </c>
      <c r="K604" s="29">
        <v>414945224.39999998</v>
      </c>
      <c r="L604" s="29">
        <v>117843709.2</v>
      </c>
      <c r="M604" s="29">
        <v>753331745.25</v>
      </c>
      <c r="N604" s="53">
        <f t="shared" si="96"/>
        <v>47.912362156459722</v>
      </c>
      <c r="O604">
        <f t="shared" si="97"/>
        <v>146.00590110749815</v>
      </c>
      <c r="P604">
        <f t="shared" si="98"/>
        <v>257.94541735269092</v>
      </c>
      <c r="Q604">
        <f t="shared" si="99"/>
        <v>12.55327141519153</v>
      </c>
      <c r="R604">
        <f t="shared" si="100"/>
        <v>51.324666577338149</v>
      </c>
      <c r="S604" s="53">
        <f t="shared" si="102"/>
        <v>47.912362156459722</v>
      </c>
      <c r="T604">
        <f t="shared" si="103"/>
        <v>146.00590110749815</v>
      </c>
      <c r="U604">
        <f t="shared" si="104"/>
        <v>257.94541735269092</v>
      </c>
      <c r="V604">
        <f t="shared" si="105"/>
        <v>12.55327141519153</v>
      </c>
      <c r="W604" s="50">
        <f t="shared" si="106"/>
        <v>51.324666577338149</v>
      </c>
    </row>
    <row r="605" spans="1:23" ht="16" x14ac:dyDescent="0.2">
      <c r="A605" s="10">
        <v>43586.541655092602</v>
      </c>
      <c r="B605" s="11" t="str">
        <f t="shared" si="101"/>
        <v>20195</v>
      </c>
      <c r="C605" s="5">
        <v>1827.0040899999999</v>
      </c>
      <c r="D605" s="6" t="s">
        <v>45</v>
      </c>
      <c r="E605" s="6" t="s">
        <v>45</v>
      </c>
      <c r="F605" s="6" t="s">
        <v>45</v>
      </c>
      <c r="G605" s="6" t="s">
        <v>45</v>
      </c>
      <c r="H605" s="6" t="s">
        <v>45</v>
      </c>
      <c r="I605" s="30" t="s">
        <v>45</v>
      </c>
      <c r="J605" s="30" t="s">
        <v>45</v>
      </c>
      <c r="K605" s="30" t="s">
        <v>45</v>
      </c>
      <c r="L605" s="30" t="s">
        <v>45</v>
      </c>
      <c r="M605" s="30" t="s">
        <v>45</v>
      </c>
      <c r="N605" s="53" t="e">
        <f t="shared" si="96"/>
        <v>#VALUE!</v>
      </c>
      <c r="O605" t="e">
        <f t="shared" si="97"/>
        <v>#VALUE!</v>
      </c>
      <c r="P605" t="e">
        <f t="shared" si="98"/>
        <v>#VALUE!</v>
      </c>
      <c r="Q605" t="e">
        <f t="shared" si="99"/>
        <v>#VALUE!</v>
      </c>
      <c r="R605" t="e">
        <f t="shared" si="100"/>
        <v>#VALUE!</v>
      </c>
      <c r="S605" s="53" t="e">
        <f t="shared" si="102"/>
        <v>#VALUE!</v>
      </c>
      <c r="T605" t="e">
        <f t="shared" si="103"/>
        <v>#VALUE!</v>
      </c>
      <c r="U605" t="e">
        <f t="shared" si="104"/>
        <v>#VALUE!</v>
      </c>
      <c r="V605" t="e">
        <f t="shared" si="105"/>
        <v>#VALUE!</v>
      </c>
      <c r="W605" s="50" t="e">
        <f t="shared" si="106"/>
        <v>#VALUE!</v>
      </c>
    </row>
    <row r="606" spans="1:23" ht="16" x14ac:dyDescent="0.2">
      <c r="A606" s="10">
        <v>43585.541655092602</v>
      </c>
      <c r="B606" s="11" t="str">
        <f t="shared" si="101"/>
        <v>20194</v>
      </c>
      <c r="C606" s="5">
        <v>1827.110025</v>
      </c>
      <c r="D606" s="5">
        <v>47.280258044680011</v>
      </c>
      <c r="E606" s="5">
        <v>142.56526250589715</v>
      </c>
      <c r="F606" s="5">
        <v>256.65319562939601</v>
      </c>
      <c r="G606" s="5">
        <v>14.295167282331377</v>
      </c>
      <c r="H606" s="5">
        <v>49.819426507680021</v>
      </c>
      <c r="I606" s="29">
        <v>2480282628.0599999</v>
      </c>
      <c r="J606" s="29">
        <v>316924561.66000003</v>
      </c>
      <c r="K606" s="29">
        <v>413447227.19999999</v>
      </c>
      <c r="L606" s="29">
        <v>119667480.89</v>
      </c>
      <c r="M606" s="29">
        <v>745838286.62</v>
      </c>
      <c r="N606" s="53">
        <f t="shared" si="96"/>
        <v>47.280258044680011</v>
      </c>
      <c r="O606">
        <f t="shared" si="97"/>
        <v>142.56526250589715</v>
      </c>
      <c r="P606">
        <f t="shared" si="98"/>
        <v>256.65319562939601</v>
      </c>
      <c r="Q606">
        <f t="shared" si="99"/>
        <v>14.295167282331377</v>
      </c>
      <c r="R606">
        <f t="shared" si="100"/>
        <v>49.819426507680021</v>
      </c>
      <c r="S606" s="53">
        <f t="shared" si="102"/>
        <v>47.280258044680011</v>
      </c>
      <c r="T606">
        <f t="shared" si="103"/>
        <v>142.56526250589715</v>
      </c>
      <c r="U606">
        <f t="shared" si="104"/>
        <v>256.65319562939601</v>
      </c>
      <c r="V606">
        <f t="shared" si="105"/>
        <v>14.295167282331377</v>
      </c>
      <c r="W606" s="50">
        <f t="shared" si="106"/>
        <v>49.819426507680021</v>
      </c>
    </row>
    <row r="607" spans="1:23" ht="16" x14ac:dyDescent="0.2">
      <c r="A607" s="10">
        <v>43584.541655092602</v>
      </c>
      <c r="B607" s="11" t="str">
        <f t="shared" si="101"/>
        <v>20194</v>
      </c>
      <c r="C607" s="5">
        <v>1833.861437</v>
      </c>
      <c r="D607" s="5">
        <v>47.807011471163122</v>
      </c>
      <c r="E607" s="5">
        <v>142.56526250589715</v>
      </c>
      <c r="F607" s="5">
        <v>255.36097390610109</v>
      </c>
      <c r="G607" s="5">
        <v>17.242991057491167</v>
      </c>
      <c r="H607" s="5">
        <v>51.228587423955787</v>
      </c>
      <c r="I607" s="29">
        <v>2489153452.9099998</v>
      </c>
      <c r="J607" s="29">
        <v>316924561.66000003</v>
      </c>
      <c r="K607" s="29">
        <v>411949230</v>
      </c>
      <c r="L607" s="29">
        <v>122753863.75</v>
      </c>
      <c r="M607" s="29">
        <v>752853439.38</v>
      </c>
      <c r="N607" s="53">
        <f t="shared" si="96"/>
        <v>47.807011471163122</v>
      </c>
      <c r="O607">
        <f t="shared" si="97"/>
        <v>142.56526250589715</v>
      </c>
      <c r="P607">
        <f t="shared" si="98"/>
        <v>255.36097390610109</v>
      </c>
      <c r="Q607">
        <f t="shared" si="99"/>
        <v>17.242991057491167</v>
      </c>
      <c r="R607">
        <f t="shared" si="100"/>
        <v>51.228587423955787</v>
      </c>
      <c r="S607" s="53">
        <f t="shared" si="102"/>
        <v>47.807011471163122</v>
      </c>
      <c r="T607">
        <f t="shared" si="103"/>
        <v>142.56526250589715</v>
      </c>
      <c r="U607">
        <f t="shared" si="104"/>
        <v>255.36097390610109</v>
      </c>
      <c r="V607">
        <f t="shared" si="105"/>
        <v>17.242991057491167</v>
      </c>
      <c r="W607" s="50">
        <f t="shared" si="106"/>
        <v>51.228587423955787</v>
      </c>
    </row>
    <row r="608" spans="1:23" ht="16" x14ac:dyDescent="0.2">
      <c r="A608" s="10">
        <v>43581.541655092602</v>
      </c>
      <c r="B608" s="11" t="str">
        <f t="shared" si="101"/>
        <v>20194</v>
      </c>
      <c r="C608" s="5">
        <v>1836.493864</v>
      </c>
      <c r="D608" s="5">
        <v>48.649816953536117</v>
      </c>
      <c r="E608" s="5">
        <v>133.96366600189472</v>
      </c>
      <c r="F608" s="5">
        <v>248.89986528962652</v>
      </c>
      <c r="G608" s="5">
        <v>17.229591858513189</v>
      </c>
      <c r="H608" s="5">
        <v>51.805062344250388</v>
      </c>
      <c r="I608" s="29">
        <v>2503346772.6700001</v>
      </c>
      <c r="J608" s="29">
        <v>305686113.19</v>
      </c>
      <c r="K608" s="29">
        <v>404459244</v>
      </c>
      <c r="L608" s="29">
        <v>122739834.73999999</v>
      </c>
      <c r="M608" s="29">
        <v>755723274.60000002</v>
      </c>
      <c r="N608" s="53">
        <f t="shared" si="96"/>
        <v>48.649816953536117</v>
      </c>
      <c r="O608">
        <f t="shared" si="97"/>
        <v>133.96366600189472</v>
      </c>
      <c r="P608">
        <f t="shared" si="98"/>
        <v>248.89986528962652</v>
      </c>
      <c r="Q608">
        <f t="shared" si="99"/>
        <v>17.229591858513189</v>
      </c>
      <c r="R608">
        <f t="shared" si="100"/>
        <v>51.805062344250388</v>
      </c>
      <c r="S608" s="53">
        <f t="shared" si="102"/>
        <v>48.649816953536117</v>
      </c>
      <c r="T608">
        <f t="shared" si="103"/>
        <v>133.96366600189472</v>
      </c>
      <c r="U608">
        <f t="shared" si="104"/>
        <v>248.89986528962652</v>
      </c>
      <c r="V608">
        <f t="shared" si="105"/>
        <v>17.229591858513189</v>
      </c>
      <c r="W608" s="50">
        <f t="shared" si="106"/>
        <v>51.805062344250388</v>
      </c>
    </row>
    <row r="609" spans="1:23" ht="16" x14ac:dyDescent="0.2">
      <c r="A609" s="10">
        <v>43580.541655092602</v>
      </c>
      <c r="B609" s="11" t="str">
        <f t="shared" si="101"/>
        <v>20194</v>
      </c>
      <c r="C609" s="5">
        <v>1842.76413</v>
      </c>
      <c r="D609" s="5">
        <v>48.755167638832745</v>
      </c>
      <c r="E609" s="5">
        <v>128.80269087856271</v>
      </c>
      <c r="F609" s="5">
        <v>247.60764356633155</v>
      </c>
      <c r="G609" s="5">
        <v>13.893191312991435</v>
      </c>
      <c r="H609" s="5">
        <v>51.340679769568624</v>
      </c>
      <c r="I609" s="29">
        <v>2505120937.6399999</v>
      </c>
      <c r="J609" s="29">
        <v>298943021.61000001</v>
      </c>
      <c r="K609" s="29">
        <v>402961246.80000001</v>
      </c>
      <c r="L609" s="29">
        <v>119246610.5</v>
      </c>
      <c r="M609" s="29">
        <v>753411462.89999998</v>
      </c>
      <c r="N609" s="53">
        <f t="shared" si="96"/>
        <v>48.755167638832745</v>
      </c>
      <c r="O609">
        <f t="shared" si="97"/>
        <v>128.80269087856271</v>
      </c>
      <c r="P609">
        <f t="shared" si="98"/>
        <v>247.60764356633155</v>
      </c>
      <c r="Q609">
        <f t="shared" si="99"/>
        <v>13.893191312991435</v>
      </c>
      <c r="R609">
        <f t="shared" si="100"/>
        <v>51.340679769568624</v>
      </c>
      <c r="S609" s="53">
        <f t="shared" si="102"/>
        <v>48.755167638832745</v>
      </c>
      <c r="T609">
        <f t="shared" si="103"/>
        <v>128.80269087856271</v>
      </c>
      <c r="U609">
        <f t="shared" si="104"/>
        <v>247.60764356633155</v>
      </c>
      <c r="V609">
        <f t="shared" si="105"/>
        <v>13.893191312991435</v>
      </c>
      <c r="W609" s="50">
        <f t="shared" si="106"/>
        <v>51.340679769568624</v>
      </c>
    </row>
    <row r="610" spans="1:23" ht="16" x14ac:dyDescent="0.2">
      <c r="A610" s="10">
        <v>43579.541655092602</v>
      </c>
      <c r="B610" s="11" t="str">
        <f t="shared" si="101"/>
        <v>20194</v>
      </c>
      <c r="C610" s="5">
        <v>1855.4660269999999</v>
      </c>
      <c r="D610" s="5">
        <v>49.59797312120574</v>
      </c>
      <c r="E610" s="5">
        <v>128.80269087856271</v>
      </c>
      <c r="F610" s="5">
        <v>248.89986528962646</v>
      </c>
      <c r="G610" s="5">
        <v>13.223231364091475</v>
      </c>
      <c r="H610" s="5">
        <v>52.173365765549725</v>
      </c>
      <c r="I610" s="29">
        <v>2519314257.4000001</v>
      </c>
      <c r="J610" s="29">
        <v>298943021.61000001</v>
      </c>
      <c r="K610" s="29">
        <v>404459244</v>
      </c>
      <c r="L610" s="29">
        <v>118545159.84999999</v>
      </c>
      <c r="M610" s="29">
        <v>757556780.44000006</v>
      </c>
      <c r="N610" s="53">
        <f t="shared" si="96"/>
        <v>49.59797312120574</v>
      </c>
      <c r="O610">
        <f t="shared" si="97"/>
        <v>128.80269087856271</v>
      </c>
      <c r="P610">
        <f t="shared" si="98"/>
        <v>248.89986528962646</v>
      </c>
      <c r="Q610">
        <f t="shared" si="99"/>
        <v>13.223231364091475</v>
      </c>
      <c r="R610">
        <f t="shared" si="100"/>
        <v>52.173365765549725</v>
      </c>
      <c r="S610" s="53">
        <f t="shared" si="102"/>
        <v>49.59797312120574</v>
      </c>
      <c r="T610">
        <f t="shared" si="103"/>
        <v>128.80269087856271</v>
      </c>
      <c r="U610">
        <f t="shared" si="104"/>
        <v>248.89986528962646</v>
      </c>
      <c r="V610">
        <f t="shared" si="105"/>
        <v>13.223231364091475</v>
      </c>
      <c r="W610" s="50">
        <f t="shared" si="106"/>
        <v>52.173365765549725</v>
      </c>
    </row>
    <row r="611" spans="1:23" ht="16" x14ac:dyDescent="0.2">
      <c r="A611" s="10">
        <v>43578.541655092602</v>
      </c>
      <c r="B611" s="11" t="str">
        <f t="shared" si="101"/>
        <v>20194</v>
      </c>
      <c r="C611" s="5">
        <v>1829.831105</v>
      </c>
      <c r="D611" s="5">
        <v>49.808674491798996</v>
      </c>
      <c r="E611" s="5">
        <v>127.08237157776226</v>
      </c>
      <c r="F611" s="5">
        <v>254.06875218280612</v>
      </c>
      <c r="G611" s="5">
        <v>12.553271415191517</v>
      </c>
      <c r="H611" s="5">
        <v>50.716165272582799</v>
      </c>
      <c r="I611" s="29">
        <v>2522862587.3400002</v>
      </c>
      <c r="J611" s="29">
        <v>296695331.92000002</v>
      </c>
      <c r="K611" s="29">
        <v>410451232.80000001</v>
      </c>
      <c r="L611" s="29">
        <v>117843709.2</v>
      </c>
      <c r="M611" s="29">
        <v>750302474.74000001</v>
      </c>
      <c r="N611" s="53">
        <f t="shared" si="96"/>
        <v>49.808674491798996</v>
      </c>
      <c r="O611">
        <f t="shared" si="97"/>
        <v>127.08237157776226</v>
      </c>
      <c r="P611">
        <f t="shared" si="98"/>
        <v>254.06875218280612</v>
      </c>
      <c r="Q611">
        <f t="shared" si="99"/>
        <v>12.553271415191517</v>
      </c>
      <c r="R611">
        <f t="shared" si="100"/>
        <v>50.716165272582799</v>
      </c>
      <c r="S611" s="53">
        <f t="shared" si="102"/>
        <v>49.808674491798996</v>
      </c>
      <c r="T611">
        <f t="shared" si="103"/>
        <v>127.08237157776226</v>
      </c>
      <c r="U611">
        <f t="shared" si="104"/>
        <v>254.06875218280612</v>
      </c>
      <c r="V611">
        <f t="shared" si="105"/>
        <v>12.553271415191517</v>
      </c>
      <c r="W611" s="50">
        <f t="shared" si="106"/>
        <v>50.716165272582799</v>
      </c>
    </row>
    <row r="612" spans="1:23" ht="16" x14ac:dyDescent="0.2">
      <c r="A612" s="10">
        <v>43577.541655092602</v>
      </c>
      <c r="B612" s="11" t="str">
        <f t="shared" si="101"/>
        <v>20194</v>
      </c>
      <c r="C612" s="5">
        <v>1827.4826640000001</v>
      </c>
      <c r="D612" s="6" t="s">
        <v>45</v>
      </c>
      <c r="E612" s="6" t="s">
        <v>45</v>
      </c>
      <c r="F612" s="6" t="s">
        <v>45</v>
      </c>
      <c r="G612" s="6" t="s">
        <v>45</v>
      </c>
      <c r="H612" s="6" t="s">
        <v>45</v>
      </c>
      <c r="I612" s="30" t="s">
        <v>45</v>
      </c>
      <c r="J612" s="30" t="s">
        <v>45</v>
      </c>
      <c r="K612" s="30" t="s">
        <v>45</v>
      </c>
      <c r="L612" s="30" t="s">
        <v>45</v>
      </c>
      <c r="M612" s="30" t="s">
        <v>45</v>
      </c>
      <c r="N612" s="53" t="e">
        <f t="shared" ref="N612:N675" si="107">IF(ABS(D612-AVERAGE(D$47:D$3803))&gt;3*STDEV(D$47:D$3803),"Outlier",D612)</f>
        <v>#VALUE!</v>
      </c>
      <c r="O612" t="e">
        <f t="shared" ref="O612:O675" si="108">IF(ABS(E612-AVERAGE(E$47:E$3803))&gt;3*STDEV(E$47:E$3803),"Outlier",E612)</f>
        <v>#VALUE!</v>
      </c>
      <c r="P612" t="e">
        <f t="shared" ref="P612:P675" si="109">IF(ABS(F612-AVERAGE(F$47:F$3803))&gt;3*STDEV(F$47:F$3803),"Outlier",F612)</f>
        <v>#VALUE!</v>
      </c>
      <c r="Q612" t="e">
        <f t="shared" ref="Q612:Q675" si="110">IF(ABS(G612-AVERAGE(G$47:G$3803))&gt;3*STDEV(G$47:G$3803),"Outlier",G612)</f>
        <v>#VALUE!</v>
      </c>
      <c r="R612" t="e">
        <f t="shared" ref="R612:R675" si="111">IF(ABS(H612-AVERAGE(H$47:H$3803))&gt;3*STDEV(H$47:H$3803),"Outlier",H612)</f>
        <v>#VALUE!</v>
      </c>
      <c r="S612" s="53" t="e">
        <f t="shared" si="102"/>
        <v>#VALUE!</v>
      </c>
      <c r="T612" t="e">
        <f t="shared" si="103"/>
        <v>#VALUE!</v>
      </c>
      <c r="U612" t="e">
        <f t="shared" si="104"/>
        <v>#VALUE!</v>
      </c>
      <c r="V612" t="e">
        <f t="shared" si="105"/>
        <v>#VALUE!</v>
      </c>
      <c r="W612" s="50" t="e">
        <f t="shared" si="106"/>
        <v>#VALUE!</v>
      </c>
    </row>
    <row r="613" spans="1:23" ht="16" x14ac:dyDescent="0.2">
      <c r="A613" s="10">
        <v>43574.541655092602</v>
      </c>
      <c r="B613" s="11" t="str">
        <f t="shared" si="101"/>
        <v>20194</v>
      </c>
      <c r="C613" s="5">
        <v>1829.839373</v>
      </c>
      <c r="D613" s="6" t="s">
        <v>45</v>
      </c>
      <c r="E613" s="6" t="s">
        <v>45</v>
      </c>
      <c r="F613" s="6" t="s">
        <v>45</v>
      </c>
      <c r="G613" s="6" t="s">
        <v>45</v>
      </c>
      <c r="H613" s="6" t="s">
        <v>45</v>
      </c>
      <c r="I613" s="30" t="s">
        <v>45</v>
      </c>
      <c r="J613" s="30" t="s">
        <v>45</v>
      </c>
      <c r="K613" s="30" t="s">
        <v>45</v>
      </c>
      <c r="L613" s="30" t="s">
        <v>45</v>
      </c>
      <c r="M613" s="30" t="s">
        <v>45</v>
      </c>
      <c r="N613" s="53" t="e">
        <f t="shared" si="107"/>
        <v>#VALUE!</v>
      </c>
      <c r="O613" t="e">
        <f t="shared" si="108"/>
        <v>#VALUE!</v>
      </c>
      <c r="P613" t="e">
        <f t="shared" si="109"/>
        <v>#VALUE!</v>
      </c>
      <c r="Q613" t="e">
        <f t="shared" si="110"/>
        <v>#VALUE!</v>
      </c>
      <c r="R613" t="e">
        <f t="shared" si="111"/>
        <v>#VALUE!</v>
      </c>
      <c r="S613" s="53" t="e">
        <f t="shared" si="102"/>
        <v>#VALUE!</v>
      </c>
      <c r="T613" t="e">
        <f t="shared" si="103"/>
        <v>#VALUE!</v>
      </c>
      <c r="U613" t="e">
        <f t="shared" si="104"/>
        <v>#VALUE!</v>
      </c>
      <c r="V613" t="e">
        <f t="shared" si="105"/>
        <v>#VALUE!</v>
      </c>
      <c r="W613" s="50" t="e">
        <f t="shared" si="106"/>
        <v>#VALUE!</v>
      </c>
    </row>
    <row r="614" spans="1:23" ht="16" x14ac:dyDescent="0.2">
      <c r="A614" s="10">
        <v>43573.541655092602</v>
      </c>
      <c r="B614" s="11" t="str">
        <f t="shared" si="101"/>
        <v>20194</v>
      </c>
      <c r="C614" s="5">
        <v>1829.8594820000001</v>
      </c>
      <c r="D614" s="5">
        <v>49.703323806502368</v>
      </c>
      <c r="E614" s="5">
        <v>123.64173297616131</v>
      </c>
      <c r="F614" s="5">
        <v>256.65319562939601</v>
      </c>
      <c r="G614" s="5">
        <v>12.553271415191517</v>
      </c>
      <c r="H614" s="5">
        <v>50.20374312120984</v>
      </c>
      <c r="I614" s="29">
        <v>2521088422.3699999</v>
      </c>
      <c r="J614" s="29">
        <v>292199952.54000002</v>
      </c>
      <c r="K614" s="29">
        <v>413447227.19999999</v>
      </c>
      <c r="L614" s="29">
        <v>117843709.2</v>
      </c>
      <c r="M614" s="29">
        <v>747751510.10000002</v>
      </c>
      <c r="N614" s="53">
        <f t="shared" si="107"/>
        <v>49.703323806502368</v>
      </c>
      <c r="O614">
        <f t="shared" si="108"/>
        <v>123.64173297616131</v>
      </c>
      <c r="P614">
        <f t="shared" si="109"/>
        <v>256.65319562939601</v>
      </c>
      <c r="Q614">
        <f t="shared" si="110"/>
        <v>12.553271415191517</v>
      </c>
      <c r="R614">
        <f t="shared" si="111"/>
        <v>50.20374312120984</v>
      </c>
      <c r="S614" s="53">
        <f t="shared" si="102"/>
        <v>49.703323806502368</v>
      </c>
      <c r="T614">
        <f t="shared" si="103"/>
        <v>123.64173297616131</v>
      </c>
      <c r="U614">
        <f t="shared" si="104"/>
        <v>256.65319562939601</v>
      </c>
      <c r="V614">
        <f t="shared" si="105"/>
        <v>12.553271415191517</v>
      </c>
      <c r="W614" s="50">
        <f t="shared" si="106"/>
        <v>50.20374312120984</v>
      </c>
    </row>
    <row r="615" spans="1:23" ht="16" x14ac:dyDescent="0.2">
      <c r="A615" s="10">
        <v>43572.541655092602</v>
      </c>
      <c r="B615" s="11" t="str">
        <f t="shared" si="101"/>
        <v>20194</v>
      </c>
      <c r="C615" s="5">
        <v>1825.4294110000001</v>
      </c>
      <c r="D615" s="5">
        <v>49.703323806502368</v>
      </c>
      <c r="E615" s="5">
        <v>125.36205227696175</v>
      </c>
      <c r="F615" s="5">
        <v>261.82208252257567</v>
      </c>
      <c r="G615" s="5">
        <v>12.566670614169508</v>
      </c>
      <c r="H615" s="5">
        <v>49.371057125228702</v>
      </c>
      <c r="I615" s="29">
        <v>2521088422.3699999</v>
      </c>
      <c r="J615" s="29">
        <v>294447642.23000002</v>
      </c>
      <c r="K615" s="29">
        <v>419439216</v>
      </c>
      <c r="L615" s="29">
        <v>117857738.20999999</v>
      </c>
      <c r="M615" s="29">
        <v>743606192.55999994</v>
      </c>
      <c r="N615" s="53">
        <f t="shared" si="107"/>
        <v>49.703323806502368</v>
      </c>
      <c r="O615">
        <f t="shared" si="108"/>
        <v>125.36205227696175</v>
      </c>
      <c r="P615">
        <f t="shared" si="109"/>
        <v>261.82208252257567</v>
      </c>
      <c r="Q615">
        <f t="shared" si="110"/>
        <v>12.566670614169508</v>
      </c>
      <c r="R615">
        <f t="shared" si="111"/>
        <v>49.371057125228702</v>
      </c>
      <c r="S615" s="53">
        <f t="shared" si="102"/>
        <v>49.703323806502368</v>
      </c>
      <c r="T615">
        <f t="shared" si="103"/>
        <v>125.36205227696175</v>
      </c>
      <c r="U615">
        <f t="shared" si="104"/>
        <v>261.82208252257567</v>
      </c>
      <c r="V615">
        <f t="shared" si="105"/>
        <v>12.566670614169508</v>
      </c>
      <c r="W615" s="50">
        <f t="shared" si="106"/>
        <v>49.371057125228702</v>
      </c>
    </row>
    <row r="616" spans="1:23" ht="16" x14ac:dyDescent="0.2">
      <c r="A616" s="10">
        <v>43571.541655092602</v>
      </c>
      <c r="B616" s="11" t="str">
        <f t="shared" si="101"/>
        <v>20194</v>
      </c>
      <c r="C616" s="5">
        <v>1842.370502</v>
      </c>
      <c r="D616" s="5">
        <v>50.124726547688844</v>
      </c>
      <c r="E616" s="5">
        <v>121.9214136753608</v>
      </c>
      <c r="F616" s="5">
        <v>260.5298607992807</v>
      </c>
      <c r="G616" s="5">
        <v>12.566670614169508</v>
      </c>
      <c r="H616" s="5">
        <v>51.660943614176766</v>
      </c>
      <c r="I616" s="29">
        <v>2528185082.25</v>
      </c>
      <c r="J616" s="29">
        <v>289952262.83999997</v>
      </c>
      <c r="K616" s="29">
        <v>417941218.80000001</v>
      </c>
      <c r="L616" s="29">
        <v>117857738.20999999</v>
      </c>
      <c r="M616" s="29">
        <v>755005815.79999995</v>
      </c>
      <c r="N616" s="53">
        <f t="shared" si="107"/>
        <v>50.124726547688844</v>
      </c>
      <c r="O616">
        <f t="shared" si="108"/>
        <v>121.9214136753608</v>
      </c>
      <c r="P616">
        <f t="shared" si="109"/>
        <v>260.5298607992807</v>
      </c>
      <c r="Q616">
        <f t="shared" si="110"/>
        <v>12.566670614169508</v>
      </c>
      <c r="R616">
        <f t="shared" si="111"/>
        <v>51.660943614176766</v>
      </c>
      <c r="S616" s="53">
        <f t="shared" si="102"/>
        <v>50.124726547688844</v>
      </c>
      <c r="T616">
        <f t="shared" si="103"/>
        <v>121.9214136753608</v>
      </c>
      <c r="U616">
        <f t="shared" si="104"/>
        <v>260.5298607992807</v>
      </c>
      <c r="V616">
        <f t="shared" si="105"/>
        <v>12.566670614169508</v>
      </c>
      <c r="W616" s="50">
        <f t="shared" si="106"/>
        <v>51.660943614176766</v>
      </c>
    </row>
    <row r="617" spans="1:23" ht="16" x14ac:dyDescent="0.2">
      <c r="A617" s="10">
        <v>43570.541655092602</v>
      </c>
      <c r="B617" s="11" t="str">
        <f t="shared" si="101"/>
        <v>20194</v>
      </c>
      <c r="C617" s="5">
        <v>1838.92155</v>
      </c>
      <c r="D617" s="5">
        <v>49.597973121205712</v>
      </c>
      <c r="E617" s="5">
        <v>120.20109437456034</v>
      </c>
      <c r="F617" s="5">
        <v>256.65319562939601</v>
      </c>
      <c r="G617" s="5">
        <v>11.883311466291559</v>
      </c>
      <c r="H617" s="5">
        <v>50.13969035228817</v>
      </c>
      <c r="I617" s="29">
        <v>2519314257.4000001</v>
      </c>
      <c r="J617" s="29">
        <v>287704573.14999998</v>
      </c>
      <c r="K617" s="29">
        <v>413447227.19999999</v>
      </c>
      <c r="L617" s="29">
        <v>117142258.55</v>
      </c>
      <c r="M617" s="29">
        <v>747432639.51999998</v>
      </c>
      <c r="N617" s="53">
        <f t="shared" si="107"/>
        <v>49.597973121205712</v>
      </c>
      <c r="O617">
        <f t="shared" si="108"/>
        <v>120.20109437456034</v>
      </c>
      <c r="P617">
        <f t="shared" si="109"/>
        <v>256.65319562939601</v>
      </c>
      <c r="Q617">
        <f t="shared" si="110"/>
        <v>11.883311466291559</v>
      </c>
      <c r="R617">
        <f t="shared" si="111"/>
        <v>50.13969035228817</v>
      </c>
      <c r="S617" s="53">
        <f t="shared" si="102"/>
        <v>49.597973121205712</v>
      </c>
      <c r="T617">
        <f t="shared" si="103"/>
        <v>120.20109437456034</v>
      </c>
      <c r="U617">
        <f t="shared" si="104"/>
        <v>256.65319562939601</v>
      </c>
      <c r="V617">
        <f t="shared" si="105"/>
        <v>11.883311466291559</v>
      </c>
      <c r="W617" s="50">
        <f t="shared" si="106"/>
        <v>50.13969035228817</v>
      </c>
    </row>
    <row r="618" spans="1:23" ht="16" x14ac:dyDescent="0.2">
      <c r="A618" s="10">
        <v>43567.541655092602</v>
      </c>
      <c r="B618" s="11" t="str">
        <f t="shared" si="101"/>
        <v>20194</v>
      </c>
      <c r="C618" s="5">
        <v>1840.583349</v>
      </c>
      <c r="D618" s="5">
        <v>48.017712841756378</v>
      </c>
      <c r="E618" s="5">
        <v>113.31979995042781</v>
      </c>
      <c r="F618" s="5">
        <v>246.31542184303669</v>
      </c>
      <c r="G618" s="5">
        <v>12.553271415191517</v>
      </c>
      <c r="H618" s="5">
        <v>50.604072926969991</v>
      </c>
      <c r="I618" s="29">
        <v>2492701782.8499999</v>
      </c>
      <c r="J618" s="29">
        <v>278713791.88</v>
      </c>
      <c r="K618" s="29">
        <v>401463249.60000002</v>
      </c>
      <c r="L618" s="29">
        <v>117843709.2</v>
      </c>
      <c r="M618" s="29">
        <v>749744451.23000002</v>
      </c>
      <c r="N618" s="53">
        <f t="shared" si="107"/>
        <v>48.017712841756378</v>
      </c>
      <c r="O618">
        <f t="shared" si="108"/>
        <v>113.31979995042781</v>
      </c>
      <c r="P618">
        <f t="shared" si="109"/>
        <v>246.31542184303669</v>
      </c>
      <c r="Q618">
        <f t="shared" si="110"/>
        <v>12.553271415191517</v>
      </c>
      <c r="R618">
        <f t="shared" si="111"/>
        <v>50.604072926969991</v>
      </c>
      <c r="S618" s="53">
        <f t="shared" si="102"/>
        <v>48.017712841756378</v>
      </c>
      <c r="T618">
        <f t="shared" si="103"/>
        <v>113.31979995042781</v>
      </c>
      <c r="U618">
        <f t="shared" si="104"/>
        <v>246.31542184303669</v>
      </c>
      <c r="V618">
        <f t="shared" si="105"/>
        <v>12.553271415191517</v>
      </c>
      <c r="W618" s="50">
        <f t="shared" si="106"/>
        <v>50.604072926969991</v>
      </c>
    </row>
    <row r="619" spans="1:23" ht="16" x14ac:dyDescent="0.2">
      <c r="A619" s="10">
        <v>43566.541655092602</v>
      </c>
      <c r="B619" s="11" t="str">
        <f t="shared" si="101"/>
        <v>20194</v>
      </c>
      <c r="C619" s="5">
        <v>1850.553287</v>
      </c>
      <c r="D619" s="5">
        <v>48.755167638832745</v>
      </c>
      <c r="E619" s="5">
        <v>113.31979995042781</v>
      </c>
      <c r="F619" s="5">
        <v>243.73097839644683</v>
      </c>
      <c r="G619" s="5">
        <v>13.223231364091475</v>
      </c>
      <c r="H619" s="5">
        <v>46.664827638290063</v>
      </c>
      <c r="I619" s="29">
        <v>2505120937.6399999</v>
      </c>
      <c r="J619" s="29">
        <v>278713791.88</v>
      </c>
      <c r="K619" s="29">
        <v>398467255.19999999</v>
      </c>
      <c r="L619" s="29">
        <v>118545159.84999999</v>
      </c>
      <c r="M619" s="29">
        <v>730133910.55999994</v>
      </c>
      <c r="N619" s="53">
        <f t="shared" si="107"/>
        <v>48.755167638832745</v>
      </c>
      <c r="O619">
        <f t="shared" si="108"/>
        <v>113.31979995042781</v>
      </c>
      <c r="P619">
        <f t="shared" si="109"/>
        <v>243.73097839644683</v>
      </c>
      <c r="Q619">
        <f t="shared" si="110"/>
        <v>13.223231364091475</v>
      </c>
      <c r="R619">
        <f t="shared" si="111"/>
        <v>46.664827638290063</v>
      </c>
      <c r="S619" s="53">
        <f t="shared" si="102"/>
        <v>48.755167638832745</v>
      </c>
      <c r="T619">
        <f t="shared" si="103"/>
        <v>113.31979995042781</v>
      </c>
      <c r="U619">
        <f t="shared" si="104"/>
        <v>243.73097839644683</v>
      </c>
      <c r="V619">
        <f t="shared" si="105"/>
        <v>13.223231364091475</v>
      </c>
      <c r="W619" s="50">
        <f t="shared" si="106"/>
        <v>46.664827638290063</v>
      </c>
    </row>
    <row r="620" spans="1:23" ht="16" x14ac:dyDescent="0.2">
      <c r="A620" s="10">
        <v>43565.541655092602</v>
      </c>
      <c r="B620" s="11" t="str">
        <f t="shared" si="101"/>
        <v>20194</v>
      </c>
      <c r="C620" s="5">
        <v>1847.3951669999999</v>
      </c>
      <c r="D620" s="5">
        <v>48.649816953536117</v>
      </c>
      <c r="E620" s="5">
        <v>113.31979995042781</v>
      </c>
      <c r="F620" s="5">
        <v>247.60764356633155</v>
      </c>
      <c r="G620" s="5">
        <v>12.553271415191517</v>
      </c>
      <c r="H620" s="5">
        <v>46.392603370373166</v>
      </c>
      <c r="I620" s="29">
        <v>2503346772.6700001</v>
      </c>
      <c r="J620" s="29">
        <v>278713791.88</v>
      </c>
      <c r="K620" s="29">
        <v>402961246.80000001</v>
      </c>
      <c r="L620" s="29">
        <v>117843709.2</v>
      </c>
      <c r="M620" s="29">
        <v>728778710.59000003</v>
      </c>
      <c r="N620" s="53">
        <f t="shared" si="107"/>
        <v>48.649816953536117</v>
      </c>
      <c r="O620">
        <f t="shared" si="108"/>
        <v>113.31979995042781</v>
      </c>
      <c r="P620">
        <f t="shared" si="109"/>
        <v>247.60764356633155</v>
      </c>
      <c r="Q620">
        <f t="shared" si="110"/>
        <v>12.553271415191517</v>
      </c>
      <c r="R620">
        <f t="shared" si="111"/>
        <v>46.392603370373166</v>
      </c>
      <c r="S620" s="53">
        <f t="shared" si="102"/>
        <v>48.649816953536117</v>
      </c>
      <c r="T620">
        <f t="shared" si="103"/>
        <v>113.31979995042781</v>
      </c>
      <c r="U620">
        <f t="shared" si="104"/>
        <v>247.60764356633155</v>
      </c>
      <c r="V620">
        <f t="shared" si="105"/>
        <v>12.553271415191517</v>
      </c>
      <c r="W620" s="50">
        <f t="shared" si="106"/>
        <v>46.392603370373166</v>
      </c>
    </row>
    <row r="621" spans="1:23" ht="16" x14ac:dyDescent="0.2">
      <c r="A621" s="10">
        <v>43564.541655092602</v>
      </c>
      <c r="B621" s="11" t="str">
        <f t="shared" si="101"/>
        <v>20194</v>
      </c>
      <c r="C621" s="5">
        <v>1819.5419300000001</v>
      </c>
      <c r="D621" s="5">
        <v>48.123063527053006</v>
      </c>
      <c r="E621" s="5">
        <v>118.48077507375984</v>
      </c>
      <c r="F621" s="5">
        <v>256.65319562939595</v>
      </c>
      <c r="G621" s="5">
        <v>12.553271415191517</v>
      </c>
      <c r="H621" s="5">
        <v>45.736062488926507</v>
      </c>
      <c r="I621" s="29">
        <v>2494475947.8200002</v>
      </c>
      <c r="J621" s="29">
        <v>285456883.45999998</v>
      </c>
      <c r="K621" s="29">
        <v>413447227.19999999</v>
      </c>
      <c r="L621" s="29">
        <v>117843709.2</v>
      </c>
      <c r="M621" s="29">
        <v>725510287.14999998</v>
      </c>
      <c r="N621" s="53">
        <f t="shared" si="107"/>
        <v>48.123063527053006</v>
      </c>
      <c r="O621">
        <f t="shared" si="108"/>
        <v>118.48077507375984</v>
      </c>
      <c r="P621">
        <f t="shared" si="109"/>
        <v>256.65319562939595</v>
      </c>
      <c r="Q621">
        <f t="shared" si="110"/>
        <v>12.553271415191517</v>
      </c>
      <c r="R621">
        <f t="shared" si="111"/>
        <v>45.736062488926507</v>
      </c>
      <c r="S621" s="53">
        <f t="shared" si="102"/>
        <v>48.123063527053006</v>
      </c>
      <c r="T621">
        <f t="shared" si="103"/>
        <v>118.48077507375984</v>
      </c>
      <c r="U621">
        <f t="shared" si="104"/>
        <v>256.65319562939595</v>
      </c>
      <c r="V621">
        <f t="shared" si="105"/>
        <v>12.553271415191517</v>
      </c>
      <c r="W621" s="50">
        <f t="shared" si="106"/>
        <v>45.736062488926507</v>
      </c>
    </row>
    <row r="622" spans="1:23" ht="16" x14ac:dyDescent="0.2">
      <c r="A622" s="10">
        <v>43563.541655092602</v>
      </c>
      <c r="B622" s="11" t="str">
        <f t="shared" si="101"/>
        <v>20194</v>
      </c>
      <c r="C622" s="5">
        <v>1837.252377</v>
      </c>
      <c r="D622" s="5">
        <v>49.071219694722629</v>
      </c>
      <c r="E622" s="5">
        <v>120.2010943745603</v>
      </c>
      <c r="F622" s="5">
        <v>252.77653045951124</v>
      </c>
      <c r="G622" s="5">
        <v>9.8734316195917131</v>
      </c>
      <c r="H622" s="5">
        <v>46.36057698591236</v>
      </c>
      <c r="I622" s="29">
        <v>2510443432.5500002</v>
      </c>
      <c r="J622" s="29">
        <v>287704573.14999998</v>
      </c>
      <c r="K622" s="29">
        <v>408953235.60000002</v>
      </c>
      <c r="L622" s="29">
        <v>115037906.59999999</v>
      </c>
      <c r="M622" s="29">
        <v>728619275.29999995</v>
      </c>
      <c r="N622" s="53">
        <f t="shared" si="107"/>
        <v>49.071219694722629</v>
      </c>
      <c r="O622">
        <f t="shared" si="108"/>
        <v>120.2010943745603</v>
      </c>
      <c r="P622">
        <f t="shared" si="109"/>
        <v>252.77653045951124</v>
      </c>
      <c r="Q622">
        <f t="shared" si="110"/>
        <v>9.8734316195917131</v>
      </c>
      <c r="R622">
        <f t="shared" si="111"/>
        <v>46.36057698591236</v>
      </c>
      <c r="S622" s="53">
        <f t="shared" si="102"/>
        <v>49.071219694722629</v>
      </c>
      <c r="T622">
        <f t="shared" si="103"/>
        <v>120.2010943745603</v>
      </c>
      <c r="U622">
        <f t="shared" si="104"/>
        <v>252.77653045951124</v>
      </c>
      <c r="V622">
        <f t="shared" si="105"/>
        <v>9.8734316195917131</v>
      </c>
      <c r="W622" s="50">
        <f t="shared" si="106"/>
        <v>46.36057698591236</v>
      </c>
    </row>
    <row r="623" spans="1:23" ht="16" x14ac:dyDescent="0.2">
      <c r="A623" s="10">
        <v>43560.541655092602</v>
      </c>
      <c r="B623" s="11" t="str">
        <f t="shared" si="101"/>
        <v>20194</v>
      </c>
      <c r="C623" s="5">
        <v>1856.7820019999999</v>
      </c>
      <c r="D623" s="5">
        <v>51.38893477124833</v>
      </c>
      <c r="E623" s="5">
        <v>130.52301017936324</v>
      </c>
      <c r="F623" s="5">
        <v>257.94541735269087</v>
      </c>
      <c r="G623" s="5">
        <v>9.8734316195917131</v>
      </c>
      <c r="H623" s="5">
        <v>47.577579595423202</v>
      </c>
      <c r="I623" s="29">
        <v>2549475061.8899999</v>
      </c>
      <c r="J623" s="29">
        <v>301190711.31</v>
      </c>
      <c r="K623" s="29">
        <v>414945224.39999998</v>
      </c>
      <c r="L623" s="29">
        <v>115037906.59999999</v>
      </c>
      <c r="M623" s="29">
        <v>734677816.32000005</v>
      </c>
      <c r="N623" s="53">
        <f t="shared" si="107"/>
        <v>51.38893477124833</v>
      </c>
      <c r="O623">
        <f t="shared" si="108"/>
        <v>130.52301017936324</v>
      </c>
      <c r="P623">
        <f t="shared" si="109"/>
        <v>257.94541735269087</v>
      </c>
      <c r="Q623">
        <f t="shared" si="110"/>
        <v>9.8734316195917131</v>
      </c>
      <c r="R623">
        <f t="shared" si="111"/>
        <v>47.577579595423202</v>
      </c>
      <c r="S623" s="53">
        <f t="shared" si="102"/>
        <v>51.38893477124833</v>
      </c>
      <c r="T623">
        <f t="shared" si="103"/>
        <v>130.52301017936324</v>
      </c>
      <c r="U623">
        <f t="shared" si="104"/>
        <v>257.94541735269087</v>
      </c>
      <c r="V623">
        <f t="shared" si="105"/>
        <v>9.8734316195917131</v>
      </c>
      <c r="W623" s="50">
        <f t="shared" si="106"/>
        <v>47.577579595423202</v>
      </c>
    </row>
    <row r="624" spans="1:23" ht="16" x14ac:dyDescent="0.2">
      <c r="A624" s="10">
        <v>43559.541655092602</v>
      </c>
      <c r="B624" s="11" t="str">
        <f t="shared" ref="B624:B687" si="112">YEAR(A624)&amp;MONTH(A624)</f>
        <v>20194</v>
      </c>
      <c r="C624" s="5">
        <v>1871.5873690000001</v>
      </c>
      <c r="D624" s="5">
        <v>52.969195050697692</v>
      </c>
      <c r="E624" s="5">
        <v>111.59948064962731</v>
      </c>
      <c r="F624" s="5">
        <v>265.69874769246036</v>
      </c>
      <c r="G624" s="5">
        <v>9.8734316195917131</v>
      </c>
      <c r="H624" s="5">
        <v>47.161236597432634</v>
      </c>
      <c r="I624" s="29">
        <v>2576087536.4400001</v>
      </c>
      <c r="J624" s="29">
        <v>276466102.19</v>
      </c>
      <c r="K624" s="29">
        <v>423933207.60000002</v>
      </c>
      <c r="L624" s="29">
        <v>115037906.59999999</v>
      </c>
      <c r="M624" s="29">
        <v>732605157.54999995</v>
      </c>
      <c r="N624" s="53">
        <f t="shared" si="107"/>
        <v>52.969195050697692</v>
      </c>
      <c r="O624">
        <f t="shared" si="108"/>
        <v>111.59948064962731</v>
      </c>
      <c r="P624">
        <f t="shared" si="109"/>
        <v>265.69874769246036</v>
      </c>
      <c r="Q624">
        <f t="shared" si="110"/>
        <v>9.8734316195917131</v>
      </c>
      <c r="R624">
        <f t="shared" si="111"/>
        <v>47.161236597432634</v>
      </c>
      <c r="S624" s="53">
        <f t="shared" ref="S624:S687" si="113">IF(ABS(D624-AVERAGE(D$47:D$3803))&gt;2*STDEV(D$47:D$3803),"Outlier",D624)</f>
        <v>52.969195050697692</v>
      </c>
      <c r="T624">
        <f t="shared" ref="T624:T687" si="114">IF(ABS(E624-AVERAGE(E$47:E$3803))&gt;2*STDEV(E$47:E$3803),"Outlier",E624)</f>
        <v>111.59948064962731</v>
      </c>
      <c r="U624">
        <f t="shared" ref="U624:U687" si="115">IF(ABS(F624-AVERAGE(F$47:F$3803))&gt;2*STDEV(F$47:F$3803),"Outlier",F624)</f>
        <v>265.69874769246036</v>
      </c>
      <c r="V624">
        <f t="shared" ref="V624:V687" si="116">IF(ABS(G624-AVERAGE(G$47:G$3803))&gt;2*STDEV(G$47:G$3803),"Outlier",G624)</f>
        <v>9.8734316195917131</v>
      </c>
      <c r="W624" s="50">
        <f t="shared" ref="W624:W687" si="117">IF(ABS(H624-AVERAGE(H$47:H$3803))&gt;2*STDEV(H$47:H$3803),"Outlier",H624)</f>
        <v>47.161236597432634</v>
      </c>
    </row>
    <row r="625" spans="1:23" ht="16" x14ac:dyDescent="0.2">
      <c r="A625" s="10">
        <v>43558.541655092602</v>
      </c>
      <c r="B625" s="11" t="str">
        <f t="shared" si="112"/>
        <v>20194</v>
      </c>
      <c r="C625" s="5">
        <v>1879.761338</v>
      </c>
      <c r="D625" s="5">
        <v>53.812000533070695</v>
      </c>
      <c r="E625" s="5">
        <v>97.836909022292787</v>
      </c>
      <c r="F625" s="5">
        <v>243.73097839644683</v>
      </c>
      <c r="G625" s="5">
        <v>9.8734316195917131</v>
      </c>
      <c r="H625" s="5">
        <v>46.744893599442065</v>
      </c>
      <c r="I625" s="29">
        <v>2590280856.1999998</v>
      </c>
      <c r="J625" s="29">
        <v>258484562.15000001</v>
      </c>
      <c r="K625" s="29">
        <v>398467255.19999999</v>
      </c>
      <c r="L625" s="29">
        <v>115037906.59999999</v>
      </c>
      <c r="M625" s="29">
        <v>730532498.77999997</v>
      </c>
      <c r="N625" s="53">
        <f t="shared" si="107"/>
        <v>53.812000533070695</v>
      </c>
      <c r="O625">
        <f t="shared" si="108"/>
        <v>97.836909022292787</v>
      </c>
      <c r="P625">
        <f t="shared" si="109"/>
        <v>243.73097839644683</v>
      </c>
      <c r="Q625">
        <f t="shared" si="110"/>
        <v>9.8734316195917131</v>
      </c>
      <c r="R625">
        <f t="shared" si="111"/>
        <v>46.744893599442065</v>
      </c>
      <c r="S625" s="53">
        <f t="shared" si="113"/>
        <v>53.812000533070695</v>
      </c>
      <c r="T625">
        <f t="shared" si="114"/>
        <v>97.836909022292787</v>
      </c>
      <c r="U625">
        <f t="shared" si="115"/>
        <v>243.73097839644683</v>
      </c>
      <c r="V625">
        <f t="shared" si="116"/>
        <v>9.8734316195917131</v>
      </c>
      <c r="W625" s="50">
        <f t="shared" si="117"/>
        <v>46.744893599442065</v>
      </c>
    </row>
    <row r="626" spans="1:23" ht="16" x14ac:dyDescent="0.2">
      <c r="A626" s="10">
        <v>43557.541655092602</v>
      </c>
      <c r="B626" s="11" t="str">
        <f t="shared" si="112"/>
        <v>20194</v>
      </c>
      <c r="C626" s="5">
        <v>1867.2317310000001</v>
      </c>
      <c r="D626" s="5">
        <v>52.337090938917953</v>
      </c>
      <c r="E626" s="5">
        <v>90.955631819090826</v>
      </c>
      <c r="F626" s="5">
        <v>234.6854263333824</v>
      </c>
      <c r="G626" s="5">
        <v>9.8734316195917131</v>
      </c>
      <c r="H626" s="5">
        <v>47.609605979884037</v>
      </c>
      <c r="I626" s="29">
        <v>2565442546.6199999</v>
      </c>
      <c r="J626" s="29">
        <v>249493803.38</v>
      </c>
      <c r="K626" s="29">
        <v>387981274.80000001</v>
      </c>
      <c r="L626" s="29">
        <v>115037906.59999999</v>
      </c>
      <c r="M626" s="29">
        <v>734837251.61000001</v>
      </c>
      <c r="N626" s="53">
        <f t="shared" si="107"/>
        <v>52.337090938917953</v>
      </c>
      <c r="O626">
        <f t="shared" si="108"/>
        <v>90.955631819090826</v>
      </c>
      <c r="P626">
        <f t="shared" si="109"/>
        <v>234.6854263333824</v>
      </c>
      <c r="Q626">
        <f t="shared" si="110"/>
        <v>9.8734316195917131</v>
      </c>
      <c r="R626">
        <f t="shared" si="111"/>
        <v>47.609605979884037</v>
      </c>
      <c r="S626" s="53">
        <f t="shared" si="113"/>
        <v>52.337090938917953</v>
      </c>
      <c r="T626">
        <f t="shared" si="114"/>
        <v>90.955631819090826</v>
      </c>
      <c r="U626">
        <f t="shared" si="115"/>
        <v>234.6854263333824</v>
      </c>
      <c r="V626">
        <f t="shared" si="116"/>
        <v>9.8734316195917131</v>
      </c>
      <c r="W626" s="50">
        <f t="shared" si="117"/>
        <v>47.609605979884037</v>
      </c>
    </row>
    <row r="627" spans="1:23" ht="16" x14ac:dyDescent="0.2">
      <c r="A627" s="10">
        <v>43556.541655092602</v>
      </c>
      <c r="B627" s="11" t="str">
        <f t="shared" si="112"/>
        <v>20194</v>
      </c>
      <c r="C627" s="5">
        <v>1865.807206</v>
      </c>
      <c r="D627" s="5">
        <v>52.758493680104436</v>
      </c>
      <c r="E627" s="5">
        <v>89.235312518290328</v>
      </c>
      <c r="F627" s="5">
        <v>235.97764805667737</v>
      </c>
      <c r="G627" s="5">
        <v>10.543391568491671</v>
      </c>
      <c r="H627" s="5">
        <v>49.72334735429763</v>
      </c>
      <c r="I627" s="29">
        <v>2572539206.5</v>
      </c>
      <c r="J627" s="29">
        <v>247246113.69</v>
      </c>
      <c r="K627" s="29">
        <v>389479272</v>
      </c>
      <c r="L627" s="29">
        <v>115739357.25</v>
      </c>
      <c r="M627" s="29">
        <v>745359980.75</v>
      </c>
      <c r="N627" s="53">
        <f t="shared" si="107"/>
        <v>52.758493680104436</v>
      </c>
      <c r="O627">
        <f t="shared" si="108"/>
        <v>89.235312518290328</v>
      </c>
      <c r="P627">
        <f t="shared" si="109"/>
        <v>235.97764805667737</v>
      </c>
      <c r="Q627">
        <f t="shared" si="110"/>
        <v>10.543391568491671</v>
      </c>
      <c r="R627">
        <f t="shared" si="111"/>
        <v>49.72334735429763</v>
      </c>
      <c r="S627" s="53">
        <f t="shared" si="113"/>
        <v>52.758493680104436</v>
      </c>
      <c r="T627">
        <f t="shared" si="114"/>
        <v>89.235312518290328</v>
      </c>
      <c r="U627">
        <f t="shared" si="115"/>
        <v>235.97764805667737</v>
      </c>
      <c r="V627">
        <f t="shared" si="116"/>
        <v>10.543391568491671</v>
      </c>
      <c r="W627" s="50">
        <f t="shared" si="117"/>
        <v>49.72334735429763</v>
      </c>
    </row>
    <row r="628" spans="1:23" ht="16" x14ac:dyDescent="0.2">
      <c r="A628" s="10">
        <v>43553.583321759303</v>
      </c>
      <c r="B628" s="11" t="str">
        <f t="shared" si="112"/>
        <v>20193</v>
      </c>
      <c r="C628" s="5">
        <v>1852.757188</v>
      </c>
      <c r="D628" s="5">
        <v>52.758493680104436</v>
      </c>
      <c r="E628" s="5">
        <v>86.654824956624282</v>
      </c>
      <c r="F628" s="5">
        <v>234.68542633338245</v>
      </c>
      <c r="G628" s="5">
        <v>9.8734316195917273</v>
      </c>
      <c r="H628" s="5">
        <v>49.403083509689509</v>
      </c>
      <c r="I628" s="29">
        <v>2572539206.5</v>
      </c>
      <c r="J628" s="29">
        <v>243874567.90000001</v>
      </c>
      <c r="K628" s="29">
        <v>387981274.80000001</v>
      </c>
      <c r="L628" s="29">
        <v>115037906.59999999</v>
      </c>
      <c r="M628" s="29">
        <v>743765627.85000002</v>
      </c>
      <c r="N628" s="53">
        <f t="shared" si="107"/>
        <v>52.758493680104436</v>
      </c>
      <c r="O628">
        <f t="shared" si="108"/>
        <v>86.654824956624282</v>
      </c>
      <c r="P628">
        <f t="shared" si="109"/>
        <v>234.68542633338245</v>
      </c>
      <c r="Q628">
        <f t="shared" si="110"/>
        <v>9.8734316195917273</v>
      </c>
      <c r="R628">
        <f t="shared" si="111"/>
        <v>49.403083509689509</v>
      </c>
      <c r="S628" s="53">
        <f t="shared" si="113"/>
        <v>52.758493680104436</v>
      </c>
      <c r="T628">
        <f t="shared" si="114"/>
        <v>86.654824956624282</v>
      </c>
      <c r="U628">
        <f t="shared" si="115"/>
        <v>234.68542633338245</v>
      </c>
      <c r="V628">
        <f t="shared" si="116"/>
        <v>9.8734316195917273</v>
      </c>
      <c r="W628" s="50">
        <f t="shared" si="117"/>
        <v>49.403083509689509</v>
      </c>
    </row>
    <row r="629" spans="1:23" ht="16" x14ac:dyDescent="0.2">
      <c r="A629" s="10">
        <v>43552.583321759303</v>
      </c>
      <c r="B629" s="11" t="str">
        <f t="shared" si="112"/>
        <v>20193</v>
      </c>
      <c r="C629" s="5">
        <v>1852.1453610000001</v>
      </c>
      <c r="D629" s="5">
        <v>51.178233400655103</v>
      </c>
      <c r="E629" s="5">
        <v>89.2353125182903</v>
      </c>
      <c r="F629" s="5">
        <v>232.10098288679265</v>
      </c>
      <c r="G629" s="5">
        <v>9.8734316195917273</v>
      </c>
      <c r="H629" s="5">
        <v>48.602423898169206</v>
      </c>
      <c r="I629" s="29">
        <v>2545926731.9499998</v>
      </c>
      <c r="J629" s="29">
        <v>247246113.69</v>
      </c>
      <c r="K629" s="29">
        <v>384985280.39999998</v>
      </c>
      <c r="L629" s="29">
        <v>115037906.59999999</v>
      </c>
      <c r="M629" s="29">
        <v>739779745.60000002</v>
      </c>
      <c r="N629" s="53">
        <f t="shared" si="107"/>
        <v>51.178233400655103</v>
      </c>
      <c r="O629">
        <f t="shared" si="108"/>
        <v>89.2353125182903</v>
      </c>
      <c r="P629">
        <f t="shared" si="109"/>
        <v>232.10098288679265</v>
      </c>
      <c r="Q629">
        <f t="shared" si="110"/>
        <v>9.8734316195917273</v>
      </c>
      <c r="R629">
        <f t="shared" si="111"/>
        <v>48.602423898169206</v>
      </c>
      <c r="S629" s="53">
        <f t="shared" si="113"/>
        <v>51.178233400655103</v>
      </c>
      <c r="T629">
        <f t="shared" si="114"/>
        <v>89.2353125182903</v>
      </c>
      <c r="U629">
        <f t="shared" si="115"/>
        <v>232.10098288679265</v>
      </c>
      <c r="V629">
        <f t="shared" si="116"/>
        <v>9.8734316195917273</v>
      </c>
      <c r="W629" s="50">
        <f t="shared" si="117"/>
        <v>48.602423898169206</v>
      </c>
    </row>
    <row r="630" spans="1:23" ht="16" x14ac:dyDescent="0.2">
      <c r="A630" s="10">
        <v>43551.583321759303</v>
      </c>
      <c r="B630" s="11" t="str">
        <f t="shared" si="112"/>
        <v>20193</v>
      </c>
      <c r="C630" s="5">
        <v>1861.2422160000001</v>
      </c>
      <c r="D630" s="5">
        <v>49.703323806502368</v>
      </c>
      <c r="E630" s="5">
        <v>89.2353125182903</v>
      </c>
      <c r="F630" s="5">
        <v>224.3476525470231</v>
      </c>
      <c r="G630" s="5">
        <v>11.213351517391644</v>
      </c>
      <c r="H630" s="5">
        <v>48.122028131257025</v>
      </c>
      <c r="I630" s="29">
        <v>2521088422.3699999</v>
      </c>
      <c r="J630" s="29">
        <v>247246113.69</v>
      </c>
      <c r="K630" s="29">
        <v>375997297.19999999</v>
      </c>
      <c r="L630" s="29">
        <v>116440807.90000001</v>
      </c>
      <c r="M630" s="29">
        <v>737388216.25</v>
      </c>
      <c r="N630" s="53">
        <f t="shared" si="107"/>
        <v>49.703323806502368</v>
      </c>
      <c r="O630">
        <f t="shared" si="108"/>
        <v>89.2353125182903</v>
      </c>
      <c r="P630">
        <f t="shared" si="109"/>
        <v>224.3476525470231</v>
      </c>
      <c r="Q630">
        <f t="shared" si="110"/>
        <v>11.213351517391644</v>
      </c>
      <c r="R630">
        <f t="shared" si="111"/>
        <v>48.122028131257025</v>
      </c>
      <c r="S630" s="53">
        <f t="shared" si="113"/>
        <v>49.703323806502368</v>
      </c>
      <c r="T630">
        <f t="shared" si="114"/>
        <v>89.2353125182903</v>
      </c>
      <c r="U630">
        <f t="shared" si="115"/>
        <v>224.3476525470231</v>
      </c>
      <c r="V630">
        <f t="shared" si="116"/>
        <v>11.213351517391644</v>
      </c>
      <c r="W630" s="50">
        <f t="shared" si="117"/>
        <v>48.122028131257025</v>
      </c>
    </row>
    <row r="631" spans="1:23" ht="16" x14ac:dyDescent="0.2">
      <c r="A631" s="10">
        <v>43550.583321759303</v>
      </c>
      <c r="B631" s="11" t="str">
        <f t="shared" si="112"/>
        <v>20193</v>
      </c>
      <c r="C631" s="5">
        <v>1864.6730219999999</v>
      </c>
      <c r="D631" s="5">
        <v>48.544466268239489</v>
      </c>
      <c r="E631" s="5">
        <v>89.2353125182903</v>
      </c>
      <c r="F631" s="5">
        <v>229.51653944020279</v>
      </c>
      <c r="G631" s="5">
        <v>10.543391568491685</v>
      </c>
      <c r="H631" s="5">
        <v>47.321368519736723</v>
      </c>
      <c r="I631" s="29">
        <v>2501572607.6999998</v>
      </c>
      <c r="J631" s="29">
        <v>247246113.69</v>
      </c>
      <c r="K631" s="29">
        <v>381989286</v>
      </c>
      <c r="L631" s="29">
        <v>115739357.25</v>
      </c>
      <c r="M631" s="29">
        <v>733402334</v>
      </c>
      <c r="N631" s="53">
        <f t="shared" si="107"/>
        <v>48.544466268239489</v>
      </c>
      <c r="O631">
        <f t="shared" si="108"/>
        <v>89.2353125182903</v>
      </c>
      <c r="P631">
        <f t="shared" si="109"/>
        <v>229.51653944020279</v>
      </c>
      <c r="Q631">
        <f t="shared" si="110"/>
        <v>10.543391568491685</v>
      </c>
      <c r="R631">
        <f t="shared" si="111"/>
        <v>47.321368519736723</v>
      </c>
      <c r="S631" s="53">
        <f t="shared" si="113"/>
        <v>48.544466268239489</v>
      </c>
      <c r="T631">
        <f t="shared" si="114"/>
        <v>89.2353125182903</v>
      </c>
      <c r="U631">
        <f t="shared" si="115"/>
        <v>229.51653944020279</v>
      </c>
      <c r="V631">
        <f t="shared" si="116"/>
        <v>10.543391568491685</v>
      </c>
      <c r="W631" s="50">
        <f t="shared" si="117"/>
        <v>47.321368519736723</v>
      </c>
    </row>
    <row r="632" spans="1:23" ht="16" x14ac:dyDescent="0.2">
      <c r="A632" s="10">
        <v>43549.583321759303</v>
      </c>
      <c r="B632" s="11" t="str">
        <f t="shared" si="112"/>
        <v>20193</v>
      </c>
      <c r="C632" s="5">
        <v>1846.9480530000001</v>
      </c>
      <c r="D632" s="5">
        <v>47.490959415273267</v>
      </c>
      <c r="E632" s="5">
        <v>90.955631819090797</v>
      </c>
      <c r="F632" s="5">
        <v>234.68542633338245</v>
      </c>
      <c r="G632" s="5">
        <v>10.543391568491685</v>
      </c>
      <c r="H632" s="5">
        <v>46.840972752824541</v>
      </c>
      <c r="I632" s="29">
        <v>2483830958</v>
      </c>
      <c r="J632" s="29">
        <v>249493803.38</v>
      </c>
      <c r="K632" s="29">
        <v>387981274.80000001</v>
      </c>
      <c r="L632" s="29">
        <v>115739357.25</v>
      </c>
      <c r="M632" s="29">
        <v>731010804.64999998</v>
      </c>
      <c r="N632" s="53">
        <f t="shared" si="107"/>
        <v>47.490959415273267</v>
      </c>
      <c r="O632">
        <f t="shared" si="108"/>
        <v>90.955631819090797</v>
      </c>
      <c r="P632">
        <f t="shared" si="109"/>
        <v>234.68542633338245</v>
      </c>
      <c r="Q632">
        <f t="shared" si="110"/>
        <v>10.543391568491685</v>
      </c>
      <c r="R632">
        <f t="shared" si="111"/>
        <v>46.840972752824541</v>
      </c>
      <c r="S632" s="53">
        <f t="shared" si="113"/>
        <v>47.490959415273267</v>
      </c>
      <c r="T632">
        <f t="shared" si="114"/>
        <v>90.955631819090797</v>
      </c>
      <c r="U632">
        <f t="shared" si="115"/>
        <v>234.68542633338245</v>
      </c>
      <c r="V632">
        <f t="shared" si="116"/>
        <v>10.543391568491685</v>
      </c>
      <c r="W632" s="50">
        <f t="shared" si="117"/>
        <v>46.840972752824541</v>
      </c>
    </row>
    <row r="633" spans="1:23" ht="16" x14ac:dyDescent="0.2">
      <c r="A633" s="10">
        <v>43546.583321759303</v>
      </c>
      <c r="B633" s="11" t="str">
        <f t="shared" si="112"/>
        <v>20193</v>
      </c>
      <c r="C633" s="5">
        <v>1854.38481</v>
      </c>
      <c r="D633" s="5">
        <v>45.699997765230648</v>
      </c>
      <c r="E633" s="5">
        <v>89.419795455050689</v>
      </c>
      <c r="F633" s="5">
        <v>229.51653944020279</v>
      </c>
      <c r="G633" s="5">
        <v>10.543391568491685</v>
      </c>
      <c r="H633" s="5">
        <v>48.442291975865146</v>
      </c>
      <c r="I633" s="29">
        <v>2453670153.5100002</v>
      </c>
      <c r="J633" s="29">
        <v>249493803.38</v>
      </c>
      <c r="K633" s="29">
        <v>381989286</v>
      </c>
      <c r="L633" s="29">
        <v>115739357.25</v>
      </c>
      <c r="M633" s="29">
        <v>738982569.14999998</v>
      </c>
      <c r="N633" s="53">
        <f t="shared" si="107"/>
        <v>45.699997765230648</v>
      </c>
      <c r="O633">
        <f t="shared" si="108"/>
        <v>89.419795455050689</v>
      </c>
      <c r="P633">
        <f t="shared" si="109"/>
        <v>229.51653944020279</v>
      </c>
      <c r="Q633">
        <f t="shared" si="110"/>
        <v>10.543391568491685</v>
      </c>
      <c r="R633">
        <f t="shared" si="111"/>
        <v>48.442291975865146</v>
      </c>
      <c r="S633" s="53">
        <f t="shared" si="113"/>
        <v>45.699997765230648</v>
      </c>
      <c r="T633">
        <f t="shared" si="114"/>
        <v>89.419795455050689</v>
      </c>
      <c r="U633">
        <f t="shared" si="115"/>
        <v>229.51653944020279</v>
      </c>
      <c r="V633">
        <f t="shared" si="116"/>
        <v>10.543391568491685</v>
      </c>
      <c r="W633" s="50">
        <f t="shared" si="117"/>
        <v>48.442291975865146</v>
      </c>
    </row>
    <row r="634" spans="1:23" ht="16" x14ac:dyDescent="0.2">
      <c r="A634" s="10">
        <v>43545.583321759303</v>
      </c>
      <c r="B634" s="11" t="str">
        <f t="shared" si="112"/>
        <v>20193</v>
      </c>
      <c r="C634" s="5">
        <v>1855.155831</v>
      </c>
      <c r="D634" s="5">
        <v>44.962542968154281</v>
      </c>
      <c r="E634" s="5">
        <v>91.979528422592381</v>
      </c>
      <c r="F634" s="5">
        <v>235.87786259541906</v>
      </c>
      <c r="G634" s="5">
        <v>9.8734316195917273</v>
      </c>
      <c r="H634" s="5">
        <v>48.122028131257025</v>
      </c>
      <c r="I634" s="29">
        <v>2441250998.7199998</v>
      </c>
      <c r="J634" s="29">
        <v>252865349.16999999</v>
      </c>
      <c r="K634" s="29">
        <v>395471260.80000001</v>
      </c>
      <c r="L634" s="29">
        <v>115037906.59999999</v>
      </c>
      <c r="M634" s="29">
        <v>737388216.25</v>
      </c>
      <c r="N634" s="53">
        <f t="shared" si="107"/>
        <v>44.962542968154281</v>
      </c>
      <c r="O634">
        <f t="shared" si="108"/>
        <v>91.979528422592381</v>
      </c>
      <c r="P634">
        <f t="shared" si="109"/>
        <v>235.87786259541906</v>
      </c>
      <c r="Q634">
        <f t="shared" si="110"/>
        <v>9.8734316195917273</v>
      </c>
      <c r="R634">
        <f t="shared" si="111"/>
        <v>48.122028131257025</v>
      </c>
      <c r="S634" s="53">
        <f t="shared" si="113"/>
        <v>44.962542968154281</v>
      </c>
      <c r="T634">
        <f t="shared" si="114"/>
        <v>91.979528422592381</v>
      </c>
      <c r="U634">
        <f t="shared" si="115"/>
        <v>235.87786259541906</v>
      </c>
      <c r="V634">
        <f t="shared" si="116"/>
        <v>9.8734316195917273</v>
      </c>
      <c r="W634" s="50">
        <f t="shared" si="117"/>
        <v>48.122028131257025</v>
      </c>
    </row>
    <row r="635" spans="1:23" ht="16" x14ac:dyDescent="0.2">
      <c r="A635" s="10">
        <v>43544.583321759303</v>
      </c>
      <c r="B635" s="11" t="str">
        <f t="shared" si="112"/>
        <v>20193</v>
      </c>
      <c r="C635" s="5">
        <v>1853.1696300000001</v>
      </c>
      <c r="D635" s="5">
        <v>43.803685429891431</v>
      </c>
      <c r="E635" s="5">
        <v>91.979528422592381</v>
      </c>
      <c r="F635" s="5">
        <v>229.51653944020279</v>
      </c>
      <c r="G635" s="5">
        <v>11.213351517391672</v>
      </c>
      <c r="H635" s="5">
        <v>48.122028131257025</v>
      </c>
      <c r="I635" s="29">
        <v>2421735184.0500002</v>
      </c>
      <c r="J635" s="29">
        <v>252865349.16999999</v>
      </c>
      <c r="K635" s="29">
        <v>387981274.80000001</v>
      </c>
      <c r="L635" s="29">
        <v>116440807.90000001</v>
      </c>
      <c r="M635" s="29">
        <v>737388216.25</v>
      </c>
      <c r="N635" s="53">
        <f t="shared" si="107"/>
        <v>43.803685429891431</v>
      </c>
      <c r="O635">
        <f t="shared" si="108"/>
        <v>91.979528422592381</v>
      </c>
      <c r="P635">
        <f t="shared" si="109"/>
        <v>229.51653944020279</v>
      </c>
      <c r="Q635">
        <f t="shared" si="110"/>
        <v>11.213351517391672</v>
      </c>
      <c r="R635">
        <f t="shared" si="111"/>
        <v>48.122028131257025</v>
      </c>
      <c r="S635" s="53">
        <f t="shared" si="113"/>
        <v>43.803685429891431</v>
      </c>
      <c r="T635">
        <f t="shared" si="114"/>
        <v>91.979528422592381</v>
      </c>
      <c r="U635">
        <f t="shared" si="115"/>
        <v>229.51653944020279</v>
      </c>
      <c r="V635">
        <f t="shared" si="116"/>
        <v>11.213351517391672</v>
      </c>
      <c r="W635" s="50">
        <f t="shared" si="117"/>
        <v>48.122028131257025</v>
      </c>
    </row>
    <row r="636" spans="1:23" ht="16" x14ac:dyDescent="0.2">
      <c r="A636" s="10">
        <v>43543.583321759303</v>
      </c>
      <c r="B636" s="11" t="str">
        <f t="shared" si="112"/>
        <v>20193</v>
      </c>
      <c r="C636" s="5">
        <v>1866.0750720000001</v>
      </c>
      <c r="D636" s="5">
        <v>44.646490912264426</v>
      </c>
      <c r="E636" s="5">
        <v>91.979528422592381</v>
      </c>
      <c r="F636" s="5">
        <v>229.51653944020279</v>
      </c>
      <c r="G636" s="5">
        <v>9.2034716706917976</v>
      </c>
      <c r="H636" s="5">
        <v>48.442291975865146</v>
      </c>
      <c r="I636" s="29">
        <v>2435928503.8099999</v>
      </c>
      <c r="J636" s="29">
        <v>252865349.16999999</v>
      </c>
      <c r="K636" s="29">
        <v>387981274.80000001</v>
      </c>
      <c r="L636" s="29">
        <v>114336455.95</v>
      </c>
      <c r="M636" s="29">
        <v>738982569.14999998</v>
      </c>
      <c r="N636" s="53">
        <f t="shared" si="107"/>
        <v>44.646490912264426</v>
      </c>
      <c r="O636">
        <f t="shared" si="108"/>
        <v>91.979528422592381</v>
      </c>
      <c r="P636">
        <f t="shared" si="109"/>
        <v>229.51653944020279</v>
      </c>
      <c r="Q636">
        <f t="shared" si="110"/>
        <v>9.2034716706917976</v>
      </c>
      <c r="R636">
        <f t="shared" si="111"/>
        <v>48.442291975865146</v>
      </c>
      <c r="S636" s="53">
        <f t="shared" si="113"/>
        <v>44.646490912264426</v>
      </c>
      <c r="T636">
        <f t="shared" si="114"/>
        <v>91.979528422592381</v>
      </c>
      <c r="U636">
        <f t="shared" si="115"/>
        <v>229.51653944020279</v>
      </c>
      <c r="V636">
        <f t="shared" si="116"/>
        <v>9.2034716706917976</v>
      </c>
      <c r="W636" s="50">
        <f t="shared" si="117"/>
        <v>48.442291975865146</v>
      </c>
    </row>
    <row r="637" spans="1:23" ht="16" x14ac:dyDescent="0.2">
      <c r="A637" s="10">
        <v>43542.583321759303</v>
      </c>
      <c r="B637" s="11" t="str">
        <f t="shared" si="112"/>
        <v>20193</v>
      </c>
      <c r="C637" s="5">
        <v>1859.40209</v>
      </c>
      <c r="D637" s="5">
        <v>44.857192282857653</v>
      </c>
      <c r="E637" s="5">
        <v>91.979528422592381</v>
      </c>
      <c r="F637" s="5">
        <v>228.24427480915955</v>
      </c>
      <c r="G637" s="5">
        <v>9.2034716706917976</v>
      </c>
      <c r="H637" s="5">
        <v>46.520708908216449</v>
      </c>
      <c r="I637" s="29">
        <v>2439476833.75</v>
      </c>
      <c r="J637" s="29">
        <v>252865349.16999999</v>
      </c>
      <c r="K637" s="29">
        <v>386483277.60000002</v>
      </c>
      <c r="L637" s="29">
        <v>114336455.95</v>
      </c>
      <c r="M637" s="29">
        <v>729416451.75</v>
      </c>
      <c r="N637" s="53">
        <f t="shared" si="107"/>
        <v>44.857192282857653</v>
      </c>
      <c r="O637">
        <f t="shared" si="108"/>
        <v>91.979528422592381</v>
      </c>
      <c r="P637">
        <f t="shared" si="109"/>
        <v>228.24427480915955</v>
      </c>
      <c r="Q637">
        <f t="shared" si="110"/>
        <v>9.2034716706917976</v>
      </c>
      <c r="R637">
        <f t="shared" si="111"/>
        <v>46.520708908216449</v>
      </c>
      <c r="S637" s="53">
        <f t="shared" si="113"/>
        <v>44.857192282857653</v>
      </c>
      <c r="T637">
        <f t="shared" si="114"/>
        <v>91.979528422592381</v>
      </c>
      <c r="U637">
        <f t="shared" si="115"/>
        <v>228.24427480915955</v>
      </c>
      <c r="V637">
        <f t="shared" si="116"/>
        <v>9.2034716706917976</v>
      </c>
      <c r="W637" s="50">
        <f t="shared" si="117"/>
        <v>46.520708908216449</v>
      </c>
    </row>
    <row r="638" spans="1:23" ht="16" x14ac:dyDescent="0.2">
      <c r="A638" s="10">
        <v>43539.583321759303</v>
      </c>
      <c r="B638" s="11" t="str">
        <f t="shared" si="112"/>
        <v>20193</v>
      </c>
      <c r="C638" s="5">
        <v>1856.5588290000001</v>
      </c>
      <c r="D638" s="5">
        <v>43.382282688704919</v>
      </c>
      <c r="E638" s="5">
        <v>89.419795455050689</v>
      </c>
      <c r="F638" s="5">
        <v>225.69974554707306</v>
      </c>
      <c r="G638" s="5">
        <v>10.543391568491685</v>
      </c>
      <c r="H638" s="5">
        <v>45.880181219000207</v>
      </c>
      <c r="I638" s="29">
        <v>2414638524.1700001</v>
      </c>
      <c r="J638" s="29">
        <v>249493803.38</v>
      </c>
      <c r="K638" s="29">
        <v>383487283.19999999</v>
      </c>
      <c r="L638" s="29">
        <v>115739357.25</v>
      </c>
      <c r="M638" s="29">
        <v>726227745.95000005</v>
      </c>
      <c r="N638" s="53">
        <f t="shared" si="107"/>
        <v>43.382282688704919</v>
      </c>
      <c r="O638">
        <f t="shared" si="108"/>
        <v>89.419795455050689</v>
      </c>
      <c r="P638">
        <f t="shared" si="109"/>
        <v>225.69974554707306</v>
      </c>
      <c r="Q638">
        <f t="shared" si="110"/>
        <v>10.543391568491685</v>
      </c>
      <c r="R638">
        <f t="shared" si="111"/>
        <v>45.880181219000207</v>
      </c>
      <c r="S638" s="53">
        <f t="shared" si="113"/>
        <v>43.382282688704919</v>
      </c>
      <c r="T638">
        <f t="shared" si="114"/>
        <v>89.419795455050689</v>
      </c>
      <c r="U638">
        <f t="shared" si="115"/>
        <v>225.69974554707306</v>
      </c>
      <c r="V638">
        <f t="shared" si="116"/>
        <v>10.543391568491685</v>
      </c>
      <c r="W638" s="50">
        <f t="shared" si="117"/>
        <v>45.880181219000207</v>
      </c>
    </row>
    <row r="639" spans="1:23" ht="16" x14ac:dyDescent="0.2">
      <c r="A639" s="10">
        <v>43538.583321759303</v>
      </c>
      <c r="B639" s="11" t="str">
        <f t="shared" si="112"/>
        <v>20193</v>
      </c>
      <c r="C639" s="5">
        <v>1852.00587</v>
      </c>
      <c r="D639" s="5">
        <v>45.383945709340793</v>
      </c>
      <c r="E639" s="5">
        <v>91.979528422592381</v>
      </c>
      <c r="F639" s="5">
        <v>219.33842239185682</v>
      </c>
      <c r="G639" s="5">
        <v>9.8734316195917557</v>
      </c>
      <c r="H639" s="5">
        <v>45.399785452087997</v>
      </c>
      <c r="I639" s="29">
        <v>2448347658.5999999</v>
      </c>
      <c r="J639" s="29">
        <v>252865349.16999999</v>
      </c>
      <c r="K639" s="29">
        <v>375997297.19999999</v>
      </c>
      <c r="L639" s="29">
        <v>115037906.59999999</v>
      </c>
      <c r="M639" s="29">
        <v>723836216.60000002</v>
      </c>
      <c r="N639" s="53">
        <f t="shared" si="107"/>
        <v>45.383945709340793</v>
      </c>
      <c r="O639">
        <f t="shared" si="108"/>
        <v>91.979528422592381</v>
      </c>
      <c r="P639">
        <f t="shared" si="109"/>
        <v>219.33842239185682</v>
      </c>
      <c r="Q639">
        <f t="shared" si="110"/>
        <v>9.8734316195917557</v>
      </c>
      <c r="R639">
        <f t="shared" si="111"/>
        <v>45.399785452087997</v>
      </c>
      <c r="S639" s="53">
        <f t="shared" si="113"/>
        <v>45.383945709340793</v>
      </c>
      <c r="T639">
        <f t="shared" si="114"/>
        <v>91.979528422592381</v>
      </c>
      <c r="U639">
        <f t="shared" si="115"/>
        <v>219.33842239185682</v>
      </c>
      <c r="V639">
        <f t="shared" si="116"/>
        <v>9.8734316195917557</v>
      </c>
      <c r="W639" s="50">
        <f t="shared" si="117"/>
        <v>45.399785452087997</v>
      </c>
    </row>
    <row r="640" spans="1:23" ht="16" x14ac:dyDescent="0.2">
      <c r="A640" s="10">
        <v>43537.583321759303</v>
      </c>
      <c r="B640" s="11" t="str">
        <f t="shared" si="112"/>
        <v>20193</v>
      </c>
      <c r="C640" s="5">
        <v>1832.6211020000001</v>
      </c>
      <c r="D640" s="5">
        <v>43.382282688704919</v>
      </c>
      <c r="E640" s="5">
        <v>91.979528422592381</v>
      </c>
      <c r="F640" s="5">
        <v>224.42748091602977</v>
      </c>
      <c r="G640" s="5">
        <v>9.8734316195917557</v>
      </c>
      <c r="H640" s="5">
        <v>44.118730073655513</v>
      </c>
      <c r="I640" s="29">
        <v>2414638524.1700001</v>
      </c>
      <c r="J640" s="29">
        <v>252865349.16999999</v>
      </c>
      <c r="K640" s="29">
        <v>381989286</v>
      </c>
      <c r="L640" s="29">
        <v>115037906.59999999</v>
      </c>
      <c r="M640" s="29">
        <v>717458805</v>
      </c>
      <c r="N640" s="53">
        <f t="shared" si="107"/>
        <v>43.382282688704919</v>
      </c>
      <c r="O640">
        <f t="shared" si="108"/>
        <v>91.979528422592381</v>
      </c>
      <c r="P640">
        <f t="shared" si="109"/>
        <v>224.42748091602977</v>
      </c>
      <c r="Q640">
        <f t="shared" si="110"/>
        <v>9.8734316195917557</v>
      </c>
      <c r="R640">
        <f t="shared" si="111"/>
        <v>44.118730073655513</v>
      </c>
      <c r="S640" s="53">
        <f t="shared" si="113"/>
        <v>43.382282688704919</v>
      </c>
      <c r="T640">
        <f t="shared" si="114"/>
        <v>91.979528422592381</v>
      </c>
      <c r="U640">
        <f t="shared" si="115"/>
        <v>224.42748091602977</v>
      </c>
      <c r="V640">
        <f t="shared" si="116"/>
        <v>9.8734316195917557</v>
      </c>
      <c r="W640" s="50">
        <f t="shared" si="117"/>
        <v>44.118730073655513</v>
      </c>
    </row>
    <row r="641" spans="1:23" ht="16" x14ac:dyDescent="0.2">
      <c r="A641" s="10">
        <v>43536.583321759303</v>
      </c>
      <c r="B641" s="11" t="str">
        <f t="shared" si="112"/>
        <v>20193</v>
      </c>
      <c r="C641" s="5">
        <v>1824.5035359999999</v>
      </c>
      <c r="D641" s="5">
        <v>41.169918297475817</v>
      </c>
      <c r="E641" s="5">
        <v>90.27304547170607</v>
      </c>
      <c r="F641" s="5">
        <v>221.88295165394328</v>
      </c>
      <c r="G641" s="5">
        <v>9.203471670691826</v>
      </c>
      <c r="H641" s="5">
        <v>43.958598151351424</v>
      </c>
      <c r="I641" s="29">
        <v>2377381059.8000002</v>
      </c>
      <c r="J641" s="29">
        <v>250617659.47</v>
      </c>
      <c r="K641" s="29">
        <v>378993291.60000002</v>
      </c>
      <c r="L641" s="29">
        <v>114336455.95</v>
      </c>
      <c r="M641" s="29">
        <v>716661628.54999995</v>
      </c>
      <c r="N641" s="53">
        <f t="shared" si="107"/>
        <v>41.169918297475817</v>
      </c>
      <c r="O641">
        <f t="shared" si="108"/>
        <v>90.27304547170607</v>
      </c>
      <c r="P641">
        <f t="shared" si="109"/>
        <v>221.88295165394328</v>
      </c>
      <c r="Q641">
        <f t="shared" si="110"/>
        <v>9.203471670691826</v>
      </c>
      <c r="R641">
        <f t="shared" si="111"/>
        <v>43.958598151351424</v>
      </c>
      <c r="S641" s="53">
        <f t="shared" si="113"/>
        <v>41.169918297475817</v>
      </c>
      <c r="T641">
        <f t="shared" si="114"/>
        <v>90.27304547170607</v>
      </c>
      <c r="U641">
        <f t="shared" si="115"/>
        <v>221.88295165394328</v>
      </c>
      <c r="V641">
        <f t="shared" si="116"/>
        <v>9.203471670691826</v>
      </c>
      <c r="W641" s="50">
        <f t="shared" si="117"/>
        <v>43.958598151351424</v>
      </c>
    </row>
    <row r="642" spans="1:23" ht="16" x14ac:dyDescent="0.2">
      <c r="A642" s="10">
        <v>43535.583321759303</v>
      </c>
      <c r="B642" s="11" t="str">
        <f t="shared" si="112"/>
        <v>20193</v>
      </c>
      <c r="C642" s="5">
        <v>1819.993712</v>
      </c>
      <c r="D642" s="5">
        <v>40.43246350039945</v>
      </c>
      <c r="E642" s="5">
        <v>91.126278405937029</v>
      </c>
      <c r="F642" s="5">
        <v>206.61577608142417</v>
      </c>
      <c r="G642" s="5">
        <v>9.8734316195917557</v>
      </c>
      <c r="H642" s="5">
        <v>43.157938539831122</v>
      </c>
      <c r="I642" s="29">
        <v>2364961905.0100002</v>
      </c>
      <c r="J642" s="29">
        <v>251741493.06999999</v>
      </c>
      <c r="K642" s="29">
        <v>361017325.19999999</v>
      </c>
      <c r="L642" s="29">
        <v>115037906.59999999</v>
      </c>
      <c r="M642" s="29">
        <v>712675746.29999995</v>
      </c>
      <c r="N642" s="53">
        <f t="shared" si="107"/>
        <v>40.43246350039945</v>
      </c>
      <c r="O642">
        <f t="shared" si="108"/>
        <v>91.126278405937029</v>
      </c>
      <c r="P642">
        <f t="shared" si="109"/>
        <v>206.61577608142417</v>
      </c>
      <c r="Q642">
        <f t="shared" si="110"/>
        <v>9.8734316195917557</v>
      </c>
      <c r="R642">
        <f t="shared" si="111"/>
        <v>43.157938539831122</v>
      </c>
      <c r="S642" s="53">
        <f t="shared" si="113"/>
        <v>40.43246350039945</v>
      </c>
      <c r="T642">
        <f t="shared" si="114"/>
        <v>91.126278405937029</v>
      </c>
      <c r="U642">
        <f t="shared" si="115"/>
        <v>206.61577608142417</v>
      </c>
      <c r="V642">
        <f t="shared" si="116"/>
        <v>9.8734316195917557</v>
      </c>
      <c r="W642" s="50">
        <f t="shared" si="117"/>
        <v>43.157938539831122</v>
      </c>
    </row>
    <row r="643" spans="1:23" ht="16" x14ac:dyDescent="0.2">
      <c r="A643" s="10">
        <v>43532.541655092602</v>
      </c>
      <c r="B643" s="11" t="str">
        <f t="shared" si="112"/>
        <v>20193</v>
      </c>
      <c r="C643" s="5">
        <v>1813.1016770000001</v>
      </c>
      <c r="D643" s="5">
        <v>40.537814185696078</v>
      </c>
      <c r="E643" s="5">
        <v>91.979528422592409</v>
      </c>
      <c r="F643" s="5">
        <v>218.06615776081344</v>
      </c>
      <c r="G643" s="5">
        <v>9.8734316195917557</v>
      </c>
      <c r="H643" s="5">
        <v>43.798466229047392</v>
      </c>
      <c r="I643" s="29">
        <v>2366736069.98</v>
      </c>
      <c r="J643" s="29">
        <v>252865349.16999999</v>
      </c>
      <c r="K643" s="29">
        <v>374499300</v>
      </c>
      <c r="L643" s="29">
        <v>115037906.59999999</v>
      </c>
      <c r="M643" s="29">
        <v>715864452.10000002</v>
      </c>
      <c r="N643" s="53">
        <f t="shared" si="107"/>
        <v>40.537814185696078</v>
      </c>
      <c r="O643">
        <f t="shared" si="108"/>
        <v>91.979528422592409</v>
      </c>
      <c r="P643">
        <f t="shared" si="109"/>
        <v>218.06615776081344</v>
      </c>
      <c r="Q643">
        <f t="shared" si="110"/>
        <v>9.8734316195917557</v>
      </c>
      <c r="R643">
        <f t="shared" si="111"/>
        <v>43.798466229047392</v>
      </c>
      <c r="S643" s="53">
        <f t="shared" si="113"/>
        <v>40.537814185696078</v>
      </c>
      <c r="T643">
        <f t="shared" si="114"/>
        <v>91.979528422592409</v>
      </c>
      <c r="U643">
        <f t="shared" si="115"/>
        <v>218.06615776081344</v>
      </c>
      <c r="V643">
        <f t="shared" si="116"/>
        <v>9.8734316195917557</v>
      </c>
      <c r="W643" s="50">
        <f t="shared" si="117"/>
        <v>43.798466229047392</v>
      </c>
    </row>
    <row r="644" spans="1:23" ht="16" x14ac:dyDescent="0.2">
      <c r="A644" s="10">
        <v>43531.541655092602</v>
      </c>
      <c r="B644" s="11" t="str">
        <f t="shared" si="112"/>
        <v>20193</v>
      </c>
      <c r="C644" s="5">
        <v>1800.1944719999999</v>
      </c>
      <c r="D644" s="5">
        <v>39.905710073916339</v>
      </c>
      <c r="E644" s="5">
        <v>91.979528422592409</v>
      </c>
      <c r="F644" s="5">
        <v>193.89312977099161</v>
      </c>
      <c r="G644" s="5">
        <v>10.543391568491714</v>
      </c>
      <c r="H644" s="5">
        <v>44.278861995959574</v>
      </c>
      <c r="I644" s="29">
        <v>2356091080.1599998</v>
      </c>
      <c r="J644" s="29">
        <v>252865349.16999999</v>
      </c>
      <c r="K644" s="29">
        <v>346037353.19999999</v>
      </c>
      <c r="L644" s="29">
        <v>115739357.25</v>
      </c>
      <c r="M644" s="29">
        <v>718255981.45000005</v>
      </c>
      <c r="N644" s="53">
        <f t="shared" si="107"/>
        <v>39.905710073916339</v>
      </c>
      <c r="O644">
        <f t="shared" si="108"/>
        <v>91.979528422592409</v>
      </c>
      <c r="P644">
        <f t="shared" si="109"/>
        <v>193.89312977099161</v>
      </c>
      <c r="Q644">
        <f t="shared" si="110"/>
        <v>10.543391568491714</v>
      </c>
      <c r="R644">
        <f t="shared" si="111"/>
        <v>44.278861995959574</v>
      </c>
      <c r="S644" s="53">
        <f t="shared" si="113"/>
        <v>39.905710073916339</v>
      </c>
      <c r="T644">
        <f t="shared" si="114"/>
        <v>91.979528422592409</v>
      </c>
      <c r="U644">
        <f t="shared" si="115"/>
        <v>193.89312977099161</v>
      </c>
      <c r="V644">
        <f t="shared" si="116"/>
        <v>10.543391568491714</v>
      </c>
      <c r="W644" s="50">
        <f t="shared" si="117"/>
        <v>44.278861995959574</v>
      </c>
    </row>
    <row r="645" spans="1:23" ht="16" x14ac:dyDescent="0.2">
      <c r="A645" s="10">
        <v>43530.541655092602</v>
      </c>
      <c r="B645" s="11" t="str">
        <f t="shared" si="112"/>
        <v>20193</v>
      </c>
      <c r="C645" s="5">
        <v>1785.6159929999999</v>
      </c>
      <c r="D645" s="5">
        <v>39.905710073916339</v>
      </c>
      <c r="E645" s="5">
        <v>91.126278405937029</v>
      </c>
      <c r="F645" s="5">
        <v>196.43765903307809</v>
      </c>
      <c r="G645" s="5">
        <v>9.203471670691826</v>
      </c>
      <c r="H645" s="5">
        <v>43.638334306743332</v>
      </c>
      <c r="I645" s="29">
        <v>2356091080.1599998</v>
      </c>
      <c r="J645" s="29">
        <v>251741493.06999999</v>
      </c>
      <c r="K645" s="29">
        <v>349033347.60000002</v>
      </c>
      <c r="L645" s="29">
        <v>114336455.95</v>
      </c>
      <c r="M645" s="29">
        <v>715067275.64999998</v>
      </c>
      <c r="N645" s="53">
        <f t="shared" si="107"/>
        <v>39.905710073916339</v>
      </c>
      <c r="O645">
        <f t="shared" si="108"/>
        <v>91.126278405937029</v>
      </c>
      <c r="P645">
        <f t="shared" si="109"/>
        <v>196.43765903307809</v>
      </c>
      <c r="Q645">
        <f t="shared" si="110"/>
        <v>9.203471670691826</v>
      </c>
      <c r="R645">
        <f t="shared" si="111"/>
        <v>43.638334306743332</v>
      </c>
      <c r="S645" s="53">
        <f t="shared" si="113"/>
        <v>39.905710073916339</v>
      </c>
      <c r="T645">
        <f t="shared" si="114"/>
        <v>91.126278405937029</v>
      </c>
      <c r="U645">
        <f t="shared" si="115"/>
        <v>196.43765903307809</v>
      </c>
      <c r="V645">
        <f t="shared" si="116"/>
        <v>9.203471670691826</v>
      </c>
      <c r="W645" s="50">
        <f t="shared" si="117"/>
        <v>43.638334306743332</v>
      </c>
    </row>
    <row r="646" spans="1:23" ht="16" x14ac:dyDescent="0.2">
      <c r="A646" s="10">
        <v>43529.541655092602</v>
      </c>
      <c r="B646" s="11" t="str">
        <f t="shared" si="112"/>
        <v>20193</v>
      </c>
      <c r="C646" s="5">
        <v>1795.346468</v>
      </c>
      <c r="D646" s="5">
        <v>41.275268982772474</v>
      </c>
      <c r="E646" s="5">
        <v>90.273045471706041</v>
      </c>
      <c r="F646" s="5">
        <v>191.34860050890506</v>
      </c>
      <c r="G646" s="5">
        <v>8.5335117217918679</v>
      </c>
      <c r="H646" s="5">
        <v>43.798466229047392</v>
      </c>
      <c r="I646" s="29">
        <v>2379155224.77</v>
      </c>
      <c r="J646" s="29">
        <v>250617659.47</v>
      </c>
      <c r="K646" s="29">
        <v>343041358.80000001</v>
      </c>
      <c r="L646" s="29">
        <v>113635005.3</v>
      </c>
      <c r="M646" s="29">
        <v>715864452.10000002</v>
      </c>
      <c r="N646" s="53">
        <f t="shared" si="107"/>
        <v>41.275268982772474</v>
      </c>
      <c r="O646">
        <f t="shared" si="108"/>
        <v>90.273045471706041</v>
      </c>
      <c r="P646">
        <f t="shared" si="109"/>
        <v>191.34860050890506</v>
      </c>
      <c r="Q646">
        <f t="shared" si="110"/>
        <v>8.5335117217918679</v>
      </c>
      <c r="R646">
        <f t="shared" si="111"/>
        <v>43.798466229047392</v>
      </c>
      <c r="S646" s="53">
        <f t="shared" si="113"/>
        <v>41.275268982772474</v>
      </c>
      <c r="T646">
        <f t="shared" si="114"/>
        <v>90.273045471706041</v>
      </c>
      <c r="U646">
        <f t="shared" si="115"/>
        <v>191.34860050890506</v>
      </c>
      <c r="V646">
        <f t="shared" si="116"/>
        <v>8.5335117217918679</v>
      </c>
      <c r="W646" s="50">
        <f t="shared" si="117"/>
        <v>43.798466229047392</v>
      </c>
    </row>
    <row r="647" spans="1:23" ht="16" x14ac:dyDescent="0.2">
      <c r="A647" s="10">
        <v>43528.541655092602</v>
      </c>
      <c r="B647" s="11" t="str">
        <f t="shared" si="112"/>
        <v>20193</v>
      </c>
      <c r="C647" s="5">
        <v>1787.2371370000001</v>
      </c>
      <c r="D647" s="5">
        <v>41.169918297475874</v>
      </c>
      <c r="E647" s="5">
        <v>90.273045471706041</v>
      </c>
      <c r="F647" s="5">
        <v>192.62086513994836</v>
      </c>
      <c r="G647" s="5">
        <v>7.8635517728919249</v>
      </c>
      <c r="H647" s="5">
        <v>43.478202384439271</v>
      </c>
      <c r="I647" s="29">
        <v>2377381059.8000002</v>
      </c>
      <c r="J647" s="29">
        <v>250617659.47</v>
      </c>
      <c r="K647" s="29">
        <v>344539356</v>
      </c>
      <c r="L647" s="29">
        <v>112933554.65000001</v>
      </c>
      <c r="M647" s="29">
        <v>714270099.20000005</v>
      </c>
      <c r="N647" s="53">
        <f t="shared" si="107"/>
        <v>41.169918297475874</v>
      </c>
      <c r="O647">
        <f t="shared" si="108"/>
        <v>90.273045471706041</v>
      </c>
      <c r="P647">
        <f t="shared" si="109"/>
        <v>192.62086513994836</v>
      </c>
      <c r="Q647">
        <f t="shared" si="110"/>
        <v>7.8635517728919249</v>
      </c>
      <c r="R647">
        <f t="shared" si="111"/>
        <v>43.478202384439271</v>
      </c>
      <c r="S647" s="53">
        <f t="shared" si="113"/>
        <v>41.169918297475874</v>
      </c>
      <c r="T647">
        <f t="shared" si="114"/>
        <v>90.273045471706041</v>
      </c>
      <c r="U647">
        <f t="shared" si="115"/>
        <v>192.62086513994836</v>
      </c>
      <c r="V647">
        <f t="shared" si="116"/>
        <v>7.8635517728919249</v>
      </c>
      <c r="W647" s="50">
        <f t="shared" si="117"/>
        <v>43.478202384439271</v>
      </c>
    </row>
    <row r="648" spans="1:23" ht="16" x14ac:dyDescent="0.2">
      <c r="A648" s="10">
        <v>43525.541655092602</v>
      </c>
      <c r="B648" s="11" t="str">
        <f t="shared" si="112"/>
        <v>20193</v>
      </c>
      <c r="C648" s="5">
        <v>1788.4178340000001</v>
      </c>
      <c r="D648" s="5">
        <v>40.221762129806251</v>
      </c>
      <c r="E648" s="5">
        <v>91.979528422592381</v>
      </c>
      <c r="F648" s="5">
        <v>181.17048346055913</v>
      </c>
      <c r="G648" s="5">
        <v>7.1935918239919792</v>
      </c>
      <c r="H648" s="5">
        <v>42.837674695223029</v>
      </c>
      <c r="I648" s="29">
        <v>2361413575.0700002</v>
      </c>
      <c r="J648" s="29">
        <v>252865349.16999999</v>
      </c>
      <c r="K648" s="29">
        <v>331057381.19999999</v>
      </c>
      <c r="L648" s="29">
        <v>112232104</v>
      </c>
      <c r="M648" s="29">
        <v>711081393.39999998</v>
      </c>
      <c r="N648" s="53">
        <f t="shared" si="107"/>
        <v>40.221762129806251</v>
      </c>
      <c r="O648">
        <f t="shared" si="108"/>
        <v>91.979528422592381</v>
      </c>
      <c r="P648">
        <f t="shared" si="109"/>
        <v>181.17048346055913</v>
      </c>
      <c r="Q648">
        <f t="shared" si="110"/>
        <v>7.1935918239919792</v>
      </c>
      <c r="R648">
        <f t="shared" si="111"/>
        <v>42.837674695223029</v>
      </c>
      <c r="S648" s="53">
        <f t="shared" si="113"/>
        <v>40.221762129806251</v>
      </c>
      <c r="T648">
        <f t="shared" si="114"/>
        <v>91.979528422592381</v>
      </c>
      <c r="U648">
        <f t="shared" si="115"/>
        <v>181.17048346055913</v>
      </c>
      <c r="V648">
        <f t="shared" si="116"/>
        <v>7.1935918239919792</v>
      </c>
      <c r="W648" s="50">
        <f t="shared" si="117"/>
        <v>42.837674695223029</v>
      </c>
    </row>
    <row r="649" spans="1:23" ht="16" x14ac:dyDescent="0.2">
      <c r="A649" s="10">
        <v>43524.541655092602</v>
      </c>
      <c r="B649" s="11" t="str">
        <f t="shared" si="112"/>
        <v>20192</v>
      </c>
      <c r="C649" s="5">
        <v>1790.982027</v>
      </c>
      <c r="D649" s="5">
        <v>40.221762129806251</v>
      </c>
      <c r="E649" s="5">
        <v>91.979528422592381</v>
      </c>
      <c r="F649" s="5">
        <v>178.62595419847258</v>
      </c>
      <c r="G649" s="5">
        <v>5.1837119772921199</v>
      </c>
      <c r="H649" s="5">
        <v>42.517410850614908</v>
      </c>
      <c r="I649" s="29">
        <v>2361413575.0700002</v>
      </c>
      <c r="J649" s="29">
        <v>252865349.16999999</v>
      </c>
      <c r="K649" s="29">
        <v>328061386.80000001</v>
      </c>
      <c r="L649" s="29">
        <v>110127752.05</v>
      </c>
      <c r="M649" s="29">
        <v>709487040.5</v>
      </c>
      <c r="N649" s="53">
        <f t="shared" si="107"/>
        <v>40.221762129806251</v>
      </c>
      <c r="O649">
        <f t="shared" si="108"/>
        <v>91.979528422592381</v>
      </c>
      <c r="P649">
        <f t="shared" si="109"/>
        <v>178.62595419847258</v>
      </c>
      <c r="Q649">
        <f t="shared" si="110"/>
        <v>5.1837119772921199</v>
      </c>
      <c r="R649">
        <f t="shared" si="111"/>
        <v>42.517410850614908</v>
      </c>
      <c r="S649" s="53">
        <f t="shared" si="113"/>
        <v>40.221762129806251</v>
      </c>
      <c r="T649">
        <f t="shared" si="114"/>
        <v>91.979528422592381</v>
      </c>
      <c r="U649">
        <f t="shared" si="115"/>
        <v>178.62595419847258</v>
      </c>
      <c r="V649">
        <f t="shared" si="116"/>
        <v>5.1837119772921199</v>
      </c>
      <c r="W649" s="50">
        <f t="shared" si="117"/>
        <v>42.517410850614908</v>
      </c>
    </row>
    <row r="650" spans="1:23" ht="16" x14ac:dyDescent="0.2">
      <c r="A650" s="10">
        <v>43523.541655092602</v>
      </c>
      <c r="B650" s="11" t="str">
        <f t="shared" si="112"/>
        <v>20192</v>
      </c>
      <c r="C650" s="5">
        <v>1790.4154739999999</v>
      </c>
      <c r="D650" s="5">
        <v>40.011060759212967</v>
      </c>
      <c r="E650" s="5">
        <v>91.979528422592381</v>
      </c>
      <c r="F650" s="5">
        <v>179.89821882951588</v>
      </c>
      <c r="G650" s="5">
        <v>7.1935918239919792</v>
      </c>
      <c r="H650" s="5">
        <v>42.67754277291894</v>
      </c>
      <c r="I650" s="29">
        <v>2357865245.1300001</v>
      </c>
      <c r="J650" s="29">
        <v>252865349.16999999</v>
      </c>
      <c r="K650" s="29">
        <v>329559384</v>
      </c>
      <c r="L650" s="29">
        <v>112232104</v>
      </c>
      <c r="M650" s="29">
        <v>710284216.95000005</v>
      </c>
      <c r="N650" s="53">
        <f t="shared" si="107"/>
        <v>40.011060759212967</v>
      </c>
      <c r="O650">
        <f t="shared" si="108"/>
        <v>91.979528422592381</v>
      </c>
      <c r="P650">
        <f t="shared" si="109"/>
        <v>179.89821882951588</v>
      </c>
      <c r="Q650">
        <f t="shared" si="110"/>
        <v>7.1935918239919792</v>
      </c>
      <c r="R650">
        <f t="shared" si="111"/>
        <v>42.67754277291894</v>
      </c>
      <c r="S650" s="53">
        <f t="shared" si="113"/>
        <v>40.011060759212967</v>
      </c>
      <c r="T650">
        <f t="shared" si="114"/>
        <v>91.979528422592381</v>
      </c>
      <c r="U650">
        <f t="shared" si="115"/>
        <v>179.89821882951588</v>
      </c>
      <c r="V650">
        <f t="shared" si="116"/>
        <v>7.1935918239919792</v>
      </c>
      <c r="W650" s="50">
        <f t="shared" si="117"/>
        <v>42.67754277291894</v>
      </c>
    </row>
    <row r="651" spans="1:23" ht="16" x14ac:dyDescent="0.2">
      <c r="A651" s="10">
        <v>43522.541655092602</v>
      </c>
      <c r="B651" s="11" t="str">
        <f t="shared" si="112"/>
        <v>20192</v>
      </c>
      <c r="C651" s="5">
        <v>1792.9561960000001</v>
      </c>
      <c r="D651" s="5">
        <v>40.95921692688259</v>
      </c>
      <c r="E651" s="5">
        <v>91.126278405937001</v>
      </c>
      <c r="F651" s="5">
        <v>179.89821882951588</v>
      </c>
      <c r="G651" s="5">
        <v>4.5137520283921759</v>
      </c>
      <c r="H651" s="5">
        <v>43.478202384439271</v>
      </c>
      <c r="I651" s="29">
        <v>2373832729.8600001</v>
      </c>
      <c r="J651" s="29">
        <v>251741493.06999999</v>
      </c>
      <c r="K651" s="29">
        <v>329559384</v>
      </c>
      <c r="L651" s="29">
        <v>109426301.40000001</v>
      </c>
      <c r="M651" s="29">
        <v>714270099.20000005</v>
      </c>
      <c r="N651" s="53">
        <f t="shared" si="107"/>
        <v>40.95921692688259</v>
      </c>
      <c r="O651">
        <f t="shared" si="108"/>
        <v>91.126278405937001</v>
      </c>
      <c r="P651">
        <f t="shared" si="109"/>
        <v>179.89821882951588</v>
      </c>
      <c r="Q651">
        <f t="shared" si="110"/>
        <v>4.5137520283921759</v>
      </c>
      <c r="R651">
        <f t="shared" si="111"/>
        <v>43.478202384439271</v>
      </c>
      <c r="S651" s="53">
        <f t="shared" si="113"/>
        <v>40.95921692688259</v>
      </c>
      <c r="T651">
        <f t="shared" si="114"/>
        <v>91.126278405937001</v>
      </c>
      <c r="U651">
        <f t="shared" si="115"/>
        <v>179.89821882951588</v>
      </c>
      <c r="V651">
        <f t="shared" si="116"/>
        <v>4.5137520283921759</v>
      </c>
      <c r="W651" s="50">
        <f t="shared" si="117"/>
        <v>43.478202384439271</v>
      </c>
    </row>
    <row r="652" spans="1:23" ht="16" x14ac:dyDescent="0.2">
      <c r="A652" s="10">
        <v>43521.541655092602</v>
      </c>
      <c r="B652" s="11" t="str">
        <f t="shared" si="112"/>
        <v>20192</v>
      </c>
      <c r="C652" s="5">
        <v>1778.300692</v>
      </c>
      <c r="D652" s="5">
        <v>41.064567612179218</v>
      </c>
      <c r="E652" s="5">
        <v>90.273045471706013</v>
      </c>
      <c r="F652" s="5">
        <v>184.98727735368891</v>
      </c>
      <c r="G652" s="5">
        <v>7.1935918239919792</v>
      </c>
      <c r="H652" s="5">
        <v>43.798466229047392</v>
      </c>
      <c r="I652" s="29">
        <v>2375606894.8299999</v>
      </c>
      <c r="J652" s="29">
        <v>250617659.47</v>
      </c>
      <c r="K652" s="29">
        <v>335551372.80000001</v>
      </c>
      <c r="L652" s="29">
        <v>112232104</v>
      </c>
      <c r="M652" s="29">
        <v>715864452.10000002</v>
      </c>
      <c r="N652" s="53">
        <f t="shared" si="107"/>
        <v>41.064567612179218</v>
      </c>
      <c r="O652">
        <f t="shared" si="108"/>
        <v>90.273045471706013</v>
      </c>
      <c r="P652">
        <f t="shared" si="109"/>
        <v>184.98727735368891</v>
      </c>
      <c r="Q652">
        <f t="shared" si="110"/>
        <v>7.1935918239919792</v>
      </c>
      <c r="R652">
        <f t="shared" si="111"/>
        <v>43.798466229047392</v>
      </c>
      <c r="S652" s="53">
        <f t="shared" si="113"/>
        <v>41.064567612179218</v>
      </c>
      <c r="T652">
        <f t="shared" si="114"/>
        <v>90.273045471706013</v>
      </c>
      <c r="U652">
        <f t="shared" si="115"/>
        <v>184.98727735368891</v>
      </c>
      <c r="V652">
        <f t="shared" si="116"/>
        <v>7.1935918239919792</v>
      </c>
      <c r="W652" s="50">
        <f t="shared" si="117"/>
        <v>43.798466229047392</v>
      </c>
    </row>
    <row r="653" spans="1:23" ht="16" x14ac:dyDescent="0.2">
      <c r="A653" s="10">
        <v>43518.541655092602</v>
      </c>
      <c r="B653" s="11" t="str">
        <f t="shared" si="112"/>
        <v>20192</v>
      </c>
      <c r="C653" s="5">
        <v>1785.329882</v>
      </c>
      <c r="D653" s="5">
        <v>40.432463500399479</v>
      </c>
      <c r="E653" s="5">
        <v>91.126278405936972</v>
      </c>
      <c r="F653" s="5">
        <v>184.98727735368891</v>
      </c>
      <c r="G653" s="5">
        <v>6.5236318750920219</v>
      </c>
      <c r="H653" s="5">
        <v>43.798466229047392</v>
      </c>
      <c r="I653" s="29">
        <v>2364961905.0100002</v>
      </c>
      <c r="J653" s="29">
        <v>251741493.06999999</v>
      </c>
      <c r="K653" s="29">
        <v>335551372.80000001</v>
      </c>
      <c r="L653" s="29">
        <v>111530653.34999999</v>
      </c>
      <c r="M653" s="29">
        <v>715864452.10000002</v>
      </c>
      <c r="N653" s="53">
        <f t="shared" si="107"/>
        <v>40.432463500399479</v>
      </c>
      <c r="O653">
        <f t="shared" si="108"/>
        <v>91.126278405936972</v>
      </c>
      <c r="P653">
        <f t="shared" si="109"/>
        <v>184.98727735368891</v>
      </c>
      <c r="Q653">
        <f t="shared" si="110"/>
        <v>6.5236318750920219</v>
      </c>
      <c r="R653">
        <f t="shared" si="111"/>
        <v>43.798466229047392</v>
      </c>
      <c r="S653" s="53">
        <f t="shared" si="113"/>
        <v>40.432463500399479</v>
      </c>
      <c r="T653">
        <f t="shared" si="114"/>
        <v>91.126278405936972</v>
      </c>
      <c r="U653">
        <f t="shared" si="115"/>
        <v>184.98727735368891</v>
      </c>
      <c r="V653">
        <f t="shared" si="116"/>
        <v>6.5236318750920219</v>
      </c>
      <c r="W653" s="50">
        <f t="shared" si="117"/>
        <v>43.798466229047392</v>
      </c>
    </row>
    <row r="654" spans="1:23" ht="16" x14ac:dyDescent="0.2">
      <c r="A654" s="10">
        <v>43517.541655092602</v>
      </c>
      <c r="B654" s="11" t="str">
        <f t="shared" si="112"/>
        <v>20192</v>
      </c>
      <c r="C654" s="5">
        <v>1788.3755630000001</v>
      </c>
      <c r="D654" s="5">
        <v>39.484307332729855</v>
      </c>
      <c r="E654" s="5">
        <v>89.419795455050632</v>
      </c>
      <c r="F654" s="5">
        <v>184.98727735368891</v>
      </c>
      <c r="G654" s="5">
        <v>7.1935918239919792</v>
      </c>
      <c r="H654" s="5">
        <v>44.599125840567666</v>
      </c>
      <c r="I654" s="29">
        <v>2348994420.2800002</v>
      </c>
      <c r="J654" s="29">
        <v>249493803.38</v>
      </c>
      <c r="K654" s="29">
        <v>335551372.80000001</v>
      </c>
      <c r="L654" s="29">
        <v>112232104</v>
      </c>
      <c r="M654" s="29">
        <v>719850334.35000002</v>
      </c>
      <c r="N654" s="53">
        <f t="shared" si="107"/>
        <v>39.484307332729855</v>
      </c>
      <c r="O654">
        <f t="shared" si="108"/>
        <v>89.419795455050632</v>
      </c>
      <c r="P654">
        <f t="shared" si="109"/>
        <v>184.98727735368891</v>
      </c>
      <c r="Q654">
        <f t="shared" si="110"/>
        <v>7.1935918239919792</v>
      </c>
      <c r="R654">
        <f t="shared" si="111"/>
        <v>44.599125840567666</v>
      </c>
      <c r="S654" s="53">
        <f t="shared" si="113"/>
        <v>39.484307332729855</v>
      </c>
      <c r="T654">
        <f t="shared" si="114"/>
        <v>89.419795455050632</v>
      </c>
      <c r="U654">
        <f t="shared" si="115"/>
        <v>184.98727735368891</v>
      </c>
      <c r="V654">
        <f t="shared" si="116"/>
        <v>7.1935918239919792</v>
      </c>
      <c r="W654" s="50">
        <f t="shared" si="117"/>
        <v>44.599125840567666</v>
      </c>
    </row>
    <row r="655" spans="1:23" ht="16" x14ac:dyDescent="0.2">
      <c r="A655" s="10">
        <v>43516.541655092602</v>
      </c>
      <c r="B655" s="11" t="str">
        <f t="shared" si="112"/>
        <v>20192</v>
      </c>
      <c r="C655" s="5">
        <v>1782.0294490000001</v>
      </c>
      <c r="D655" s="5">
        <v>39.378956647433228</v>
      </c>
      <c r="E655" s="5">
        <v>91.979528422592324</v>
      </c>
      <c r="F655" s="5">
        <v>179.89821882951594</v>
      </c>
      <c r="G655" s="5">
        <v>5.853671926192078</v>
      </c>
      <c r="H655" s="5">
        <v>42.837674695223001</v>
      </c>
      <c r="I655" s="29">
        <v>2347220255.3099999</v>
      </c>
      <c r="J655" s="29">
        <v>252865349.16999999</v>
      </c>
      <c r="K655" s="29">
        <v>329559384</v>
      </c>
      <c r="L655" s="29">
        <v>110829202.7</v>
      </c>
      <c r="M655" s="29">
        <v>711081393.39999998</v>
      </c>
      <c r="N655" s="53">
        <f t="shared" si="107"/>
        <v>39.378956647433228</v>
      </c>
      <c r="O655">
        <f t="shared" si="108"/>
        <v>91.979528422592324</v>
      </c>
      <c r="P655">
        <f t="shared" si="109"/>
        <v>179.89821882951594</v>
      </c>
      <c r="Q655">
        <f t="shared" si="110"/>
        <v>5.853671926192078</v>
      </c>
      <c r="R655">
        <f t="shared" si="111"/>
        <v>42.837674695223001</v>
      </c>
      <c r="S655" s="53">
        <f t="shared" si="113"/>
        <v>39.378956647433228</v>
      </c>
      <c r="T655">
        <f t="shared" si="114"/>
        <v>91.979528422592324</v>
      </c>
      <c r="U655">
        <f t="shared" si="115"/>
        <v>179.89821882951594</v>
      </c>
      <c r="V655">
        <f t="shared" si="116"/>
        <v>5.853671926192078</v>
      </c>
      <c r="W655" s="50">
        <f t="shared" si="117"/>
        <v>42.837674695223001</v>
      </c>
    </row>
    <row r="656" spans="1:23" ht="16" x14ac:dyDescent="0.2">
      <c r="A656" s="10">
        <v>43515.541655092602</v>
      </c>
      <c r="B656" s="11" t="str">
        <f t="shared" si="112"/>
        <v>20192</v>
      </c>
      <c r="C656" s="5">
        <v>1790.4238109999999</v>
      </c>
      <c r="D656" s="5">
        <v>39.800359388619711</v>
      </c>
      <c r="E656" s="5">
        <v>91.126278405936944</v>
      </c>
      <c r="F656" s="5">
        <v>181.17048346055924</v>
      </c>
      <c r="G656" s="5">
        <v>6.5236318750920219</v>
      </c>
      <c r="H656" s="5">
        <v>42.51741085061488</v>
      </c>
      <c r="I656" s="29">
        <v>2354316915.1900001</v>
      </c>
      <c r="J656" s="29">
        <v>251741493.06999999</v>
      </c>
      <c r="K656" s="29">
        <v>331057381.19999999</v>
      </c>
      <c r="L656" s="29">
        <v>111530653.34999999</v>
      </c>
      <c r="M656" s="29">
        <v>709487040.5</v>
      </c>
      <c r="N656" s="53">
        <f t="shared" si="107"/>
        <v>39.800359388619711</v>
      </c>
      <c r="O656">
        <f t="shared" si="108"/>
        <v>91.126278405936944</v>
      </c>
      <c r="P656">
        <f t="shared" si="109"/>
        <v>181.17048346055924</v>
      </c>
      <c r="Q656">
        <f t="shared" si="110"/>
        <v>6.5236318750920219</v>
      </c>
      <c r="R656">
        <f t="shared" si="111"/>
        <v>42.51741085061488</v>
      </c>
      <c r="S656" s="53">
        <f t="shared" si="113"/>
        <v>39.800359388619711</v>
      </c>
      <c r="T656">
        <f t="shared" si="114"/>
        <v>91.126278405936944</v>
      </c>
      <c r="U656">
        <f t="shared" si="115"/>
        <v>181.17048346055924</v>
      </c>
      <c r="V656">
        <f t="shared" si="116"/>
        <v>6.5236318750920219</v>
      </c>
      <c r="W656" s="50">
        <f t="shared" si="117"/>
        <v>42.51741085061488</v>
      </c>
    </row>
    <row r="657" spans="1:23" ht="16" x14ac:dyDescent="0.2">
      <c r="A657" s="10">
        <v>43514.541655092602</v>
      </c>
      <c r="B657" s="11" t="str">
        <f t="shared" si="112"/>
        <v>20192</v>
      </c>
      <c r="C657" s="5">
        <v>1793.6632970000001</v>
      </c>
      <c r="D657" s="5">
        <v>39.378956647433228</v>
      </c>
      <c r="E657" s="5">
        <v>91.126278405936944</v>
      </c>
      <c r="F657" s="5">
        <v>183.71501272264572</v>
      </c>
      <c r="G657" s="5">
        <v>5.1837119772921199</v>
      </c>
      <c r="H657" s="5">
        <v>42.357278928310819</v>
      </c>
      <c r="I657" s="29">
        <v>2347220255.3099999</v>
      </c>
      <c r="J657" s="29">
        <v>251741493.06999999</v>
      </c>
      <c r="K657" s="29">
        <v>334053375.60000002</v>
      </c>
      <c r="L657" s="29">
        <v>110127752.05</v>
      </c>
      <c r="M657" s="29">
        <v>708689864.04999995</v>
      </c>
      <c r="N657" s="53">
        <f t="shared" si="107"/>
        <v>39.378956647433228</v>
      </c>
      <c r="O657">
        <f t="shared" si="108"/>
        <v>91.126278405936944</v>
      </c>
      <c r="P657">
        <f t="shared" si="109"/>
        <v>183.71501272264572</v>
      </c>
      <c r="Q657">
        <f t="shared" si="110"/>
        <v>5.1837119772921199</v>
      </c>
      <c r="R657">
        <f t="shared" si="111"/>
        <v>42.357278928310819</v>
      </c>
      <c r="S657" s="53">
        <f t="shared" si="113"/>
        <v>39.378956647433228</v>
      </c>
      <c r="T657">
        <f t="shared" si="114"/>
        <v>91.126278405936944</v>
      </c>
      <c r="U657">
        <f t="shared" si="115"/>
        <v>183.71501272264572</v>
      </c>
      <c r="V657">
        <f t="shared" si="116"/>
        <v>5.1837119772921199</v>
      </c>
      <c r="W657" s="50">
        <f t="shared" si="117"/>
        <v>42.357278928310819</v>
      </c>
    </row>
    <row r="658" spans="1:23" ht="16" x14ac:dyDescent="0.2">
      <c r="A658" s="10">
        <v>43511.541655092602</v>
      </c>
      <c r="B658" s="11" t="str">
        <f t="shared" si="112"/>
        <v>20192</v>
      </c>
      <c r="C658" s="5">
        <v>1784.890439</v>
      </c>
      <c r="D658" s="5">
        <v>38.430800479763604</v>
      </c>
      <c r="E658" s="5">
        <v>91.979528422592324</v>
      </c>
      <c r="F658" s="5">
        <v>182.44274809160248</v>
      </c>
      <c r="G658" s="5">
        <v>6.5236318750920352</v>
      </c>
      <c r="H658" s="5">
        <v>40.916091627574247</v>
      </c>
      <c r="I658" s="29">
        <v>2331252770.5799999</v>
      </c>
      <c r="J658" s="29">
        <v>252865349.16999999</v>
      </c>
      <c r="K658" s="29">
        <v>332555378.39999998</v>
      </c>
      <c r="L658" s="29">
        <v>111530653.34999999</v>
      </c>
      <c r="M658" s="29">
        <v>701515276</v>
      </c>
      <c r="N658" s="53">
        <f t="shared" si="107"/>
        <v>38.430800479763604</v>
      </c>
      <c r="O658">
        <f t="shared" si="108"/>
        <v>91.979528422592324</v>
      </c>
      <c r="P658">
        <f t="shared" si="109"/>
        <v>182.44274809160248</v>
      </c>
      <c r="Q658">
        <f t="shared" si="110"/>
        <v>6.5236318750920352</v>
      </c>
      <c r="R658">
        <f t="shared" si="111"/>
        <v>40.916091627574247</v>
      </c>
      <c r="S658" s="53">
        <f t="shared" si="113"/>
        <v>38.430800479763604</v>
      </c>
      <c r="T658">
        <f t="shared" si="114"/>
        <v>91.979528422592324</v>
      </c>
      <c r="U658">
        <f t="shared" si="115"/>
        <v>182.44274809160248</v>
      </c>
      <c r="V658">
        <f t="shared" si="116"/>
        <v>6.5236318750920352</v>
      </c>
      <c r="W658" s="50">
        <f t="shared" si="117"/>
        <v>40.916091627574247</v>
      </c>
    </row>
    <row r="659" spans="1:23" ht="16" x14ac:dyDescent="0.2">
      <c r="A659" s="10">
        <v>43510.541655092602</v>
      </c>
      <c r="B659" s="11" t="str">
        <f t="shared" si="112"/>
        <v>20192</v>
      </c>
      <c r="C659" s="5">
        <v>1778.2985510000001</v>
      </c>
      <c r="D659" s="5">
        <v>39.800359388619711</v>
      </c>
      <c r="E659" s="5">
        <v>91.979528422592324</v>
      </c>
      <c r="F659" s="5">
        <v>182.44274809160248</v>
      </c>
      <c r="G659" s="5">
        <v>6.5236318750920352</v>
      </c>
      <c r="H659" s="5">
        <v>42.67754277291894</v>
      </c>
      <c r="I659" s="29">
        <v>2354316915.1900001</v>
      </c>
      <c r="J659" s="29">
        <v>252865349.16999999</v>
      </c>
      <c r="K659" s="29">
        <v>332555378.39999998</v>
      </c>
      <c r="L659" s="29">
        <v>111530653.34999999</v>
      </c>
      <c r="M659" s="29">
        <v>710284216.95000005</v>
      </c>
      <c r="N659" s="53">
        <f t="shared" si="107"/>
        <v>39.800359388619711</v>
      </c>
      <c r="O659">
        <f t="shared" si="108"/>
        <v>91.979528422592324</v>
      </c>
      <c r="P659">
        <f t="shared" si="109"/>
        <v>182.44274809160248</v>
      </c>
      <c r="Q659">
        <f t="shared" si="110"/>
        <v>6.5236318750920352</v>
      </c>
      <c r="R659">
        <f t="shared" si="111"/>
        <v>42.67754277291894</v>
      </c>
      <c r="S659" s="53">
        <f t="shared" si="113"/>
        <v>39.800359388619711</v>
      </c>
      <c r="T659">
        <f t="shared" si="114"/>
        <v>91.979528422592324</v>
      </c>
      <c r="U659">
        <f t="shared" si="115"/>
        <v>182.44274809160248</v>
      </c>
      <c r="V659">
        <f t="shared" si="116"/>
        <v>6.5236318750920352</v>
      </c>
      <c r="W659" s="50">
        <f t="shared" si="117"/>
        <v>42.67754277291894</v>
      </c>
    </row>
    <row r="660" spans="1:23" ht="16" x14ac:dyDescent="0.2">
      <c r="A660" s="10">
        <v>43509.541655092602</v>
      </c>
      <c r="B660" s="11" t="str">
        <f t="shared" si="112"/>
        <v>20192</v>
      </c>
      <c r="C660" s="5">
        <v>1791.9389450000001</v>
      </c>
      <c r="D660" s="5">
        <v>39.800359388619711</v>
      </c>
      <c r="E660" s="5">
        <v>91.979528422592324</v>
      </c>
      <c r="F660" s="5">
        <v>181.17048346055924</v>
      </c>
      <c r="G660" s="5">
        <v>4.5137520283921759</v>
      </c>
      <c r="H660" s="5">
        <v>42.837674695223001</v>
      </c>
      <c r="I660" s="29">
        <v>2354316915.1900001</v>
      </c>
      <c r="J660" s="29">
        <v>252865169.34999999</v>
      </c>
      <c r="K660" s="29">
        <v>331057381.19999999</v>
      </c>
      <c r="L660" s="29">
        <v>109426301.40000001</v>
      </c>
      <c r="M660" s="29">
        <v>711081393.39999998</v>
      </c>
      <c r="N660" s="53">
        <f t="shared" si="107"/>
        <v>39.800359388619711</v>
      </c>
      <c r="O660">
        <f t="shared" si="108"/>
        <v>91.979528422592324</v>
      </c>
      <c r="P660">
        <f t="shared" si="109"/>
        <v>181.17048346055924</v>
      </c>
      <c r="Q660">
        <f t="shared" si="110"/>
        <v>4.5137520283921759</v>
      </c>
      <c r="R660">
        <f t="shared" si="111"/>
        <v>42.837674695223001</v>
      </c>
      <c r="S660" s="53">
        <f t="shared" si="113"/>
        <v>39.800359388619711</v>
      </c>
      <c r="T660">
        <f t="shared" si="114"/>
        <v>91.979528422592324</v>
      </c>
      <c r="U660">
        <f t="shared" si="115"/>
        <v>181.17048346055924</v>
      </c>
      <c r="V660">
        <f t="shared" si="116"/>
        <v>4.5137520283921759</v>
      </c>
      <c r="W660" s="50">
        <f t="shared" si="117"/>
        <v>42.837674695223001</v>
      </c>
    </row>
    <row r="661" spans="1:23" ht="16" x14ac:dyDescent="0.2">
      <c r="A661" s="10">
        <v>43508.541655092602</v>
      </c>
      <c r="B661" s="11" t="str">
        <f t="shared" si="112"/>
        <v>20192</v>
      </c>
      <c r="C661" s="5">
        <v>1800.2552370000001</v>
      </c>
      <c r="D661" s="5">
        <v>40.327112815102822</v>
      </c>
      <c r="E661" s="5">
        <v>91.126278405936944</v>
      </c>
      <c r="F661" s="5">
        <v>178.6259541984727</v>
      </c>
      <c r="G661" s="5">
        <v>4.5137520283921759</v>
      </c>
      <c r="H661" s="5">
        <v>43.478202384439243</v>
      </c>
      <c r="I661" s="29">
        <v>2363187740.04</v>
      </c>
      <c r="J661" s="29">
        <v>251741314.05000001</v>
      </c>
      <c r="K661" s="29">
        <v>328061386.80000001</v>
      </c>
      <c r="L661" s="29">
        <v>109426301.40000001</v>
      </c>
      <c r="M661" s="29">
        <v>714270099.20000005</v>
      </c>
      <c r="N661" s="53">
        <f t="shared" si="107"/>
        <v>40.327112815102822</v>
      </c>
      <c r="O661">
        <f t="shared" si="108"/>
        <v>91.126278405936944</v>
      </c>
      <c r="P661">
        <f t="shared" si="109"/>
        <v>178.6259541984727</v>
      </c>
      <c r="Q661">
        <f t="shared" si="110"/>
        <v>4.5137520283921759</v>
      </c>
      <c r="R661">
        <f t="shared" si="111"/>
        <v>43.478202384439243</v>
      </c>
      <c r="S661" s="53">
        <f t="shared" si="113"/>
        <v>40.327112815102822</v>
      </c>
      <c r="T661">
        <f t="shared" si="114"/>
        <v>91.126278405936944</v>
      </c>
      <c r="U661">
        <f t="shared" si="115"/>
        <v>178.6259541984727</v>
      </c>
      <c r="V661">
        <f t="shared" si="116"/>
        <v>4.5137520283921759</v>
      </c>
      <c r="W661" s="50">
        <f t="shared" si="117"/>
        <v>43.478202384439243</v>
      </c>
    </row>
    <row r="662" spans="1:23" ht="16" x14ac:dyDescent="0.2">
      <c r="A662" s="10">
        <v>43507.541655092602</v>
      </c>
      <c r="B662" s="11" t="str">
        <f t="shared" si="112"/>
        <v>20192</v>
      </c>
      <c r="C662" s="5">
        <v>1807.8169439999999</v>
      </c>
      <c r="D662" s="5">
        <v>41.169918297475817</v>
      </c>
      <c r="E662" s="5">
        <v>91.126278405936944</v>
      </c>
      <c r="F662" s="5">
        <v>177.35368956742946</v>
      </c>
      <c r="G662" s="5">
        <v>4.5137520283921759</v>
      </c>
      <c r="H662" s="5">
        <v>42.51741085061488</v>
      </c>
      <c r="I662" s="29">
        <v>2377381059.8000002</v>
      </c>
      <c r="J662" s="29">
        <v>251741314.05000001</v>
      </c>
      <c r="K662" s="29">
        <v>326563389.60000002</v>
      </c>
      <c r="L662" s="29">
        <v>109426301.40000001</v>
      </c>
      <c r="M662" s="29">
        <v>709487040.5</v>
      </c>
      <c r="N662" s="53">
        <f t="shared" si="107"/>
        <v>41.169918297475817</v>
      </c>
      <c r="O662">
        <f t="shared" si="108"/>
        <v>91.126278405936944</v>
      </c>
      <c r="P662">
        <f t="shared" si="109"/>
        <v>177.35368956742946</v>
      </c>
      <c r="Q662">
        <f t="shared" si="110"/>
        <v>4.5137520283921759</v>
      </c>
      <c r="R662">
        <f t="shared" si="111"/>
        <v>42.51741085061488</v>
      </c>
      <c r="S662" s="53">
        <f t="shared" si="113"/>
        <v>41.169918297475817</v>
      </c>
      <c r="T662">
        <f t="shared" si="114"/>
        <v>91.126278405936944</v>
      </c>
      <c r="U662">
        <f t="shared" si="115"/>
        <v>177.35368956742946</v>
      </c>
      <c r="V662">
        <f t="shared" si="116"/>
        <v>4.5137520283921759</v>
      </c>
      <c r="W662" s="50">
        <f t="shared" si="117"/>
        <v>42.51741085061488</v>
      </c>
    </row>
    <row r="663" spans="1:23" ht="16" x14ac:dyDescent="0.2">
      <c r="A663" s="10">
        <v>43504.541655092602</v>
      </c>
      <c r="B663" s="11" t="str">
        <f t="shared" si="112"/>
        <v>20192</v>
      </c>
      <c r="C663" s="5">
        <v>1797.0871979999999</v>
      </c>
      <c r="D663" s="5">
        <v>40.643164870992706</v>
      </c>
      <c r="E663" s="5">
        <v>91.126278405936944</v>
      </c>
      <c r="F663" s="5">
        <v>179.89821882951594</v>
      </c>
      <c r="G663" s="5">
        <v>3.8437920794922324</v>
      </c>
      <c r="H663" s="5">
        <v>43.638334306743332</v>
      </c>
      <c r="I663" s="29">
        <v>2368510234.9499998</v>
      </c>
      <c r="J663" s="29">
        <v>251741314.05000001</v>
      </c>
      <c r="K663" s="29">
        <v>329559384</v>
      </c>
      <c r="L663" s="29">
        <v>108724850.75</v>
      </c>
      <c r="M663" s="29">
        <v>715067275.64999998</v>
      </c>
      <c r="N663" s="53">
        <f t="shared" si="107"/>
        <v>40.643164870992706</v>
      </c>
      <c r="O663">
        <f t="shared" si="108"/>
        <v>91.126278405936944</v>
      </c>
      <c r="P663">
        <f t="shared" si="109"/>
        <v>179.89821882951594</v>
      </c>
      <c r="Q663">
        <f t="shared" si="110"/>
        <v>3.8437920794922324</v>
      </c>
      <c r="R663">
        <f t="shared" si="111"/>
        <v>43.638334306743332</v>
      </c>
      <c r="S663" s="53">
        <f t="shared" si="113"/>
        <v>40.643164870992706</v>
      </c>
      <c r="T663">
        <f t="shared" si="114"/>
        <v>91.126278405936944</v>
      </c>
      <c r="U663">
        <f t="shared" si="115"/>
        <v>179.89821882951594</v>
      </c>
      <c r="V663">
        <f t="shared" si="116"/>
        <v>3.8437920794922324</v>
      </c>
      <c r="W663" s="50">
        <f t="shared" si="117"/>
        <v>43.638334306743332</v>
      </c>
    </row>
    <row r="664" spans="1:23" ht="16" x14ac:dyDescent="0.2">
      <c r="A664" s="10">
        <v>43503.541655092602</v>
      </c>
      <c r="B664" s="11" t="str">
        <f t="shared" si="112"/>
        <v>20192</v>
      </c>
      <c r="C664" s="5">
        <v>1809.9662949999999</v>
      </c>
      <c r="D664" s="5">
        <v>41.485970353365701</v>
      </c>
      <c r="E664" s="5">
        <v>91.126278405936944</v>
      </c>
      <c r="F664" s="5">
        <v>177.35368956742946</v>
      </c>
      <c r="G664" s="5">
        <v>3.8437920794922324</v>
      </c>
      <c r="H664" s="5">
        <v>46.680840830520481</v>
      </c>
      <c r="I664" s="29">
        <v>2382703554.71</v>
      </c>
      <c r="J664" s="29">
        <v>251741314.05000001</v>
      </c>
      <c r="K664" s="29">
        <v>326563389.60000002</v>
      </c>
      <c r="L664" s="29">
        <v>108724850.75</v>
      </c>
      <c r="M664" s="29">
        <v>730213628.20000005</v>
      </c>
      <c r="N664" s="53">
        <f t="shared" si="107"/>
        <v>41.485970353365701</v>
      </c>
      <c r="O664">
        <f t="shared" si="108"/>
        <v>91.126278405936944</v>
      </c>
      <c r="P664">
        <f t="shared" si="109"/>
        <v>177.35368956742946</v>
      </c>
      <c r="Q664">
        <f t="shared" si="110"/>
        <v>3.8437920794922324</v>
      </c>
      <c r="R664">
        <f t="shared" si="111"/>
        <v>46.680840830520481</v>
      </c>
      <c r="S664" s="53">
        <f t="shared" si="113"/>
        <v>41.485970353365701</v>
      </c>
      <c r="T664">
        <f t="shared" si="114"/>
        <v>91.126278405936944</v>
      </c>
      <c r="U664">
        <f t="shared" si="115"/>
        <v>177.35368956742946</v>
      </c>
      <c r="V664">
        <f t="shared" si="116"/>
        <v>3.8437920794922324</v>
      </c>
      <c r="W664" s="50">
        <f t="shared" si="117"/>
        <v>46.680840830520481</v>
      </c>
    </row>
    <row r="665" spans="1:23" ht="16" x14ac:dyDescent="0.2">
      <c r="A665" s="10">
        <v>43502.541655092602</v>
      </c>
      <c r="B665" s="11" t="str">
        <f t="shared" si="112"/>
        <v>20192</v>
      </c>
      <c r="C665" s="5">
        <v>1812.941791</v>
      </c>
      <c r="D665" s="5">
        <v>40.95921692688259</v>
      </c>
      <c r="E665" s="5">
        <v>91.979528422592324</v>
      </c>
      <c r="F665" s="5">
        <v>179.89821882951594</v>
      </c>
      <c r="G665" s="5">
        <v>6.5236318750920352</v>
      </c>
      <c r="H665" s="5">
        <v>49.242951587385505</v>
      </c>
      <c r="I665" s="29">
        <v>2373832729.8600001</v>
      </c>
      <c r="J665" s="29">
        <v>252865169.34999999</v>
      </c>
      <c r="K665" s="29">
        <v>329559384</v>
      </c>
      <c r="L665" s="29">
        <v>111530653.34999999</v>
      </c>
      <c r="M665" s="29">
        <v>742968451.39999998</v>
      </c>
      <c r="N665" s="53">
        <f t="shared" si="107"/>
        <v>40.95921692688259</v>
      </c>
      <c r="O665">
        <f t="shared" si="108"/>
        <v>91.979528422592324</v>
      </c>
      <c r="P665">
        <f t="shared" si="109"/>
        <v>179.89821882951594</v>
      </c>
      <c r="Q665">
        <f t="shared" si="110"/>
        <v>6.5236318750920352</v>
      </c>
      <c r="R665">
        <f t="shared" si="111"/>
        <v>49.242951587385505</v>
      </c>
      <c r="S665" s="53">
        <f t="shared" si="113"/>
        <v>40.95921692688259</v>
      </c>
      <c r="T665">
        <f t="shared" si="114"/>
        <v>91.979528422592324</v>
      </c>
      <c r="U665">
        <f t="shared" si="115"/>
        <v>179.89821882951594</v>
      </c>
      <c r="V665">
        <f t="shared" si="116"/>
        <v>6.5236318750920352</v>
      </c>
      <c r="W665" s="50">
        <f t="shared" si="117"/>
        <v>49.242951587385505</v>
      </c>
    </row>
    <row r="666" spans="1:23" ht="16" x14ac:dyDescent="0.2">
      <c r="A666" s="10">
        <v>43501.541655092602</v>
      </c>
      <c r="B666" s="11" t="str">
        <f t="shared" si="112"/>
        <v>20192</v>
      </c>
      <c r="C666" s="5">
        <v>1808.5904880000001</v>
      </c>
      <c r="D666" s="5">
        <v>39.484307332729855</v>
      </c>
      <c r="E666" s="5">
        <v>91.126278405936944</v>
      </c>
      <c r="F666" s="5">
        <v>173.53689567429967</v>
      </c>
      <c r="G666" s="5">
        <v>3.8437920794922324</v>
      </c>
      <c r="H666" s="5">
        <v>48.762555820473295</v>
      </c>
      <c r="I666" s="29">
        <v>2348994420.2800002</v>
      </c>
      <c r="J666" s="29">
        <v>251741314.05000001</v>
      </c>
      <c r="K666" s="29">
        <v>322069398</v>
      </c>
      <c r="L666" s="29">
        <v>108724850.75</v>
      </c>
      <c r="M666" s="29">
        <v>740576922.04999995</v>
      </c>
      <c r="N666" s="53">
        <f t="shared" si="107"/>
        <v>39.484307332729855</v>
      </c>
      <c r="O666">
        <f t="shared" si="108"/>
        <v>91.126278405936944</v>
      </c>
      <c r="P666">
        <f t="shared" si="109"/>
        <v>173.53689567429967</v>
      </c>
      <c r="Q666">
        <f t="shared" si="110"/>
        <v>3.8437920794922324</v>
      </c>
      <c r="R666">
        <f t="shared" si="111"/>
        <v>48.762555820473295</v>
      </c>
      <c r="S666" s="53">
        <f t="shared" si="113"/>
        <v>39.484307332729855</v>
      </c>
      <c r="T666">
        <f t="shared" si="114"/>
        <v>91.126278405936944</v>
      </c>
      <c r="U666">
        <f t="shared" si="115"/>
        <v>173.53689567429967</v>
      </c>
      <c r="V666">
        <f t="shared" si="116"/>
        <v>3.8437920794922324</v>
      </c>
      <c r="W666" s="50">
        <f t="shared" si="117"/>
        <v>48.762555820473295</v>
      </c>
    </row>
    <row r="667" spans="1:23" ht="16" x14ac:dyDescent="0.2">
      <c r="A667" s="10">
        <v>43500.541655092602</v>
      </c>
      <c r="B667" s="11" t="str">
        <f t="shared" si="112"/>
        <v>20192</v>
      </c>
      <c r="C667" s="5">
        <v>1814.2597249999999</v>
      </c>
      <c r="D667" s="5">
        <v>37.904047053280522</v>
      </c>
      <c r="E667" s="5">
        <v>91.979528422592324</v>
      </c>
      <c r="F667" s="5">
        <v>178.62595419847264</v>
      </c>
      <c r="G667" s="5">
        <v>6.5236318750920352</v>
      </c>
      <c r="H667" s="5">
        <v>47.321368519736751</v>
      </c>
      <c r="I667" s="29">
        <v>2322381945.73</v>
      </c>
      <c r="J667" s="29">
        <v>252865169.34999999</v>
      </c>
      <c r="K667" s="29">
        <v>328061386.80000001</v>
      </c>
      <c r="L667" s="29">
        <v>111530653.34999999</v>
      </c>
      <c r="M667" s="29">
        <v>733402334</v>
      </c>
      <c r="N667" s="53">
        <f t="shared" si="107"/>
        <v>37.904047053280522</v>
      </c>
      <c r="O667">
        <f t="shared" si="108"/>
        <v>91.979528422592324</v>
      </c>
      <c r="P667">
        <f t="shared" si="109"/>
        <v>178.62595419847264</v>
      </c>
      <c r="Q667">
        <f t="shared" si="110"/>
        <v>6.5236318750920352</v>
      </c>
      <c r="R667">
        <f t="shared" si="111"/>
        <v>47.321368519736751</v>
      </c>
      <c r="S667" s="53">
        <f t="shared" si="113"/>
        <v>37.904047053280522</v>
      </c>
      <c r="T667">
        <f t="shared" si="114"/>
        <v>91.979528422592324</v>
      </c>
      <c r="U667">
        <f t="shared" si="115"/>
        <v>178.62595419847264</v>
      </c>
      <c r="V667">
        <f t="shared" si="116"/>
        <v>6.5236318750920352</v>
      </c>
      <c r="W667" s="50">
        <f t="shared" si="117"/>
        <v>47.321368519736751</v>
      </c>
    </row>
    <row r="668" spans="1:23" ht="16" x14ac:dyDescent="0.2">
      <c r="A668" s="10">
        <v>43497.541655092602</v>
      </c>
      <c r="B668" s="11" t="str">
        <f t="shared" si="112"/>
        <v>20192</v>
      </c>
      <c r="C668" s="5">
        <v>1809.3432029999999</v>
      </c>
      <c r="D668" s="5">
        <v>37.482644312094038</v>
      </c>
      <c r="E668" s="5">
        <v>91.126278405936944</v>
      </c>
      <c r="F668" s="5">
        <v>179.89821882951594</v>
      </c>
      <c r="G668" s="5">
        <v>3.8437920794922324</v>
      </c>
      <c r="H668" s="5">
        <v>46.680840830520538</v>
      </c>
      <c r="I668" s="29">
        <v>2315285285.8499999</v>
      </c>
      <c r="J668" s="29">
        <v>251741314.05000001</v>
      </c>
      <c r="K668" s="29">
        <v>329559384</v>
      </c>
      <c r="L668" s="29">
        <v>108724850.75</v>
      </c>
      <c r="M668" s="29">
        <v>730213628.20000005</v>
      </c>
      <c r="N668" s="53">
        <f t="shared" si="107"/>
        <v>37.482644312094038</v>
      </c>
      <c r="O668">
        <f t="shared" si="108"/>
        <v>91.126278405936944</v>
      </c>
      <c r="P668">
        <f t="shared" si="109"/>
        <v>179.89821882951594</v>
      </c>
      <c r="Q668">
        <f t="shared" si="110"/>
        <v>3.8437920794922324</v>
      </c>
      <c r="R668">
        <f t="shared" si="111"/>
        <v>46.680840830520538</v>
      </c>
      <c r="S668" s="53">
        <f t="shared" si="113"/>
        <v>37.482644312094038</v>
      </c>
      <c r="T668">
        <f t="shared" si="114"/>
        <v>91.126278405936944</v>
      </c>
      <c r="U668">
        <f t="shared" si="115"/>
        <v>179.89821882951594</v>
      </c>
      <c r="V668">
        <f t="shared" si="116"/>
        <v>3.8437920794922324</v>
      </c>
      <c r="W668" s="50">
        <f t="shared" si="117"/>
        <v>46.680840830520538</v>
      </c>
    </row>
    <row r="669" spans="1:23" ht="16" x14ac:dyDescent="0.2">
      <c r="A669" s="10">
        <v>43496.541655092602</v>
      </c>
      <c r="B669" s="11" t="str">
        <f t="shared" si="112"/>
        <v>20191</v>
      </c>
      <c r="C669" s="5">
        <v>1812.8157289999999</v>
      </c>
      <c r="D669" s="5">
        <v>38.430800479763661</v>
      </c>
      <c r="E669" s="5">
        <v>90.273045471705956</v>
      </c>
      <c r="F669" s="5">
        <v>177.35368956742946</v>
      </c>
      <c r="G669" s="5">
        <v>6.5236318750920352</v>
      </c>
      <c r="H669" s="5">
        <v>46.84097275282457</v>
      </c>
      <c r="I669" s="29">
        <v>2331252770.5799999</v>
      </c>
      <c r="J669" s="29">
        <v>250617481.25999999</v>
      </c>
      <c r="K669" s="29">
        <v>326563389.60000002</v>
      </c>
      <c r="L669" s="29">
        <v>111530653.34999999</v>
      </c>
      <c r="M669" s="29">
        <v>731010804.64999998</v>
      </c>
      <c r="N669" s="53">
        <f t="shared" si="107"/>
        <v>38.430800479763661</v>
      </c>
      <c r="O669">
        <f t="shared" si="108"/>
        <v>90.273045471705956</v>
      </c>
      <c r="P669">
        <f t="shared" si="109"/>
        <v>177.35368956742946</v>
      </c>
      <c r="Q669">
        <f t="shared" si="110"/>
        <v>6.5236318750920352</v>
      </c>
      <c r="R669">
        <f t="shared" si="111"/>
        <v>46.84097275282457</v>
      </c>
      <c r="S669" s="53">
        <f t="shared" si="113"/>
        <v>38.430800479763661</v>
      </c>
      <c r="T669">
        <f t="shared" si="114"/>
        <v>90.273045471705956</v>
      </c>
      <c r="U669">
        <f t="shared" si="115"/>
        <v>177.35368956742946</v>
      </c>
      <c r="V669">
        <f t="shared" si="116"/>
        <v>6.5236318750920352</v>
      </c>
      <c r="W669" s="50">
        <f t="shared" si="117"/>
        <v>46.84097275282457</v>
      </c>
    </row>
    <row r="670" spans="1:23" ht="16" x14ac:dyDescent="0.2">
      <c r="A670" s="10">
        <v>43495.541655092602</v>
      </c>
      <c r="B670" s="11" t="str">
        <f t="shared" si="112"/>
        <v>20191</v>
      </c>
      <c r="C670" s="5">
        <v>1824.2576819999999</v>
      </c>
      <c r="D670" s="5">
        <v>39.484307332729912</v>
      </c>
      <c r="E670" s="5">
        <v>93.686011373478607</v>
      </c>
      <c r="F670" s="5">
        <v>178.6259541984727</v>
      </c>
      <c r="G670" s="5">
        <v>3.1738321305922739</v>
      </c>
      <c r="H670" s="5">
        <v>48.122028131257053</v>
      </c>
      <c r="I670" s="29">
        <v>2348994420.2800002</v>
      </c>
      <c r="J670" s="29">
        <v>255112857.44999999</v>
      </c>
      <c r="K670" s="29">
        <v>328061386.80000001</v>
      </c>
      <c r="L670" s="29">
        <v>108023400.09999999</v>
      </c>
      <c r="M670" s="29">
        <v>737388216.25</v>
      </c>
      <c r="N670" s="53">
        <f t="shared" si="107"/>
        <v>39.484307332729912</v>
      </c>
      <c r="O670">
        <f t="shared" si="108"/>
        <v>93.686011373478607</v>
      </c>
      <c r="P670">
        <f t="shared" si="109"/>
        <v>178.6259541984727</v>
      </c>
      <c r="Q670">
        <f t="shared" si="110"/>
        <v>3.1738321305922739</v>
      </c>
      <c r="R670">
        <f t="shared" si="111"/>
        <v>48.122028131257053</v>
      </c>
      <c r="S670" s="53">
        <f t="shared" si="113"/>
        <v>39.484307332729912</v>
      </c>
      <c r="T670">
        <f t="shared" si="114"/>
        <v>93.686011373478607</v>
      </c>
      <c r="U670">
        <f t="shared" si="115"/>
        <v>178.6259541984727</v>
      </c>
      <c r="V670">
        <f t="shared" si="116"/>
        <v>3.1738321305922739</v>
      </c>
      <c r="W670" s="50">
        <f t="shared" si="117"/>
        <v>48.122028131257053</v>
      </c>
    </row>
    <row r="671" spans="1:23" ht="16" x14ac:dyDescent="0.2">
      <c r="A671" s="10">
        <v>43494.541655092602</v>
      </c>
      <c r="B671" s="11" t="str">
        <f t="shared" si="112"/>
        <v>20191</v>
      </c>
      <c r="C671" s="5">
        <v>1811.294034</v>
      </c>
      <c r="D671" s="5">
        <v>38.220099109170405</v>
      </c>
      <c r="E671" s="5">
        <v>93.686011373478607</v>
      </c>
      <c r="F671" s="5">
        <v>177.35368956742946</v>
      </c>
      <c r="G671" s="5">
        <v>3.1738321305922739</v>
      </c>
      <c r="H671" s="5">
        <v>47.161236597432691</v>
      </c>
      <c r="I671" s="29">
        <v>2327704440.6399999</v>
      </c>
      <c r="J671" s="29">
        <v>255112857.44999999</v>
      </c>
      <c r="K671" s="29">
        <v>326563389.60000002</v>
      </c>
      <c r="L671" s="29">
        <v>108023400.09999999</v>
      </c>
      <c r="M671" s="29">
        <v>732605157.54999995</v>
      </c>
      <c r="N671" s="53">
        <f t="shared" si="107"/>
        <v>38.220099109170405</v>
      </c>
      <c r="O671">
        <f t="shared" si="108"/>
        <v>93.686011373478607</v>
      </c>
      <c r="P671">
        <f t="shared" si="109"/>
        <v>177.35368956742946</v>
      </c>
      <c r="Q671">
        <f t="shared" si="110"/>
        <v>3.1738321305922739</v>
      </c>
      <c r="R671">
        <f t="shared" si="111"/>
        <v>47.161236597432691</v>
      </c>
      <c r="S671" s="53">
        <f t="shared" si="113"/>
        <v>38.220099109170405</v>
      </c>
      <c r="T671">
        <f t="shared" si="114"/>
        <v>93.686011373478607</v>
      </c>
      <c r="U671">
        <f t="shared" si="115"/>
        <v>177.35368956742946</v>
      </c>
      <c r="V671">
        <f t="shared" si="116"/>
        <v>3.1738321305922739</v>
      </c>
      <c r="W671" s="50">
        <f t="shared" si="117"/>
        <v>47.161236597432691</v>
      </c>
    </row>
    <row r="672" spans="1:23" ht="16" x14ac:dyDescent="0.2">
      <c r="A672" s="10">
        <v>43493.541655092602</v>
      </c>
      <c r="B672" s="11" t="str">
        <f t="shared" si="112"/>
        <v>20191</v>
      </c>
      <c r="C672" s="5">
        <v>1788.4548950000001</v>
      </c>
      <c r="D672" s="5">
        <v>37.061241570907555</v>
      </c>
      <c r="E672" s="5">
        <v>92.832761356823227</v>
      </c>
      <c r="F672" s="5">
        <v>178.6259541984727</v>
      </c>
      <c r="G672" s="5">
        <v>7.8635517728919249</v>
      </c>
      <c r="H672" s="5">
        <v>46.520708908216477</v>
      </c>
      <c r="I672" s="29">
        <v>2308188625.9699998</v>
      </c>
      <c r="J672" s="29">
        <v>253989002.15000001</v>
      </c>
      <c r="K672" s="29">
        <v>328061386.80000001</v>
      </c>
      <c r="L672" s="29">
        <v>112933554.65000001</v>
      </c>
      <c r="M672" s="29">
        <v>729416451.75</v>
      </c>
      <c r="N672" s="53">
        <f t="shared" si="107"/>
        <v>37.061241570907555</v>
      </c>
      <c r="O672">
        <f t="shared" si="108"/>
        <v>92.832761356823227</v>
      </c>
      <c r="P672">
        <f t="shared" si="109"/>
        <v>178.6259541984727</v>
      </c>
      <c r="Q672">
        <f t="shared" si="110"/>
        <v>7.8635517728919249</v>
      </c>
      <c r="R672">
        <f t="shared" si="111"/>
        <v>46.520708908216477</v>
      </c>
      <c r="S672" s="53">
        <f t="shared" si="113"/>
        <v>37.061241570907555</v>
      </c>
      <c r="T672">
        <f t="shared" si="114"/>
        <v>92.832761356823227</v>
      </c>
      <c r="U672">
        <f t="shared" si="115"/>
        <v>178.6259541984727</v>
      </c>
      <c r="V672">
        <f t="shared" si="116"/>
        <v>7.8635517728919249</v>
      </c>
      <c r="W672" s="50">
        <f t="shared" si="117"/>
        <v>46.520708908216477</v>
      </c>
    </row>
    <row r="673" spans="1:23" ht="16" x14ac:dyDescent="0.2">
      <c r="A673" s="10">
        <v>43490.541655092602</v>
      </c>
      <c r="B673" s="11" t="str">
        <f t="shared" si="112"/>
        <v>20191</v>
      </c>
      <c r="C673" s="5">
        <v>1782.004103</v>
      </c>
      <c r="D673" s="5">
        <v>36.429137459127787</v>
      </c>
      <c r="E673" s="5">
        <v>91.126278405936915</v>
      </c>
      <c r="F673" s="5">
        <v>179.898218829516</v>
      </c>
      <c r="G673" s="5">
        <v>8.5335117217918821</v>
      </c>
      <c r="H673" s="5">
        <v>47.321368519736751</v>
      </c>
      <c r="I673" s="29">
        <v>2297543636.1500001</v>
      </c>
      <c r="J673" s="29">
        <v>251741314.05000001</v>
      </c>
      <c r="K673" s="29">
        <v>329559384</v>
      </c>
      <c r="L673" s="29">
        <v>113635005.3</v>
      </c>
      <c r="M673" s="29">
        <v>733402334</v>
      </c>
      <c r="N673" s="53">
        <f t="shared" si="107"/>
        <v>36.429137459127787</v>
      </c>
      <c r="O673">
        <f t="shared" si="108"/>
        <v>91.126278405936915</v>
      </c>
      <c r="P673">
        <f t="shared" si="109"/>
        <v>179.898218829516</v>
      </c>
      <c r="Q673">
        <f t="shared" si="110"/>
        <v>8.5335117217918821</v>
      </c>
      <c r="R673">
        <f t="shared" si="111"/>
        <v>47.321368519736751</v>
      </c>
      <c r="S673" s="53">
        <f t="shared" si="113"/>
        <v>36.429137459127787</v>
      </c>
      <c r="T673">
        <f t="shared" si="114"/>
        <v>91.126278405936915</v>
      </c>
      <c r="U673">
        <f t="shared" si="115"/>
        <v>179.898218829516</v>
      </c>
      <c r="V673">
        <f t="shared" si="116"/>
        <v>8.5335117217918821</v>
      </c>
      <c r="W673" s="50">
        <f t="shared" si="117"/>
        <v>47.321368519736751</v>
      </c>
    </row>
    <row r="674" spans="1:23" ht="16" x14ac:dyDescent="0.2">
      <c r="A674" s="10">
        <v>43489.541655092602</v>
      </c>
      <c r="B674" s="11" t="str">
        <f t="shared" si="112"/>
        <v>20191</v>
      </c>
      <c r="C674" s="5">
        <v>1767.9535559999999</v>
      </c>
      <c r="D674" s="5">
        <v>37.061241570907526</v>
      </c>
      <c r="E674" s="5">
        <v>88.566562520819616</v>
      </c>
      <c r="F674" s="5">
        <v>177.35368956742951</v>
      </c>
      <c r="G674" s="5">
        <v>7.1935918239919792</v>
      </c>
      <c r="H674" s="5">
        <v>44.278861995959574</v>
      </c>
      <c r="I674" s="29">
        <v>2308188625.9699998</v>
      </c>
      <c r="J674" s="29">
        <v>248369793.16</v>
      </c>
      <c r="K674" s="29">
        <v>326563389.60000002</v>
      </c>
      <c r="L674" s="29">
        <v>112232104</v>
      </c>
      <c r="M674" s="29">
        <v>718255981.45000005</v>
      </c>
      <c r="N674" s="53">
        <f t="shared" si="107"/>
        <v>37.061241570907526</v>
      </c>
      <c r="O674">
        <f t="shared" si="108"/>
        <v>88.566562520819616</v>
      </c>
      <c r="P674">
        <f t="shared" si="109"/>
        <v>177.35368956742951</v>
      </c>
      <c r="Q674">
        <f t="shared" si="110"/>
        <v>7.1935918239919792</v>
      </c>
      <c r="R674">
        <f t="shared" si="111"/>
        <v>44.278861995959574</v>
      </c>
      <c r="S674" s="53">
        <f t="shared" si="113"/>
        <v>37.061241570907526</v>
      </c>
      <c r="T674">
        <f t="shared" si="114"/>
        <v>88.566562520819616</v>
      </c>
      <c r="U674">
        <f t="shared" si="115"/>
        <v>177.35368956742951</v>
      </c>
      <c r="V674">
        <f t="shared" si="116"/>
        <v>7.1935918239919792</v>
      </c>
      <c r="W674" s="50">
        <f t="shared" si="117"/>
        <v>44.278861995959574</v>
      </c>
    </row>
    <row r="675" spans="1:23" ht="16" x14ac:dyDescent="0.2">
      <c r="A675" s="10">
        <v>43488.541655092602</v>
      </c>
      <c r="B675" s="11" t="str">
        <f t="shared" si="112"/>
        <v>20191</v>
      </c>
      <c r="C675" s="5">
        <v>1764.4454940000001</v>
      </c>
      <c r="D675" s="5">
        <v>34.848877179678425</v>
      </c>
      <c r="E675" s="5">
        <v>89.419795455050576</v>
      </c>
      <c r="F675" s="5">
        <v>173.53689567429973</v>
      </c>
      <c r="G675" s="5">
        <v>3.1738321305922739</v>
      </c>
      <c r="H675" s="5">
        <v>43.63833430674336</v>
      </c>
      <c r="I675" s="29">
        <v>2270931161.5999999</v>
      </c>
      <c r="J675" s="29">
        <v>249493625.96000001</v>
      </c>
      <c r="K675" s="29">
        <v>322069398</v>
      </c>
      <c r="L675" s="29">
        <v>108023400.09999999</v>
      </c>
      <c r="M675" s="29">
        <v>715067275.64999998</v>
      </c>
      <c r="N675" s="53">
        <f t="shared" si="107"/>
        <v>34.848877179678425</v>
      </c>
      <c r="O675">
        <f t="shared" si="108"/>
        <v>89.419795455050576</v>
      </c>
      <c r="P675">
        <f t="shared" si="109"/>
        <v>173.53689567429973</v>
      </c>
      <c r="Q675">
        <f t="shared" si="110"/>
        <v>3.1738321305922739</v>
      </c>
      <c r="R675">
        <f t="shared" si="111"/>
        <v>43.63833430674336</v>
      </c>
      <c r="S675" s="53">
        <f t="shared" si="113"/>
        <v>34.848877179678425</v>
      </c>
      <c r="T675">
        <f t="shared" si="114"/>
        <v>89.419795455050576</v>
      </c>
      <c r="U675">
        <f t="shared" si="115"/>
        <v>173.53689567429973</v>
      </c>
      <c r="V675">
        <f t="shared" si="116"/>
        <v>3.1738321305922739</v>
      </c>
      <c r="W675" s="50">
        <f t="shared" si="117"/>
        <v>43.63833430674336</v>
      </c>
    </row>
    <row r="676" spans="1:23" ht="16" x14ac:dyDescent="0.2">
      <c r="A676" s="10">
        <v>43487.541655092602</v>
      </c>
      <c r="B676" s="11" t="str">
        <f t="shared" si="112"/>
        <v>20191</v>
      </c>
      <c r="C676" s="5">
        <v>1747.2921960000001</v>
      </c>
      <c r="D676" s="5">
        <v>34.322123753195314</v>
      </c>
      <c r="E676" s="5">
        <v>88.566562520819616</v>
      </c>
      <c r="F676" s="5">
        <v>176.08142493638621</v>
      </c>
      <c r="G676" s="5">
        <v>7.1935918239919792</v>
      </c>
      <c r="H676" s="5">
        <v>42.837674695223029</v>
      </c>
      <c r="I676" s="29">
        <v>2262060336.75</v>
      </c>
      <c r="J676" s="29">
        <v>248369793.16</v>
      </c>
      <c r="K676" s="29">
        <v>325065392.39999998</v>
      </c>
      <c r="L676" s="29">
        <v>112232104</v>
      </c>
      <c r="M676" s="29">
        <v>711081393.39999998</v>
      </c>
      <c r="N676" s="53">
        <f t="shared" ref="N676:N739" si="118">IF(ABS(D676-AVERAGE(D$47:D$3803))&gt;3*STDEV(D$47:D$3803),"Outlier",D676)</f>
        <v>34.322123753195314</v>
      </c>
      <c r="O676">
        <f t="shared" ref="O676:O739" si="119">IF(ABS(E676-AVERAGE(E$47:E$3803))&gt;3*STDEV(E$47:E$3803),"Outlier",E676)</f>
        <v>88.566562520819616</v>
      </c>
      <c r="P676">
        <f t="shared" ref="P676:P739" si="120">IF(ABS(F676-AVERAGE(F$47:F$3803))&gt;3*STDEV(F$47:F$3803),"Outlier",F676)</f>
        <v>176.08142493638621</v>
      </c>
      <c r="Q676">
        <f t="shared" ref="Q676:Q739" si="121">IF(ABS(G676-AVERAGE(G$47:G$3803))&gt;3*STDEV(G$47:G$3803),"Outlier",G676)</f>
        <v>7.1935918239919792</v>
      </c>
      <c r="R676">
        <f t="shared" ref="R676:R739" si="122">IF(ABS(H676-AVERAGE(H$47:H$3803))&gt;3*STDEV(H$47:H$3803),"Outlier",H676)</f>
        <v>42.837674695223029</v>
      </c>
      <c r="S676" s="53">
        <f t="shared" si="113"/>
        <v>34.322123753195314</v>
      </c>
      <c r="T676">
        <f t="shared" si="114"/>
        <v>88.566562520819616</v>
      </c>
      <c r="U676">
        <f t="shared" si="115"/>
        <v>176.08142493638621</v>
      </c>
      <c r="V676">
        <f t="shared" si="116"/>
        <v>7.1935918239919792</v>
      </c>
      <c r="W676" s="50">
        <f t="shared" si="117"/>
        <v>42.837674695223029</v>
      </c>
    </row>
    <row r="677" spans="1:23" ht="16" x14ac:dyDescent="0.2">
      <c r="A677" s="10">
        <v>43486.541655092602</v>
      </c>
      <c r="B677" s="11" t="str">
        <f t="shared" si="112"/>
        <v>20191</v>
      </c>
      <c r="C677" s="5">
        <v>1748.4510620000001</v>
      </c>
      <c r="D677" s="5">
        <v>35.69168266205142</v>
      </c>
      <c r="E677" s="5">
        <v>95.392494324364947</v>
      </c>
      <c r="F677" s="5">
        <v>165.90330788804016</v>
      </c>
      <c r="G677" s="5">
        <v>3.8437920794922324</v>
      </c>
      <c r="H677" s="5">
        <v>43.4782023844393</v>
      </c>
      <c r="I677" s="29">
        <v>2285124481.3600001</v>
      </c>
      <c r="J677" s="29">
        <v>257360545.53999999</v>
      </c>
      <c r="K677" s="29">
        <v>313081414.80000001</v>
      </c>
      <c r="L677" s="29">
        <v>108724850.75</v>
      </c>
      <c r="M677" s="29">
        <v>714270099.20000005</v>
      </c>
      <c r="N677" s="53">
        <f t="shared" si="118"/>
        <v>35.69168266205142</v>
      </c>
      <c r="O677">
        <f t="shared" si="119"/>
        <v>95.392494324364947</v>
      </c>
      <c r="P677">
        <f t="shared" si="120"/>
        <v>165.90330788804016</v>
      </c>
      <c r="Q677">
        <f t="shared" si="121"/>
        <v>3.8437920794922324</v>
      </c>
      <c r="R677">
        <f t="shared" si="122"/>
        <v>43.4782023844393</v>
      </c>
      <c r="S677" s="53">
        <f t="shared" si="113"/>
        <v>35.69168266205142</v>
      </c>
      <c r="T677">
        <f t="shared" si="114"/>
        <v>95.392494324364947</v>
      </c>
      <c r="U677">
        <f t="shared" si="115"/>
        <v>165.90330788804016</v>
      </c>
      <c r="V677">
        <f t="shared" si="116"/>
        <v>3.8437920794922324</v>
      </c>
      <c r="W677" s="50">
        <f t="shared" si="117"/>
        <v>43.4782023844393</v>
      </c>
    </row>
    <row r="678" spans="1:23" ht="16" x14ac:dyDescent="0.2">
      <c r="A678" s="10">
        <v>43483.541655092602</v>
      </c>
      <c r="B678" s="11" t="str">
        <f t="shared" si="112"/>
        <v>20191</v>
      </c>
      <c r="C678" s="5">
        <v>1746.788853</v>
      </c>
      <c r="D678" s="5">
        <v>36.007734717941275</v>
      </c>
      <c r="E678" s="5">
        <v>88.566562520819588</v>
      </c>
      <c r="F678" s="5">
        <v>164.63104325699692</v>
      </c>
      <c r="G678" s="5">
        <v>3.1738321305922739</v>
      </c>
      <c r="H678" s="5">
        <v>43.318070462135239</v>
      </c>
      <c r="I678" s="29">
        <v>2290446976.27</v>
      </c>
      <c r="J678" s="29">
        <v>248369793.16</v>
      </c>
      <c r="K678" s="29">
        <v>311583417.60000002</v>
      </c>
      <c r="L678" s="29">
        <v>108023400.09999999</v>
      </c>
      <c r="M678" s="29">
        <v>713472922.75</v>
      </c>
      <c r="N678" s="53">
        <f t="shared" si="118"/>
        <v>36.007734717941275</v>
      </c>
      <c r="O678">
        <f t="shared" si="119"/>
        <v>88.566562520819588</v>
      </c>
      <c r="P678">
        <f t="shared" si="120"/>
        <v>164.63104325699692</v>
      </c>
      <c r="Q678">
        <f t="shared" si="121"/>
        <v>3.1738321305922739</v>
      </c>
      <c r="R678">
        <f t="shared" si="122"/>
        <v>43.318070462135239</v>
      </c>
      <c r="S678" s="53">
        <f t="shared" si="113"/>
        <v>36.007734717941275</v>
      </c>
      <c r="T678">
        <f t="shared" si="114"/>
        <v>88.566562520819588</v>
      </c>
      <c r="U678">
        <f t="shared" si="115"/>
        <v>164.63104325699692</v>
      </c>
      <c r="V678">
        <f t="shared" si="116"/>
        <v>3.1738321305922739</v>
      </c>
      <c r="W678" s="50">
        <f t="shared" si="117"/>
        <v>43.318070462135239</v>
      </c>
    </row>
    <row r="679" spans="1:23" ht="16" x14ac:dyDescent="0.2">
      <c r="A679" s="10">
        <v>43482.541655092602</v>
      </c>
      <c r="B679" s="11" t="str">
        <f t="shared" si="112"/>
        <v>20191</v>
      </c>
      <c r="C679" s="5">
        <v>1730.6249560000001</v>
      </c>
      <c r="D679" s="5">
        <v>35.69168266205142</v>
      </c>
      <c r="E679" s="5">
        <v>96.245727258595849</v>
      </c>
      <c r="F679" s="5">
        <v>165.90330788804016</v>
      </c>
      <c r="G679" s="5">
        <v>6.5236318750920219</v>
      </c>
      <c r="H679" s="5">
        <v>43.15793853983115</v>
      </c>
      <c r="I679" s="29">
        <v>2285124481.3600001</v>
      </c>
      <c r="J679" s="29">
        <v>258484378.34</v>
      </c>
      <c r="K679" s="29">
        <v>313081414.80000001</v>
      </c>
      <c r="L679" s="29">
        <v>111530653.34999999</v>
      </c>
      <c r="M679" s="29">
        <v>712675746.29999995</v>
      </c>
      <c r="N679" s="53">
        <f t="shared" si="118"/>
        <v>35.69168266205142</v>
      </c>
      <c r="O679">
        <f t="shared" si="119"/>
        <v>96.245727258595849</v>
      </c>
      <c r="P679">
        <f t="shared" si="120"/>
        <v>165.90330788804016</v>
      </c>
      <c r="Q679">
        <f t="shared" si="121"/>
        <v>6.5236318750920219</v>
      </c>
      <c r="R679">
        <f t="shared" si="122"/>
        <v>43.15793853983115</v>
      </c>
      <c r="S679" s="53">
        <f t="shared" si="113"/>
        <v>35.69168266205142</v>
      </c>
      <c r="T679">
        <f t="shared" si="114"/>
        <v>96.245727258595849</v>
      </c>
      <c r="U679">
        <f t="shared" si="115"/>
        <v>165.90330788804016</v>
      </c>
      <c r="V679">
        <f t="shared" si="116"/>
        <v>6.5236318750920219</v>
      </c>
      <c r="W679" s="50">
        <f t="shared" si="117"/>
        <v>43.15793853983115</v>
      </c>
    </row>
    <row r="680" spans="1:23" ht="16" x14ac:dyDescent="0.2">
      <c r="A680" s="10">
        <v>43481.541655092602</v>
      </c>
      <c r="B680" s="11" t="str">
        <f t="shared" si="112"/>
        <v>20191</v>
      </c>
      <c r="C680" s="5">
        <v>1727.692939</v>
      </c>
      <c r="D680" s="5">
        <v>36.218436088534531</v>
      </c>
      <c r="E680" s="5">
        <v>97.098977275251201</v>
      </c>
      <c r="F680" s="5">
        <v>164.63104325699692</v>
      </c>
      <c r="G680" s="5">
        <v>3.1738321305922601</v>
      </c>
      <c r="H680" s="5">
        <v>43.318070462135239</v>
      </c>
      <c r="I680" s="29">
        <v>2293995306.21</v>
      </c>
      <c r="J680" s="29">
        <v>259608233.63</v>
      </c>
      <c r="K680" s="29">
        <v>311583417.60000002</v>
      </c>
      <c r="L680" s="29">
        <v>108023400.09999999</v>
      </c>
      <c r="M680" s="29">
        <v>713472922.75</v>
      </c>
      <c r="N680" s="53">
        <f t="shared" si="118"/>
        <v>36.218436088534531</v>
      </c>
      <c r="O680">
        <f t="shared" si="119"/>
        <v>97.098977275251201</v>
      </c>
      <c r="P680">
        <f t="shared" si="120"/>
        <v>164.63104325699692</v>
      </c>
      <c r="Q680">
        <f t="shared" si="121"/>
        <v>3.1738321305922601</v>
      </c>
      <c r="R680">
        <f t="shared" si="122"/>
        <v>43.318070462135239</v>
      </c>
      <c r="S680" s="53">
        <f t="shared" si="113"/>
        <v>36.218436088534531</v>
      </c>
      <c r="T680">
        <f t="shared" si="114"/>
        <v>97.098977275251201</v>
      </c>
      <c r="U680">
        <f t="shared" si="115"/>
        <v>164.63104325699692</v>
      </c>
      <c r="V680">
        <f t="shared" si="116"/>
        <v>3.1738321305922601</v>
      </c>
      <c r="W680" s="50">
        <f t="shared" si="117"/>
        <v>43.318070462135239</v>
      </c>
    </row>
    <row r="681" spans="1:23" ht="16" x14ac:dyDescent="0.2">
      <c r="A681" s="10">
        <v>43480.541655092602</v>
      </c>
      <c r="B681" s="11" t="str">
        <f t="shared" si="112"/>
        <v>20191</v>
      </c>
      <c r="C681" s="5">
        <v>1713.2450060000001</v>
      </c>
      <c r="D681" s="5">
        <v>36.745189515017671</v>
      </c>
      <c r="E681" s="5">
        <v>94.539244307709481</v>
      </c>
      <c r="F681" s="5">
        <v>162.08651399491043</v>
      </c>
      <c r="G681" s="5">
        <v>4.5137520283921475</v>
      </c>
      <c r="H681" s="5">
        <v>43.318070462135239</v>
      </c>
      <c r="I681" s="29">
        <v>2302866131.0599999</v>
      </c>
      <c r="J681" s="29">
        <v>256236690.24000001</v>
      </c>
      <c r="K681" s="29">
        <v>308587423.19999999</v>
      </c>
      <c r="L681" s="29">
        <v>109426301.40000001</v>
      </c>
      <c r="M681" s="29">
        <v>713472922.75</v>
      </c>
      <c r="N681" s="53">
        <f t="shared" si="118"/>
        <v>36.745189515017671</v>
      </c>
      <c r="O681">
        <f t="shared" si="119"/>
        <v>94.539244307709481</v>
      </c>
      <c r="P681">
        <f t="shared" si="120"/>
        <v>162.08651399491043</v>
      </c>
      <c r="Q681">
        <f t="shared" si="121"/>
        <v>4.5137520283921475</v>
      </c>
      <c r="R681">
        <f t="shared" si="122"/>
        <v>43.318070462135239</v>
      </c>
      <c r="S681" s="53">
        <f t="shared" si="113"/>
        <v>36.745189515017671</v>
      </c>
      <c r="T681">
        <f t="shared" si="114"/>
        <v>94.539244307709481</v>
      </c>
      <c r="U681">
        <f t="shared" si="115"/>
        <v>162.08651399491043</v>
      </c>
      <c r="V681">
        <f t="shared" si="116"/>
        <v>4.5137520283921475</v>
      </c>
      <c r="W681" s="50">
        <f t="shared" si="117"/>
        <v>43.318070462135239</v>
      </c>
    </row>
    <row r="682" spans="1:23" ht="16" x14ac:dyDescent="0.2">
      <c r="A682" s="10">
        <v>43479.541655092602</v>
      </c>
      <c r="B682" s="11" t="str">
        <f t="shared" si="112"/>
        <v>20191</v>
      </c>
      <c r="C682" s="5">
        <v>1712.965819</v>
      </c>
      <c r="D682" s="5">
        <v>34.427474438491942</v>
      </c>
      <c r="E682" s="5">
        <v>99.658710242792864</v>
      </c>
      <c r="F682" s="5">
        <v>163.35877862595368</v>
      </c>
      <c r="G682" s="5">
        <v>4.5137520283921475</v>
      </c>
      <c r="H682" s="5">
        <v>42.517410850614937</v>
      </c>
      <c r="I682" s="29">
        <v>2263834501.7199998</v>
      </c>
      <c r="J682" s="29">
        <v>262979777.03</v>
      </c>
      <c r="K682" s="29">
        <v>310085420.39999998</v>
      </c>
      <c r="L682" s="29">
        <v>109426301.40000001</v>
      </c>
      <c r="M682" s="29">
        <v>709487040.5</v>
      </c>
      <c r="N682" s="53">
        <f t="shared" si="118"/>
        <v>34.427474438491942</v>
      </c>
      <c r="O682">
        <f t="shared" si="119"/>
        <v>99.658710242792864</v>
      </c>
      <c r="P682">
        <f t="shared" si="120"/>
        <v>163.35877862595368</v>
      </c>
      <c r="Q682">
        <f t="shared" si="121"/>
        <v>4.5137520283921475</v>
      </c>
      <c r="R682">
        <f t="shared" si="122"/>
        <v>42.517410850614937</v>
      </c>
      <c r="S682" s="53">
        <f t="shared" si="113"/>
        <v>34.427474438491942</v>
      </c>
      <c r="T682">
        <f t="shared" si="114"/>
        <v>99.658710242792864</v>
      </c>
      <c r="U682">
        <f t="shared" si="115"/>
        <v>163.35877862595368</v>
      </c>
      <c r="V682">
        <f t="shared" si="116"/>
        <v>4.5137520283921475</v>
      </c>
      <c r="W682" s="50">
        <f t="shared" si="117"/>
        <v>42.517410850614937</v>
      </c>
    </row>
    <row r="683" spans="1:23" ht="16" x14ac:dyDescent="0.2">
      <c r="A683" s="10">
        <v>43476.541655092602</v>
      </c>
      <c r="B683" s="11" t="str">
        <f t="shared" si="112"/>
        <v>20191</v>
      </c>
      <c r="C683" s="5">
        <v>1711.322324</v>
      </c>
      <c r="D683" s="5">
        <v>31.266953879593245</v>
      </c>
      <c r="E683" s="5">
        <v>97.952227291906524</v>
      </c>
      <c r="F683" s="5">
        <v>163.35877862595368</v>
      </c>
      <c r="G683" s="5">
        <v>8.5335117217918395</v>
      </c>
      <c r="H683" s="5">
        <v>43.638334306743388</v>
      </c>
      <c r="I683" s="29">
        <v>2210609552.6199999</v>
      </c>
      <c r="J683" s="29">
        <v>260732088.93000001</v>
      </c>
      <c r="K683" s="29">
        <v>310085420.39999998</v>
      </c>
      <c r="L683" s="29">
        <v>113635005.3</v>
      </c>
      <c r="M683" s="29">
        <v>715067275.64999998</v>
      </c>
      <c r="N683" s="53">
        <f t="shared" si="118"/>
        <v>31.266953879593245</v>
      </c>
      <c r="O683">
        <f t="shared" si="119"/>
        <v>97.952227291906524</v>
      </c>
      <c r="P683">
        <f t="shared" si="120"/>
        <v>163.35877862595368</v>
      </c>
      <c r="Q683">
        <f t="shared" si="121"/>
        <v>8.5335117217918395</v>
      </c>
      <c r="R683">
        <f t="shared" si="122"/>
        <v>43.638334306743388</v>
      </c>
      <c r="S683" s="53">
        <f t="shared" si="113"/>
        <v>31.266953879593245</v>
      </c>
      <c r="T683">
        <f t="shared" si="114"/>
        <v>97.952227291906524</v>
      </c>
      <c r="U683">
        <f t="shared" si="115"/>
        <v>163.35877862595368</v>
      </c>
      <c r="V683">
        <f t="shared" si="116"/>
        <v>8.5335117217918395</v>
      </c>
      <c r="W683" s="50">
        <f t="shared" si="117"/>
        <v>43.638334306743388</v>
      </c>
    </row>
    <row r="684" spans="1:23" ht="16" x14ac:dyDescent="0.2">
      <c r="A684" s="10">
        <v>43475.541655092602</v>
      </c>
      <c r="B684" s="11" t="str">
        <f t="shared" si="112"/>
        <v>20191</v>
      </c>
      <c r="C684" s="5">
        <v>1687.240198</v>
      </c>
      <c r="D684" s="5">
        <v>29.581342914847287</v>
      </c>
      <c r="E684" s="5">
        <v>96.245727258595792</v>
      </c>
      <c r="F684" s="5">
        <v>162.08651399491043</v>
      </c>
      <c r="G684" s="5">
        <v>7.1935918239919516</v>
      </c>
      <c r="H684" s="5">
        <v>42.037015083702755</v>
      </c>
      <c r="I684" s="29">
        <v>2182222913.0999999</v>
      </c>
      <c r="J684" s="29">
        <v>206787631.34</v>
      </c>
      <c r="K684" s="29">
        <v>308587423.19999999</v>
      </c>
      <c r="L684" s="29">
        <v>112232104</v>
      </c>
      <c r="M684" s="29">
        <v>707095511.14999998</v>
      </c>
      <c r="N684" s="53">
        <f t="shared" si="118"/>
        <v>29.581342914847287</v>
      </c>
      <c r="O684">
        <f t="shared" si="119"/>
        <v>96.245727258595792</v>
      </c>
      <c r="P684">
        <f t="shared" si="120"/>
        <v>162.08651399491043</v>
      </c>
      <c r="Q684">
        <f t="shared" si="121"/>
        <v>7.1935918239919516</v>
      </c>
      <c r="R684">
        <f t="shared" si="122"/>
        <v>42.037015083702755</v>
      </c>
      <c r="S684" s="53">
        <f t="shared" si="113"/>
        <v>29.581342914847287</v>
      </c>
      <c r="T684">
        <f t="shared" si="114"/>
        <v>96.245727258595792</v>
      </c>
      <c r="U684">
        <f t="shared" si="115"/>
        <v>162.08651399491043</v>
      </c>
      <c r="V684">
        <f t="shared" si="116"/>
        <v>7.1935918239919516</v>
      </c>
      <c r="W684" s="50">
        <f t="shared" si="117"/>
        <v>42.037015083702755</v>
      </c>
    </row>
    <row r="685" spans="1:23" ht="16" x14ac:dyDescent="0.2">
      <c r="A685" s="10">
        <v>43474.541655092602</v>
      </c>
      <c r="B685" s="11" t="str">
        <f t="shared" si="112"/>
        <v>20191</v>
      </c>
      <c r="C685" s="5">
        <v>1693.7371740000001</v>
      </c>
      <c r="D685" s="5">
        <v>31.161603194296617</v>
      </c>
      <c r="E685" s="5">
        <v>96.245727258595792</v>
      </c>
      <c r="F685" s="5">
        <v>156.99745547073741</v>
      </c>
      <c r="G685" s="5">
        <v>7.1935918239919516</v>
      </c>
      <c r="H685" s="5">
        <v>43.15793853983115</v>
      </c>
      <c r="I685" s="29">
        <v>2208835387.6500001</v>
      </c>
      <c r="J685" s="29">
        <v>206787631.34</v>
      </c>
      <c r="K685" s="29">
        <v>302595434.39999998</v>
      </c>
      <c r="L685" s="29">
        <v>112232104</v>
      </c>
      <c r="M685" s="29">
        <v>712675746.29999995</v>
      </c>
      <c r="N685" s="53">
        <f t="shared" si="118"/>
        <v>31.161603194296617</v>
      </c>
      <c r="O685">
        <f t="shared" si="119"/>
        <v>96.245727258595792</v>
      </c>
      <c r="P685">
        <f t="shared" si="120"/>
        <v>156.99745547073741</v>
      </c>
      <c r="Q685">
        <f t="shared" si="121"/>
        <v>7.1935918239919516</v>
      </c>
      <c r="R685">
        <f t="shared" si="122"/>
        <v>43.15793853983115</v>
      </c>
      <c r="S685" s="53">
        <f t="shared" si="113"/>
        <v>31.161603194296617</v>
      </c>
      <c r="T685">
        <f t="shared" si="114"/>
        <v>96.245727258595792</v>
      </c>
      <c r="U685">
        <f t="shared" si="115"/>
        <v>156.99745547073741</v>
      </c>
      <c r="V685">
        <f t="shared" si="116"/>
        <v>7.1935918239919516</v>
      </c>
      <c r="W685" s="50">
        <f t="shared" si="117"/>
        <v>43.15793853983115</v>
      </c>
    </row>
    <row r="686" spans="1:23" ht="16" x14ac:dyDescent="0.2">
      <c r="A686" s="10">
        <v>43473.541655092602</v>
      </c>
      <c r="B686" s="11" t="str">
        <f t="shared" si="112"/>
        <v>20191</v>
      </c>
      <c r="C686" s="5">
        <v>1700.377945</v>
      </c>
      <c r="D686" s="5">
        <v>30.52949908251691</v>
      </c>
      <c r="E686" s="5">
        <v>94.539244307709481</v>
      </c>
      <c r="F686" s="5">
        <v>160.81424936386719</v>
      </c>
      <c r="G686" s="5">
        <v>7.8635517728919098</v>
      </c>
      <c r="H686" s="5">
        <v>43.15793853983115</v>
      </c>
      <c r="I686" s="29">
        <v>2198190397.8299999</v>
      </c>
      <c r="J686" s="29">
        <v>204989479.74000001</v>
      </c>
      <c r="K686" s="29">
        <v>307089426</v>
      </c>
      <c r="L686" s="29">
        <v>112933554.65000001</v>
      </c>
      <c r="M686" s="29">
        <v>712675746.29999995</v>
      </c>
      <c r="N686" s="53">
        <f t="shared" si="118"/>
        <v>30.52949908251691</v>
      </c>
      <c r="O686">
        <f t="shared" si="119"/>
        <v>94.539244307709481</v>
      </c>
      <c r="P686">
        <f t="shared" si="120"/>
        <v>160.81424936386719</v>
      </c>
      <c r="Q686">
        <f t="shared" si="121"/>
        <v>7.8635517728919098</v>
      </c>
      <c r="R686">
        <f t="shared" si="122"/>
        <v>43.15793853983115</v>
      </c>
      <c r="S686" s="53">
        <f t="shared" si="113"/>
        <v>30.52949908251691</v>
      </c>
      <c r="T686">
        <f t="shared" si="114"/>
        <v>94.539244307709481</v>
      </c>
      <c r="U686">
        <f t="shared" si="115"/>
        <v>160.81424936386719</v>
      </c>
      <c r="V686">
        <f t="shared" si="116"/>
        <v>7.8635517728919098</v>
      </c>
      <c r="W686" s="50">
        <f t="shared" si="117"/>
        <v>43.15793853983115</v>
      </c>
    </row>
    <row r="687" spans="1:23" ht="16" x14ac:dyDescent="0.2">
      <c r="A687" s="10">
        <v>43472.541655092602</v>
      </c>
      <c r="B687" s="11" t="str">
        <f t="shared" si="112"/>
        <v>20191</v>
      </c>
      <c r="C687" s="5">
        <v>1674.776474</v>
      </c>
      <c r="D687" s="5">
        <v>26.842225097135071</v>
      </c>
      <c r="E687" s="5">
        <v>96.245727258595821</v>
      </c>
      <c r="F687" s="5">
        <v>162.08651399491049</v>
      </c>
      <c r="G687" s="5">
        <v>7.1935918239919516</v>
      </c>
      <c r="H687" s="5">
        <v>40.435695860662122</v>
      </c>
      <c r="I687" s="29">
        <v>2136094623.8800001</v>
      </c>
      <c r="J687" s="29">
        <v>206787631.34</v>
      </c>
      <c r="K687" s="29">
        <v>308587423.19999999</v>
      </c>
      <c r="L687" s="29">
        <v>112232104</v>
      </c>
      <c r="M687" s="29">
        <v>699123746.64999998</v>
      </c>
      <c r="N687" s="53">
        <f t="shared" si="118"/>
        <v>26.842225097135071</v>
      </c>
      <c r="O687">
        <f t="shared" si="119"/>
        <v>96.245727258595821</v>
      </c>
      <c r="P687">
        <f t="shared" si="120"/>
        <v>162.08651399491049</v>
      </c>
      <c r="Q687">
        <f t="shared" si="121"/>
        <v>7.1935918239919516</v>
      </c>
      <c r="R687">
        <f t="shared" si="122"/>
        <v>40.435695860662122</v>
      </c>
      <c r="S687" s="53">
        <f t="shared" si="113"/>
        <v>26.842225097135071</v>
      </c>
      <c r="T687">
        <f t="shared" si="114"/>
        <v>96.245727258595821</v>
      </c>
      <c r="U687">
        <f t="shared" si="115"/>
        <v>162.08651399491049</v>
      </c>
      <c r="V687">
        <f t="shared" si="116"/>
        <v>7.1935918239919516</v>
      </c>
      <c r="W687" s="50">
        <f t="shared" si="117"/>
        <v>40.435695860662122</v>
      </c>
    </row>
    <row r="688" spans="1:23" ht="16" x14ac:dyDescent="0.2">
      <c r="A688" s="10">
        <v>43469.541655092602</v>
      </c>
      <c r="B688" s="11" t="str">
        <f t="shared" ref="B688:B751" si="123">YEAR(A688)&amp;MONTH(A688)</f>
        <v>20191</v>
      </c>
      <c r="C688" s="5">
        <v>1666.5829759999999</v>
      </c>
      <c r="D688" s="5">
        <v>27.790381264804708</v>
      </c>
      <c r="E688" s="5">
        <v>100.51194317702384</v>
      </c>
      <c r="F688" s="5">
        <v>164.63104325699697</v>
      </c>
      <c r="G688" s="5">
        <v>7.1935918239919516</v>
      </c>
      <c r="H688" s="5">
        <v>40.115432016054029</v>
      </c>
      <c r="I688" s="29">
        <v>2152062108.6100001</v>
      </c>
      <c r="J688" s="29">
        <v>211283019.31999999</v>
      </c>
      <c r="K688" s="29">
        <v>311583417.60000002</v>
      </c>
      <c r="L688" s="29">
        <v>112232104</v>
      </c>
      <c r="M688" s="29">
        <v>697529393.75</v>
      </c>
      <c r="N688" s="53">
        <f t="shared" si="118"/>
        <v>27.790381264804708</v>
      </c>
      <c r="O688">
        <f t="shared" si="119"/>
        <v>100.51194317702384</v>
      </c>
      <c r="P688">
        <f t="shared" si="120"/>
        <v>164.63104325699697</v>
      </c>
      <c r="Q688">
        <f t="shared" si="121"/>
        <v>7.1935918239919516</v>
      </c>
      <c r="R688">
        <f t="shared" si="122"/>
        <v>40.115432016054029</v>
      </c>
      <c r="S688" s="53">
        <f t="shared" ref="S688:S751" si="124">IF(ABS(D688-AVERAGE(D$47:D$3803))&gt;2*STDEV(D$47:D$3803),"Outlier",D688)</f>
        <v>27.790381264804708</v>
      </c>
      <c r="T688">
        <f t="shared" ref="T688:T751" si="125">IF(ABS(E688-AVERAGE(E$47:E$3803))&gt;2*STDEV(E$47:E$3803),"Outlier",E688)</f>
        <v>100.51194317702384</v>
      </c>
      <c r="U688">
        <f t="shared" ref="U688:U751" si="126">IF(ABS(F688-AVERAGE(F$47:F$3803))&gt;2*STDEV(F$47:F$3803),"Outlier",F688)</f>
        <v>164.63104325699697</v>
      </c>
      <c r="V688">
        <f t="shared" ref="V688:V751" si="127">IF(ABS(G688-AVERAGE(G$47:G$3803))&gt;2*STDEV(G$47:G$3803),"Outlier",G688)</f>
        <v>7.1935918239919516</v>
      </c>
      <c r="W688" s="50">
        <f t="shared" ref="W688:W751" si="128">IF(ABS(H688-AVERAGE(H$47:H$3803))&gt;2*STDEV(H$47:H$3803),"Outlier",H688)</f>
        <v>40.115432016054029</v>
      </c>
    </row>
    <row r="689" spans="1:23" ht="16" x14ac:dyDescent="0.2">
      <c r="A689" s="10">
        <v>43468.541655092602</v>
      </c>
      <c r="B689" s="11" t="str">
        <f t="shared" si="123"/>
        <v>20191</v>
      </c>
      <c r="C689" s="5">
        <v>1637.9085680000001</v>
      </c>
      <c r="D689" s="5">
        <v>25.89406892946549</v>
      </c>
      <c r="E689" s="5">
        <v>93.68601137347855</v>
      </c>
      <c r="F689" s="5">
        <v>163.35877862595373</v>
      </c>
      <c r="G689" s="5">
        <v>7.8635517728919098</v>
      </c>
      <c r="H689" s="5">
        <v>35.791870113844368</v>
      </c>
      <c r="I689" s="29">
        <v>2120127139.1500001</v>
      </c>
      <c r="J689" s="29">
        <v>204090412.94999999</v>
      </c>
      <c r="K689" s="29">
        <v>310085420.39999998</v>
      </c>
      <c r="L689" s="29">
        <v>112933554.65000001</v>
      </c>
      <c r="M689" s="29">
        <v>676005629.60000002</v>
      </c>
      <c r="N689" s="53">
        <f t="shared" si="118"/>
        <v>25.89406892946549</v>
      </c>
      <c r="O689">
        <f t="shared" si="119"/>
        <v>93.68601137347855</v>
      </c>
      <c r="P689">
        <f t="shared" si="120"/>
        <v>163.35877862595373</v>
      </c>
      <c r="Q689">
        <f t="shared" si="121"/>
        <v>7.8635517728919098</v>
      </c>
      <c r="R689">
        <f t="shared" si="122"/>
        <v>35.791870113844368</v>
      </c>
      <c r="S689" s="53">
        <f t="shared" si="124"/>
        <v>25.89406892946549</v>
      </c>
      <c r="T689">
        <f t="shared" si="125"/>
        <v>93.68601137347855</v>
      </c>
      <c r="U689">
        <f t="shared" si="126"/>
        <v>163.35877862595373</v>
      </c>
      <c r="V689">
        <f t="shared" si="127"/>
        <v>7.8635517728919098</v>
      </c>
      <c r="W689" s="50">
        <f t="shared" si="128"/>
        <v>35.791870113844368</v>
      </c>
    </row>
    <row r="690" spans="1:23" ht="16" x14ac:dyDescent="0.2">
      <c r="A690" s="10">
        <v>43467.541655092602</v>
      </c>
      <c r="B690" s="11" t="str">
        <f t="shared" si="123"/>
        <v>20191</v>
      </c>
      <c r="C690" s="5">
        <v>1638.2258509999999</v>
      </c>
      <c r="D690" s="5">
        <v>25.472666188278964</v>
      </c>
      <c r="E690" s="5">
        <v>92.83276135682317</v>
      </c>
      <c r="F690" s="5">
        <v>163.35877862595373</v>
      </c>
      <c r="G690" s="5">
        <v>3.1738321305922601</v>
      </c>
      <c r="H690" s="5">
        <v>34.190550890803763</v>
      </c>
      <c r="I690" s="29">
        <v>2113030479.27</v>
      </c>
      <c r="J690" s="29">
        <v>203191328.15000001</v>
      </c>
      <c r="K690" s="29">
        <v>310085420.39999998</v>
      </c>
      <c r="L690" s="29">
        <v>108023400.09999999</v>
      </c>
      <c r="M690" s="29">
        <v>668033865.10000002</v>
      </c>
      <c r="N690" s="53">
        <f t="shared" si="118"/>
        <v>25.472666188278964</v>
      </c>
      <c r="O690">
        <f t="shared" si="119"/>
        <v>92.83276135682317</v>
      </c>
      <c r="P690">
        <f t="shared" si="120"/>
        <v>163.35877862595373</v>
      </c>
      <c r="Q690">
        <f t="shared" si="121"/>
        <v>3.1738321305922601</v>
      </c>
      <c r="R690">
        <f t="shared" si="122"/>
        <v>34.190550890803763</v>
      </c>
      <c r="S690" s="53">
        <f t="shared" si="124"/>
        <v>25.472666188278964</v>
      </c>
      <c r="T690">
        <f t="shared" si="125"/>
        <v>92.83276135682317</v>
      </c>
      <c r="U690">
        <f t="shared" si="126"/>
        <v>163.35877862595373</v>
      </c>
      <c r="V690">
        <f t="shared" si="127"/>
        <v>3.1738321305922601</v>
      </c>
      <c r="W690" s="50">
        <f t="shared" si="128"/>
        <v>34.190550890803763</v>
      </c>
    </row>
    <row r="691" spans="1:23" ht="16" x14ac:dyDescent="0.2">
      <c r="A691" s="10">
        <v>43465.541655092602</v>
      </c>
      <c r="B691" s="11" t="str">
        <f t="shared" si="123"/>
        <v>201812</v>
      </c>
      <c r="C691" s="5">
        <v>1644.369197</v>
      </c>
      <c r="D691" s="6" t="s">
        <v>45</v>
      </c>
      <c r="E691" s="6" t="s">
        <v>45</v>
      </c>
      <c r="F691" s="6" t="s">
        <v>45</v>
      </c>
      <c r="G691" s="6" t="s">
        <v>45</v>
      </c>
      <c r="H691" s="6" t="s">
        <v>45</v>
      </c>
      <c r="I691" s="30" t="s">
        <v>45</v>
      </c>
      <c r="J691" s="30" t="s">
        <v>45</v>
      </c>
      <c r="K691" s="30" t="s">
        <v>45</v>
      </c>
      <c r="L691" s="30" t="s">
        <v>45</v>
      </c>
      <c r="M691" s="30" t="s">
        <v>45</v>
      </c>
      <c r="N691" s="53" t="e">
        <f t="shared" si="118"/>
        <v>#VALUE!</v>
      </c>
      <c r="O691" t="e">
        <f t="shared" si="119"/>
        <v>#VALUE!</v>
      </c>
      <c r="P691" t="e">
        <f t="shared" si="120"/>
        <v>#VALUE!</v>
      </c>
      <c r="Q691" t="e">
        <f t="shared" si="121"/>
        <v>#VALUE!</v>
      </c>
      <c r="R691" t="e">
        <f t="shared" si="122"/>
        <v>#VALUE!</v>
      </c>
      <c r="S691" s="53" t="e">
        <f t="shared" si="124"/>
        <v>#VALUE!</v>
      </c>
      <c r="T691" t="e">
        <f t="shared" si="125"/>
        <v>#VALUE!</v>
      </c>
      <c r="U691" t="e">
        <f t="shared" si="126"/>
        <v>#VALUE!</v>
      </c>
      <c r="V691" t="e">
        <f t="shared" si="127"/>
        <v>#VALUE!</v>
      </c>
      <c r="W691" s="50" t="e">
        <f t="shared" si="128"/>
        <v>#VALUE!</v>
      </c>
    </row>
    <row r="692" spans="1:23" ht="16" x14ac:dyDescent="0.2">
      <c r="A692" s="10">
        <v>43462.541655092602</v>
      </c>
      <c r="B692" s="11" t="str">
        <f t="shared" si="123"/>
        <v>201812</v>
      </c>
      <c r="C692" s="5">
        <v>1633.910439</v>
      </c>
      <c r="D692" s="5">
        <v>28.527836061881061</v>
      </c>
      <c r="E692" s="5">
        <v>91.126278405936858</v>
      </c>
      <c r="F692" s="5">
        <v>156.99745547073746</v>
      </c>
      <c r="G692" s="5">
        <v>7.1935918239919516</v>
      </c>
      <c r="H692" s="5">
        <v>34.670946657715916</v>
      </c>
      <c r="I692" s="29">
        <v>2164481263.4000001</v>
      </c>
      <c r="J692" s="29">
        <v>201393176.55000001</v>
      </c>
      <c r="K692" s="29">
        <v>302595434.39999998</v>
      </c>
      <c r="L692" s="29">
        <v>112232104</v>
      </c>
      <c r="M692" s="29">
        <v>670425394.45000005</v>
      </c>
      <c r="N692" s="53">
        <f t="shared" si="118"/>
        <v>28.527836061881061</v>
      </c>
      <c r="O692">
        <f t="shared" si="119"/>
        <v>91.126278405936858</v>
      </c>
      <c r="P692">
        <f t="shared" si="120"/>
        <v>156.99745547073746</v>
      </c>
      <c r="Q692">
        <f t="shared" si="121"/>
        <v>7.1935918239919516</v>
      </c>
      <c r="R692">
        <f t="shared" si="122"/>
        <v>34.670946657715916</v>
      </c>
      <c r="S692" s="53">
        <f t="shared" si="124"/>
        <v>28.527836061881061</v>
      </c>
      <c r="T692">
        <f t="shared" si="125"/>
        <v>91.126278405936858</v>
      </c>
      <c r="U692">
        <f t="shared" si="126"/>
        <v>156.99745547073746</v>
      </c>
      <c r="V692">
        <f t="shared" si="127"/>
        <v>7.1935918239919516</v>
      </c>
      <c r="W692" s="50">
        <f t="shared" si="128"/>
        <v>34.670946657715916</v>
      </c>
    </row>
    <row r="693" spans="1:23" ht="16" x14ac:dyDescent="0.2">
      <c r="A693" s="10">
        <v>43461.541655092602</v>
      </c>
      <c r="B693" s="11" t="str">
        <f t="shared" si="123"/>
        <v>201812</v>
      </c>
      <c r="C693" s="5">
        <v>1620.5143169999999</v>
      </c>
      <c r="D693" s="5">
        <v>26.315471670651959</v>
      </c>
      <c r="E693" s="5">
        <v>93.68601137347855</v>
      </c>
      <c r="F693" s="5">
        <v>155.72519083969425</v>
      </c>
      <c r="G693" s="5">
        <v>7.8635517728919098</v>
      </c>
      <c r="H693" s="5">
        <v>34.831078580020005</v>
      </c>
      <c r="I693" s="29">
        <v>2127223799.03</v>
      </c>
      <c r="J693" s="29">
        <v>204090412.94999999</v>
      </c>
      <c r="K693" s="29">
        <v>301097437.19999999</v>
      </c>
      <c r="L693" s="29">
        <v>112933554.65000001</v>
      </c>
      <c r="M693" s="29">
        <v>671222570.89999998</v>
      </c>
      <c r="N693" s="53">
        <f t="shared" si="118"/>
        <v>26.315471670651959</v>
      </c>
      <c r="O693">
        <f t="shared" si="119"/>
        <v>93.68601137347855</v>
      </c>
      <c r="P693">
        <f t="shared" si="120"/>
        <v>155.72519083969425</v>
      </c>
      <c r="Q693">
        <f t="shared" si="121"/>
        <v>7.8635517728919098</v>
      </c>
      <c r="R693">
        <f t="shared" si="122"/>
        <v>34.831078580020005</v>
      </c>
      <c r="S693" s="53">
        <f t="shared" si="124"/>
        <v>26.315471670651959</v>
      </c>
      <c r="T693">
        <f t="shared" si="125"/>
        <v>93.68601137347855</v>
      </c>
      <c r="U693">
        <f t="shared" si="126"/>
        <v>155.72519083969425</v>
      </c>
      <c r="V693">
        <f t="shared" si="127"/>
        <v>7.8635517728919098</v>
      </c>
      <c r="W693" s="50">
        <f t="shared" si="128"/>
        <v>34.831078580020005</v>
      </c>
    </row>
    <row r="694" spans="1:23" ht="16" x14ac:dyDescent="0.2">
      <c r="A694" s="10">
        <v>43460.541655092602</v>
      </c>
      <c r="B694" s="11" t="str">
        <f t="shared" si="123"/>
        <v>201812</v>
      </c>
      <c r="C694" s="5">
        <v>1658.626215</v>
      </c>
      <c r="D694" s="6" t="s">
        <v>45</v>
      </c>
      <c r="E694" s="6" t="s">
        <v>45</v>
      </c>
      <c r="F694" s="6" t="s">
        <v>45</v>
      </c>
      <c r="G694" s="6" t="s">
        <v>45</v>
      </c>
      <c r="H694" s="6" t="s">
        <v>45</v>
      </c>
      <c r="I694" s="30" t="s">
        <v>45</v>
      </c>
      <c r="J694" s="30" t="s">
        <v>45</v>
      </c>
      <c r="K694" s="30" t="s">
        <v>45</v>
      </c>
      <c r="L694" s="30" t="s">
        <v>45</v>
      </c>
      <c r="M694" s="30" t="s">
        <v>45</v>
      </c>
      <c r="N694" s="53" t="e">
        <f t="shared" si="118"/>
        <v>#VALUE!</v>
      </c>
      <c r="O694" t="e">
        <f t="shared" si="119"/>
        <v>#VALUE!</v>
      </c>
      <c r="P694" t="e">
        <f t="shared" si="120"/>
        <v>#VALUE!</v>
      </c>
      <c r="Q694" t="e">
        <f t="shared" si="121"/>
        <v>#VALUE!</v>
      </c>
      <c r="R694" t="e">
        <f t="shared" si="122"/>
        <v>#VALUE!</v>
      </c>
      <c r="S694" s="53" t="e">
        <f t="shared" si="124"/>
        <v>#VALUE!</v>
      </c>
      <c r="T694" t="e">
        <f t="shared" si="125"/>
        <v>#VALUE!</v>
      </c>
      <c r="U694" t="e">
        <f t="shared" si="126"/>
        <v>#VALUE!</v>
      </c>
      <c r="V694" t="e">
        <f t="shared" si="127"/>
        <v>#VALUE!</v>
      </c>
      <c r="W694" s="50" t="e">
        <f t="shared" si="128"/>
        <v>#VALUE!</v>
      </c>
    </row>
    <row r="695" spans="1:23" ht="16" x14ac:dyDescent="0.2">
      <c r="A695" s="10">
        <v>43459.541655092602</v>
      </c>
      <c r="B695" s="11" t="str">
        <f t="shared" si="123"/>
        <v>201812</v>
      </c>
      <c r="C695" s="5">
        <v>1660.6689719999999</v>
      </c>
      <c r="D695" s="6" t="s">
        <v>45</v>
      </c>
      <c r="E695" s="6" t="s">
        <v>45</v>
      </c>
      <c r="F695" s="6" t="s">
        <v>45</v>
      </c>
      <c r="G695" s="6" t="s">
        <v>45</v>
      </c>
      <c r="H695" s="6" t="s">
        <v>45</v>
      </c>
      <c r="I695" s="30" t="s">
        <v>45</v>
      </c>
      <c r="J695" s="30" t="s">
        <v>45</v>
      </c>
      <c r="K695" s="30" t="s">
        <v>45</v>
      </c>
      <c r="L695" s="30" t="s">
        <v>45</v>
      </c>
      <c r="M695" s="30" t="s">
        <v>45</v>
      </c>
      <c r="N695" s="53" t="e">
        <f t="shared" si="118"/>
        <v>#VALUE!</v>
      </c>
      <c r="O695" t="e">
        <f t="shared" si="119"/>
        <v>#VALUE!</v>
      </c>
      <c r="P695" t="e">
        <f t="shared" si="120"/>
        <v>#VALUE!</v>
      </c>
      <c r="Q695" t="e">
        <f t="shared" si="121"/>
        <v>#VALUE!</v>
      </c>
      <c r="R695" t="e">
        <f t="shared" si="122"/>
        <v>#VALUE!</v>
      </c>
      <c r="S695" s="53" t="e">
        <f t="shared" si="124"/>
        <v>#VALUE!</v>
      </c>
      <c r="T695" t="e">
        <f t="shared" si="125"/>
        <v>#VALUE!</v>
      </c>
      <c r="U695" t="e">
        <f t="shared" si="126"/>
        <v>#VALUE!</v>
      </c>
      <c r="V695" t="e">
        <f t="shared" si="127"/>
        <v>#VALUE!</v>
      </c>
      <c r="W695" s="50" t="e">
        <f t="shared" si="128"/>
        <v>#VALUE!</v>
      </c>
    </row>
    <row r="696" spans="1:23" ht="16" x14ac:dyDescent="0.2">
      <c r="A696" s="10">
        <v>43458.541655092602</v>
      </c>
      <c r="B696" s="11" t="str">
        <f t="shared" si="123"/>
        <v>201812</v>
      </c>
      <c r="C696" s="5">
        <v>1660.7438279999999</v>
      </c>
      <c r="D696" s="6" t="s">
        <v>45</v>
      </c>
      <c r="E696" s="6" t="s">
        <v>45</v>
      </c>
      <c r="F696" s="6" t="s">
        <v>45</v>
      </c>
      <c r="G696" s="6" t="s">
        <v>45</v>
      </c>
      <c r="H696" s="6" t="s">
        <v>45</v>
      </c>
      <c r="I696" s="30" t="s">
        <v>45</v>
      </c>
      <c r="J696" s="30" t="s">
        <v>45</v>
      </c>
      <c r="K696" s="30" t="s">
        <v>45</v>
      </c>
      <c r="L696" s="30" t="s">
        <v>45</v>
      </c>
      <c r="M696" s="30" t="s">
        <v>45</v>
      </c>
      <c r="N696" s="53" t="e">
        <f t="shared" si="118"/>
        <v>#VALUE!</v>
      </c>
      <c r="O696" t="e">
        <f t="shared" si="119"/>
        <v>#VALUE!</v>
      </c>
      <c r="P696" t="e">
        <f t="shared" si="120"/>
        <v>#VALUE!</v>
      </c>
      <c r="Q696" t="e">
        <f t="shared" si="121"/>
        <v>#VALUE!</v>
      </c>
      <c r="R696" t="e">
        <f t="shared" si="122"/>
        <v>#VALUE!</v>
      </c>
      <c r="S696" s="53" t="e">
        <f t="shared" si="124"/>
        <v>#VALUE!</v>
      </c>
      <c r="T696" t="e">
        <f t="shared" si="125"/>
        <v>#VALUE!</v>
      </c>
      <c r="U696" t="e">
        <f t="shared" si="126"/>
        <v>#VALUE!</v>
      </c>
      <c r="V696" t="e">
        <f t="shared" si="127"/>
        <v>#VALUE!</v>
      </c>
      <c r="W696" s="50" t="e">
        <f t="shared" si="128"/>
        <v>#VALUE!</v>
      </c>
    </row>
    <row r="697" spans="1:23" ht="16" x14ac:dyDescent="0.2">
      <c r="A697" s="10">
        <v>43455.541655092602</v>
      </c>
      <c r="B697" s="11" t="str">
        <f t="shared" si="123"/>
        <v>201812</v>
      </c>
      <c r="C697" s="5">
        <v>1667.743013</v>
      </c>
      <c r="D697" s="5">
        <v>28.633186747177692</v>
      </c>
      <c r="E697" s="5">
        <v>92.83276135682317</v>
      </c>
      <c r="F697" s="5">
        <v>144.2748091603049</v>
      </c>
      <c r="G697" s="5">
        <v>7.1935918239919516</v>
      </c>
      <c r="H697" s="5">
        <v>34.510814735411856</v>
      </c>
      <c r="I697" s="29">
        <v>2166255428.3699999</v>
      </c>
      <c r="J697" s="29">
        <v>203191328.15000001</v>
      </c>
      <c r="K697" s="29">
        <v>287615462.39999998</v>
      </c>
      <c r="L697" s="29">
        <v>112232104</v>
      </c>
      <c r="M697" s="29">
        <v>669628218</v>
      </c>
      <c r="N697" s="53">
        <f t="shared" si="118"/>
        <v>28.633186747177692</v>
      </c>
      <c r="O697">
        <f t="shared" si="119"/>
        <v>92.83276135682317</v>
      </c>
      <c r="P697">
        <f t="shared" si="120"/>
        <v>144.2748091603049</v>
      </c>
      <c r="Q697">
        <f t="shared" si="121"/>
        <v>7.1935918239919516</v>
      </c>
      <c r="R697">
        <f t="shared" si="122"/>
        <v>34.510814735411856</v>
      </c>
      <c r="S697" s="53">
        <f t="shared" si="124"/>
        <v>28.633186747177692</v>
      </c>
      <c r="T697">
        <f t="shared" si="125"/>
        <v>92.83276135682317</v>
      </c>
      <c r="U697">
        <f t="shared" si="126"/>
        <v>144.2748091603049</v>
      </c>
      <c r="V697">
        <f t="shared" si="127"/>
        <v>7.1935918239919516</v>
      </c>
      <c r="W697" s="50">
        <f t="shared" si="128"/>
        <v>34.510814735411856</v>
      </c>
    </row>
    <row r="698" spans="1:23" ht="16" x14ac:dyDescent="0.2">
      <c r="A698" s="10">
        <v>43454.541655092602</v>
      </c>
      <c r="B698" s="11" t="str">
        <f t="shared" si="123"/>
        <v>201812</v>
      </c>
      <c r="C698" s="5">
        <v>1676.8865450000001</v>
      </c>
      <c r="D698" s="5">
        <v>30.52949908251691</v>
      </c>
      <c r="E698" s="5">
        <v>92.83276135682317</v>
      </c>
      <c r="F698" s="5">
        <v>148.34605597964332</v>
      </c>
      <c r="G698" s="5">
        <v>7.8635517728919098</v>
      </c>
      <c r="H698" s="5">
        <v>37.553321259189033</v>
      </c>
      <c r="I698" s="29">
        <v>2198190397.8299999</v>
      </c>
      <c r="J698" s="29">
        <v>203191328.15000001</v>
      </c>
      <c r="K698" s="29">
        <v>292409053.44</v>
      </c>
      <c r="L698" s="29">
        <v>112933554.65000001</v>
      </c>
      <c r="M698" s="29">
        <v>684774570.54999995</v>
      </c>
      <c r="N698" s="53">
        <f t="shared" si="118"/>
        <v>30.52949908251691</v>
      </c>
      <c r="O698">
        <f t="shared" si="119"/>
        <v>92.83276135682317</v>
      </c>
      <c r="P698">
        <f t="shared" si="120"/>
        <v>148.34605597964332</v>
      </c>
      <c r="Q698">
        <f t="shared" si="121"/>
        <v>7.8635517728919098</v>
      </c>
      <c r="R698">
        <f t="shared" si="122"/>
        <v>37.553321259189033</v>
      </c>
      <c r="S698" s="53">
        <f t="shared" si="124"/>
        <v>30.52949908251691</v>
      </c>
      <c r="T698">
        <f t="shared" si="125"/>
        <v>92.83276135682317</v>
      </c>
      <c r="U698">
        <f t="shared" si="126"/>
        <v>148.34605597964332</v>
      </c>
      <c r="V698">
        <f t="shared" si="127"/>
        <v>7.8635517728919098</v>
      </c>
      <c r="W698" s="50">
        <f t="shared" si="128"/>
        <v>37.553321259189033</v>
      </c>
    </row>
    <row r="699" spans="1:23" ht="16" x14ac:dyDescent="0.2">
      <c r="A699" s="10">
        <v>43453.541655092602</v>
      </c>
      <c r="B699" s="11" t="str">
        <f t="shared" si="123"/>
        <v>201812</v>
      </c>
      <c r="C699" s="5">
        <v>1689.477048</v>
      </c>
      <c r="D699" s="5">
        <v>31.583005935483126</v>
      </c>
      <c r="E699" s="5">
        <v>93.686011373478522</v>
      </c>
      <c r="F699" s="5">
        <v>150.38167938931255</v>
      </c>
      <c r="G699" s="5">
        <v>6.5236318750920219</v>
      </c>
      <c r="H699" s="5">
        <v>39.474904326837787</v>
      </c>
      <c r="I699" s="29">
        <v>2215932047.5300002</v>
      </c>
      <c r="J699" s="29">
        <v>204090412.94999999</v>
      </c>
      <c r="K699" s="29">
        <v>294805848.95999998</v>
      </c>
      <c r="L699" s="29">
        <v>111530653.34999999</v>
      </c>
      <c r="M699" s="29">
        <v>694340687.95000005</v>
      </c>
      <c r="N699" s="53">
        <f t="shared" si="118"/>
        <v>31.583005935483126</v>
      </c>
      <c r="O699">
        <f t="shared" si="119"/>
        <v>93.686011373478522</v>
      </c>
      <c r="P699">
        <f t="shared" si="120"/>
        <v>150.38167938931255</v>
      </c>
      <c r="Q699">
        <f t="shared" si="121"/>
        <v>6.5236318750920219</v>
      </c>
      <c r="R699">
        <f t="shared" si="122"/>
        <v>39.474904326837787</v>
      </c>
      <c r="S699" s="53">
        <f t="shared" si="124"/>
        <v>31.583005935483126</v>
      </c>
      <c r="T699">
        <f t="shared" si="125"/>
        <v>93.686011373478522</v>
      </c>
      <c r="U699">
        <f t="shared" si="126"/>
        <v>150.38167938931255</v>
      </c>
      <c r="V699">
        <f t="shared" si="127"/>
        <v>6.5236318750920219</v>
      </c>
      <c r="W699" s="50">
        <f t="shared" si="128"/>
        <v>39.474904326837787</v>
      </c>
    </row>
    <row r="700" spans="1:23" ht="16" x14ac:dyDescent="0.2">
      <c r="A700" s="10">
        <v>43452.541655092602</v>
      </c>
      <c r="B700" s="11" t="str">
        <f t="shared" si="123"/>
        <v>201812</v>
      </c>
      <c r="C700" s="5">
        <v>1683.0663199999999</v>
      </c>
      <c r="D700" s="5">
        <v>32.74186347374598</v>
      </c>
      <c r="E700" s="5">
        <v>95.392494324364833</v>
      </c>
      <c r="F700" s="5">
        <v>154.45292620865098</v>
      </c>
      <c r="G700" s="5">
        <v>6.5236318750920219</v>
      </c>
      <c r="H700" s="5">
        <v>39.63503624914182</v>
      </c>
      <c r="I700" s="29">
        <v>2235447862.1999998</v>
      </c>
      <c r="J700" s="29">
        <v>205888564.53999999</v>
      </c>
      <c r="K700" s="29">
        <v>299599440</v>
      </c>
      <c r="L700" s="29">
        <v>111530653.34999999</v>
      </c>
      <c r="M700" s="29">
        <v>695137864.39999998</v>
      </c>
      <c r="N700" s="53">
        <f t="shared" si="118"/>
        <v>32.74186347374598</v>
      </c>
      <c r="O700">
        <f t="shared" si="119"/>
        <v>95.392494324364833</v>
      </c>
      <c r="P700">
        <f t="shared" si="120"/>
        <v>154.45292620865098</v>
      </c>
      <c r="Q700">
        <f t="shared" si="121"/>
        <v>6.5236318750920219</v>
      </c>
      <c r="R700">
        <f t="shared" si="122"/>
        <v>39.63503624914182</v>
      </c>
      <c r="S700" s="53">
        <f t="shared" si="124"/>
        <v>32.74186347374598</v>
      </c>
      <c r="T700">
        <f t="shared" si="125"/>
        <v>95.392494324364833</v>
      </c>
      <c r="U700">
        <f t="shared" si="126"/>
        <v>154.45292620865098</v>
      </c>
      <c r="V700">
        <f t="shared" si="127"/>
        <v>6.5236318750920219</v>
      </c>
      <c r="W700" s="50">
        <f t="shared" si="128"/>
        <v>39.63503624914182</v>
      </c>
    </row>
    <row r="701" spans="1:23" ht="16" x14ac:dyDescent="0.2">
      <c r="A701" s="10">
        <v>43451.541655092602</v>
      </c>
      <c r="B701" s="11" t="str">
        <f t="shared" si="123"/>
        <v>201812</v>
      </c>
      <c r="C701" s="5">
        <v>1690.8781240000001</v>
      </c>
      <c r="D701" s="5">
        <v>33.795370326712202</v>
      </c>
      <c r="E701" s="5">
        <v>103.92490907879646</v>
      </c>
      <c r="F701" s="5">
        <v>154.45292620865098</v>
      </c>
      <c r="G701" s="5">
        <v>6.5236318750920219</v>
      </c>
      <c r="H701" s="5">
        <v>40.595827782966182</v>
      </c>
      <c r="I701" s="29">
        <v>2253189511.9000001</v>
      </c>
      <c r="J701" s="29">
        <v>214879322.50999999</v>
      </c>
      <c r="K701" s="29">
        <v>299599440</v>
      </c>
      <c r="L701" s="29">
        <v>111530653.34999999</v>
      </c>
      <c r="M701" s="29">
        <v>699920923.10000002</v>
      </c>
      <c r="N701" s="53">
        <f t="shared" si="118"/>
        <v>33.795370326712202</v>
      </c>
      <c r="O701">
        <f t="shared" si="119"/>
        <v>103.92490907879646</v>
      </c>
      <c r="P701">
        <f t="shared" si="120"/>
        <v>154.45292620865098</v>
      </c>
      <c r="Q701">
        <f t="shared" si="121"/>
        <v>6.5236318750920219</v>
      </c>
      <c r="R701">
        <f t="shared" si="122"/>
        <v>40.595827782966182</v>
      </c>
      <c r="S701" s="53">
        <f t="shared" si="124"/>
        <v>33.795370326712202</v>
      </c>
      <c r="T701">
        <f t="shared" si="125"/>
        <v>103.92490907879646</v>
      </c>
      <c r="U701">
        <f t="shared" si="126"/>
        <v>154.45292620865098</v>
      </c>
      <c r="V701">
        <f t="shared" si="127"/>
        <v>6.5236318750920219</v>
      </c>
      <c r="W701" s="50">
        <f t="shared" si="128"/>
        <v>40.595827782966182</v>
      </c>
    </row>
    <row r="702" spans="1:23" ht="16" x14ac:dyDescent="0.2">
      <c r="A702" s="10">
        <v>43448.541655092602</v>
      </c>
      <c r="B702" s="11" t="str">
        <f t="shared" si="123"/>
        <v>201812</v>
      </c>
      <c r="C702" s="5">
        <v>1710.2830759999999</v>
      </c>
      <c r="D702" s="5">
        <v>34.111422382602086</v>
      </c>
      <c r="E702" s="5">
        <v>95.392494324364804</v>
      </c>
      <c r="F702" s="5">
        <v>149.36386768447795</v>
      </c>
      <c r="G702" s="5">
        <v>6.5236318750920219</v>
      </c>
      <c r="H702" s="5">
        <v>42.357278928310876</v>
      </c>
      <c r="I702" s="29">
        <v>2258512006.8099999</v>
      </c>
      <c r="J702" s="29">
        <v>205888564.53999999</v>
      </c>
      <c r="K702" s="29">
        <v>293607451.19999999</v>
      </c>
      <c r="L702" s="29">
        <v>111530653.34999999</v>
      </c>
      <c r="M702" s="29">
        <v>708689864.04999995</v>
      </c>
      <c r="N702" s="53">
        <f t="shared" si="118"/>
        <v>34.111422382602086</v>
      </c>
      <c r="O702">
        <f t="shared" si="119"/>
        <v>95.392494324364804</v>
      </c>
      <c r="P702">
        <f t="shared" si="120"/>
        <v>149.36386768447795</v>
      </c>
      <c r="Q702">
        <f t="shared" si="121"/>
        <v>6.5236318750920219</v>
      </c>
      <c r="R702">
        <f t="shared" si="122"/>
        <v>42.357278928310876</v>
      </c>
      <c r="S702" s="53">
        <f t="shared" si="124"/>
        <v>34.111422382602086</v>
      </c>
      <c r="T702">
        <f t="shared" si="125"/>
        <v>95.392494324364804</v>
      </c>
      <c r="U702">
        <f t="shared" si="126"/>
        <v>149.36386768447795</v>
      </c>
      <c r="V702">
        <f t="shared" si="127"/>
        <v>6.5236318750920219</v>
      </c>
      <c r="W702" s="50">
        <f t="shared" si="128"/>
        <v>42.357278928310876</v>
      </c>
    </row>
    <row r="703" spans="1:23" ht="16" x14ac:dyDescent="0.2">
      <c r="A703" s="10">
        <v>43447.541655092602</v>
      </c>
      <c r="B703" s="11" t="str">
        <f t="shared" si="123"/>
        <v>201812</v>
      </c>
      <c r="C703" s="5">
        <v>1710.496173</v>
      </c>
      <c r="D703" s="5">
        <v>34.427474438491942</v>
      </c>
      <c r="E703" s="5">
        <v>86.860062487508742</v>
      </c>
      <c r="F703" s="5">
        <v>151.90839694656444</v>
      </c>
      <c r="G703" s="5">
        <v>6.5236318750920219</v>
      </c>
      <c r="H703" s="5">
        <v>42.037015083702755</v>
      </c>
      <c r="I703" s="29">
        <v>2263834501.7199998</v>
      </c>
      <c r="J703" s="29">
        <v>196897788.56999999</v>
      </c>
      <c r="K703" s="29">
        <v>296603445.60000002</v>
      </c>
      <c r="L703" s="29">
        <v>111530653.34999999</v>
      </c>
      <c r="M703" s="29">
        <v>707095511.14999998</v>
      </c>
      <c r="N703" s="53">
        <f t="shared" si="118"/>
        <v>34.427474438491942</v>
      </c>
      <c r="O703">
        <f t="shared" si="119"/>
        <v>86.860062487508742</v>
      </c>
      <c r="P703">
        <f t="shared" si="120"/>
        <v>151.90839694656444</v>
      </c>
      <c r="Q703">
        <f t="shared" si="121"/>
        <v>6.5236318750920219</v>
      </c>
      <c r="R703">
        <f t="shared" si="122"/>
        <v>42.037015083702755</v>
      </c>
      <c r="S703" s="53">
        <f t="shared" si="124"/>
        <v>34.427474438491942</v>
      </c>
      <c r="T703">
        <f t="shared" si="125"/>
        <v>86.860062487508742</v>
      </c>
      <c r="U703">
        <f t="shared" si="126"/>
        <v>151.90839694656444</v>
      </c>
      <c r="V703">
        <f t="shared" si="127"/>
        <v>6.5236318750920219</v>
      </c>
      <c r="W703" s="50">
        <f t="shared" si="128"/>
        <v>42.037015083702755</v>
      </c>
    </row>
    <row r="704" spans="1:23" ht="16" x14ac:dyDescent="0.2">
      <c r="A704" s="10">
        <v>43446.541655092602</v>
      </c>
      <c r="B704" s="11" t="str">
        <f t="shared" si="123"/>
        <v>201812</v>
      </c>
      <c r="C704" s="5">
        <v>1719.7977519999999</v>
      </c>
      <c r="D704" s="5">
        <v>35.691682662051448</v>
      </c>
      <c r="E704" s="5">
        <v>96.245727258595736</v>
      </c>
      <c r="F704" s="5">
        <v>160.81424936386719</v>
      </c>
      <c r="G704" s="5">
        <v>7.1935918239919516</v>
      </c>
      <c r="H704" s="5">
        <v>43.318070462135239</v>
      </c>
      <c r="I704" s="29">
        <v>2285124481.3600001</v>
      </c>
      <c r="J704" s="29">
        <v>206787631.34</v>
      </c>
      <c r="K704" s="29">
        <v>307089426</v>
      </c>
      <c r="L704" s="29">
        <v>112232104</v>
      </c>
      <c r="M704" s="29">
        <v>713472922.75</v>
      </c>
      <c r="N704" s="53">
        <f t="shared" si="118"/>
        <v>35.691682662051448</v>
      </c>
      <c r="O704">
        <f t="shared" si="119"/>
        <v>96.245727258595736</v>
      </c>
      <c r="P704">
        <f t="shared" si="120"/>
        <v>160.81424936386719</v>
      </c>
      <c r="Q704">
        <f t="shared" si="121"/>
        <v>7.1935918239919516</v>
      </c>
      <c r="R704">
        <f t="shared" si="122"/>
        <v>43.318070462135239</v>
      </c>
      <c r="S704" s="53">
        <f t="shared" si="124"/>
        <v>35.691682662051448</v>
      </c>
      <c r="T704">
        <f t="shared" si="125"/>
        <v>96.245727258595736</v>
      </c>
      <c r="U704">
        <f t="shared" si="126"/>
        <v>160.81424936386719</v>
      </c>
      <c r="V704">
        <f t="shared" si="127"/>
        <v>7.1935918239919516</v>
      </c>
      <c r="W704" s="50">
        <f t="shared" si="128"/>
        <v>43.318070462135239</v>
      </c>
    </row>
    <row r="705" spans="1:23" ht="16" x14ac:dyDescent="0.2">
      <c r="A705" s="10">
        <v>43445.541655092602</v>
      </c>
      <c r="B705" s="11" t="str">
        <f t="shared" si="123"/>
        <v>201812</v>
      </c>
      <c r="C705" s="5">
        <v>1691.4463310000001</v>
      </c>
      <c r="D705" s="5">
        <v>32.531162103152724</v>
      </c>
      <c r="E705" s="5">
        <v>118.43003978496674</v>
      </c>
      <c r="F705" s="5">
        <v>159.54198473282395</v>
      </c>
      <c r="G705" s="5">
        <v>7.8635517728919098</v>
      </c>
      <c r="H705" s="5">
        <v>38.834376637621489</v>
      </c>
      <c r="I705" s="29">
        <v>2231899532.2600002</v>
      </c>
      <c r="J705" s="29">
        <v>230163638.06</v>
      </c>
      <c r="K705" s="29">
        <v>305591428.80000001</v>
      </c>
      <c r="L705" s="29">
        <v>112933554.65000001</v>
      </c>
      <c r="M705" s="29">
        <v>691151982.14999998</v>
      </c>
      <c r="N705" s="53">
        <f t="shared" si="118"/>
        <v>32.531162103152724</v>
      </c>
      <c r="O705">
        <f t="shared" si="119"/>
        <v>118.43003978496674</v>
      </c>
      <c r="P705">
        <f t="shared" si="120"/>
        <v>159.54198473282395</v>
      </c>
      <c r="Q705">
        <f t="shared" si="121"/>
        <v>7.8635517728919098</v>
      </c>
      <c r="R705">
        <f t="shared" si="122"/>
        <v>38.834376637621489</v>
      </c>
      <c r="S705" s="53">
        <f t="shared" si="124"/>
        <v>32.531162103152724</v>
      </c>
      <c r="T705">
        <f t="shared" si="125"/>
        <v>118.43003978496674</v>
      </c>
      <c r="U705">
        <f t="shared" si="126"/>
        <v>159.54198473282395</v>
      </c>
      <c r="V705">
        <f t="shared" si="127"/>
        <v>7.8635517728919098</v>
      </c>
      <c r="W705" s="50">
        <f t="shared" si="128"/>
        <v>38.834376637621489</v>
      </c>
    </row>
    <row r="706" spans="1:23" ht="16" x14ac:dyDescent="0.2">
      <c r="A706" s="10">
        <v>43444.541655092602</v>
      </c>
      <c r="B706" s="11" t="str">
        <f t="shared" si="123"/>
        <v>201812</v>
      </c>
      <c r="C706" s="5">
        <v>1689.526343</v>
      </c>
      <c r="D706" s="5">
        <v>31.477655250186505</v>
      </c>
      <c r="E706" s="5">
        <v>109.04437501387977</v>
      </c>
      <c r="F706" s="5">
        <v>160.81424936386725</v>
      </c>
      <c r="G706" s="5">
        <v>7.1935918239919516</v>
      </c>
      <c r="H706" s="5">
        <v>37.713453181493065</v>
      </c>
      <c r="I706" s="29">
        <v>2214157882.5599999</v>
      </c>
      <c r="J706" s="29">
        <v>220273795.28999999</v>
      </c>
      <c r="K706" s="29">
        <v>307089426</v>
      </c>
      <c r="L706" s="29">
        <v>112232104</v>
      </c>
      <c r="M706" s="29">
        <v>685571747</v>
      </c>
      <c r="N706" s="53">
        <f t="shared" si="118"/>
        <v>31.477655250186505</v>
      </c>
      <c r="O706">
        <f t="shared" si="119"/>
        <v>109.04437501387977</v>
      </c>
      <c r="P706">
        <f t="shared" si="120"/>
        <v>160.81424936386725</v>
      </c>
      <c r="Q706">
        <f t="shared" si="121"/>
        <v>7.1935918239919516</v>
      </c>
      <c r="R706">
        <f t="shared" si="122"/>
        <v>37.713453181493065</v>
      </c>
      <c r="S706" s="53">
        <f t="shared" si="124"/>
        <v>31.477655250186505</v>
      </c>
      <c r="T706">
        <f t="shared" si="125"/>
        <v>109.04437501387977</v>
      </c>
      <c r="U706">
        <f t="shared" si="126"/>
        <v>160.81424936386725</v>
      </c>
      <c r="V706">
        <f t="shared" si="127"/>
        <v>7.1935918239919516</v>
      </c>
      <c r="W706" s="50">
        <f t="shared" si="128"/>
        <v>37.713453181493065</v>
      </c>
    </row>
    <row r="707" spans="1:23" ht="16" x14ac:dyDescent="0.2">
      <c r="A707" s="10">
        <v>43441.541655092602</v>
      </c>
      <c r="B707" s="11" t="str">
        <f t="shared" si="123"/>
        <v>201812</v>
      </c>
      <c r="C707" s="5">
        <v>1712.368473</v>
      </c>
      <c r="D707" s="5">
        <v>32.425811417856124</v>
      </c>
      <c r="E707" s="5">
        <v>109.04437501387977</v>
      </c>
      <c r="F707" s="5">
        <v>167.17557251908352</v>
      </c>
      <c r="G707" s="5">
        <v>7.8635517728919098</v>
      </c>
      <c r="H707" s="5">
        <v>40.115432016054001</v>
      </c>
      <c r="I707" s="29">
        <v>2230125367.29</v>
      </c>
      <c r="J707" s="29">
        <v>220273110</v>
      </c>
      <c r="K707" s="29">
        <v>314579412</v>
      </c>
      <c r="L707" s="29">
        <v>112933554.65000001</v>
      </c>
      <c r="M707" s="29">
        <v>697529393.75</v>
      </c>
      <c r="N707" s="53">
        <f t="shared" si="118"/>
        <v>32.425811417856124</v>
      </c>
      <c r="O707">
        <f t="shared" si="119"/>
        <v>109.04437501387977</v>
      </c>
      <c r="P707">
        <f t="shared" si="120"/>
        <v>167.17557251908352</v>
      </c>
      <c r="Q707">
        <f t="shared" si="121"/>
        <v>7.8635517728919098</v>
      </c>
      <c r="R707">
        <f t="shared" si="122"/>
        <v>40.115432016054001</v>
      </c>
      <c r="S707" s="53">
        <f t="shared" si="124"/>
        <v>32.425811417856124</v>
      </c>
      <c r="T707">
        <f t="shared" si="125"/>
        <v>109.04437501387977</v>
      </c>
      <c r="U707">
        <f t="shared" si="126"/>
        <v>167.17557251908352</v>
      </c>
      <c r="V707">
        <f t="shared" si="127"/>
        <v>7.8635517728919098</v>
      </c>
      <c r="W707" s="50">
        <f t="shared" si="128"/>
        <v>40.115432016054001</v>
      </c>
    </row>
    <row r="708" spans="1:23" ht="16" x14ac:dyDescent="0.2">
      <c r="A708" s="10">
        <v>43440.541655092602</v>
      </c>
      <c r="B708" s="11" t="str">
        <f t="shared" si="123"/>
        <v>201812</v>
      </c>
      <c r="C708" s="5">
        <v>1697.555711</v>
      </c>
      <c r="D708" s="5">
        <v>31.056252509000014</v>
      </c>
      <c r="E708" s="5">
        <v>113.31057384988341</v>
      </c>
      <c r="F708" s="5">
        <v>165.90330788804022</v>
      </c>
      <c r="G708" s="5">
        <v>7.1935918239919516</v>
      </c>
      <c r="H708" s="5">
        <v>39.63503624914182</v>
      </c>
      <c r="I708" s="29">
        <v>2207061222.6799998</v>
      </c>
      <c r="J708" s="29">
        <v>224768466</v>
      </c>
      <c r="K708" s="29">
        <v>313081414.80000001</v>
      </c>
      <c r="L708" s="29">
        <v>112232104</v>
      </c>
      <c r="M708" s="29">
        <v>695137864.39999998</v>
      </c>
      <c r="N708" s="53">
        <f t="shared" si="118"/>
        <v>31.056252509000014</v>
      </c>
      <c r="O708">
        <f t="shared" si="119"/>
        <v>113.31057384988341</v>
      </c>
      <c r="P708">
        <f t="shared" si="120"/>
        <v>165.90330788804022</v>
      </c>
      <c r="Q708">
        <f t="shared" si="121"/>
        <v>7.1935918239919516</v>
      </c>
      <c r="R708">
        <f t="shared" si="122"/>
        <v>39.63503624914182</v>
      </c>
      <c r="S708" s="53">
        <f t="shared" si="124"/>
        <v>31.056252509000014</v>
      </c>
      <c r="T708">
        <f t="shared" si="125"/>
        <v>113.31057384988341</v>
      </c>
      <c r="U708">
        <f t="shared" si="126"/>
        <v>165.90330788804022</v>
      </c>
      <c r="V708">
        <f t="shared" si="127"/>
        <v>7.1935918239919516</v>
      </c>
      <c r="W708" s="50">
        <f t="shared" si="128"/>
        <v>39.63503624914182</v>
      </c>
    </row>
    <row r="709" spans="1:23" ht="16" x14ac:dyDescent="0.2">
      <c r="A709" s="10">
        <v>43439.541655092602</v>
      </c>
      <c r="B709" s="11" t="str">
        <f t="shared" si="123"/>
        <v>201812</v>
      </c>
      <c r="C709" s="5">
        <v>1712.350817</v>
      </c>
      <c r="D709" s="5">
        <v>30.213447026627051</v>
      </c>
      <c r="E709" s="5">
        <v>123.54948863762574</v>
      </c>
      <c r="F709" s="5">
        <v>170.99236641221324</v>
      </c>
      <c r="G709" s="5">
        <v>7.8635517728919098</v>
      </c>
      <c r="H709" s="5">
        <v>40.755959705270214</v>
      </c>
      <c r="I709" s="29">
        <v>2192867902.9200001</v>
      </c>
      <c r="J709" s="29">
        <v>235557360</v>
      </c>
      <c r="K709" s="29">
        <v>319073403.60000002</v>
      </c>
      <c r="L709" s="29">
        <v>112933554.65000001</v>
      </c>
      <c r="M709" s="29">
        <v>700718099.54999995</v>
      </c>
      <c r="N709" s="53">
        <f t="shared" si="118"/>
        <v>30.213447026627051</v>
      </c>
      <c r="O709">
        <f t="shared" si="119"/>
        <v>123.54948863762574</v>
      </c>
      <c r="P709">
        <f t="shared" si="120"/>
        <v>170.99236641221324</v>
      </c>
      <c r="Q709">
        <f t="shared" si="121"/>
        <v>7.8635517728919098</v>
      </c>
      <c r="R709">
        <f t="shared" si="122"/>
        <v>40.755959705270214</v>
      </c>
      <c r="S709" s="53">
        <f t="shared" si="124"/>
        <v>30.213447026627051</v>
      </c>
      <c r="T709">
        <f t="shared" si="125"/>
        <v>123.54948863762574</v>
      </c>
      <c r="U709">
        <f t="shared" si="126"/>
        <v>170.99236641221324</v>
      </c>
      <c r="V709">
        <f t="shared" si="127"/>
        <v>7.8635517728919098</v>
      </c>
      <c r="W709" s="50">
        <f t="shared" si="128"/>
        <v>40.755959705270214</v>
      </c>
    </row>
    <row r="710" spans="1:23" ht="16" x14ac:dyDescent="0.2">
      <c r="A710" s="10">
        <v>43438.541655092602</v>
      </c>
      <c r="B710" s="11" t="str">
        <f t="shared" si="123"/>
        <v>201812</v>
      </c>
      <c r="C710" s="5">
        <v>1707.386027</v>
      </c>
      <c r="D710" s="5">
        <v>28.317134691287833</v>
      </c>
      <c r="E710" s="5">
        <v>113.31057384988341</v>
      </c>
      <c r="F710" s="5">
        <v>173.53689567429973</v>
      </c>
      <c r="G710" s="5">
        <v>7.1935918239919516</v>
      </c>
      <c r="H710" s="5">
        <v>41.396487394486456</v>
      </c>
      <c r="I710" s="29">
        <v>2160932933.46</v>
      </c>
      <c r="J710" s="29">
        <v>224768466</v>
      </c>
      <c r="K710" s="29">
        <v>322069398</v>
      </c>
      <c r="L710" s="29">
        <v>112232104</v>
      </c>
      <c r="M710" s="29">
        <v>703906805.35000002</v>
      </c>
      <c r="N710" s="53">
        <f t="shared" si="118"/>
        <v>28.317134691287833</v>
      </c>
      <c r="O710">
        <f t="shared" si="119"/>
        <v>113.31057384988341</v>
      </c>
      <c r="P710">
        <f t="shared" si="120"/>
        <v>173.53689567429973</v>
      </c>
      <c r="Q710">
        <f t="shared" si="121"/>
        <v>7.1935918239919516</v>
      </c>
      <c r="R710">
        <f t="shared" si="122"/>
        <v>41.396487394486456</v>
      </c>
      <c r="S710" s="53">
        <f t="shared" si="124"/>
        <v>28.317134691287833</v>
      </c>
      <c r="T710">
        <f t="shared" si="125"/>
        <v>113.31057384988341</v>
      </c>
      <c r="U710">
        <f t="shared" si="126"/>
        <v>173.53689567429973</v>
      </c>
      <c r="V710">
        <f t="shared" si="127"/>
        <v>7.1935918239919516</v>
      </c>
      <c r="W710" s="50">
        <f t="shared" si="128"/>
        <v>41.396487394486456</v>
      </c>
    </row>
    <row r="711" spans="1:23" ht="16" x14ac:dyDescent="0.2">
      <c r="A711" s="10">
        <v>43437.541655092602</v>
      </c>
      <c r="B711" s="11" t="str">
        <f t="shared" si="123"/>
        <v>201812</v>
      </c>
      <c r="C711" s="5">
        <v>1709.281115</v>
      </c>
      <c r="D711" s="5">
        <v>28.738537432474342</v>
      </c>
      <c r="E711" s="5">
        <v>100.5119431770238</v>
      </c>
      <c r="F711" s="5">
        <v>174.80916030534297</v>
      </c>
      <c r="G711" s="5">
        <v>7.1935918239919516</v>
      </c>
      <c r="H711" s="5">
        <v>41.556619316790545</v>
      </c>
      <c r="I711" s="29">
        <v>2168029593.3400002</v>
      </c>
      <c r="J711" s="29">
        <v>211282362</v>
      </c>
      <c r="K711" s="29">
        <v>323567395.19999999</v>
      </c>
      <c r="L711" s="29">
        <v>112232104</v>
      </c>
      <c r="M711" s="29">
        <v>704703981.79999995</v>
      </c>
      <c r="N711" s="53">
        <f t="shared" si="118"/>
        <v>28.738537432474342</v>
      </c>
      <c r="O711">
        <f t="shared" si="119"/>
        <v>100.5119431770238</v>
      </c>
      <c r="P711">
        <f t="shared" si="120"/>
        <v>174.80916030534297</v>
      </c>
      <c r="Q711">
        <f t="shared" si="121"/>
        <v>7.1935918239919516</v>
      </c>
      <c r="R711">
        <f t="shared" si="122"/>
        <v>41.556619316790545</v>
      </c>
      <c r="S711" s="53">
        <f t="shared" si="124"/>
        <v>28.738537432474342</v>
      </c>
      <c r="T711">
        <f t="shared" si="125"/>
        <v>100.5119431770238</v>
      </c>
      <c r="U711">
        <f t="shared" si="126"/>
        <v>174.80916030534297</v>
      </c>
      <c r="V711">
        <f t="shared" si="127"/>
        <v>7.1935918239919516</v>
      </c>
      <c r="W711" s="50">
        <f t="shared" si="128"/>
        <v>41.556619316790545</v>
      </c>
    </row>
    <row r="712" spans="1:23" ht="16" x14ac:dyDescent="0.2">
      <c r="A712" s="10">
        <v>43434.541655092602</v>
      </c>
      <c r="B712" s="11" t="str">
        <f t="shared" si="123"/>
        <v>201811</v>
      </c>
      <c r="C712" s="5">
        <v>1731.303312</v>
      </c>
      <c r="D712" s="5">
        <v>29.792044285440568</v>
      </c>
      <c r="E712" s="5">
        <v>100.5119431770238</v>
      </c>
      <c r="F712" s="5">
        <v>169.72010178116994</v>
      </c>
      <c r="G712" s="5">
        <v>7.1935918239919516</v>
      </c>
      <c r="H712" s="5">
        <v>41.556619316790545</v>
      </c>
      <c r="I712" s="29">
        <v>2185771243.04</v>
      </c>
      <c r="J712" s="29">
        <v>211282362</v>
      </c>
      <c r="K712" s="29">
        <v>317575406.39999998</v>
      </c>
      <c r="L712" s="29">
        <v>112232104</v>
      </c>
      <c r="M712" s="29">
        <v>704703981.79999995</v>
      </c>
      <c r="N712" s="53">
        <f t="shared" si="118"/>
        <v>29.792044285440568</v>
      </c>
      <c r="O712">
        <f t="shared" si="119"/>
        <v>100.5119431770238</v>
      </c>
      <c r="P712">
        <f t="shared" si="120"/>
        <v>169.72010178116994</v>
      </c>
      <c r="Q712">
        <f t="shared" si="121"/>
        <v>7.1935918239919516</v>
      </c>
      <c r="R712">
        <f t="shared" si="122"/>
        <v>41.556619316790545</v>
      </c>
      <c r="S712" s="53">
        <f t="shared" si="124"/>
        <v>29.792044285440568</v>
      </c>
      <c r="T712">
        <f t="shared" si="125"/>
        <v>100.5119431770238</v>
      </c>
      <c r="U712">
        <f t="shared" si="126"/>
        <v>169.72010178116994</v>
      </c>
      <c r="V712">
        <f t="shared" si="127"/>
        <v>7.1935918239919516</v>
      </c>
      <c r="W712" s="50">
        <f t="shared" si="128"/>
        <v>41.556619316790545</v>
      </c>
    </row>
    <row r="713" spans="1:23" ht="16" x14ac:dyDescent="0.2">
      <c r="A713" s="10">
        <v>43433.541655092602</v>
      </c>
      <c r="B713" s="11" t="str">
        <f t="shared" si="123"/>
        <v>201811</v>
      </c>
      <c r="C713" s="5">
        <v>1743.595157</v>
      </c>
      <c r="D713" s="5">
        <v>29.792044285440568</v>
      </c>
      <c r="E713" s="5">
        <v>103.92490907879646</v>
      </c>
      <c r="F713" s="5">
        <v>172.26463104325643</v>
      </c>
      <c r="G713" s="5">
        <v>7.1935918239919516</v>
      </c>
      <c r="H713" s="5">
        <v>41.716751239094606</v>
      </c>
      <c r="I713" s="29">
        <v>2185771243.04</v>
      </c>
      <c r="J713" s="29">
        <v>214878654</v>
      </c>
      <c r="K713" s="29">
        <v>320571400.80000001</v>
      </c>
      <c r="L713" s="29">
        <v>112232104</v>
      </c>
      <c r="M713" s="29">
        <v>705501158.25</v>
      </c>
      <c r="N713" s="53">
        <f t="shared" si="118"/>
        <v>29.792044285440568</v>
      </c>
      <c r="O713">
        <f t="shared" si="119"/>
        <v>103.92490907879646</v>
      </c>
      <c r="P713">
        <f t="shared" si="120"/>
        <v>172.26463104325643</v>
      </c>
      <c r="Q713">
        <f t="shared" si="121"/>
        <v>7.1935918239919516</v>
      </c>
      <c r="R713">
        <f t="shared" si="122"/>
        <v>41.716751239094606</v>
      </c>
      <c r="S713" s="53">
        <f t="shared" si="124"/>
        <v>29.792044285440568</v>
      </c>
      <c r="T713">
        <f t="shared" si="125"/>
        <v>103.92490907879646</v>
      </c>
      <c r="U713">
        <f t="shared" si="126"/>
        <v>172.26463104325643</v>
      </c>
      <c r="V713">
        <f t="shared" si="127"/>
        <v>7.1935918239919516</v>
      </c>
      <c r="W713" s="50">
        <f t="shared" si="128"/>
        <v>41.716751239094606</v>
      </c>
    </row>
    <row r="714" spans="1:23" ht="16" x14ac:dyDescent="0.2">
      <c r="A714" s="10">
        <v>43432.541655092602</v>
      </c>
      <c r="B714" s="11" t="str">
        <f t="shared" si="123"/>
        <v>201811</v>
      </c>
      <c r="C714" s="5">
        <v>1766.7286529999999</v>
      </c>
      <c r="D714" s="5">
        <v>29.370641544254084</v>
      </c>
      <c r="E714" s="5">
        <v>103.07167614456549</v>
      </c>
      <c r="F714" s="5">
        <v>169.72010178116994</v>
      </c>
      <c r="G714" s="5">
        <v>7.1935918239919516</v>
      </c>
      <c r="H714" s="5">
        <v>42.837674695223029</v>
      </c>
      <c r="I714" s="29">
        <v>2178674583.1599998</v>
      </c>
      <c r="J714" s="29">
        <v>213979590</v>
      </c>
      <c r="K714" s="29">
        <v>317575406.39999998</v>
      </c>
      <c r="L714" s="29">
        <v>112232104</v>
      </c>
      <c r="M714" s="29">
        <v>711081393.39999998</v>
      </c>
      <c r="N714" s="53">
        <f t="shared" si="118"/>
        <v>29.370641544254084</v>
      </c>
      <c r="O714">
        <f t="shared" si="119"/>
        <v>103.07167614456549</v>
      </c>
      <c r="P714">
        <f t="shared" si="120"/>
        <v>169.72010178116994</v>
      </c>
      <c r="Q714">
        <f t="shared" si="121"/>
        <v>7.1935918239919516</v>
      </c>
      <c r="R714">
        <f t="shared" si="122"/>
        <v>42.837674695223029</v>
      </c>
      <c r="S714" s="53">
        <f t="shared" si="124"/>
        <v>29.370641544254084</v>
      </c>
      <c r="T714">
        <f t="shared" si="125"/>
        <v>103.07167614456549</v>
      </c>
      <c r="U714">
        <f t="shared" si="126"/>
        <v>169.72010178116994</v>
      </c>
      <c r="V714">
        <f t="shared" si="127"/>
        <v>7.1935918239919516</v>
      </c>
      <c r="W714" s="50">
        <f t="shared" si="128"/>
        <v>42.837674695223029</v>
      </c>
    </row>
    <row r="715" spans="1:23" ht="16" x14ac:dyDescent="0.2">
      <c r="A715" s="10">
        <v>43431.541655092602</v>
      </c>
      <c r="B715" s="11" t="str">
        <f t="shared" si="123"/>
        <v>201811</v>
      </c>
      <c r="C715" s="5">
        <v>1764.677451</v>
      </c>
      <c r="D715" s="5">
        <v>29.370641544254084</v>
      </c>
      <c r="E715" s="5">
        <v>105.63140911210721</v>
      </c>
      <c r="F715" s="5">
        <v>174.80916030534297</v>
      </c>
      <c r="G715" s="5">
        <v>7.1935918239919516</v>
      </c>
      <c r="H715" s="5">
        <v>42.037015083702755</v>
      </c>
      <c r="I715" s="29">
        <v>2178674583.1599998</v>
      </c>
      <c r="J715" s="29">
        <v>216676818</v>
      </c>
      <c r="K715" s="29">
        <v>323567395.19999999</v>
      </c>
      <c r="L715" s="29">
        <v>112232104</v>
      </c>
      <c r="M715" s="29">
        <v>707095511.14999998</v>
      </c>
      <c r="N715" s="53">
        <f t="shared" si="118"/>
        <v>29.370641544254084</v>
      </c>
      <c r="O715">
        <f t="shared" si="119"/>
        <v>105.63140911210721</v>
      </c>
      <c r="P715">
        <f t="shared" si="120"/>
        <v>174.80916030534297</v>
      </c>
      <c r="Q715">
        <f t="shared" si="121"/>
        <v>7.1935918239919516</v>
      </c>
      <c r="R715">
        <f t="shared" si="122"/>
        <v>42.037015083702755</v>
      </c>
      <c r="S715" s="53">
        <f t="shared" si="124"/>
        <v>29.370641544254084</v>
      </c>
      <c r="T715">
        <f t="shared" si="125"/>
        <v>105.63140911210721</v>
      </c>
      <c r="U715">
        <f t="shared" si="126"/>
        <v>174.80916030534297</v>
      </c>
      <c r="V715">
        <f t="shared" si="127"/>
        <v>7.1935918239919516</v>
      </c>
      <c r="W715" s="50">
        <f t="shared" si="128"/>
        <v>42.037015083702755</v>
      </c>
    </row>
    <row r="716" spans="1:23" ht="16" x14ac:dyDescent="0.2">
      <c r="A716" s="10">
        <v>43430.541655092602</v>
      </c>
      <c r="B716" s="11" t="str">
        <f t="shared" si="123"/>
        <v>201811</v>
      </c>
      <c r="C716" s="5">
        <v>1760.344844</v>
      </c>
      <c r="D716" s="5">
        <v>28.843888117770973</v>
      </c>
      <c r="E716" s="5">
        <v>106.48464204633812</v>
      </c>
      <c r="F716" s="5">
        <v>172.26463104325643</v>
      </c>
      <c r="G716" s="5">
        <v>7.1935918239919516</v>
      </c>
      <c r="H716" s="5">
        <v>41.396487394486513</v>
      </c>
      <c r="I716" s="29">
        <v>2169803758.3099999</v>
      </c>
      <c r="J716" s="29">
        <v>217575882</v>
      </c>
      <c r="K716" s="29">
        <v>320571400.80000001</v>
      </c>
      <c r="L716" s="29">
        <v>112232104</v>
      </c>
      <c r="M716" s="29">
        <v>703906805.35000002</v>
      </c>
      <c r="N716" s="53">
        <f t="shared" si="118"/>
        <v>28.843888117770973</v>
      </c>
      <c r="O716">
        <f t="shared" si="119"/>
        <v>106.48464204633812</v>
      </c>
      <c r="P716">
        <f t="shared" si="120"/>
        <v>172.26463104325643</v>
      </c>
      <c r="Q716">
        <f t="shared" si="121"/>
        <v>7.1935918239919516</v>
      </c>
      <c r="R716">
        <f t="shared" si="122"/>
        <v>41.396487394486513</v>
      </c>
      <c r="S716" s="53">
        <f t="shared" si="124"/>
        <v>28.843888117770973</v>
      </c>
      <c r="T716">
        <f t="shared" si="125"/>
        <v>106.48464204633812</v>
      </c>
      <c r="U716">
        <f t="shared" si="126"/>
        <v>172.26463104325643</v>
      </c>
      <c r="V716">
        <f t="shared" si="127"/>
        <v>7.1935918239919516</v>
      </c>
      <c r="W716" s="50">
        <f t="shared" si="128"/>
        <v>41.396487394486513</v>
      </c>
    </row>
    <row r="717" spans="1:23" ht="16" x14ac:dyDescent="0.2">
      <c r="A717" s="10">
        <v>43427.541655092602</v>
      </c>
      <c r="B717" s="11" t="str">
        <f t="shared" si="123"/>
        <v>201811</v>
      </c>
      <c r="C717" s="5">
        <v>1748.1014829999999</v>
      </c>
      <c r="D717" s="5">
        <v>29.054589488364229</v>
      </c>
      <c r="E717" s="5">
        <v>106.48464204633812</v>
      </c>
      <c r="F717" s="5">
        <v>176.08142493638621</v>
      </c>
      <c r="G717" s="5">
        <v>7.8635517728919098</v>
      </c>
      <c r="H717" s="5">
        <v>40.435695860662122</v>
      </c>
      <c r="I717" s="29">
        <v>2173352088.25</v>
      </c>
      <c r="J717" s="29">
        <v>217575882</v>
      </c>
      <c r="K717" s="29">
        <v>325065392.39999998</v>
      </c>
      <c r="L717" s="29">
        <v>112933554.65000001</v>
      </c>
      <c r="M717" s="29">
        <v>699123746.64999998</v>
      </c>
      <c r="N717" s="53">
        <f t="shared" si="118"/>
        <v>29.054589488364229</v>
      </c>
      <c r="O717">
        <f t="shared" si="119"/>
        <v>106.48464204633812</v>
      </c>
      <c r="P717">
        <f t="shared" si="120"/>
        <v>176.08142493638621</v>
      </c>
      <c r="Q717">
        <f t="shared" si="121"/>
        <v>7.8635517728919098</v>
      </c>
      <c r="R717">
        <f t="shared" si="122"/>
        <v>40.435695860662122</v>
      </c>
      <c r="S717" s="53">
        <f t="shared" si="124"/>
        <v>29.054589488364229</v>
      </c>
      <c r="T717">
        <f t="shared" si="125"/>
        <v>106.48464204633812</v>
      </c>
      <c r="U717">
        <f t="shared" si="126"/>
        <v>176.08142493638621</v>
      </c>
      <c r="V717">
        <f t="shared" si="127"/>
        <v>7.8635517728919098</v>
      </c>
      <c r="W717" s="50">
        <f t="shared" si="128"/>
        <v>40.435695860662122</v>
      </c>
    </row>
    <row r="718" spans="1:23" ht="16" x14ac:dyDescent="0.2">
      <c r="A718" s="10">
        <v>43426.541655092602</v>
      </c>
      <c r="B718" s="11" t="str">
        <f t="shared" si="123"/>
        <v>201811</v>
      </c>
      <c r="C718" s="5">
        <v>1734.543631</v>
      </c>
      <c r="D718" s="5">
        <v>28.527836061881118</v>
      </c>
      <c r="E718" s="5">
        <v>108.19112499722445</v>
      </c>
      <c r="F718" s="5">
        <v>173.53689567429973</v>
      </c>
      <c r="G718" s="5">
        <v>7.1935918239919516</v>
      </c>
      <c r="H718" s="5">
        <v>40.595827782966211</v>
      </c>
      <c r="I718" s="29">
        <v>2164481263.4000001</v>
      </c>
      <c r="J718" s="29">
        <v>219374028</v>
      </c>
      <c r="K718" s="29">
        <v>322069398</v>
      </c>
      <c r="L718" s="29">
        <v>112232104</v>
      </c>
      <c r="M718" s="29">
        <v>699920923.10000002</v>
      </c>
      <c r="N718" s="53">
        <f t="shared" si="118"/>
        <v>28.527836061881118</v>
      </c>
      <c r="O718">
        <f t="shared" si="119"/>
        <v>108.19112499722445</v>
      </c>
      <c r="P718">
        <f t="shared" si="120"/>
        <v>173.53689567429973</v>
      </c>
      <c r="Q718">
        <f t="shared" si="121"/>
        <v>7.1935918239919516</v>
      </c>
      <c r="R718">
        <f t="shared" si="122"/>
        <v>40.595827782966211</v>
      </c>
      <c r="S718" s="53">
        <f t="shared" si="124"/>
        <v>28.527836061881118</v>
      </c>
      <c r="T718">
        <f t="shared" si="125"/>
        <v>108.19112499722445</v>
      </c>
      <c r="U718">
        <f t="shared" si="126"/>
        <v>173.53689567429973</v>
      </c>
      <c r="V718">
        <f t="shared" si="127"/>
        <v>7.1935918239919516</v>
      </c>
      <c r="W718" s="50">
        <f t="shared" si="128"/>
        <v>40.595827782966211</v>
      </c>
    </row>
    <row r="719" spans="1:23" ht="16" x14ac:dyDescent="0.2">
      <c r="A719" s="10">
        <v>43425.541655092602</v>
      </c>
      <c r="B719" s="11" t="str">
        <f t="shared" si="123"/>
        <v>201811</v>
      </c>
      <c r="C719" s="5">
        <v>1741.2090889999999</v>
      </c>
      <c r="D719" s="5">
        <v>28.94923880306763</v>
      </c>
      <c r="E719" s="5">
        <v>104.77815909545176</v>
      </c>
      <c r="F719" s="5">
        <v>179.898218829516</v>
      </c>
      <c r="G719" s="5">
        <v>6.5236318750920219</v>
      </c>
      <c r="H719" s="5">
        <v>40.595827782966211</v>
      </c>
      <c r="I719" s="29">
        <v>2171577923.2800002</v>
      </c>
      <c r="J719" s="29">
        <v>215777736</v>
      </c>
      <c r="K719" s="29">
        <v>299599443</v>
      </c>
      <c r="L719" s="29">
        <v>111530653.34999999</v>
      </c>
      <c r="M719" s="29">
        <v>699920923.10000002</v>
      </c>
      <c r="N719" s="53">
        <f t="shared" si="118"/>
        <v>28.94923880306763</v>
      </c>
      <c r="O719">
        <f t="shared" si="119"/>
        <v>104.77815909545176</v>
      </c>
      <c r="P719">
        <f t="shared" si="120"/>
        <v>179.898218829516</v>
      </c>
      <c r="Q719">
        <f t="shared" si="121"/>
        <v>6.5236318750920219</v>
      </c>
      <c r="R719">
        <f t="shared" si="122"/>
        <v>40.595827782966211</v>
      </c>
      <c r="S719" s="53">
        <f t="shared" si="124"/>
        <v>28.94923880306763</v>
      </c>
      <c r="T719">
        <f t="shared" si="125"/>
        <v>104.77815909545176</v>
      </c>
      <c r="U719">
        <f t="shared" si="126"/>
        <v>179.898218829516</v>
      </c>
      <c r="V719">
        <f t="shared" si="127"/>
        <v>6.5236318750920219</v>
      </c>
      <c r="W719" s="50">
        <f t="shared" si="128"/>
        <v>40.595827782966211</v>
      </c>
    </row>
    <row r="720" spans="1:23" ht="16" x14ac:dyDescent="0.2">
      <c r="A720" s="10">
        <v>43424.541655092602</v>
      </c>
      <c r="B720" s="11" t="str">
        <f t="shared" si="123"/>
        <v>201811</v>
      </c>
      <c r="C720" s="5">
        <v>1719.2076999999999</v>
      </c>
      <c r="D720" s="5">
        <v>27.685030579508151</v>
      </c>
      <c r="E720" s="5">
        <v>97.952227291906468</v>
      </c>
      <c r="F720" s="5">
        <v>177.35368956742951</v>
      </c>
      <c r="G720" s="5">
        <v>6.5236318750920219</v>
      </c>
      <c r="H720" s="5">
        <v>40.595827782966211</v>
      </c>
      <c r="I720" s="29">
        <v>2150287943.6399999</v>
      </c>
      <c r="J720" s="29">
        <v>208585152</v>
      </c>
      <c r="K720" s="29">
        <v>296875811.69999999</v>
      </c>
      <c r="L720" s="29">
        <v>111530653.34999999</v>
      </c>
      <c r="M720" s="29">
        <v>699920923.10000002</v>
      </c>
      <c r="N720" s="53">
        <f t="shared" si="118"/>
        <v>27.685030579508151</v>
      </c>
      <c r="O720">
        <f t="shared" si="119"/>
        <v>97.952227291906468</v>
      </c>
      <c r="P720">
        <f t="shared" si="120"/>
        <v>177.35368956742951</v>
      </c>
      <c r="Q720">
        <f t="shared" si="121"/>
        <v>6.5236318750920219</v>
      </c>
      <c r="R720">
        <f t="shared" si="122"/>
        <v>40.595827782966211</v>
      </c>
      <c r="S720" s="53">
        <f t="shared" si="124"/>
        <v>27.685030579508151</v>
      </c>
      <c r="T720">
        <f t="shared" si="125"/>
        <v>97.952227291906468</v>
      </c>
      <c r="U720">
        <f t="shared" si="126"/>
        <v>177.35368956742951</v>
      </c>
      <c r="V720">
        <f t="shared" si="127"/>
        <v>6.5236318750920219</v>
      </c>
      <c r="W720" s="50">
        <f t="shared" si="128"/>
        <v>40.595827782966211</v>
      </c>
    </row>
    <row r="721" spans="1:23" ht="16" x14ac:dyDescent="0.2">
      <c r="A721" s="10">
        <v>43423.541655092602</v>
      </c>
      <c r="B721" s="11" t="str">
        <f t="shared" si="123"/>
        <v>201811</v>
      </c>
      <c r="C721" s="5">
        <v>1744.328604</v>
      </c>
      <c r="D721" s="5">
        <v>29.265290858957517</v>
      </c>
      <c r="E721" s="5">
        <v>95.392494324364804</v>
      </c>
      <c r="F721" s="5">
        <v>177.35368956742951</v>
      </c>
      <c r="G721" s="5">
        <v>9.2034716706917976</v>
      </c>
      <c r="H721" s="5">
        <v>43.157938539831179</v>
      </c>
      <c r="I721" s="29">
        <v>2176900418.1900001</v>
      </c>
      <c r="J721" s="29">
        <v>205887924</v>
      </c>
      <c r="K721" s="29">
        <v>296875811.69999999</v>
      </c>
      <c r="L721" s="29">
        <v>114336455.95</v>
      </c>
      <c r="M721" s="29">
        <v>712675746.29999995</v>
      </c>
      <c r="N721" s="53">
        <f t="shared" si="118"/>
        <v>29.265290858957517</v>
      </c>
      <c r="O721">
        <f t="shared" si="119"/>
        <v>95.392494324364804</v>
      </c>
      <c r="P721">
        <f t="shared" si="120"/>
        <v>177.35368956742951</v>
      </c>
      <c r="Q721">
        <f t="shared" si="121"/>
        <v>9.2034716706917976</v>
      </c>
      <c r="R721">
        <f t="shared" si="122"/>
        <v>43.157938539831179</v>
      </c>
      <c r="S721" s="53">
        <f t="shared" si="124"/>
        <v>29.265290858957517</v>
      </c>
      <c r="T721">
        <f t="shared" si="125"/>
        <v>95.392494324364804</v>
      </c>
      <c r="U721">
        <f t="shared" si="126"/>
        <v>177.35368956742951</v>
      </c>
      <c r="V721">
        <f t="shared" si="127"/>
        <v>9.2034716706917976</v>
      </c>
      <c r="W721" s="50">
        <f t="shared" si="128"/>
        <v>43.157938539831179</v>
      </c>
    </row>
    <row r="722" spans="1:23" ht="16" x14ac:dyDescent="0.2">
      <c r="A722" s="10">
        <v>43420.541655092602</v>
      </c>
      <c r="B722" s="11" t="str">
        <f t="shared" si="123"/>
        <v>201811</v>
      </c>
      <c r="C722" s="5">
        <v>1759.9596019999999</v>
      </c>
      <c r="D722" s="5">
        <v>30.740200453110251</v>
      </c>
      <c r="E722" s="5">
        <v>89.419795455050462</v>
      </c>
      <c r="F722" s="5">
        <v>177.35368956742951</v>
      </c>
      <c r="G722" s="5">
        <v>8.5335117217918395</v>
      </c>
      <c r="H722" s="5">
        <v>43.798466229047449</v>
      </c>
      <c r="I722" s="29">
        <v>2201738727.77</v>
      </c>
      <c r="J722" s="29">
        <v>199594404</v>
      </c>
      <c r="K722" s="29">
        <v>296875811.69999999</v>
      </c>
      <c r="L722" s="29">
        <v>113635005.3</v>
      </c>
      <c r="M722" s="29">
        <v>715864452.10000002</v>
      </c>
      <c r="N722" s="53">
        <f t="shared" si="118"/>
        <v>30.740200453110251</v>
      </c>
      <c r="O722">
        <f t="shared" si="119"/>
        <v>89.419795455050462</v>
      </c>
      <c r="P722">
        <f t="shared" si="120"/>
        <v>177.35368956742951</v>
      </c>
      <c r="Q722">
        <f t="shared" si="121"/>
        <v>8.5335117217918395</v>
      </c>
      <c r="R722">
        <f t="shared" si="122"/>
        <v>43.798466229047449</v>
      </c>
      <c r="S722" s="53">
        <f t="shared" si="124"/>
        <v>30.740200453110251</v>
      </c>
      <c r="T722">
        <f t="shared" si="125"/>
        <v>89.419795455050462</v>
      </c>
      <c r="U722">
        <f t="shared" si="126"/>
        <v>177.35368956742951</v>
      </c>
      <c r="V722">
        <f t="shared" si="127"/>
        <v>8.5335117217918395</v>
      </c>
      <c r="W722" s="50">
        <f t="shared" si="128"/>
        <v>43.798466229047449</v>
      </c>
    </row>
    <row r="723" spans="1:23" ht="16" x14ac:dyDescent="0.2">
      <c r="A723" s="10">
        <v>43419.541655092602</v>
      </c>
      <c r="B723" s="11" t="str">
        <f t="shared" si="123"/>
        <v>201811</v>
      </c>
      <c r="C723" s="5">
        <v>1761.7170309999999</v>
      </c>
      <c r="D723" s="5">
        <v>30.740200453110251</v>
      </c>
      <c r="E723" s="5">
        <v>87.713312504164122</v>
      </c>
      <c r="F723" s="5">
        <v>176.08142493638621</v>
      </c>
      <c r="G723" s="5">
        <v>9.8734316195917273</v>
      </c>
      <c r="H723" s="5">
        <v>44.11873007365557</v>
      </c>
      <c r="I723" s="29">
        <v>2201738727.77</v>
      </c>
      <c r="J723" s="29">
        <v>197796258</v>
      </c>
      <c r="K723" s="29">
        <v>295513996.05000001</v>
      </c>
      <c r="L723" s="29">
        <v>115037906.59999999</v>
      </c>
      <c r="M723" s="29">
        <v>717458805</v>
      </c>
      <c r="N723" s="53">
        <f t="shared" si="118"/>
        <v>30.740200453110251</v>
      </c>
      <c r="O723">
        <f t="shared" si="119"/>
        <v>87.713312504164122</v>
      </c>
      <c r="P723">
        <f t="shared" si="120"/>
        <v>176.08142493638621</v>
      </c>
      <c r="Q723">
        <f t="shared" si="121"/>
        <v>9.8734316195917273</v>
      </c>
      <c r="R723">
        <f t="shared" si="122"/>
        <v>44.11873007365557</v>
      </c>
      <c r="S723" s="53">
        <f t="shared" si="124"/>
        <v>30.740200453110251</v>
      </c>
      <c r="T723">
        <f t="shared" si="125"/>
        <v>87.713312504164122</v>
      </c>
      <c r="U723">
        <f t="shared" si="126"/>
        <v>176.08142493638621</v>
      </c>
      <c r="V723">
        <f t="shared" si="127"/>
        <v>9.8734316195917273</v>
      </c>
      <c r="W723" s="50">
        <f t="shared" si="128"/>
        <v>44.11873007365557</v>
      </c>
    </row>
    <row r="724" spans="1:23" ht="16" x14ac:dyDescent="0.2">
      <c r="A724" s="10">
        <v>43418.541655092602</v>
      </c>
      <c r="B724" s="11" t="str">
        <f t="shared" si="123"/>
        <v>201811</v>
      </c>
      <c r="C724" s="5">
        <v>1800.7704269999999</v>
      </c>
      <c r="D724" s="5">
        <v>32.004408676669726</v>
      </c>
      <c r="E724" s="5">
        <v>86.860062487508742</v>
      </c>
      <c r="F724" s="5">
        <v>174.80916030534297</v>
      </c>
      <c r="G724" s="5">
        <v>9.2034716706917976</v>
      </c>
      <c r="H724" s="5">
        <v>44.11873007365557</v>
      </c>
      <c r="I724" s="29">
        <v>2223028707.4099998</v>
      </c>
      <c r="J724" s="29">
        <v>196897176</v>
      </c>
      <c r="K724" s="29">
        <v>294152180.39999998</v>
      </c>
      <c r="L724" s="29">
        <v>114336455.95</v>
      </c>
      <c r="M724" s="29">
        <v>717458805</v>
      </c>
      <c r="N724" s="53">
        <f t="shared" si="118"/>
        <v>32.004408676669726</v>
      </c>
      <c r="O724">
        <f t="shared" si="119"/>
        <v>86.860062487508742</v>
      </c>
      <c r="P724">
        <f t="shared" si="120"/>
        <v>174.80916030534297</v>
      </c>
      <c r="Q724">
        <f t="shared" si="121"/>
        <v>9.2034716706917976</v>
      </c>
      <c r="R724">
        <f t="shared" si="122"/>
        <v>44.11873007365557</v>
      </c>
      <c r="S724" s="53">
        <f t="shared" si="124"/>
        <v>32.004408676669726</v>
      </c>
      <c r="T724">
        <f t="shared" si="125"/>
        <v>86.860062487508742</v>
      </c>
      <c r="U724">
        <f t="shared" si="126"/>
        <v>174.80916030534297</v>
      </c>
      <c r="V724">
        <f t="shared" si="127"/>
        <v>9.2034716706917976</v>
      </c>
      <c r="W724" s="50">
        <f t="shared" si="128"/>
        <v>44.11873007365557</v>
      </c>
    </row>
    <row r="725" spans="1:23" ht="16" x14ac:dyDescent="0.2">
      <c r="A725" s="10">
        <v>43417.541655092602</v>
      </c>
      <c r="B725" s="11" t="str">
        <f t="shared" si="123"/>
        <v>201811</v>
      </c>
      <c r="C725" s="5">
        <v>1798.2208439999999</v>
      </c>
      <c r="D725" s="5">
        <v>32.952564844339349</v>
      </c>
      <c r="E725" s="5">
        <v>91.979528422592125</v>
      </c>
      <c r="F725" s="5">
        <v>178.6259541984727</v>
      </c>
      <c r="G725" s="5">
        <v>8.5335117217918395</v>
      </c>
      <c r="H725" s="5">
        <v>43.798466229047449</v>
      </c>
      <c r="I725" s="29">
        <v>2238996192.1399999</v>
      </c>
      <c r="J725" s="29">
        <v>202291632</v>
      </c>
      <c r="K725" s="29">
        <v>298237627.35000002</v>
      </c>
      <c r="L725" s="29">
        <v>113635005.3</v>
      </c>
      <c r="M725" s="29">
        <v>715864452.10000002</v>
      </c>
      <c r="N725" s="53">
        <f t="shared" si="118"/>
        <v>32.952564844339349</v>
      </c>
      <c r="O725">
        <f t="shared" si="119"/>
        <v>91.979528422592125</v>
      </c>
      <c r="P725">
        <f t="shared" si="120"/>
        <v>178.6259541984727</v>
      </c>
      <c r="Q725">
        <f t="shared" si="121"/>
        <v>8.5335117217918395</v>
      </c>
      <c r="R725">
        <f t="shared" si="122"/>
        <v>43.798466229047449</v>
      </c>
      <c r="S725" s="53">
        <f t="shared" si="124"/>
        <v>32.952564844339349</v>
      </c>
      <c r="T725">
        <f t="shared" si="125"/>
        <v>91.979528422592125</v>
      </c>
      <c r="U725">
        <f t="shared" si="126"/>
        <v>178.6259541984727</v>
      </c>
      <c r="V725">
        <f t="shared" si="127"/>
        <v>8.5335117217918395</v>
      </c>
      <c r="W725" s="50">
        <f t="shared" si="128"/>
        <v>43.798466229047449</v>
      </c>
    </row>
    <row r="726" spans="1:23" ht="16" x14ac:dyDescent="0.2">
      <c r="A726" s="10">
        <v>43416.541655092602</v>
      </c>
      <c r="B726" s="11" t="str">
        <f t="shared" si="123"/>
        <v>201811</v>
      </c>
      <c r="C726" s="5">
        <v>1787.644761</v>
      </c>
      <c r="D726" s="5">
        <v>32.531162103152866</v>
      </c>
      <c r="E726" s="5">
        <v>87.713312504164094</v>
      </c>
      <c r="F726" s="5">
        <v>178.6259541984727</v>
      </c>
      <c r="G726" s="5">
        <v>9.8734316195917273</v>
      </c>
      <c r="H726" s="5">
        <v>44.27886199595963</v>
      </c>
      <c r="I726" s="29">
        <v>2231899532.2600002</v>
      </c>
      <c r="J726" s="29">
        <v>197796258</v>
      </c>
      <c r="K726" s="29">
        <v>298237627.35000002</v>
      </c>
      <c r="L726" s="29">
        <v>115037906.59999999</v>
      </c>
      <c r="M726" s="29">
        <v>718255981.45000005</v>
      </c>
      <c r="N726" s="53">
        <f t="shared" si="118"/>
        <v>32.531162103152866</v>
      </c>
      <c r="O726">
        <f t="shared" si="119"/>
        <v>87.713312504164094</v>
      </c>
      <c r="P726">
        <f t="shared" si="120"/>
        <v>178.6259541984727</v>
      </c>
      <c r="Q726">
        <f t="shared" si="121"/>
        <v>9.8734316195917273</v>
      </c>
      <c r="R726">
        <f t="shared" si="122"/>
        <v>44.27886199595963</v>
      </c>
      <c r="S726" s="53">
        <f t="shared" si="124"/>
        <v>32.531162103152866</v>
      </c>
      <c r="T726">
        <f t="shared" si="125"/>
        <v>87.713312504164094</v>
      </c>
      <c r="U726">
        <f t="shared" si="126"/>
        <v>178.6259541984727</v>
      </c>
      <c r="V726">
        <f t="shared" si="127"/>
        <v>9.8734316195917273</v>
      </c>
      <c r="W726" s="50">
        <f t="shared" si="128"/>
        <v>44.27886199595963</v>
      </c>
    </row>
    <row r="727" spans="1:23" ht="16" x14ac:dyDescent="0.2">
      <c r="A727" s="10">
        <v>43413.541655092602</v>
      </c>
      <c r="B727" s="11" t="str">
        <f t="shared" si="123"/>
        <v>201811</v>
      </c>
      <c r="C727" s="5">
        <v>1798.7860370000001</v>
      </c>
      <c r="D727" s="5">
        <v>31.688356620779874</v>
      </c>
      <c r="E727" s="5">
        <v>88.566562520819446</v>
      </c>
      <c r="F727" s="5">
        <v>178.6259541984727</v>
      </c>
      <c r="G727" s="5">
        <v>8.5335117217918395</v>
      </c>
      <c r="H727" s="5">
        <v>45.399785452088054</v>
      </c>
      <c r="I727" s="29">
        <v>2217706212.5</v>
      </c>
      <c r="J727" s="29">
        <v>198695340</v>
      </c>
      <c r="K727" s="29">
        <v>298237627.35000002</v>
      </c>
      <c r="L727" s="29">
        <v>113635005.3</v>
      </c>
      <c r="M727" s="29">
        <v>723836216.60000002</v>
      </c>
      <c r="N727" s="53">
        <f t="shared" si="118"/>
        <v>31.688356620779874</v>
      </c>
      <c r="O727">
        <f t="shared" si="119"/>
        <v>88.566562520819446</v>
      </c>
      <c r="P727">
        <f t="shared" si="120"/>
        <v>178.6259541984727</v>
      </c>
      <c r="Q727">
        <f t="shared" si="121"/>
        <v>8.5335117217918395</v>
      </c>
      <c r="R727">
        <f t="shared" si="122"/>
        <v>45.399785452088054</v>
      </c>
      <c r="S727" s="53">
        <f t="shared" si="124"/>
        <v>31.688356620779874</v>
      </c>
      <c r="T727">
        <f t="shared" si="125"/>
        <v>88.566562520819446</v>
      </c>
      <c r="U727">
        <f t="shared" si="126"/>
        <v>178.6259541984727</v>
      </c>
      <c r="V727">
        <f t="shared" si="127"/>
        <v>8.5335117217918395</v>
      </c>
      <c r="W727" s="50">
        <f t="shared" si="128"/>
        <v>45.399785452088054</v>
      </c>
    </row>
    <row r="728" spans="1:23" ht="16" x14ac:dyDescent="0.2">
      <c r="A728" s="10">
        <v>43412.541655092602</v>
      </c>
      <c r="B728" s="11" t="str">
        <f t="shared" si="123"/>
        <v>201811</v>
      </c>
      <c r="C728" s="5">
        <v>1791.7158999999999</v>
      </c>
      <c r="D728" s="5">
        <v>32.425811417856238</v>
      </c>
      <c r="E728" s="5">
        <v>86.860062487508742</v>
      </c>
      <c r="F728" s="5">
        <v>169.72010178116994</v>
      </c>
      <c r="G728" s="5">
        <v>9.2034716706917976</v>
      </c>
      <c r="H728" s="5">
        <v>44.919389685175872</v>
      </c>
      <c r="I728" s="29">
        <v>2230125367.29</v>
      </c>
      <c r="J728" s="29">
        <v>196897176</v>
      </c>
      <c r="K728" s="29">
        <v>288704917.80000001</v>
      </c>
      <c r="L728" s="29">
        <v>114336455.95</v>
      </c>
      <c r="M728" s="29">
        <v>721444687.25</v>
      </c>
      <c r="N728" s="53">
        <f t="shared" si="118"/>
        <v>32.425811417856238</v>
      </c>
      <c r="O728">
        <f t="shared" si="119"/>
        <v>86.860062487508742</v>
      </c>
      <c r="P728">
        <f t="shared" si="120"/>
        <v>169.72010178116994</v>
      </c>
      <c r="Q728">
        <f t="shared" si="121"/>
        <v>9.2034716706917976</v>
      </c>
      <c r="R728">
        <f t="shared" si="122"/>
        <v>44.919389685175872</v>
      </c>
      <c r="S728" s="53">
        <f t="shared" si="124"/>
        <v>32.425811417856238</v>
      </c>
      <c r="T728">
        <f t="shared" si="125"/>
        <v>86.860062487508742</v>
      </c>
      <c r="U728">
        <f t="shared" si="126"/>
        <v>169.72010178116994</v>
      </c>
      <c r="V728">
        <f t="shared" si="127"/>
        <v>9.2034716706917976</v>
      </c>
      <c r="W728" s="50">
        <f t="shared" si="128"/>
        <v>44.919389685175872</v>
      </c>
    </row>
    <row r="729" spans="1:23" ht="16" x14ac:dyDescent="0.2">
      <c r="A729" s="10">
        <v>43411.541655092602</v>
      </c>
      <c r="B729" s="11" t="str">
        <f t="shared" si="123"/>
        <v>201811</v>
      </c>
      <c r="C729" s="5">
        <v>1785.857174</v>
      </c>
      <c r="D729" s="5">
        <v>32.320460732559638</v>
      </c>
      <c r="E729" s="5">
        <v>86.860062487508742</v>
      </c>
      <c r="F729" s="5">
        <v>169.72010178116994</v>
      </c>
      <c r="G729" s="5">
        <v>7.1935918239919241</v>
      </c>
      <c r="H729" s="5">
        <v>44.919389685175872</v>
      </c>
      <c r="I729" s="29">
        <v>2228351202.3200002</v>
      </c>
      <c r="J729" s="29">
        <v>196897176</v>
      </c>
      <c r="K729" s="29">
        <v>288704917.80000001</v>
      </c>
      <c r="L729" s="29">
        <v>112232104</v>
      </c>
      <c r="M729" s="29">
        <v>721444687.25</v>
      </c>
      <c r="N729" s="53">
        <f t="shared" si="118"/>
        <v>32.320460732559638</v>
      </c>
      <c r="O729">
        <f t="shared" si="119"/>
        <v>86.860062487508742</v>
      </c>
      <c r="P729">
        <f t="shared" si="120"/>
        <v>169.72010178116994</v>
      </c>
      <c r="Q729">
        <f t="shared" si="121"/>
        <v>7.1935918239919241</v>
      </c>
      <c r="R729">
        <f t="shared" si="122"/>
        <v>44.919389685175872</v>
      </c>
      <c r="S729" s="53">
        <f t="shared" si="124"/>
        <v>32.320460732559638</v>
      </c>
      <c r="T729">
        <f t="shared" si="125"/>
        <v>86.860062487508742</v>
      </c>
      <c r="U729">
        <f t="shared" si="126"/>
        <v>169.72010178116994</v>
      </c>
      <c r="V729">
        <f t="shared" si="127"/>
        <v>7.1935918239919241</v>
      </c>
      <c r="W729" s="50">
        <f t="shared" si="128"/>
        <v>44.919389685175872</v>
      </c>
    </row>
    <row r="730" spans="1:23" ht="16" x14ac:dyDescent="0.2">
      <c r="A730" s="10">
        <v>43410.541655092602</v>
      </c>
      <c r="B730" s="11" t="str">
        <f t="shared" si="123"/>
        <v>201811</v>
      </c>
      <c r="C730" s="5">
        <v>1762.7400689999999</v>
      </c>
      <c r="D730" s="5">
        <v>32.952564844339378</v>
      </c>
      <c r="E730" s="5">
        <v>86.006829553277754</v>
      </c>
      <c r="F730" s="5">
        <v>169.72010178116994</v>
      </c>
      <c r="G730" s="5">
        <v>7.1935918239919241</v>
      </c>
      <c r="H730" s="5">
        <v>44.599125840567723</v>
      </c>
      <c r="I730" s="29">
        <v>2238996192.1399999</v>
      </c>
      <c r="J730" s="29">
        <v>195998112</v>
      </c>
      <c r="K730" s="29">
        <v>288704917.80000001</v>
      </c>
      <c r="L730" s="29">
        <v>112232104</v>
      </c>
      <c r="M730" s="29">
        <v>719850334.35000002</v>
      </c>
      <c r="N730" s="53">
        <f t="shared" si="118"/>
        <v>32.952564844339378</v>
      </c>
      <c r="O730">
        <f t="shared" si="119"/>
        <v>86.006829553277754</v>
      </c>
      <c r="P730">
        <f t="shared" si="120"/>
        <v>169.72010178116994</v>
      </c>
      <c r="Q730">
        <f t="shared" si="121"/>
        <v>7.1935918239919241</v>
      </c>
      <c r="R730">
        <f t="shared" si="122"/>
        <v>44.599125840567723</v>
      </c>
      <c r="S730" s="53">
        <f t="shared" si="124"/>
        <v>32.952564844339378</v>
      </c>
      <c r="T730">
        <f t="shared" si="125"/>
        <v>86.006829553277754</v>
      </c>
      <c r="U730">
        <f t="shared" si="126"/>
        <v>169.72010178116994</v>
      </c>
      <c r="V730">
        <f t="shared" si="127"/>
        <v>7.1935918239919241</v>
      </c>
      <c r="W730" s="50">
        <f t="shared" si="128"/>
        <v>44.599125840567723</v>
      </c>
    </row>
    <row r="731" spans="1:23" ht="16" x14ac:dyDescent="0.2">
      <c r="A731" s="10">
        <v>43409.541655092602</v>
      </c>
      <c r="B731" s="11" t="str">
        <f t="shared" si="123"/>
        <v>201811</v>
      </c>
      <c r="C731" s="5">
        <v>1750.1770529999999</v>
      </c>
      <c r="D731" s="5">
        <v>34.111422382602257</v>
      </c>
      <c r="E731" s="5">
        <v>86.860062487508742</v>
      </c>
      <c r="F731" s="5">
        <v>168.4478371501267</v>
      </c>
      <c r="G731" s="5">
        <v>7.1935918239919241</v>
      </c>
      <c r="H731" s="5">
        <v>44.919389685175872</v>
      </c>
      <c r="I731" s="29">
        <v>2258512006.8099999</v>
      </c>
      <c r="J731" s="29">
        <v>196897176</v>
      </c>
      <c r="K731" s="29">
        <v>287343102.14999998</v>
      </c>
      <c r="L731" s="29">
        <v>112232104</v>
      </c>
      <c r="M731" s="29">
        <v>721444687.25</v>
      </c>
      <c r="N731" s="53">
        <f t="shared" si="118"/>
        <v>34.111422382602257</v>
      </c>
      <c r="O731">
        <f t="shared" si="119"/>
        <v>86.860062487508742</v>
      </c>
      <c r="P731">
        <f t="shared" si="120"/>
        <v>168.4478371501267</v>
      </c>
      <c r="Q731">
        <f t="shared" si="121"/>
        <v>7.1935918239919241</v>
      </c>
      <c r="R731">
        <f t="shared" si="122"/>
        <v>44.919389685175872</v>
      </c>
      <c r="S731" s="53">
        <f t="shared" si="124"/>
        <v>34.111422382602257</v>
      </c>
      <c r="T731">
        <f t="shared" si="125"/>
        <v>86.860062487508742</v>
      </c>
      <c r="U731">
        <f t="shared" si="126"/>
        <v>168.4478371501267</v>
      </c>
      <c r="V731">
        <f t="shared" si="127"/>
        <v>7.1935918239919241</v>
      </c>
      <c r="W731" s="50">
        <f t="shared" si="128"/>
        <v>44.919389685175872</v>
      </c>
    </row>
    <row r="732" spans="1:23" ht="16" x14ac:dyDescent="0.2">
      <c r="A732" s="10">
        <v>43406.583321759303</v>
      </c>
      <c r="B732" s="11" t="str">
        <f t="shared" si="123"/>
        <v>201811</v>
      </c>
      <c r="C732" s="5">
        <v>1756.8084819999999</v>
      </c>
      <c r="D732" s="5">
        <v>35.375630606161735</v>
      </c>
      <c r="E732" s="5">
        <v>86.860062487508742</v>
      </c>
      <c r="F732" s="5">
        <v>168.4478371501267</v>
      </c>
      <c r="G732" s="5">
        <v>7.1935918239919241</v>
      </c>
      <c r="H732" s="5">
        <v>45.399785452088054</v>
      </c>
      <c r="I732" s="29">
        <v>2279801986.4499998</v>
      </c>
      <c r="J732" s="29">
        <v>196897176</v>
      </c>
      <c r="K732" s="29">
        <v>287343102.14999998</v>
      </c>
      <c r="L732" s="29">
        <v>112232104</v>
      </c>
      <c r="M732" s="29">
        <v>723836216.60000002</v>
      </c>
      <c r="N732" s="53">
        <f t="shared" si="118"/>
        <v>35.375630606161735</v>
      </c>
      <c r="O732">
        <f t="shared" si="119"/>
        <v>86.860062487508742</v>
      </c>
      <c r="P732">
        <f t="shared" si="120"/>
        <v>168.4478371501267</v>
      </c>
      <c r="Q732">
        <f t="shared" si="121"/>
        <v>7.1935918239919241</v>
      </c>
      <c r="R732">
        <f t="shared" si="122"/>
        <v>45.399785452088054</v>
      </c>
      <c r="S732" s="53">
        <f t="shared" si="124"/>
        <v>35.375630606161735</v>
      </c>
      <c r="T732">
        <f t="shared" si="125"/>
        <v>86.860062487508742</v>
      </c>
      <c r="U732">
        <f t="shared" si="126"/>
        <v>168.4478371501267</v>
      </c>
      <c r="V732">
        <f t="shared" si="127"/>
        <v>7.1935918239919241</v>
      </c>
      <c r="W732" s="50">
        <f t="shared" si="128"/>
        <v>45.399785452088054</v>
      </c>
    </row>
    <row r="733" spans="1:23" ht="16" x14ac:dyDescent="0.2">
      <c r="A733" s="10">
        <v>43405.583321759303</v>
      </c>
      <c r="B733" s="11" t="str">
        <f t="shared" si="123"/>
        <v>201811</v>
      </c>
      <c r="C733" s="5">
        <v>1760.605763</v>
      </c>
      <c r="D733" s="5">
        <v>35.05957855027188</v>
      </c>
      <c r="E733" s="5">
        <v>86.860062487508742</v>
      </c>
      <c r="F733" s="5">
        <v>174.80916030534297</v>
      </c>
      <c r="G733" s="5">
        <v>10.543391568491685</v>
      </c>
      <c r="H733" s="5">
        <v>44.599125840567723</v>
      </c>
      <c r="I733" s="29">
        <v>2274479491.54</v>
      </c>
      <c r="J733" s="29">
        <v>196897176</v>
      </c>
      <c r="K733" s="29">
        <v>294152180.39999998</v>
      </c>
      <c r="L733" s="29">
        <v>115739357.25</v>
      </c>
      <c r="M733" s="29">
        <v>719850334.35000002</v>
      </c>
      <c r="N733" s="53">
        <f t="shared" si="118"/>
        <v>35.05957855027188</v>
      </c>
      <c r="O733">
        <f t="shared" si="119"/>
        <v>86.860062487508742</v>
      </c>
      <c r="P733">
        <f t="shared" si="120"/>
        <v>174.80916030534297</v>
      </c>
      <c r="Q733">
        <f t="shared" si="121"/>
        <v>10.543391568491685</v>
      </c>
      <c r="R733">
        <f t="shared" si="122"/>
        <v>44.599125840567723</v>
      </c>
      <c r="S733" s="53">
        <f t="shared" si="124"/>
        <v>35.05957855027188</v>
      </c>
      <c r="T733">
        <f t="shared" si="125"/>
        <v>86.860062487508742</v>
      </c>
      <c r="U733">
        <f t="shared" si="126"/>
        <v>174.80916030534297</v>
      </c>
      <c r="V733">
        <f t="shared" si="127"/>
        <v>10.543391568491685</v>
      </c>
      <c r="W733" s="50">
        <f t="shared" si="128"/>
        <v>44.599125840567723</v>
      </c>
    </row>
    <row r="734" spans="1:23" ht="16" x14ac:dyDescent="0.2">
      <c r="A734" s="10">
        <v>43404.583321759303</v>
      </c>
      <c r="B734" s="11" t="str">
        <f t="shared" si="123"/>
        <v>201810</v>
      </c>
      <c r="C734" s="5">
        <v>1748.5168349999999</v>
      </c>
      <c r="D734" s="5">
        <v>34.006071697305657</v>
      </c>
      <c r="E734" s="5">
        <v>86.860062487508742</v>
      </c>
      <c r="F734" s="5">
        <v>165.90330788804016</v>
      </c>
      <c r="G734" s="5">
        <v>7.1935918239919241</v>
      </c>
      <c r="H734" s="5">
        <v>42.517410850614965</v>
      </c>
      <c r="I734" s="29">
        <v>2256737841.8400002</v>
      </c>
      <c r="J734" s="29">
        <v>196897176</v>
      </c>
      <c r="K734" s="29">
        <v>284619470.85000002</v>
      </c>
      <c r="L734" s="29">
        <v>112232104</v>
      </c>
      <c r="M734" s="29">
        <v>709487040.5</v>
      </c>
      <c r="N734" s="53">
        <f t="shared" si="118"/>
        <v>34.006071697305657</v>
      </c>
      <c r="O734">
        <f t="shared" si="119"/>
        <v>86.860062487508742</v>
      </c>
      <c r="P734">
        <f t="shared" si="120"/>
        <v>165.90330788804016</v>
      </c>
      <c r="Q734">
        <f t="shared" si="121"/>
        <v>7.1935918239919241</v>
      </c>
      <c r="R734">
        <f t="shared" si="122"/>
        <v>42.517410850614965</v>
      </c>
      <c r="S734" s="53">
        <f t="shared" si="124"/>
        <v>34.006071697305657</v>
      </c>
      <c r="T734">
        <f t="shared" si="125"/>
        <v>86.860062487508742</v>
      </c>
      <c r="U734">
        <f t="shared" si="126"/>
        <v>165.90330788804016</v>
      </c>
      <c r="V734">
        <f t="shared" si="127"/>
        <v>7.1935918239919241</v>
      </c>
      <c r="W734" s="50">
        <f t="shared" si="128"/>
        <v>42.517410850614965</v>
      </c>
    </row>
    <row r="735" spans="1:23" ht="16" x14ac:dyDescent="0.2">
      <c r="A735" s="10">
        <v>43403.583321759303</v>
      </c>
      <c r="B735" s="11" t="str">
        <f t="shared" si="123"/>
        <v>201810</v>
      </c>
      <c r="C735" s="5">
        <v>1741.610179</v>
      </c>
      <c r="D735" s="5">
        <v>33.479318270822546</v>
      </c>
      <c r="E735" s="5">
        <v>86.860062487508742</v>
      </c>
      <c r="F735" s="5">
        <v>165.90330788804016</v>
      </c>
      <c r="G735" s="5">
        <v>4.5137520283921333</v>
      </c>
      <c r="H735" s="5">
        <v>42.997806617527146</v>
      </c>
      <c r="I735" s="29">
        <v>2247867016.9899998</v>
      </c>
      <c r="J735" s="29">
        <v>196897176</v>
      </c>
      <c r="K735" s="29">
        <v>284619470.85000002</v>
      </c>
      <c r="L735" s="29">
        <v>109426301.40000001</v>
      </c>
      <c r="M735" s="29">
        <v>711878569.85000002</v>
      </c>
      <c r="N735" s="53">
        <f t="shared" si="118"/>
        <v>33.479318270822546</v>
      </c>
      <c r="O735">
        <f t="shared" si="119"/>
        <v>86.860062487508742</v>
      </c>
      <c r="P735">
        <f t="shared" si="120"/>
        <v>165.90330788804016</v>
      </c>
      <c r="Q735">
        <f t="shared" si="121"/>
        <v>4.5137520283921333</v>
      </c>
      <c r="R735">
        <f t="shared" si="122"/>
        <v>42.997806617527146</v>
      </c>
      <c r="S735" s="53">
        <f t="shared" si="124"/>
        <v>33.479318270822546</v>
      </c>
      <c r="T735">
        <f t="shared" si="125"/>
        <v>86.860062487508742</v>
      </c>
      <c r="U735">
        <f t="shared" si="126"/>
        <v>165.90330788804016</v>
      </c>
      <c r="V735">
        <f t="shared" si="127"/>
        <v>4.5137520283921333</v>
      </c>
      <c r="W735" s="50">
        <f t="shared" si="128"/>
        <v>42.997806617527146</v>
      </c>
    </row>
    <row r="736" spans="1:23" ht="16" x14ac:dyDescent="0.2">
      <c r="A736" s="10">
        <v>43402.583321759303</v>
      </c>
      <c r="B736" s="11" t="str">
        <f t="shared" si="123"/>
        <v>201810</v>
      </c>
      <c r="C736" s="5">
        <v>1736.197091</v>
      </c>
      <c r="D736" s="5">
        <v>34.322123753195541</v>
      </c>
      <c r="E736" s="5">
        <v>86.860062487508742</v>
      </c>
      <c r="F736" s="5">
        <v>159.54198473282389</v>
      </c>
      <c r="G736" s="5">
        <v>4.5137520283921333</v>
      </c>
      <c r="H736" s="5">
        <v>42.197147006006844</v>
      </c>
      <c r="I736" s="29">
        <v>2262060336.75</v>
      </c>
      <c r="J736" s="29">
        <v>196897176</v>
      </c>
      <c r="K736" s="29">
        <v>277810392.60000002</v>
      </c>
      <c r="L736" s="29">
        <v>109426301.40000001</v>
      </c>
      <c r="M736" s="29">
        <v>707892687.60000002</v>
      </c>
      <c r="N736" s="53">
        <f t="shared" si="118"/>
        <v>34.322123753195541</v>
      </c>
      <c r="O736">
        <f t="shared" si="119"/>
        <v>86.860062487508742</v>
      </c>
      <c r="P736">
        <f t="shared" si="120"/>
        <v>159.54198473282389</v>
      </c>
      <c r="Q736">
        <f t="shared" si="121"/>
        <v>4.5137520283921333</v>
      </c>
      <c r="R736">
        <f t="shared" si="122"/>
        <v>42.197147006006844</v>
      </c>
      <c r="S736" s="53">
        <f t="shared" si="124"/>
        <v>34.322123753195541</v>
      </c>
      <c r="T736">
        <f t="shared" si="125"/>
        <v>86.860062487508742</v>
      </c>
      <c r="U736">
        <f t="shared" si="126"/>
        <v>159.54198473282389</v>
      </c>
      <c r="V736">
        <f t="shared" si="127"/>
        <v>4.5137520283921333</v>
      </c>
      <c r="W736" s="50">
        <f t="shared" si="128"/>
        <v>42.197147006006844</v>
      </c>
    </row>
    <row r="737" spans="1:23" ht="16" x14ac:dyDescent="0.2">
      <c r="A737" s="10">
        <v>43399.541655092602</v>
      </c>
      <c r="B737" s="11" t="str">
        <f t="shared" si="123"/>
        <v>201810</v>
      </c>
      <c r="C737" s="5">
        <v>1734.2767530000001</v>
      </c>
      <c r="D737" s="5">
        <v>34.848877179678652</v>
      </c>
      <c r="E737" s="5">
        <v>86.860062487508742</v>
      </c>
      <c r="F737" s="5">
        <v>164.63104325699697</v>
      </c>
      <c r="G737" s="5">
        <v>4.5137520283921333</v>
      </c>
      <c r="H737" s="5">
        <v>41.716751239094663</v>
      </c>
      <c r="I737" s="29">
        <v>2270931161.5999999</v>
      </c>
      <c r="J737" s="29">
        <v>196897176</v>
      </c>
      <c r="K737" s="29">
        <v>283257655.19999999</v>
      </c>
      <c r="L737" s="29">
        <v>109426301.40000001</v>
      </c>
      <c r="M737" s="29">
        <v>705501158.25</v>
      </c>
      <c r="N737" s="53">
        <f t="shared" si="118"/>
        <v>34.848877179678652</v>
      </c>
      <c r="O737">
        <f t="shared" si="119"/>
        <v>86.860062487508742</v>
      </c>
      <c r="P737">
        <f t="shared" si="120"/>
        <v>164.63104325699697</v>
      </c>
      <c r="Q737">
        <f t="shared" si="121"/>
        <v>4.5137520283921333</v>
      </c>
      <c r="R737">
        <f t="shared" si="122"/>
        <v>41.716751239094663</v>
      </c>
      <c r="S737" s="53">
        <f t="shared" si="124"/>
        <v>34.848877179678652</v>
      </c>
      <c r="T737">
        <f t="shared" si="125"/>
        <v>86.860062487508742</v>
      </c>
      <c r="U737">
        <f t="shared" si="126"/>
        <v>164.63104325699697</v>
      </c>
      <c r="V737">
        <f t="shared" si="127"/>
        <v>4.5137520283921333</v>
      </c>
      <c r="W737" s="50">
        <f t="shared" si="128"/>
        <v>41.716751239094663</v>
      </c>
    </row>
    <row r="738" spans="1:23" ht="16" x14ac:dyDescent="0.2">
      <c r="A738" s="10">
        <v>43398.541655092602</v>
      </c>
      <c r="B738" s="11" t="str">
        <f t="shared" si="123"/>
        <v>201810</v>
      </c>
      <c r="C738" s="5">
        <v>1737.651468</v>
      </c>
      <c r="D738" s="5">
        <v>34.743526494381996</v>
      </c>
      <c r="E738" s="5">
        <v>86.860062487508742</v>
      </c>
      <c r="F738" s="5">
        <v>163.35877862595373</v>
      </c>
      <c r="G738" s="5">
        <v>6.5236318750919784</v>
      </c>
      <c r="H738" s="5">
        <v>41.236355472182481</v>
      </c>
      <c r="I738" s="29">
        <v>2269156996.6300001</v>
      </c>
      <c r="J738" s="29">
        <v>196897176</v>
      </c>
      <c r="K738" s="29">
        <v>281895839.55000001</v>
      </c>
      <c r="L738" s="29">
        <v>111530653.34999999</v>
      </c>
      <c r="M738" s="29">
        <v>703109628.89999998</v>
      </c>
      <c r="N738" s="53">
        <f t="shared" si="118"/>
        <v>34.743526494381996</v>
      </c>
      <c r="O738">
        <f t="shared" si="119"/>
        <v>86.860062487508742</v>
      </c>
      <c r="P738">
        <f t="shared" si="120"/>
        <v>163.35877862595373</v>
      </c>
      <c r="Q738">
        <f t="shared" si="121"/>
        <v>6.5236318750919784</v>
      </c>
      <c r="R738">
        <f t="shared" si="122"/>
        <v>41.236355472182481</v>
      </c>
      <c r="S738" s="53">
        <f t="shared" si="124"/>
        <v>34.743526494381996</v>
      </c>
      <c r="T738">
        <f t="shared" si="125"/>
        <v>86.860062487508742</v>
      </c>
      <c r="U738">
        <f t="shared" si="126"/>
        <v>163.35877862595373</v>
      </c>
      <c r="V738">
        <f t="shared" si="127"/>
        <v>6.5236318750919784</v>
      </c>
      <c r="W738" s="50">
        <f t="shared" si="128"/>
        <v>41.236355472182481</v>
      </c>
    </row>
    <row r="739" spans="1:23" ht="16" x14ac:dyDescent="0.2">
      <c r="A739" s="10">
        <v>43397.541655092602</v>
      </c>
      <c r="B739" s="11" t="str">
        <f t="shared" si="123"/>
        <v>201810</v>
      </c>
      <c r="C739" s="5">
        <v>1733.4643000000001</v>
      </c>
      <c r="D739" s="5">
        <v>34.006071697305657</v>
      </c>
      <c r="E739" s="5">
        <v>81.74061363484978</v>
      </c>
      <c r="F739" s="5">
        <v>164.63104325699703</v>
      </c>
      <c r="G739" s="5">
        <v>4.5137520283921049</v>
      </c>
      <c r="H739" s="5">
        <v>41.396487394486542</v>
      </c>
      <c r="I739" s="29">
        <v>2256737841.8400002</v>
      </c>
      <c r="J739" s="29">
        <v>191502738</v>
      </c>
      <c r="K739" s="29">
        <v>283257655.19999999</v>
      </c>
      <c r="L739" s="29">
        <v>109426301.40000001</v>
      </c>
      <c r="M739" s="29">
        <v>703906805.35000002</v>
      </c>
      <c r="N739" s="53">
        <f t="shared" si="118"/>
        <v>34.006071697305657</v>
      </c>
      <c r="O739">
        <f t="shared" si="119"/>
        <v>81.74061363484978</v>
      </c>
      <c r="P739">
        <f t="shared" si="120"/>
        <v>164.63104325699703</v>
      </c>
      <c r="Q739">
        <f t="shared" si="121"/>
        <v>4.5137520283921049</v>
      </c>
      <c r="R739">
        <f t="shared" si="122"/>
        <v>41.396487394486542</v>
      </c>
      <c r="S739" s="53">
        <f t="shared" si="124"/>
        <v>34.006071697305657</v>
      </c>
      <c r="T739">
        <f t="shared" si="125"/>
        <v>81.74061363484978</v>
      </c>
      <c r="U739">
        <f t="shared" si="126"/>
        <v>164.63104325699703</v>
      </c>
      <c r="V739">
        <f t="shared" si="127"/>
        <v>4.5137520283921049</v>
      </c>
      <c r="W739" s="50">
        <f t="shared" si="128"/>
        <v>41.396487394486542</v>
      </c>
    </row>
    <row r="740" spans="1:23" ht="16" x14ac:dyDescent="0.2">
      <c r="A740" s="10">
        <v>43396.541655092602</v>
      </c>
      <c r="B740" s="11" t="str">
        <f t="shared" si="123"/>
        <v>201810</v>
      </c>
      <c r="C740" s="5">
        <v>1731.789507</v>
      </c>
      <c r="D740" s="5">
        <v>34.006071697305657</v>
      </c>
      <c r="E740" s="5">
        <v>74.914681831304449</v>
      </c>
      <c r="F740" s="5">
        <v>169.72010178117</v>
      </c>
      <c r="G740" s="5">
        <v>4.5137520283921049</v>
      </c>
      <c r="H740" s="5">
        <v>40.595827782966211</v>
      </c>
      <c r="I740" s="29">
        <v>2256737841.8400002</v>
      </c>
      <c r="J740" s="29">
        <v>184310154</v>
      </c>
      <c r="K740" s="29">
        <v>288704917.80000001</v>
      </c>
      <c r="L740" s="29">
        <v>109426301.40000001</v>
      </c>
      <c r="M740" s="29">
        <v>699920923.10000002</v>
      </c>
      <c r="N740" s="53">
        <f t="shared" ref="N740:N803" si="129">IF(ABS(D740-AVERAGE(D$47:D$3803))&gt;3*STDEV(D$47:D$3803),"Outlier",D740)</f>
        <v>34.006071697305657</v>
      </c>
      <c r="O740">
        <f t="shared" ref="O740:O803" si="130">IF(ABS(E740-AVERAGE(E$47:E$3803))&gt;3*STDEV(E$47:E$3803),"Outlier",E740)</f>
        <v>74.914681831304449</v>
      </c>
      <c r="P740">
        <f t="shared" ref="P740:P803" si="131">IF(ABS(F740-AVERAGE(F$47:F$3803))&gt;3*STDEV(F$47:F$3803),"Outlier",F740)</f>
        <v>169.72010178117</v>
      </c>
      <c r="Q740">
        <f t="shared" ref="Q740:Q803" si="132">IF(ABS(G740-AVERAGE(G$47:G$3803))&gt;3*STDEV(G$47:G$3803),"Outlier",G740)</f>
        <v>4.5137520283921049</v>
      </c>
      <c r="R740">
        <f t="shared" ref="R740:R803" si="133">IF(ABS(H740-AVERAGE(H$47:H$3803))&gt;3*STDEV(H$47:H$3803),"Outlier",H740)</f>
        <v>40.595827782966211</v>
      </c>
      <c r="S740" s="53">
        <f t="shared" si="124"/>
        <v>34.006071697305657</v>
      </c>
      <c r="T740">
        <f t="shared" si="125"/>
        <v>74.914681831304449</v>
      </c>
      <c r="U740">
        <f t="shared" si="126"/>
        <v>169.72010178117</v>
      </c>
      <c r="V740">
        <f t="shared" si="127"/>
        <v>4.5137520283921049</v>
      </c>
      <c r="W740" s="50">
        <f t="shared" si="128"/>
        <v>40.595827782966211</v>
      </c>
    </row>
    <row r="741" spans="1:23" ht="16" x14ac:dyDescent="0.2">
      <c r="A741" s="10">
        <v>43395.541655092602</v>
      </c>
      <c r="B741" s="11" t="str">
        <f t="shared" si="123"/>
        <v>201810</v>
      </c>
      <c r="C741" s="5">
        <v>1765.2456199999999</v>
      </c>
      <c r="D741" s="5">
        <v>36.850540200314498</v>
      </c>
      <c r="E741" s="5">
        <v>79.18088066730806</v>
      </c>
      <c r="F741" s="5">
        <v>179.89821882951605</v>
      </c>
      <c r="G741" s="5">
        <v>6.5236318750919509</v>
      </c>
      <c r="H741" s="5">
        <v>45.079521607479961</v>
      </c>
      <c r="I741" s="29">
        <v>2304640296.0300002</v>
      </c>
      <c r="J741" s="29">
        <v>188805510</v>
      </c>
      <c r="K741" s="29">
        <v>299599443</v>
      </c>
      <c r="L741" s="29">
        <v>111530653.34999999</v>
      </c>
      <c r="M741" s="29">
        <v>722241863.70000005</v>
      </c>
      <c r="N741" s="53">
        <f t="shared" si="129"/>
        <v>36.850540200314498</v>
      </c>
      <c r="O741">
        <f t="shared" si="130"/>
        <v>79.18088066730806</v>
      </c>
      <c r="P741">
        <f t="shared" si="131"/>
        <v>179.89821882951605</v>
      </c>
      <c r="Q741">
        <f t="shared" si="132"/>
        <v>6.5236318750919509</v>
      </c>
      <c r="R741">
        <f t="shared" si="133"/>
        <v>45.079521607479961</v>
      </c>
      <c r="S741" s="53">
        <f t="shared" si="124"/>
        <v>36.850540200314498</v>
      </c>
      <c r="T741">
        <f t="shared" si="125"/>
        <v>79.18088066730806</v>
      </c>
      <c r="U741">
        <f t="shared" si="126"/>
        <v>179.89821882951605</v>
      </c>
      <c r="V741">
        <f t="shared" si="127"/>
        <v>6.5236318750919509</v>
      </c>
      <c r="W741" s="50">
        <f t="shared" si="128"/>
        <v>45.079521607479961</v>
      </c>
    </row>
    <row r="742" spans="1:23" ht="16" x14ac:dyDescent="0.2">
      <c r="A742" s="10">
        <v>43392.541655092602</v>
      </c>
      <c r="B742" s="11" t="str">
        <f t="shared" si="123"/>
        <v>201810</v>
      </c>
      <c r="C742" s="5">
        <v>1767.8522390000001</v>
      </c>
      <c r="D742" s="5">
        <v>36.955890885611126</v>
      </c>
      <c r="E742" s="5">
        <v>79.18088066730806</v>
      </c>
      <c r="F742" s="5">
        <v>178.62595419847275</v>
      </c>
      <c r="G742" s="5">
        <v>5.8536719261919927</v>
      </c>
      <c r="H742" s="5">
        <v>45.239653529783993</v>
      </c>
      <c r="I742" s="29">
        <v>2306414461</v>
      </c>
      <c r="J742" s="29">
        <v>188805510</v>
      </c>
      <c r="K742" s="29">
        <v>298237627.35000002</v>
      </c>
      <c r="L742" s="29">
        <v>110829202.7</v>
      </c>
      <c r="M742" s="29">
        <v>723039040.14999998</v>
      </c>
      <c r="N742" s="53">
        <f t="shared" si="129"/>
        <v>36.955890885611126</v>
      </c>
      <c r="O742">
        <f t="shared" si="130"/>
        <v>79.18088066730806</v>
      </c>
      <c r="P742">
        <f t="shared" si="131"/>
        <v>178.62595419847275</v>
      </c>
      <c r="Q742">
        <f t="shared" si="132"/>
        <v>5.8536719261919927</v>
      </c>
      <c r="R742">
        <f t="shared" si="133"/>
        <v>45.239653529783993</v>
      </c>
      <c r="S742" s="53">
        <f t="shared" si="124"/>
        <v>36.955890885611126</v>
      </c>
      <c r="T742">
        <f t="shared" si="125"/>
        <v>79.18088066730806</v>
      </c>
      <c r="U742">
        <f t="shared" si="126"/>
        <v>178.62595419847275</v>
      </c>
      <c r="V742">
        <f t="shared" si="127"/>
        <v>5.8536719261919927</v>
      </c>
      <c r="W742" s="50">
        <f t="shared" si="128"/>
        <v>45.239653529783993</v>
      </c>
    </row>
    <row r="743" spans="1:23" ht="16" x14ac:dyDescent="0.2">
      <c r="A743" s="10">
        <v>43391.541655092602</v>
      </c>
      <c r="B743" s="11" t="str">
        <f t="shared" si="123"/>
        <v>201810</v>
      </c>
      <c r="C743" s="5">
        <v>1764.387332</v>
      </c>
      <c r="D743" s="5">
        <v>37.587994997390865</v>
      </c>
      <c r="E743" s="5">
        <v>81.740613634849751</v>
      </c>
      <c r="F743" s="5">
        <v>177.35368956742951</v>
      </c>
      <c r="G743" s="5">
        <v>7.1935918239918806</v>
      </c>
      <c r="H743" s="5">
        <v>45.720049296696203</v>
      </c>
      <c r="I743" s="29">
        <v>2317059450.8200002</v>
      </c>
      <c r="J743" s="29">
        <v>191502738</v>
      </c>
      <c r="K743" s="29">
        <v>296875811.69999999</v>
      </c>
      <c r="L743" s="29">
        <v>112232104</v>
      </c>
      <c r="M743" s="29">
        <v>725430569.5</v>
      </c>
      <c r="N743" s="53">
        <f t="shared" si="129"/>
        <v>37.587994997390865</v>
      </c>
      <c r="O743">
        <f t="shared" si="130"/>
        <v>81.740613634849751</v>
      </c>
      <c r="P743">
        <f t="shared" si="131"/>
        <v>177.35368956742951</v>
      </c>
      <c r="Q743">
        <f t="shared" si="132"/>
        <v>7.1935918239918806</v>
      </c>
      <c r="R743">
        <f t="shared" si="133"/>
        <v>45.720049296696203</v>
      </c>
      <c r="S743" s="53">
        <f t="shared" si="124"/>
        <v>37.587994997390865</v>
      </c>
      <c r="T743">
        <f t="shared" si="125"/>
        <v>81.740613634849751</v>
      </c>
      <c r="U743">
        <f t="shared" si="126"/>
        <v>177.35368956742951</v>
      </c>
      <c r="V743">
        <f t="shared" si="127"/>
        <v>7.1935918239918806</v>
      </c>
      <c r="W743" s="50">
        <f t="shared" si="128"/>
        <v>45.720049296696203</v>
      </c>
    </row>
    <row r="744" spans="1:23" ht="16" x14ac:dyDescent="0.2">
      <c r="A744" s="10">
        <v>43390.541655092602</v>
      </c>
      <c r="B744" s="11" t="str">
        <f t="shared" si="123"/>
        <v>201810</v>
      </c>
      <c r="C744" s="5">
        <v>1761.5149650000001</v>
      </c>
      <c r="D744" s="5">
        <v>36.534488144424643</v>
      </c>
      <c r="E744" s="5">
        <v>81.740613634849751</v>
      </c>
      <c r="F744" s="5">
        <v>173.53689567429973</v>
      </c>
      <c r="G744" s="5">
        <v>6.5236318750919233</v>
      </c>
      <c r="H744" s="5">
        <v>45.559917374392143</v>
      </c>
      <c r="I744" s="29">
        <v>2299317801.1199999</v>
      </c>
      <c r="J744" s="29">
        <v>191502738</v>
      </c>
      <c r="K744" s="29">
        <v>292790364.75</v>
      </c>
      <c r="L744" s="29">
        <v>111530653.34999999</v>
      </c>
      <c r="M744" s="29">
        <v>724633393.04999995</v>
      </c>
      <c r="N744" s="53">
        <f t="shared" si="129"/>
        <v>36.534488144424643</v>
      </c>
      <c r="O744">
        <f t="shared" si="130"/>
        <v>81.740613634849751</v>
      </c>
      <c r="P744">
        <f t="shared" si="131"/>
        <v>173.53689567429973</v>
      </c>
      <c r="Q744">
        <f t="shared" si="132"/>
        <v>6.5236318750919233</v>
      </c>
      <c r="R744">
        <f t="shared" si="133"/>
        <v>45.559917374392143</v>
      </c>
      <c r="S744" s="53">
        <f t="shared" si="124"/>
        <v>36.534488144424643</v>
      </c>
      <c r="T744">
        <f t="shared" si="125"/>
        <v>81.740613634849751</v>
      </c>
      <c r="U744">
        <f t="shared" si="126"/>
        <v>173.53689567429973</v>
      </c>
      <c r="V744">
        <f t="shared" si="127"/>
        <v>6.5236318750919233</v>
      </c>
      <c r="W744" s="50">
        <f t="shared" si="128"/>
        <v>45.559917374392143</v>
      </c>
    </row>
    <row r="745" spans="1:23" ht="16" x14ac:dyDescent="0.2">
      <c r="A745" s="10">
        <v>43389.541655092602</v>
      </c>
      <c r="B745" s="11" t="str">
        <f t="shared" si="123"/>
        <v>201810</v>
      </c>
      <c r="C745" s="5">
        <v>1733.499697</v>
      </c>
      <c r="D745" s="5">
        <v>34.743526494382024</v>
      </c>
      <c r="E745" s="5">
        <v>80.887380700618763</v>
      </c>
      <c r="F745" s="5">
        <v>173.53689567429973</v>
      </c>
      <c r="G745" s="5">
        <v>6.5236318750919233</v>
      </c>
      <c r="H745" s="5">
        <v>42.197147006006844</v>
      </c>
      <c r="I745" s="29">
        <v>2269156996.6300001</v>
      </c>
      <c r="J745" s="29">
        <v>190603674</v>
      </c>
      <c r="K745" s="29">
        <v>292790364.75</v>
      </c>
      <c r="L745" s="29">
        <v>111530653.34999999</v>
      </c>
      <c r="M745" s="29">
        <v>707892687.60000002</v>
      </c>
      <c r="N745" s="53">
        <f t="shared" si="129"/>
        <v>34.743526494382024</v>
      </c>
      <c r="O745">
        <f t="shared" si="130"/>
        <v>80.887380700618763</v>
      </c>
      <c r="P745">
        <f t="shared" si="131"/>
        <v>173.53689567429973</v>
      </c>
      <c r="Q745">
        <f t="shared" si="132"/>
        <v>6.5236318750919233</v>
      </c>
      <c r="R745">
        <f t="shared" si="133"/>
        <v>42.197147006006844</v>
      </c>
      <c r="S745" s="53">
        <f t="shared" si="124"/>
        <v>34.743526494382024</v>
      </c>
      <c r="T745">
        <f t="shared" si="125"/>
        <v>80.887380700618763</v>
      </c>
      <c r="U745">
        <f t="shared" si="126"/>
        <v>173.53689567429973</v>
      </c>
      <c r="V745">
        <f t="shared" si="127"/>
        <v>6.5236318750919233</v>
      </c>
      <c r="W745" s="50">
        <f t="shared" si="128"/>
        <v>42.197147006006844</v>
      </c>
    </row>
    <row r="746" spans="1:23" ht="16" x14ac:dyDescent="0.2">
      <c r="A746" s="10">
        <v>43388.541655092602</v>
      </c>
      <c r="B746" s="11" t="str">
        <f t="shared" si="123"/>
        <v>201810</v>
      </c>
      <c r="C746" s="5">
        <v>1690.3225179999999</v>
      </c>
      <c r="D746" s="5">
        <v>30.108096341330565</v>
      </c>
      <c r="E746" s="5">
        <v>74.914681831304392</v>
      </c>
      <c r="F746" s="5">
        <v>170.99236641221324</v>
      </c>
      <c r="G746" s="5">
        <v>6.5236318750919233</v>
      </c>
      <c r="H746" s="5">
        <v>39.635036249141876</v>
      </c>
      <c r="I746" s="29">
        <v>2191093737.9499998</v>
      </c>
      <c r="J746" s="29">
        <v>184310154</v>
      </c>
      <c r="K746" s="29">
        <v>290066733.44999999</v>
      </c>
      <c r="L746" s="29">
        <v>111530653.34999999</v>
      </c>
      <c r="M746" s="29">
        <v>695137864.39999998</v>
      </c>
      <c r="N746" s="53">
        <f t="shared" si="129"/>
        <v>30.108096341330565</v>
      </c>
      <c r="O746">
        <f t="shared" si="130"/>
        <v>74.914681831304392</v>
      </c>
      <c r="P746">
        <f t="shared" si="131"/>
        <v>170.99236641221324</v>
      </c>
      <c r="Q746">
        <f t="shared" si="132"/>
        <v>6.5236318750919233</v>
      </c>
      <c r="R746">
        <f t="shared" si="133"/>
        <v>39.635036249141876</v>
      </c>
      <c r="S746" s="53">
        <f t="shared" si="124"/>
        <v>30.108096341330565</v>
      </c>
      <c r="T746">
        <f t="shared" si="125"/>
        <v>74.914681831304392</v>
      </c>
      <c r="U746">
        <f t="shared" si="126"/>
        <v>170.99236641221324</v>
      </c>
      <c r="V746">
        <f t="shared" si="127"/>
        <v>6.5236318750919233</v>
      </c>
      <c r="W746" s="50">
        <f t="shared" si="128"/>
        <v>39.635036249141876</v>
      </c>
    </row>
    <row r="747" spans="1:23" ht="16" x14ac:dyDescent="0.2">
      <c r="A747" s="10">
        <v>43385.541655092602</v>
      </c>
      <c r="B747" s="11" t="str">
        <f t="shared" si="123"/>
        <v>201810</v>
      </c>
      <c r="C747" s="5">
        <v>1701.3569950000001</v>
      </c>
      <c r="D747" s="5">
        <v>29.054589488364339</v>
      </c>
      <c r="E747" s="5">
        <v>78.327647733077072</v>
      </c>
      <c r="F747" s="5">
        <v>170.99236641221324</v>
      </c>
      <c r="G747" s="5">
        <v>7.8635517728918387</v>
      </c>
      <c r="H747" s="5">
        <v>39.474904326837787</v>
      </c>
      <c r="I747" s="29">
        <v>2173352088.25</v>
      </c>
      <c r="J747" s="29">
        <v>187906446</v>
      </c>
      <c r="K747" s="29">
        <v>290066733.44999999</v>
      </c>
      <c r="L747" s="29">
        <v>112933554.65000001</v>
      </c>
      <c r="M747" s="29">
        <v>694340687.95000005</v>
      </c>
      <c r="N747" s="53">
        <f t="shared" si="129"/>
        <v>29.054589488364339</v>
      </c>
      <c r="O747">
        <f t="shared" si="130"/>
        <v>78.327647733077072</v>
      </c>
      <c r="P747">
        <f t="shared" si="131"/>
        <v>170.99236641221324</v>
      </c>
      <c r="Q747">
        <f t="shared" si="132"/>
        <v>7.8635517728918387</v>
      </c>
      <c r="R747">
        <f t="shared" si="133"/>
        <v>39.474904326837787</v>
      </c>
      <c r="S747" s="53">
        <f t="shared" si="124"/>
        <v>29.054589488364339</v>
      </c>
      <c r="T747">
        <f t="shared" si="125"/>
        <v>78.327647733077072</v>
      </c>
      <c r="U747">
        <f t="shared" si="126"/>
        <v>170.99236641221324</v>
      </c>
      <c r="V747">
        <f t="shared" si="127"/>
        <v>7.8635517728918387</v>
      </c>
      <c r="W747" s="50">
        <f t="shared" si="128"/>
        <v>39.474904326837787</v>
      </c>
    </row>
    <row r="748" spans="1:23" ht="16" x14ac:dyDescent="0.2">
      <c r="A748" s="10">
        <v>43384.541655092602</v>
      </c>
      <c r="B748" s="11" t="str">
        <f t="shared" si="123"/>
        <v>201810</v>
      </c>
      <c r="C748" s="5">
        <v>1720.4182109999999</v>
      </c>
      <c r="D748" s="5">
        <v>30.529499082517077</v>
      </c>
      <c r="E748" s="5">
        <v>73.208198880418138</v>
      </c>
      <c r="F748" s="5">
        <v>170.99236641221324</v>
      </c>
      <c r="G748" s="5">
        <v>6.5236318750919233</v>
      </c>
      <c r="H748" s="5">
        <v>40.755959705270271</v>
      </c>
      <c r="I748" s="29">
        <v>2198190397.8299999</v>
      </c>
      <c r="J748" s="29">
        <v>182512008</v>
      </c>
      <c r="K748" s="29">
        <v>290066733.44999999</v>
      </c>
      <c r="L748" s="29">
        <v>111530653.34999999</v>
      </c>
      <c r="M748" s="29">
        <v>700718099.54999995</v>
      </c>
      <c r="N748" s="53">
        <f t="shared" si="129"/>
        <v>30.529499082517077</v>
      </c>
      <c r="O748">
        <f t="shared" si="130"/>
        <v>73.208198880418138</v>
      </c>
      <c r="P748">
        <f t="shared" si="131"/>
        <v>170.99236641221324</v>
      </c>
      <c r="Q748">
        <f t="shared" si="132"/>
        <v>6.5236318750919233</v>
      </c>
      <c r="R748">
        <f t="shared" si="133"/>
        <v>40.755959705270271</v>
      </c>
      <c r="S748" s="53">
        <f t="shared" si="124"/>
        <v>30.529499082517077</v>
      </c>
      <c r="T748">
        <f t="shared" si="125"/>
        <v>73.208198880418138</v>
      </c>
      <c r="U748">
        <f t="shared" si="126"/>
        <v>170.99236641221324</v>
      </c>
      <c r="V748">
        <f t="shared" si="127"/>
        <v>6.5236318750919233</v>
      </c>
      <c r="W748" s="50">
        <f t="shared" si="128"/>
        <v>40.755959705270271</v>
      </c>
    </row>
    <row r="749" spans="1:23" ht="16" x14ac:dyDescent="0.2">
      <c r="A749" s="10">
        <v>43383.541655092602</v>
      </c>
      <c r="B749" s="11" t="str">
        <f t="shared" si="123"/>
        <v>201810</v>
      </c>
      <c r="C749" s="5">
        <v>1743.71777</v>
      </c>
      <c r="D749" s="5">
        <v>33.057915529636063</v>
      </c>
      <c r="E749" s="5">
        <v>73.208198880418138</v>
      </c>
      <c r="F749" s="5">
        <v>170.99236641221324</v>
      </c>
      <c r="G749" s="5">
        <v>6.5236318750919233</v>
      </c>
      <c r="H749" s="5">
        <v>42.197147006006844</v>
      </c>
      <c r="I749" s="29">
        <v>2240770357.1100001</v>
      </c>
      <c r="J749" s="29">
        <v>182512008</v>
      </c>
      <c r="K749" s="29">
        <v>290066733.44999999</v>
      </c>
      <c r="L749" s="29">
        <v>111530653.34999999</v>
      </c>
      <c r="M749" s="29">
        <v>707892687.60000002</v>
      </c>
      <c r="N749" s="53">
        <f t="shared" si="129"/>
        <v>33.057915529636063</v>
      </c>
      <c r="O749">
        <f t="shared" si="130"/>
        <v>73.208198880418138</v>
      </c>
      <c r="P749">
        <f t="shared" si="131"/>
        <v>170.99236641221324</v>
      </c>
      <c r="Q749">
        <f t="shared" si="132"/>
        <v>6.5236318750919233</v>
      </c>
      <c r="R749">
        <f t="shared" si="133"/>
        <v>42.197147006006844</v>
      </c>
      <c r="S749" s="53">
        <f t="shared" si="124"/>
        <v>33.057915529636063</v>
      </c>
      <c r="T749">
        <f t="shared" si="125"/>
        <v>73.208198880418138</v>
      </c>
      <c r="U749">
        <f t="shared" si="126"/>
        <v>170.99236641221324</v>
      </c>
      <c r="V749">
        <f t="shared" si="127"/>
        <v>6.5236318750919233</v>
      </c>
      <c r="W749" s="50">
        <f t="shared" si="128"/>
        <v>42.197147006006844</v>
      </c>
    </row>
    <row r="750" spans="1:23" ht="16" x14ac:dyDescent="0.2">
      <c r="A750" s="10">
        <v>43382.541655092602</v>
      </c>
      <c r="B750" s="11" t="str">
        <f t="shared" si="123"/>
        <v>201810</v>
      </c>
      <c r="C750" s="5">
        <v>1768.05213</v>
      </c>
      <c r="D750" s="5">
        <v>35.059578550271908</v>
      </c>
      <c r="E750" s="5">
        <v>74.061431814649097</v>
      </c>
      <c r="F750" s="5">
        <v>169.72010178117</v>
      </c>
      <c r="G750" s="5">
        <v>7.1935918239918806</v>
      </c>
      <c r="H750" s="5">
        <v>44.599125840567723</v>
      </c>
      <c r="I750" s="29">
        <v>2274479491.54</v>
      </c>
      <c r="J750" s="29">
        <v>183411072</v>
      </c>
      <c r="K750" s="29">
        <v>288704917.80000001</v>
      </c>
      <c r="L750" s="29">
        <v>112232104</v>
      </c>
      <c r="M750" s="29">
        <v>719850334.35000002</v>
      </c>
      <c r="N750" s="53">
        <f t="shared" si="129"/>
        <v>35.059578550271908</v>
      </c>
      <c r="O750">
        <f t="shared" si="130"/>
        <v>74.061431814649097</v>
      </c>
      <c r="P750">
        <f t="shared" si="131"/>
        <v>169.72010178117</v>
      </c>
      <c r="Q750">
        <f t="shared" si="132"/>
        <v>7.1935918239918806</v>
      </c>
      <c r="R750">
        <f t="shared" si="133"/>
        <v>44.599125840567723</v>
      </c>
      <c r="S750" s="53">
        <f t="shared" si="124"/>
        <v>35.059578550271908</v>
      </c>
      <c r="T750">
        <f t="shared" si="125"/>
        <v>74.061431814649097</v>
      </c>
      <c r="U750">
        <f t="shared" si="126"/>
        <v>169.72010178117</v>
      </c>
      <c r="V750">
        <f t="shared" si="127"/>
        <v>7.1935918239918806</v>
      </c>
      <c r="W750" s="50">
        <f t="shared" si="128"/>
        <v>44.599125840567723</v>
      </c>
    </row>
    <row r="751" spans="1:23" ht="16" x14ac:dyDescent="0.2">
      <c r="A751" s="10">
        <v>43381.541655092602</v>
      </c>
      <c r="B751" s="11" t="str">
        <f t="shared" si="123"/>
        <v>201810</v>
      </c>
      <c r="C751" s="5">
        <v>1749.5920679999999</v>
      </c>
      <c r="D751" s="5">
        <v>33.163266214932662</v>
      </c>
      <c r="E751" s="5">
        <v>74.061431814649097</v>
      </c>
      <c r="F751" s="5">
        <v>167.17557251908352</v>
      </c>
      <c r="G751" s="5">
        <v>7.1935918239918806</v>
      </c>
      <c r="H751" s="5">
        <v>43.478202384439328</v>
      </c>
      <c r="I751" s="29">
        <v>2242544522.0799999</v>
      </c>
      <c r="J751" s="29">
        <v>183411072</v>
      </c>
      <c r="K751" s="29">
        <v>285981286.5</v>
      </c>
      <c r="L751" s="29">
        <v>112232104</v>
      </c>
      <c r="M751" s="29">
        <v>714270099.20000005</v>
      </c>
      <c r="N751" s="53">
        <f t="shared" si="129"/>
        <v>33.163266214932662</v>
      </c>
      <c r="O751">
        <f t="shared" si="130"/>
        <v>74.061431814649097</v>
      </c>
      <c r="P751">
        <f t="shared" si="131"/>
        <v>167.17557251908352</v>
      </c>
      <c r="Q751">
        <f t="shared" si="132"/>
        <v>7.1935918239918806</v>
      </c>
      <c r="R751">
        <f t="shared" si="133"/>
        <v>43.478202384439328</v>
      </c>
      <c r="S751" s="53">
        <f t="shared" si="124"/>
        <v>33.163266214932662</v>
      </c>
      <c r="T751">
        <f t="shared" si="125"/>
        <v>74.061431814649097</v>
      </c>
      <c r="U751">
        <f t="shared" si="126"/>
        <v>167.17557251908352</v>
      </c>
      <c r="V751">
        <f t="shared" si="127"/>
        <v>7.1935918239918806</v>
      </c>
      <c r="W751" s="50">
        <f t="shared" si="128"/>
        <v>43.478202384439328</v>
      </c>
    </row>
    <row r="752" spans="1:23" ht="16" x14ac:dyDescent="0.2">
      <c r="A752" s="10">
        <v>43378.541655092602</v>
      </c>
      <c r="B752" s="11" t="str">
        <f t="shared" ref="B752:B815" si="134">YEAR(A752)&amp;MONTH(A752)</f>
        <v>201810</v>
      </c>
      <c r="C752" s="5">
        <v>1747.899181</v>
      </c>
      <c r="D752" s="5">
        <v>32.215110047263039</v>
      </c>
      <c r="E752" s="5">
        <v>77.474397716421748</v>
      </c>
      <c r="F752" s="5">
        <v>164.63104325699703</v>
      </c>
      <c r="G752" s="5">
        <v>6.5236318750919233</v>
      </c>
      <c r="H752" s="5">
        <v>44.27886199595963</v>
      </c>
      <c r="I752" s="29">
        <v>2226577037.3499999</v>
      </c>
      <c r="J752" s="29">
        <v>187007364</v>
      </c>
      <c r="K752" s="29">
        <v>283257655.19999999</v>
      </c>
      <c r="L752" s="29">
        <v>111530653.34999999</v>
      </c>
      <c r="M752" s="29">
        <v>718255981.45000005</v>
      </c>
      <c r="N752" s="53">
        <f t="shared" si="129"/>
        <v>32.215110047263039</v>
      </c>
      <c r="O752">
        <f t="shared" si="130"/>
        <v>77.474397716421748</v>
      </c>
      <c r="P752">
        <f t="shared" si="131"/>
        <v>164.63104325699703</v>
      </c>
      <c r="Q752">
        <f t="shared" si="132"/>
        <v>6.5236318750919233</v>
      </c>
      <c r="R752">
        <f t="shared" si="133"/>
        <v>44.27886199595963</v>
      </c>
      <c r="S752" s="53">
        <f t="shared" ref="S752:S815" si="135">IF(ABS(D752-AVERAGE(D$47:D$3803))&gt;2*STDEV(D$47:D$3803),"Outlier",D752)</f>
        <v>32.215110047263039</v>
      </c>
      <c r="T752">
        <f t="shared" ref="T752:T815" si="136">IF(ABS(E752-AVERAGE(E$47:E$3803))&gt;2*STDEV(E$47:E$3803),"Outlier",E752)</f>
        <v>77.474397716421748</v>
      </c>
      <c r="U752">
        <f t="shared" ref="U752:U815" si="137">IF(ABS(F752-AVERAGE(F$47:F$3803))&gt;2*STDEV(F$47:F$3803),"Outlier",F752)</f>
        <v>164.63104325699703</v>
      </c>
      <c r="V752">
        <f t="shared" ref="V752:V815" si="138">IF(ABS(G752-AVERAGE(G$47:G$3803))&gt;2*STDEV(G$47:G$3803),"Outlier",G752)</f>
        <v>6.5236318750919233</v>
      </c>
      <c r="W752" s="50">
        <f t="shared" ref="W752:W815" si="139">IF(ABS(H752-AVERAGE(H$47:H$3803))&gt;2*STDEV(H$47:H$3803),"Outlier",H752)</f>
        <v>44.27886199595963</v>
      </c>
    </row>
    <row r="753" spans="1:23" ht="16" x14ac:dyDescent="0.2">
      <c r="A753" s="10">
        <v>43377.541655092602</v>
      </c>
      <c r="B753" s="11" t="str">
        <f t="shared" si="134"/>
        <v>201810</v>
      </c>
      <c r="C753" s="5">
        <v>1750.8665920000001</v>
      </c>
      <c r="D753" s="5">
        <v>33.479318270822517</v>
      </c>
      <c r="E753" s="5">
        <v>78.3276477330771</v>
      </c>
      <c r="F753" s="5">
        <v>169.72010178117</v>
      </c>
      <c r="G753" s="5">
        <v>7.1935918239918806</v>
      </c>
      <c r="H753" s="5">
        <v>44.759257762871783</v>
      </c>
      <c r="I753" s="29">
        <v>2247867016.9899998</v>
      </c>
      <c r="J753" s="29">
        <v>187906446</v>
      </c>
      <c r="K753" s="29">
        <v>288704917.80000001</v>
      </c>
      <c r="L753" s="29">
        <v>112232104</v>
      </c>
      <c r="M753" s="29">
        <v>720647510.79999995</v>
      </c>
      <c r="N753" s="53">
        <f t="shared" si="129"/>
        <v>33.479318270822517</v>
      </c>
      <c r="O753">
        <f t="shared" si="130"/>
        <v>78.3276477330771</v>
      </c>
      <c r="P753">
        <f t="shared" si="131"/>
        <v>169.72010178117</v>
      </c>
      <c r="Q753">
        <f t="shared" si="132"/>
        <v>7.1935918239918806</v>
      </c>
      <c r="R753">
        <f t="shared" si="133"/>
        <v>44.759257762871783</v>
      </c>
      <c r="S753" s="53">
        <f t="shared" si="135"/>
        <v>33.479318270822517</v>
      </c>
      <c r="T753">
        <f t="shared" si="136"/>
        <v>78.3276477330771</v>
      </c>
      <c r="U753">
        <f t="shared" si="137"/>
        <v>169.72010178117</v>
      </c>
      <c r="V753">
        <f t="shared" si="138"/>
        <v>7.1935918239918806</v>
      </c>
      <c r="W753" s="50">
        <f t="shared" si="139"/>
        <v>44.759257762871783</v>
      </c>
    </row>
    <row r="754" spans="1:23" ht="16" x14ac:dyDescent="0.2">
      <c r="A754" s="10">
        <v>43376.541655092602</v>
      </c>
      <c r="B754" s="11" t="str">
        <f t="shared" si="134"/>
        <v>201810</v>
      </c>
      <c r="C754" s="5">
        <v>1795.2622160000001</v>
      </c>
      <c r="D754" s="6" t="s">
        <v>45</v>
      </c>
      <c r="E754" s="6" t="s">
        <v>45</v>
      </c>
      <c r="F754" s="6" t="s">
        <v>45</v>
      </c>
      <c r="G754" s="6" t="s">
        <v>45</v>
      </c>
      <c r="H754" s="6" t="s">
        <v>45</v>
      </c>
      <c r="I754" s="30" t="s">
        <v>45</v>
      </c>
      <c r="J754" s="30" t="s">
        <v>45</v>
      </c>
      <c r="K754" s="30" t="s">
        <v>45</v>
      </c>
      <c r="L754" s="30" t="s">
        <v>45</v>
      </c>
      <c r="M754" s="30" t="s">
        <v>45</v>
      </c>
      <c r="N754" s="53" t="e">
        <f t="shared" si="129"/>
        <v>#VALUE!</v>
      </c>
      <c r="O754" t="e">
        <f t="shared" si="130"/>
        <v>#VALUE!</v>
      </c>
      <c r="P754" t="e">
        <f t="shared" si="131"/>
        <v>#VALUE!</v>
      </c>
      <c r="Q754" t="e">
        <f t="shared" si="132"/>
        <v>#VALUE!</v>
      </c>
      <c r="R754" t="e">
        <f t="shared" si="133"/>
        <v>#VALUE!</v>
      </c>
      <c r="S754" s="53" t="e">
        <f t="shared" si="135"/>
        <v>#VALUE!</v>
      </c>
      <c r="T754" t="e">
        <f t="shared" si="136"/>
        <v>#VALUE!</v>
      </c>
      <c r="U754" t="e">
        <f t="shared" si="137"/>
        <v>#VALUE!</v>
      </c>
      <c r="V754" t="e">
        <f t="shared" si="138"/>
        <v>#VALUE!</v>
      </c>
      <c r="W754" s="50" t="e">
        <f t="shared" si="139"/>
        <v>#VALUE!</v>
      </c>
    </row>
    <row r="755" spans="1:23" ht="16" x14ac:dyDescent="0.2">
      <c r="A755" s="10">
        <v>43375.541655092602</v>
      </c>
      <c r="B755" s="11" t="str">
        <f t="shared" si="134"/>
        <v>201810</v>
      </c>
      <c r="C755" s="5">
        <v>1791.207801</v>
      </c>
      <c r="D755" s="5">
        <v>34.111422382602257</v>
      </c>
      <c r="E755" s="5">
        <v>78.3276477330771</v>
      </c>
      <c r="F755" s="5">
        <v>179.89821882951605</v>
      </c>
      <c r="G755" s="5">
        <v>6.5236318750919233</v>
      </c>
      <c r="H755" s="5">
        <v>46.200445063608356</v>
      </c>
      <c r="I755" s="29">
        <v>2258512006.8099999</v>
      </c>
      <c r="J755" s="29">
        <v>187906446</v>
      </c>
      <c r="K755" s="29">
        <v>299599443</v>
      </c>
      <c r="L755" s="29">
        <v>111530653.34999999</v>
      </c>
      <c r="M755" s="29">
        <v>727822098.85000002</v>
      </c>
      <c r="N755" s="53">
        <f t="shared" si="129"/>
        <v>34.111422382602257</v>
      </c>
      <c r="O755">
        <f t="shared" si="130"/>
        <v>78.3276477330771</v>
      </c>
      <c r="P755">
        <f t="shared" si="131"/>
        <v>179.89821882951605</v>
      </c>
      <c r="Q755">
        <f t="shared" si="132"/>
        <v>6.5236318750919233</v>
      </c>
      <c r="R755">
        <f t="shared" si="133"/>
        <v>46.200445063608356</v>
      </c>
      <c r="S755" s="53">
        <f t="shared" si="135"/>
        <v>34.111422382602257</v>
      </c>
      <c r="T755">
        <f t="shared" si="136"/>
        <v>78.3276477330771</v>
      </c>
      <c r="U755">
        <f t="shared" si="137"/>
        <v>179.89821882951605</v>
      </c>
      <c r="V755">
        <f t="shared" si="138"/>
        <v>6.5236318750919233</v>
      </c>
      <c r="W755" s="50">
        <f t="shared" si="139"/>
        <v>46.200445063608356</v>
      </c>
    </row>
    <row r="756" spans="1:23" ht="16" x14ac:dyDescent="0.2">
      <c r="A756" s="10">
        <v>43374.541655092602</v>
      </c>
      <c r="B756" s="11" t="str">
        <f t="shared" si="134"/>
        <v>201810</v>
      </c>
      <c r="C756" s="5">
        <v>1808.5256300000001</v>
      </c>
      <c r="D756" s="5">
        <v>33.163266214932662</v>
      </c>
      <c r="E756" s="5">
        <v>74.914681831304449</v>
      </c>
      <c r="F756" s="5">
        <v>177.35368956742957</v>
      </c>
      <c r="G756" s="5">
        <v>7.1935918239918806</v>
      </c>
      <c r="H756" s="5">
        <v>45.720049296696118</v>
      </c>
      <c r="I756" s="29">
        <v>2242544522.0799999</v>
      </c>
      <c r="J756" s="29">
        <v>184310154</v>
      </c>
      <c r="K756" s="29">
        <v>296875811.69999999</v>
      </c>
      <c r="L756" s="29">
        <v>112232104</v>
      </c>
      <c r="M756" s="29">
        <v>725430569.5</v>
      </c>
      <c r="N756" s="53">
        <f t="shared" si="129"/>
        <v>33.163266214932662</v>
      </c>
      <c r="O756">
        <f t="shared" si="130"/>
        <v>74.914681831304449</v>
      </c>
      <c r="P756">
        <f t="shared" si="131"/>
        <v>177.35368956742957</v>
      </c>
      <c r="Q756">
        <f t="shared" si="132"/>
        <v>7.1935918239918806</v>
      </c>
      <c r="R756">
        <f t="shared" si="133"/>
        <v>45.720049296696118</v>
      </c>
      <c r="S756" s="53">
        <f t="shared" si="135"/>
        <v>33.163266214932662</v>
      </c>
      <c r="T756">
        <f t="shared" si="136"/>
        <v>74.914681831304449</v>
      </c>
      <c r="U756">
        <f t="shared" si="137"/>
        <v>177.35368956742957</v>
      </c>
      <c r="V756">
        <f t="shared" si="138"/>
        <v>7.1935918239918806</v>
      </c>
      <c r="W756" s="50">
        <f t="shared" si="139"/>
        <v>45.720049296696118</v>
      </c>
    </row>
    <row r="757" spans="1:23" ht="16" x14ac:dyDescent="0.2">
      <c r="A757" s="10">
        <v>43371.541655092602</v>
      </c>
      <c r="B757" s="11" t="str">
        <f t="shared" si="134"/>
        <v>20189</v>
      </c>
      <c r="C757" s="5">
        <v>1806.9566199999999</v>
      </c>
      <c r="D757" s="5">
        <v>34.638175809085396</v>
      </c>
      <c r="E757" s="5">
        <v>78.327647733077129</v>
      </c>
      <c r="F757" s="5">
        <v>179.89821882951605</v>
      </c>
      <c r="G757" s="5">
        <v>9.2034716706917266</v>
      </c>
      <c r="H757" s="5">
        <v>45.720049296696118</v>
      </c>
      <c r="I757" s="29">
        <v>2267382831.6599998</v>
      </c>
      <c r="J757" s="29">
        <v>187906446</v>
      </c>
      <c r="K757" s="29">
        <v>299599443</v>
      </c>
      <c r="L757" s="29">
        <v>114336455.95</v>
      </c>
      <c r="M757" s="29">
        <v>725430569.5</v>
      </c>
      <c r="N757" s="53">
        <f t="shared" si="129"/>
        <v>34.638175809085396</v>
      </c>
      <c r="O757">
        <f t="shared" si="130"/>
        <v>78.327647733077129</v>
      </c>
      <c r="P757">
        <f t="shared" si="131"/>
        <v>179.89821882951605</v>
      </c>
      <c r="Q757">
        <f t="shared" si="132"/>
        <v>9.2034716706917266</v>
      </c>
      <c r="R757">
        <f t="shared" si="133"/>
        <v>45.720049296696118</v>
      </c>
      <c r="S757" s="53">
        <f t="shared" si="135"/>
        <v>34.638175809085396</v>
      </c>
      <c r="T757">
        <f t="shared" si="136"/>
        <v>78.327647733077129</v>
      </c>
      <c r="U757">
        <f t="shared" si="137"/>
        <v>179.89821882951605</v>
      </c>
      <c r="V757">
        <f t="shared" si="138"/>
        <v>9.2034716706917266</v>
      </c>
      <c r="W757" s="50">
        <f t="shared" si="139"/>
        <v>45.720049296696118</v>
      </c>
    </row>
    <row r="758" spans="1:23" ht="16" x14ac:dyDescent="0.2">
      <c r="A758" s="10">
        <v>43370.541655092602</v>
      </c>
      <c r="B758" s="11" t="str">
        <f t="shared" si="134"/>
        <v>20189</v>
      </c>
      <c r="C758" s="5">
        <v>1812.7927460000001</v>
      </c>
      <c r="D758" s="5">
        <v>34.427474438492169</v>
      </c>
      <c r="E758" s="5">
        <v>75.767914765535437</v>
      </c>
      <c r="F758" s="5">
        <v>172.26463104325649</v>
      </c>
      <c r="G758" s="5">
        <v>9.8734316195916705</v>
      </c>
      <c r="H758" s="5">
        <v>45.720049296696118</v>
      </c>
      <c r="I758" s="29">
        <v>2263834501.7199998</v>
      </c>
      <c r="J758" s="29">
        <v>185209218</v>
      </c>
      <c r="K758" s="29">
        <v>291428549.10000002</v>
      </c>
      <c r="L758" s="29">
        <v>115037906.59999999</v>
      </c>
      <c r="M758" s="29">
        <v>725430569.5</v>
      </c>
      <c r="N758" s="53">
        <f t="shared" si="129"/>
        <v>34.427474438492169</v>
      </c>
      <c r="O758">
        <f t="shared" si="130"/>
        <v>75.767914765535437</v>
      </c>
      <c r="P758">
        <f t="shared" si="131"/>
        <v>172.26463104325649</v>
      </c>
      <c r="Q758">
        <f t="shared" si="132"/>
        <v>9.8734316195916705</v>
      </c>
      <c r="R758">
        <f t="shared" si="133"/>
        <v>45.720049296696118</v>
      </c>
      <c r="S758" s="53">
        <f t="shared" si="135"/>
        <v>34.427474438492169</v>
      </c>
      <c r="T758">
        <f t="shared" si="136"/>
        <v>75.767914765535437</v>
      </c>
      <c r="U758">
        <f t="shared" si="137"/>
        <v>172.26463104325649</v>
      </c>
      <c r="V758">
        <f t="shared" si="138"/>
        <v>9.8734316195916705</v>
      </c>
      <c r="W758" s="50">
        <f t="shared" si="139"/>
        <v>45.720049296696118</v>
      </c>
    </row>
    <row r="759" spans="1:23" ht="16" x14ac:dyDescent="0.2">
      <c r="A759" s="10">
        <v>43369.541655092602</v>
      </c>
      <c r="B759" s="11" t="str">
        <f t="shared" si="134"/>
        <v>20189</v>
      </c>
      <c r="C759" s="5">
        <v>1813.633313</v>
      </c>
      <c r="D759" s="5">
        <v>34.532825123788797</v>
      </c>
      <c r="E759" s="5">
        <v>76.621164782190789</v>
      </c>
      <c r="F759" s="5">
        <v>174.80916030534303</v>
      </c>
      <c r="G759" s="5">
        <v>9.2034716706917266</v>
      </c>
      <c r="H759" s="5">
        <v>45.079521607479904</v>
      </c>
      <c r="I759" s="29">
        <v>2265608666.6900001</v>
      </c>
      <c r="J759" s="29">
        <v>186108300</v>
      </c>
      <c r="K759" s="29">
        <v>294152180.39999998</v>
      </c>
      <c r="L759" s="29">
        <v>114336455.95</v>
      </c>
      <c r="M759" s="29">
        <v>722241863.70000005</v>
      </c>
      <c r="N759" s="53">
        <f t="shared" si="129"/>
        <v>34.532825123788797</v>
      </c>
      <c r="O759">
        <f t="shared" si="130"/>
        <v>76.621164782190789</v>
      </c>
      <c r="P759">
        <f t="shared" si="131"/>
        <v>174.80916030534303</v>
      </c>
      <c r="Q759">
        <f t="shared" si="132"/>
        <v>9.2034716706917266</v>
      </c>
      <c r="R759">
        <f t="shared" si="133"/>
        <v>45.079521607479904</v>
      </c>
      <c r="S759" s="53">
        <f t="shared" si="135"/>
        <v>34.532825123788797</v>
      </c>
      <c r="T759">
        <f t="shared" si="136"/>
        <v>76.621164782190789</v>
      </c>
      <c r="U759">
        <f t="shared" si="137"/>
        <v>174.80916030534303</v>
      </c>
      <c r="V759">
        <f t="shared" si="138"/>
        <v>9.2034716706917266</v>
      </c>
      <c r="W759" s="50">
        <f t="shared" si="139"/>
        <v>45.079521607479904</v>
      </c>
    </row>
    <row r="760" spans="1:23" ht="16" x14ac:dyDescent="0.2">
      <c r="A760" s="10">
        <v>43368.541655092602</v>
      </c>
      <c r="B760" s="11" t="str">
        <f t="shared" si="134"/>
        <v>20189</v>
      </c>
      <c r="C760" s="5">
        <v>1804.2389559999999</v>
      </c>
      <c r="D760" s="5">
        <v>33.900721012009058</v>
      </c>
      <c r="E760" s="5">
        <v>76.621164782190789</v>
      </c>
      <c r="F760" s="5">
        <v>172.26463104325649</v>
      </c>
      <c r="G760" s="5">
        <v>7.8635517728918245</v>
      </c>
      <c r="H760" s="5">
        <v>45.559917374392057</v>
      </c>
      <c r="I760" s="29">
        <v>2254963676.8699999</v>
      </c>
      <c r="J760" s="29">
        <v>186108300</v>
      </c>
      <c r="K760" s="29">
        <v>291428549.10000002</v>
      </c>
      <c r="L760" s="29">
        <v>112933554.65000001</v>
      </c>
      <c r="M760" s="29">
        <v>724633393.04999995</v>
      </c>
      <c r="N760" s="53">
        <f t="shared" si="129"/>
        <v>33.900721012009058</v>
      </c>
      <c r="O760">
        <f t="shared" si="130"/>
        <v>76.621164782190789</v>
      </c>
      <c r="P760">
        <f t="shared" si="131"/>
        <v>172.26463104325649</v>
      </c>
      <c r="Q760">
        <f t="shared" si="132"/>
        <v>7.8635517728918245</v>
      </c>
      <c r="R760">
        <f t="shared" si="133"/>
        <v>45.559917374392057</v>
      </c>
      <c r="S760" s="53">
        <f t="shared" si="135"/>
        <v>33.900721012009058</v>
      </c>
      <c r="T760">
        <f t="shared" si="136"/>
        <v>76.621164782190789</v>
      </c>
      <c r="U760">
        <f t="shared" si="137"/>
        <v>172.26463104325649</v>
      </c>
      <c r="V760">
        <f t="shared" si="138"/>
        <v>7.8635517728918245</v>
      </c>
      <c r="W760" s="50">
        <f t="shared" si="139"/>
        <v>45.559917374392057</v>
      </c>
    </row>
    <row r="761" spans="1:23" ht="16" x14ac:dyDescent="0.2">
      <c r="A761" s="10">
        <v>43367.541655092602</v>
      </c>
      <c r="B761" s="11" t="str">
        <f t="shared" si="134"/>
        <v>20189</v>
      </c>
      <c r="C761" s="5">
        <v>1809.661998</v>
      </c>
      <c r="D761" s="5">
        <v>32.425811417856323</v>
      </c>
      <c r="E761" s="5">
        <v>75.767914765535409</v>
      </c>
      <c r="F761" s="5">
        <v>170.9923664122133</v>
      </c>
      <c r="G761" s="5">
        <v>9.8734316195916705</v>
      </c>
      <c r="H761" s="5">
        <v>46.360576985912388</v>
      </c>
      <c r="I761" s="29">
        <v>2230125367.29</v>
      </c>
      <c r="J761" s="29">
        <v>185209218</v>
      </c>
      <c r="K761" s="29">
        <v>290066733.44999999</v>
      </c>
      <c r="L761" s="29">
        <v>115037906.59999999</v>
      </c>
      <c r="M761" s="29">
        <v>728619275.29999995</v>
      </c>
      <c r="N761" s="53">
        <f t="shared" si="129"/>
        <v>32.425811417856323</v>
      </c>
      <c r="O761">
        <f t="shared" si="130"/>
        <v>75.767914765535409</v>
      </c>
      <c r="P761">
        <f t="shared" si="131"/>
        <v>170.9923664122133</v>
      </c>
      <c r="Q761">
        <f t="shared" si="132"/>
        <v>9.8734316195916705</v>
      </c>
      <c r="R761">
        <f t="shared" si="133"/>
        <v>46.360576985912388</v>
      </c>
      <c r="S761" s="53">
        <f t="shared" si="135"/>
        <v>32.425811417856323</v>
      </c>
      <c r="T761">
        <f t="shared" si="136"/>
        <v>75.767914765535409</v>
      </c>
      <c r="U761">
        <f t="shared" si="137"/>
        <v>170.9923664122133</v>
      </c>
      <c r="V761">
        <f t="shared" si="138"/>
        <v>9.8734316195916705</v>
      </c>
      <c r="W761" s="50">
        <f t="shared" si="139"/>
        <v>46.360576985912388</v>
      </c>
    </row>
    <row r="762" spans="1:23" ht="16" x14ac:dyDescent="0.2">
      <c r="A762" s="10">
        <v>43364.541655092602</v>
      </c>
      <c r="B762" s="11" t="str">
        <f t="shared" si="134"/>
        <v>20189</v>
      </c>
      <c r="C762" s="5">
        <v>1816.8841420000001</v>
      </c>
      <c r="D762" s="5">
        <v>33.900721012009058</v>
      </c>
      <c r="E762" s="5">
        <v>75.767914765535409</v>
      </c>
      <c r="F762" s="5">
        <v>172.26463104325654</v>
      </c>
      <c r="G762" s="5">
        <v>9.2034716706917123</v>
      </c>
      <c r="H762" s="5">
        <v>46.360576985912388</v>
      </c>
      <c r="I762" s="29">
        <v>2254963676.8699999</v>
      </c>
      <c r="J762" s="29">
        <v>185209218</v>
      </c>
      <c r="K762" s="29">
        <v>291428549.10000002</v>
      </c>
      <c r="L762" s="29">
        <v>114336455.95</v>
      </c>
      <c r="M762" s="29">
        <v>728619275.29999995</v>
      </c>
      <c r="N762" s="53">
        <f t="shared" si="129"/>
        <v>33.900721012009058</v>
      </c>
      <c r="O762">
        <f t="shared" si="130"/>
        <v>75.767914765535409</v>
      </c>
      <c r="P762">
        <f t="shared" si="131"/>
        <v>172.26463104325654</v>
      </c>
      <c r="Q762">
        <f t="shared" si="132"/>
        <v>9.2034716706917123</v>
      </c>
      <c r="R762">
        <f t="shared" si="133"/>
        <v>46.360576985912388</v>
      </c>
      <c r="S762" s="53">
        <f t="shared" si="135"/>
        <v>33.900721012009058</v>
      </c>
      <c r="T762">
        <f t="shared" si="136"/>
        <v>75.767914765535409</v>
      </c>
      <c r="U762">
        <f t="shared" si="137"/>
        <v>172.26463104325654</v>
      </c>
      <c r="V762">
        <f t="shared" si="138"/>
        <v>9.2034716706917123</v>
      </c>
      <c r="W762" s="50">
        <f t="shared" si="139"/>
        <v>46.360576985912388</v>
      </c>
    </row>
    <row r="763" spans="1:23" ht="16" x14ac:dyDescent="0.2">
      <c r="A763" s="10">
        <v>43363.541655092602</v>
      </c>
      <c r="B763" s="11" t="str">
        <f t="shared" si="134"/>
        <v>20189</v>
      </c>
      <c r="C763" s="5">
        <v>1830.7036410000001</v>
      </c>
      <c r="D763" s="5">
        <v>36.745189515017898</v>
      </c>
      <c r="E763" s="5">
        <v>74.914681831304449</v>
      </c>
      <c r="F763" s="5">
        <v>167.17557251908352</v>
      </c>
      <c r="G763" s="5">
        <v>9.2034716706917123</v>
      </c>
      <c r="H763" s="5">
        <v>47.161236597432662</v>
      </c>
      <c r="I763" s="29">
        <v>2302866131.0599999</v>
      </c>
      <c r="J763" s="29">
        <v>184310154</v>
      </c>
      <c r="K763" s="29">
        <v>285981286.5</v>
      </c>
      <c r="L763" s="29">
        <v>114336455.95</v>
      </c>
      <c r="M763" s="29">
        <v>732605157.54999995</v>
      </c>
      <c r="N763" s="53">
        <f t="shared" si="129"/>
        <v>36.745189515017898</v>
      </c>
      <c r="O763">
        <f t="shared" si="130"/>
        <v>74.914681831304449</v>
      </c>
      <c r="P763">
        <f t="shared" si="131"/>
        <v>167.17557251908352</v>
      </c>
      <c r="Q763">
        <f t="shared" si="132"/>
        <v>9.2034716706917123</v>
      </c>
      <c r="R763">
        <f t="shared" si="133"/>
        <v>47.161236597432662</v>
      </c>
      <c r="S763" s="53">
        <f t="shared" si="135"/>
        <v>36.745189515017898</v>
      </c>
      <c r="T763">
        <f t="shared" si="136"/>
        <v>74.914681831304449</v>
      </c>
      <c r="U763">
        <f t="shared" si="137"/>
        <v>167.17557251908352</v>
      </c>
      <c r="V763">
        <f t="shared" si="138"/>
        <v>9.2034716706917123</v>
      </c>
      <c r="W763" s="50">
        <f t="shared" si="139"/>
        <v>47.161236597432662</v>
      </c>
    </row>
    <row r="764" spans="1:23" ht="16" x14ac:dyDescent="0.2">
      <c r="A764" s="10">
        <v>43362.541655092602</v>
      </c>
      <c r="B764" s="11" t="str">
        <f t="shared" si="134"/>
        <v>20189</v>
      </c>
      <c r="C764" s="5">
        <v>1825.122327</v>
      </c>
      <c r="D764" s="5">
        <v>35.902384032644903</v>
      </c>
      <c r="E764" s="5">
        <v>74.061431814649097</v>
      </c>
      <c r="F764" s="5">
        <v>167.17557251908352</v>
      </c>
      <c r="G764" s="5">
        <v>9.2034716706917123</v>
      </c>
      <c r="H764" s="5">
        <v>46.040313141304239</v>
      </c>
      <c r="I764" s="29">
        <v>2288672811.3000002</v>
      </c>
      <c r="J764" s="29">
        <v>183411072</v>
      </c>
      <c r="K764" s="29">
        <v>285981286.5</v>
      </c>
      <c r="L764" s="29">
        <v>114336455.95</v>
      </c>
      <c r="M764" s="29">
        <v>727024922.39999998</v>
      </c>
      <c r="N764" s="53">
        <f t="shared" si="129"/>
        <v>35.902384032644903</v>
      </c>
      <c r="O764">
        <f t="shared" si="130"/>
        <v>74.061431814649097</v>
      </c>
      <c r="P764">
        <f t="shared" si="131"/>
        <v>167.17557251908352</v>
      </c>
      <c r="Q764">
        <f t="shared" si="132"/>
        <v>9.2034716706917123</v>
      </c>
      <c r="R764">
        <f t="shared" si="133"/>
        <v>46.040313141304239</v>
      </c>
      <c r="S764" s="53">
        <f t="shared" si="135"/>
        <v>35.902384032644903</v>
      </c>
      <c r="T764">
        <f t="shared" si="136"/>
        <v>74.061431814649097</v>
      </c>
      <c r="U764">
        <f t="shared" si="137"/>
        <v>167.17557251908352</v>
      </c>
      <c r="V764">
        <f t="shared" si="138"/>
        <v>9.2034716706917123</v>
      </c>
      <c r="W764" s="50">
        <f t="shared" si="139"/>
        <v>46.040313141304239</v>
      </c>
    </row>
    <row r="765" spans="1:23" ht="16" x14ac:dyDescent="0.2">
      <c r="A765" s="10">
        <v>43361.541655092602</v>
      </c>
      <c r="B765" s="11" t="str">
        <f t="shared" si="134"/>
        <v>20189</v>
      </c>
      <c r="C765" s="5">
        <v>1842.1052850000001</v>
      </c>
      <c r="D765" s="5">
        <v>37.693345682687522</v>
      </c>
      <c r="E765" s="5">
        <v>74.061431814649097</v>
      </c>
      <c r="F765" s="5">
        <v>167.17557251908352</v>
      </c>
      <c r="G765" s="5">
        <v>9.2034716706917123</v>
      </c>
      <c r="H765" s="5">
        <v>46.520708908216449</v>
      </c>
      <c r="I765" s="29">
        <v>2318833615.79</v>
      </c>
      <c r="J765" s="29">
        <v>183411642.61000001</v>
      </c>
      <c r="K765" s="29">
        <v>285981286.5</v>
      </c>
      <c r="L765" s="29">
        <v>114336455.95</v>
      </c>
      <c r="M765" s="29">
        <v>729416451.75</v>
      </c>
      <c r="N765" s="53">
        <f t="shared" si="129"/>
        <v>37.693345682687522</v>
      </c>
      <c r="O765">
        <f t="shared" si="130"/>
        <v>74.061431814649097</v>
      </c>
      <c r="P765">
        <f t="shared" si="131"/>
        <v>167.17557251908352</v>
      </c>
      <c r="Q765">
        <f t="shared" si="132"/>
        <v>9.2034716706917123</v>
      </c>
      <c r="R765">
        <f t="shared" si="133"/>
        <v>46.520708908216449</v>
      </c>
      <c r="S765" s="53">
        <f t="shared" si="135"/>
        <v>37.693345682687522</v>
      </c>
      <c r="T765">
        <f t="shared" si="136"/>
        <v>74.061431814649097</v>
      </c>
      <c r="U765">
        <f t="shared" si="137"/>
        <v>167.17557251908352</v>
      </c>
      <c r="V765">
        <f t="shared" si="138"/>
        <v>9.2034716706917123</v>
      </c>
      <c r="W765" s="50">
        <f t="shared" si="139"/>
        <v>46.520708908216449</v>
      </c>
    </row>
    <row r="766" spans="1:23" ht="16" x14ac:dyDescent="0.2">
      <c r="A766" s="10">
        <v>43360.541655092602</v>
      </c>
      <c r="B766" s="11" t="str">
        <f t="shared" si="134"/>
        <v>20189</v>
      </c>
      <c r="C766" s="5">
        <v>1838.4585520000001</v>
      </c>
      <c r="D766" s="5">
        <v>36.955890885611154</v>
      </c>
      <c r="E766" s="5">
        <v>73.208198880418166</v>
      </c>
      <c r="F766" s="5">
        <v>169.72010178117</v>
      </c>
      <c r="G766" s="5">
        <v>9.2034716706917123</v>
      </c>
      <c r="H766" s="5">
        <v>46.520708908216449</v>
      </c>
      <c r="I766" s="29">
        <v>2306414461</v>
      </c>
      <c r="J766" s="29">
        <v>182512575.81999999</v>
      </c>
      <c r="K766" s="29">
        <v>288704917.80000001</v>
      </c>
      <c r="L766" s="29">
        <v>114336455.95</v>
      </c>
      <c r="M766" s="29">
        <v>729416451.75</v>
      </c>
      <c r="N766" s="53">
        <f t="shared" si="129"/>
        <v>36.955890885611154</v>
      </c>
      <c r="O766">
        <f t="shared" si="130"/>
        <v>73.208198880418166</v>
      </c>
      <c r="P766">
        <f t="shared" si="131"/>
        <v>169.72010178117</v>
      </c>
      <c r="Q766">
        <f t="shared" si="132"/>
        <v>9.2034716706917123</v>
      </c>
      <c r="R766">
        <f t="shared" si="133"/>
        <v>46.520708908216449</v>
      </c>
      <c r="S766" s="53">
        <f t="shared" si="135"/>
        <v>36.955890885611154</v>
      </c>
      <c r="T766">
        <f t="shared" si="136"/>
        <v>73.208198880418166</v>
      </c>
      <c r="U766">
        <f t="shared" si="137"/>
        <v>169.72010178117</v>
      </c>
      <c r="V766">
        <f t="shared" si="138"/>
        <v>9.2034716706917123</v>
      </c>
      <c r="W766" s="50">
        <f t="shared" si="139"/>
        <v>46.520708908216449</v>
      </c>
    </row>
    <row r="767" spans="1:23" ht="16" x14ac:dyDescent="0.2">
      <c r="A767" s="10">
        <v>43357.541655092602</v>
      </c>
      <c r="B767" s="11" t="str">
        <f t="shared" si="134"/>
        <v>20189</v>
      </c>
      <c r="C767" s="5">
        <v>1834.3848029999999</v>
      </c>
      <c r="D767" s="5">
        <v>35.586331976755048</v>
      </c>
      <c r="E767" s="5">
        <v>76.621164782190789</v>
      </c>
      <c r="F767" s="5">
        <v>176.08142493638627</v>
      </c>
      <c r="G767" s="5">
        <v>9.8734316195916705</v>
      </c>
      <c r="H767" s="5">
        <v>46.040313141304239</v>
      </c>
      <c r="I767" s="29">
        <v>2283350316.3899999</v>
      </c>
      <c r="J767" s="29">
        <v>186108879</v>
      </c>
      <c r="K767" s="29">
        <v>295513996.05000001</v>
      </c>
      <c r="L767" s="29">
        <v>115037906.59999999</v>
      </c>
      <c r="M767" s="29">
        <v>727024922.39999998</v>
      </c>
      <c r="N767" s="53">
        <f t="shared" si="129"/>
        <v>35.586331976755048</v>
      </c>
      <c r="O767">
        <f t="shared" si="130"/>
        <v>76.621164782190789</v>
      </c>
      <c r="P767">
        <f t="shared" si="131"/>
        <v>176.08142493638627</v>
      </c>
      <c r="Q767">
        <f t="shared" si="132"/>
        <v>9.8734316195916705</v>
      </c>
      <c r="R767">
        <f t="shared" si="133"/>
        <v>46.040313141304239</v>
      </c>
      <c r="S767" s="53">
        <f t="shared" si="135"/>
        <v>35.586331976755048</v>
      </c>
      <c r="T767">
        <f t="shared" si="136"/>
        <v>76.621164782190789</v>
      </c>
      <c r="U767">
        <f t="shared" si="137"/>
        <v>176.08142493638627</v>
      </c>
      <c r="V767">
        <f t="shared" si="138"/>
        <v>9.8734316195916705</v>
      </c>
      <c r="W767" s="50">
        <f t="shared" si="139"/>
        <v>46.040313141304239</v>
      </c>
    </row>
    <row r="768" spans="1:23" ht="16" x14ac:dyDescent="0.2">
      <c r="A768" s="10">
        <v>43356.541655092602</v>
      </c>
      <c r="B768" s="11" t="str">
        <f t="shared" si="134"/>
        <v>20189</v>
      </c>
      <c r="C768" s="5">
        <v>1836.6103889999999</v>
      </c>
      <c r="D768" s="5">
        <v>34.638175809085425</v>
      </c>
      <c r="E768" s="5">
        <v>76.621164782190789</v>
      </c>
      <c r="F768" s="5">
        <v>174.80916030534303</v>
      </c>
      <c r="G768" s="5">
        <v>9.2034716706917123</v>
      </c>
      <c r="H768" s="5">
        <v>46.200445063608328</v>
      </c>
      <c r="I768" s="29">
        <v>2267382831.6599998</v>
      </c>
      <c r="J768" s="29">
        <v>186108879</v>
      </c>
      <c r="K768" s="29">
        <v>294152180.39999998</v>
      </c>
      <c r="L768" s="29">
        <v>114336455.95</v>
      </c>
      <c r="M768" s="29">
        <v>727822098.85000002</v>
      </c>
      <c r="N768" s="53">
        <f t="shared" si="129"/>
        <v>34.638175809085425</v>
      </c>
      <c r="O768">
        <f t="shared" si="130"/>
        <v>76.621164782190789</v>
      </c>
      <c r="P768">
        <f t="shared" si="131"/>
        <v>174.80916030534303</v>
      </c>
      <c r="Q768">
        <f t="shared" si="132"/>
        <v>9.2034716706917123</v>
      </c>
      <c r="R768">
        <f t="shared" si="133"/>
        <v>46.200445063608328</v>
      </c>
      <c r="S768" s="53">
        <f t="shared" si="135"/>
        <v>34.638175809085425</v>
      </c>
      <c r="T768">
        <f t="shared" si="136"/>
        <v>76.621164782190789</v>
      </c>
      <c r="U768">
        <f t="shared" si="137"/>
        <v>174.80916030534303</v>
      </c>
      <c r="V768">
        <f t="shared" si="138"/>
        <v>9.2034716706917123</v>
      </c>
      <c r="W768" s="50">
        <f t="shared" si="139"/>
        <v>46.200445063608328</v>
      </c>
    </row>
    <row r="769" spans="1:23" ht="16" x14ac:dyDescent="0.2">
      <c r="A769" s="10">
        <v>43355.541655092602</v>
      </c>
      <c r="B769" s="11" t="str">
        <f t="shared" si="134"/>
        <v>20189</v>
      </c>
      <c r="C769" s="5">
        <v>1843.4070730000001</v>
      </c>
      <c r="D769" s="5">
        <v>35.375630606161792</v>
      </c>
      <c r="E769" s="5">
        <v>76.621164782190789</v>
      </c>
      <c r="F769" s="5">
        <v>173.53689567429973</v>
      </c>
      <c r="G769" s="5">
        <v>9.8734316195916705</v>
      </c>
      <c r="H769" s="5">
        <v>46.520708908216449</v>
      </c>
      <c r="I769" s="29">
        <v>2279801986.4499998</v>
      </c>
      <c r="J769" s="29">
        <v>170599812.65000001</v>
      </c>
      <c r="K769" s="29">
        <v>292790364.75</v>
      </c>
      <c r="L769" s="29">
        <v>115037906.59999999</v>
      </c>
      <c r="M769" s="29">
        <v>729416451.75</v>
      </c>
      <c r="N769" s="53">
        <f t="shared" si="129"/>
        <v>35.375630606161792</v>
      </c>
      <c r="O769">
        <f t="shared" si="130"/>
        <v>76.621164782190789</v>
      </c>
      <c r="P769">
        <f t="shared" si="131"/>
        <v>173.53689567429973</v>
      </c>
      <c r="Q769">
        <f t="shared" si="132"/>
        <v>9.8734316195916705</v>
      </c>
      <c r="R769">
        <f t="shared" si="133"/>
        <v>46.520708908216449</v>
      </c>
      <c r="S769" s="53">
        <f t="shared" si="135"/>
        <v>35.375630606161792</v>
      </c>
      <c r="T769">
        <f t="shared" si="136"/>
        <v>76.621164782190789</v>
      </c>
      <c r="U769">
        <f t="shared" si="137"/>
        <v>173.53689567429973</v>
      </c>
      <c r="V769">
        <f t="shared" si="138"/>
        <v>9.8734316195916705</v>
      </c>
      <c r="W769" s="50">
        <f t="shared" si="139"/>
        <v>46.520708908216449</v>
      </c>
    </row>
    <row r="770" spans="1:23" ht="16" x14ac:dyDescent="0.2">
      <c r="A770" s="10">
        <v>43354.541655092602</v>
      </c>
      <c r="B770" s="11" t="str">
        <f t="shared" si="134"/>
        <v>20189</v>
      </c>
      <c r="C770" s="5">
        <v>1830.4473829999999</v>
      </c>
      <c r="D770" s="5">
        <v>34.848877179678681</v>
      </c>
      <c r="E770" s="5">
        <v>76.621164782190789</v>
      </c>
      <c r="F770" s="5">
        <v>177.35368956742951</v>
      </c>
      <c r="G770" s="5">
        <v>9.8734316195916705</v>
      </c>
      <c r="H770" s="5">
        <v>46.200445063608328</v>
      </c>
      <c r="I770" s="29">
        <v>2270931161.5999999</v>
      </c>
      <c r="J770" s="29">
        <v>170599812.65000001</v>
      </c>
      <c r="K770" s="29">
        <v>296875811.69999999</v>
      </c>
      <c r="L770" s="29">
        <v>115037906.59999999</v>
      </c>
      <c r="M770" s="29">
        <v>727822098.85000002</v>
      </c>
      <c r="N770" s="53">
        <f t="shared" si="129"/>
        <v>34.848877179678681</v>
      </c>
      <c r="O770">
        <f t="shared" si="130"/>
        <v>76.621164782190789</v>
      </c>
      <c r="P770">
        <f t="shared" si="131"/>
        <v>177.35368956742951</v>
      </c>
      <c r="Q770">
        <f t="shared" si="132"/>
        <v>9.8734316195916705</v>
      </c>
      <c r="R770">
        <f t="shared" si="133"/>
        <v>46.200445063608328</v>
      </c>
      <c r="S770" s="53">
        <f t="shared" si="135"/>
        <v>34.848877179678681</v>
      </c>
      <c r="T770">
        <f t="shared" si="136"/>
        <v>76.621164782190789</v>
      </c>
      <c r="U770">
        <f t="shared" si="137"/>
        <v>177.35368956742951</v>
      </c>
      <c r="V770">
        <f t="shared" si="138"/>
        <v>9.8734316195916705</v>
      </c>
      <c r="W770" s="50">
        <f t="shared" si="139"/>
        <v>46.200445063608328</v>
      </c>
    </row>
    <row r="771" spans="1:23" ht="16" x14ac:dyDescent="0.2">
      <c r="A771" s="10">
        <v>43353.541655092602</v>
      </c>
      <c r="B771" s="11" t="str">
        <f t="shared" si="134"/>
        <v>20189</v>
      </c>
      <c r="C771" s="5">
        <v>1828.3035110000001</v>
      </c>
      <c r="D771" s="5">
        <v>33.479318270822574</v>
      </c>
      <c r="E771" s="5">
        <v>74.914681831304449</v>
      </c>
      <c r="F771" s="5">
        <v>178.62595419847275</v>
      </c>
      <c r="G771" s="5">
        <v>9.8734316195916705</v>
      </c>
      <c r="H771" s="5">
        <v>46.200445063608328</v>
      </c>
      <c r="I771" s="29">
        <v>2247867016.9899998</v>
      </c>
      <c r="J771" s="29">
        <v>168951506.94999999</v>
      </c>
      <c r="K771" s="29">
        <v>298237627.35000002</v>
      </c>
      <c r="L771" s="29">
        <v>115037906.59999999</v>
      </c>
      <c r="M771" s="29">
        <v>727822098.85000002</v>
      </c>
      <c r="N771" s="53">
        <f t="shared" si="129"/>
        <v>33.479318270822574</v>
      </c>
      <c r="O771">
        <f t="shared" si="130"/>
        <v>74.914681831304449</v>
      </c>
      <c r="P771">
        <f t="shared" si="131"/>
        <v>178.62595419847275</v>
      </c>
      <c r="Q771">
        <f t="shared" si="132"/>
        <v>9.8734316195916705</v>
      </c>
      <c r="R771">
        <f t="shared" si="133"/>
        <v>46.200445063608328</v>
      </c>
      <c r="S771" s="53">
        <f t="shared" si="135"/>
        <v>33.479318270822574</v>
      </c>
      <c r="T771">
        <f t="shared" si="136"/>
        <v>74.914681831304449</v>
      </c>
      <c r="U771">
        <f t="shared" si="137"/>
        <v>178.62595419847275</v>
      </c>
      <c r="V771">
        <f t="shared" si="138"/>
        <v>9.8734316195916705</v>
      </c>
      <c r="W771" s="50">
        <f t="shared" si="139"/>
        <v>46.200445063608328</v>
      </c>
    </row>
    <row r="772" spans="1:23" ht="16" x14ac:dyDescent="0.2">
      <c r="A772" s="10">
        <v>43350.541655092602</v>
      </c>
      <c r="B772" s="11" t="str">
        <f t="shared" si="134"/>
        <v>20189</v>
      </c>
      <c r="C772" s="5">
        <v>1829.717879</v>
      </c>
      <c r="D772" s="5">
        <v>34.427474438492197</v>
      </c>
      <c r="E772" s="5">
        <v>74.914681831304449</v>
      </c>
      <c r="F772" s="5">
        <v>178.62595419847275</v>
      </c>
      <c r="G772" s="5">
        <v>9.8734316195916705</v>
      </c>
      <c r="H772" s="5">
        <v>46.840972752824541</v>
      </c>
      <c r="I772" s="29">
        <v>2263834501.7199998</v>
      </c>
      <c r="J772" s="29">
        <v>168951506.94999999</v>
      </c>
      <c r="K772" s="29">
        <v>298237627.35000002</v>
      </c>
      <c r="L772" s="29">
        <v>115037906.59999999</v>
      </c>
      <c r="M772" s="29">
        <v>731010804.64999998</v>
      </c>
      <c r="N772" s="53">
        <f t="shared" si="129"/>
        <v>34.427474438492197</v>
      </c>
      <c r="O772">
        <f t="shared" si="130"/>
        <v>74.914681831304449</v>
      </c>
      <c r="P772">
        <f t="shared" si="131"/>
        <v>178.62595419847275</v>
      </c>
      <c r="Q772">
        <f t="shared" si="132"/>
        <v>9.8734316195916705</v>
      </c>
      <c r="R772">
        <f t="shared" si="133"/>
        <v>46.840972752824541</v>
      </c>
      <c r="S772" s="53">
        <f t="shared" si="135"/>
        <v>34.427474438492197</v>
      </c>
      <c r="T772">
        <f t="shared" si="136"/>
        <v>74.914681831304449</v>
      </c>
      <c r="U772">
        <f t="shared" si="137"/>
        <v>178.62595419847275</v>
      </c>
      <c r="V772">
        <f t="shared" si="138"/>
        <v>9.8734316195916705</v>
      </c>
      <c r="W772" s="50">
        <f t="shared" si="139"/>
        <v>46.840972752824541</v>
      </c>
    </row>
    <row r="773" spans="1:23" ht="16" x14ac:dyDescent="0.2">
      <c r="A773" s="10">
        <v>43349.541655092602</v>
      </c>
      <c r="B773" s="11" t="str">
        <f t="shared" si="134"/>
        <v>20189</v>
      </c>
      <c r="C773" s="5">
        <v>1827.4955910000001</v>
      </c>
      <c r="D773" s="5">
        <v>35.480981291458448</v>
      </c>
      <c r="E773" s="5">
        <v>76.621164782190789</v>
      </c>
      <c r="F773" s="5">
        <v>172.26463104325649</v>
      </c>
      <c r="G773" s="5">
        <v>9.8734316195916705</v>
      </c>
      <c r="H773" s="5">
        <v>47.641632364344872</v>
      </c>
      <c r="I773" s="29">
        <v>2281576151.4200001</v>
      </c>
      <c r="J773" s="29">
        <v>170599812.65000001</v>
      </c>
      <c r="K773" s="29">
        <v>291428549.10000002</v>
      </c>
      <c r="L773" s="29">
        <v>115037906.59999999</v>
      </c>
      <c r="M773" s="29">
        <v>734996686.89999998</v>
      </c>
      <c r="N773" s="53">
        <f t="shared" si="129"/>
        <v>35.480981291458448</v>
      </c>
      <c r="O773">
        <f t="shared" si="130"/>
        <v>76.621164782190789</v>
      </c>
      <c r="P773">
        <f t="shared" si="131"/>
        <v>172.26463104325649</v>
      </c>
      <c r="Q773">
        <f t="shared" si="132"/>
        <v>9.8734316195916705</v>
      </c>
      <c r="R773">
        <f t="shared" si="133"/>
        <v>47.641632364344872</v>
      </c>
      <c r="S773" s="53">
        <f t="shared" si="135"/>
        <v>35.480981291458448</v>
      </c>
      <c r="T773">
        <f t="shared" si="136"/>
        <v>76.621164782190789</v>
      </c>
      <c r="U773">
        <f t="shared" si="137"/>
        <v>172.26463104325649</v>
      </c>
      <c r="V773">
        <f t="shared" si="138"/>
        <v>9.8734316195916705</v>
      </c>
      <c r="W773" s="50">
        <f t="shared" si="139"/>
        <v>47.641632364344872</v>
      </c>
    </row>
    <row r="774" spans="1:23" ht="16" x14ac:dyDescent="0.2">
      <c r="A774" s="10">
        <v>43348.541655092602</v>
      </c>
      <c r="B774" s="11" t="str">
        <f t="shared" si="134"/>
        <v>20189</v>
      </c>
      <c r="C774" s="5">
        <v>1838.571117</v>
      </c>
      <c r="D774" s="5">
        <v>36.323786773831443</v>
      </c>
      <c r="E774" s="5">
        <v>75.767914765535409</v>
      </c>
      <c r="F774" s="5">
        <v>169.72010178117</v>
      </c>
      <c r="G774" s="5">
        <v>11.213351517391573</v>
      </c>
      <c r="H774" s="5">
        <v>48.602423898169235</v>
      </c>
      <c r="I774" s="29">
        <v>2295769471.1799998</v>
      </c>
      <c r="J774" s="29">
        <v>169775651.55000001</v>
      </c>
      <c r="K774" s="29">
        <v>288704917.80000001</v>
      </c>
      <c r="L774" s="29">
        <v>116440807.90000001</v>
      </c>
      <c r="M774" s="29">
        <v>739779745.60000002</v>
      </c>
      <c r="N774" s="53">
        <f t="shared" si="129"/>
        <v>36.323786773831443</v>
      </c>
      <c r="O774">
        <f t="shared" si="130"/>
        <v>75.767914765535409</v>
      </c>
      <c r="P774">
        <f t="shared" si="131"/>
        <v>169.72010178117</v>
      </c>
      <c r="Q774">
        <f t="shared" si="132"/>
        <v>11.213351517391573</v>
      </c>
      <c r="R774">
        <f t="shared" si="133"/>
        <v>48.602423898169235</v>
      </c>
      <c r="S774" s="53">
        <f t="shared" si="135"/>
        <v>36.323786773831443</v>
      </c>
      <c r="T774">
        <f t="shared" si="136"/>
        <v>75.767914765535409</v>
      </c>
      <c r="U774">
        <f t="shared" si="137"/>
        <v>169.72010178117</v>
      </c>
      <c r="V774">
        <f t="shared" si="138"/>
        <v>11.213351517391573</v>
      </c>
      <c r="W774" s="50">
        <f t="shared" si="139"/>
        <v>48.602423898169235</v>
      </c>
    </row>
    <row r="775" spans="1:23" ht="16" x14ac:dyDescent="0.2">
      <c r="A775" s="10">
        <v>43347.541655092602</v>
      </c>
      <c r="B775" s="11" t="str">
        <f t="shared" si="134"/>
        <v>20189</v>
      </c>
      <c r="C775" s="5">
        <v>1839.1713569999999</v>
      </c>
      <c r="D775" s="5">
        <v>35.691682662051704</v>
      </c>
      <c r="E775" s="5">
        <v>75.767914765535409</v>
      </c>
      <c r="F775" s="5">
        <v>168.44783715012676</v>
      </c>
      <c r="G775" s="5">
        <v>9.2034716706917123</v>
      </c>
      <c r="H775" s="5">
        <v>49.403083509689537</v>
      </c>
      <c r="I775" s="29">
        <v>2285124481.3600001</v>
      </c>
      <c r="J775" s="29">
        <v>169775651.55000001</v>
      </c>
      <c r="K775" s="29">
        <v>287343102.14999998</v>
      </c>
      <c r="L775" s="29">
        <v>114336455.95</v>
      </c>
      <c r="M775" s="29">
        <v>743765627.85000002</v>
      </c>
      <c r="N775" s="53">
        <f t="shared" si="129"/>
        <v>35.691682662051704</v>
      </c>
      <c r="O775">
        <f t="shared" si="130"/>
        <v>75.767914765535409</v>
      </c>
      <c r="P775">
        <f t="shared" si="131"/>
        <v>168.44783715012676</v>
      </c>
      <c r="Q775">
        <f t="shared" si="132"/>
        <v>9.2034716706917123</v>
      </c>
      <c r="R775">
        <f t="shared" si="133"/>
        <v>49.403083509689537</v>
      </c>
      <c r="S775" s="53">
        <f t="shared" si="135"/>
        <v>35.691682662051704</v>
      </c>
      <c r="T775">
        <f t="shared" si="136"/>
        <v>75.767914765535409</v>
      </c>
      <c r="U775">
        <f t="shared" si="137"/>
        <v>168.44783715012676</v>
      </c>
      <c r="V775">
        <f t="shared" si="138"/>
        <v>9.2034716706917123</v>
      </c>
      <c r="W775" s="50">
        <f t="shared" si="139"/>
        <v>49.403083509689537</v>
      </c>
    </row>
    <row r="776" spans="1:23" ht="16" x14ac:dyDescent="0.2">
      <c r="A776" s="10">
        <v>43346.541655092602</v>
      </c>
      <c r="B776" s="11" t="str">
        <f t="shared" si="134"/>
        <v>20189</v>
      </c>
      <c r="C776" s="5">
        <v>1842.151488</v>
      </c>
      <c r="D776" s="5">
        <v>36.850540200314555</v>
      </c>
      <c r="E776" s="5">
        <v>75.767914765535409</v>
      </c>
      <c r="F776" s="5">
        <v>178.62595419847275</v>
      </c>
      <c r="G776" s="5">
        <v>11.213351517391558</v>
      </c>
      <c r="H776" s="5">
        <v>48.282160053561114</v>
      </c>
      <c r="I776" s="29">
        <v>2304640296.0300002</v>
      </c>
      <c r="J776" s="29">
        <v>169775651.55000001</v>
      </c>
      <c r="K776" s="29">
        <v>298237627.35000002</v>
      </c>
      <c r="L776" s="29">
        <v>116440807.90000001</v>
      </c>
      <c r="M776" s="29">
        <v>738185392.70000005</v>
      </c>
      <c r="N776" s="53">
        <f t="shared" si="129"/>
        <v>36.850540200314555</v>
      </c>
      <c r="O776">
        <f t="shared" si="130"/>
        <v>75.767914765535409</v>
      </c>
      <c r="P776">
        <f t="shared" si="131"/>
        <v>178.62595419847275</v>
      </c>
      <c r="Q776">
        <f t="shared" si="132"/>
        <v>11.213351517391558</v>
      </c>
      <c r="R776">
        <f t="shared" si="133"/>
        <v>48.282160053561114</v>
      </c>
      <c r="S776" s="53">
        <f t="shared" si="135"/>
        <v>36.850540200314555</v>
      </c>
      <c r="T776">
        <f t="shared" si="136"/>
        <v>75.767914765535409</v>
      </c>
      <c r="U776">
        <f t="shared" si="137"/>
        <v>178.62595419847275</v>
      </c>
      <c r="V776">
        <f t="shared" si="138"/>
        <v>11.213351517391558</v>
      </c>
      <c r="W776" s="50">
        <f t="shared" si="139"/>
        <v>48.282160053561114</v>
      </c>
    </row>
    <row r="777" spans="1:23" ht="16" x14ac:dyDescent="0.2">
      <c r="A777" s="10">
        <v>43343.541655092602</v>
      </c>
      <c r="B777" s="11" t="str">
        <f t="shared" si="134"/>
        <v>20188</v>
      </c>
      <c r="C777" s="5">
        <v>1864.085646</v>
      </c>
      <c r="D777" s="5">
        <v>37.16659225620441</v>
      </c>
      <c r="E777" s="5">
        <v>74.914681831304449</v>
      </c>
      <c r="F777" s="5">
        <v>177.35368956742951</v>
      </c>
      <c r="G777" s="5">
        <v>10.5433915684916</v>
      </c>
      <c r="H777" s="5">
        <v>49.242951587385505</v>
      </c>
      <c r="I777" s="29">
        <v>2309962790.9400001</v>
      </c>
      <c r="J777" s="29">
        <v>168951506.94999999</v>
      </c>
      <c r="K777" s="29">
        <v>296875811.69999999</v>
      </c>
      <c r="L777" s="29">
        <v>115739357.25</v>
      </c>
      <c r="M777" s="29">
        <v>742968451.39999998</v>
      </c>
      <c r="N777" s="53">
        <f t="shared" si="129"/>
        <v>37.16659225620441</v>
      </c>
      <c r="O777">
        <f t="shared" si="130"/>
        <v>74.914681831304449</v>
      </c>
      <c r="P777">
        <f t="shared" si="131"/>
        <v>177.35368956742951</v>
      </c>
      <c r="Q777">
        <f t="shared" si="132"/>
        <v>10.5433915684916</v>
      </c>
      <c r="R777">
        <f t="shared" si="133"/>
        <v>49.242951587385505</v>
      </c>
      <c r="S777" s="53">
        <f t="shared" si="135"/>
        <v>37.16659225620441</v>
      </c>
      <c r="T777">
        <f t="shared" si="136"/>
        <v>74.914681831304449</v>
      </c>
      <c r="U777">
        <f t="shared" si="137"/>
        <v>177.35368956742951</v>
      </c>
      <c r="V777">
        <f t="shared" si="138"/>
        <v>10.5433915684916</v>
      </c>
      <c r="W777" s="50">
        <f t="shared" si="139"/>
        <v>49.242951587385505</v>
      </c>
    </row>
    <row r="778" spans="1:23" ht="16" x14ac:dyDescent="0.2">
      <c r="A778" s="10">
        <v>43342.541655092602</v>
      </c>
      <c r="B778" s="11" t="str">
        <f t="shared" si="134"/>
        <v>20188</v>
      </c>
      <c r="C778" s="5">
        <v>1867.9644450000001</v>
      </c>
      <c r="D778" s="5">
        <v>38.641501850357145</v>
      </c>
      <c r="E778" s="5">
        <v>74.914681831304449</v>
      </c>
      <c r="F778" s="5">
        <v>177.35368956742951</v>
      </c>
      <c r="G778" s="5">
        <v>11.213351517391558</v>
      </c>
      <c r="H778" s="5">
        <v>49.723347354297658</v>
      </c>
      <c r="I778" s="29">
        <v>2334801100.52</v>
      </c>
      <c r="J778" s="29">
        <v>168951506.94999999</v>
      </c>
      <c r="K778" s="29">
        <v>296875811.69999999</v>
      </c>
      <c r="L778" s="29">
        <v>116440807.90000001</v>
      </c>
      <c r="M778" s="29">
        <v>745359980.75</v>
      </c>
      <c r="N778" s="53">
        <f t="shared" si="129"/>
        <v>38.641501850357145</v>
      </c>
      <c r="O778">
        <f t="shared" si="130"/>
        <v>74.914681831304449</v>
      </c>
      <c r="P778">
        <f t="shared" si="131"/>
        <v>177.35368956742951</v>
      </c>
      <c r="Q778">
        <f t="shared" si="132"/>
        <v>11.213351517391558</v>
      </c>
      <c r="R778">
        <f t="shared" si="133"/>
        <v>49.723347354297658</v>
      </c>
      <c r="S778" s="53">
        <f t="shared" si="135"/>
        <v>38.641501850357145</v>
      </c>
      <c r="T778">
        <f t="shared" si="136"/>
        <v>74.914681831304449</v>
      </c>
      <c r="U778">
        <f t="shared" si="137"/>
        <v>177.35368956742951</v>
      </c>
      <c r="V778">
        <f t="shared" si="138"/>
        <v>11.213351517391558</v>
      </c>
      <c r="W778" s="50">
        <f t="shared" si="139"/>
        <v>49.723347354297658</v>
      </c>
    </row>
    <row r="779" spans="1:23" ht="16" x14ac:dyDescent="0.2">
      <c r="A779" s="10">
        <v>43341.541655092602</v>
      </c>
      <c r="B779" s="11" t="str">
        <f t="shared" si="134"/>
        <v>20188</v>
      </c>
      <c r="C779" s="5">
        <v>1882.768687</v>
      </c>
      <c r="D779" s="5">
        <v>39.062904591543628</v>
      </c>
      <c r="E779" s="5">
        <v>74.914681831304449</v>
      </c>
      <c r="F779" s="5">
        <v>178.62595419847275</v>
      </c>
      <c r="G779" s="5">
        <v>11.213351517391558</v>
      </c>
      <c r="H779" s="5">
        <v>50.203743121209868</v>
      </c>
      <c r="I779" s="29">
        <v>2341897760.4000001</v>
      </c>
      <c r="J779" s="29">
        <v>168951506.94999999</v>
      </c>
      <c r="K779" s="29">
        <v>298237627.35000002</v>
      </c>
      <c r="L779" s="29">
        <v>116440807.90000001</v>
      </c>
      <c r="M779" s="29">
        <v>747751510.10000002</v>
      </c>
      <c r="N779" s="53">
        <f t="shared" si="129"/>
        <v>39.062904591543628</v>
      </c>
      <c r="O779">
        <f t="shared" si="130"/>
        <v>74.914681831304449</v>
      </c>
      <c r="P779">
        <f t="shared" si="131"/>
        <v>178.62595419847275</v>
      </c>
      <c r="Q779">
        <f t="shared" si="132"/>
        <v>11.213351517391558</v>
      </c>
      <c r="R779">
        <f t="shared" si="133"/>
        <v>50.203743121209868</v>
      </c>
      <c r="S779" s="53">
        <f t="shared" si="135"/>
        <v>39.062904591543628</v>
      </c>
      <c r="T779">
        <f t="shared" si="136"/>
        <v>74.914681831304449</v>
      </c>
      <c r="U779">
        <f t="shared" si="137"/>
        <v>178.62595419847275</v>
      </c>
      <c r="V779">
        <f t="shared" si="138"/>
        <v>11.213351517391558</v>
      </c>
      <c r="W779" s="50">
        <f t="shared" si="139"/>
        <v>50.203743121209868</v>
      </c>
    </row>
    <row r="780" spans="1:23" ht="16" x14ac:dyDescent="0.2">
      <c r="A780" s="10">
        <v>43340.541655092602</v>
      </c>
      <c r="B780" s="11" t="str">
        <f t="shared" si="134"/>
        <v>20188</v>
      </c>
      <c r="C780" s="5">
        <v>1866.4961089999999</v>
      </c>
      <c r="D780" s="5">
        <v>39.168255276840284</v>
      </c>
      <c r="E780" s="5">
        <v>74.914681831304449</v>
      </c>
      <c r="F780" s="5">
        <v>183.71501272264578</v>
      </c>
      <c r="G780" s="5">
        <v>13.223231364091376</v>
      </c>
      <c r="H780" s="5">
        <v>51.644930421946412</v>
      </c>
      <c r="I780" s="29">
        <v>2343671925.3699999</v>
      </c>
      <c r="J780" s="29">
        <v>168951506.94999999</v>
      </c>
      <c r="K780" s="29">
        <v>303684889.94999999</v>
      </c>
      <c r="L780" s="29">
        <v>118545159.84999999</v>
      </c>
      <c r="M780" s="29">
        <v>754926098.14999998</v>
      </c>
      <c r="N780" s="53">
        <f t="shared" si="129"/>
        <v>39.168255276840284</v>
      </c>
      <c r="O780">
        <f t="shared" si="130"/>
        <v>74.914681831304449</v>
      </c>
      <c r="P780">
        <f t="shared" si="131"/>
        <v>183.71501272264578</v>
      </c>
      <c r="Q780">
        <f t="shared" si="132"/>
        <v>13.223231364091376</v>
      </c>
      <c r="R780">
        <f t="shared" si="133"/>
        <v>51.644930421946412</v>
      </c>
      <c r="S780" s="53">
        <f t="shared" si="135"/>
        <v>39.168255276840284</v>
      </c>
      <c r="T780">
        <f t="shared" si="136"/>
        <v>74.914681831304449</v>
      </c>
      <c r="U780">
        <f t="shared" si="137"/>
        <v>183.71501272264578</v>
      </c>
      <c r="V780">
        <f t="shared" si="138"/>
        <v>13.223231364091376</v>
      </c>
      <c r="W780" s="50">
        <f t="shared" si="139"/>
        <v>51.644930421946412</v>
      </c>
    </row>
    <row r="781" spans="1:23" ht="16" x14ac:dyDescent="0.2">
      <c r="A781" s="10">
        <v>43339.541655092602</v>
      </c>
      <c r="B781" s="11" t="str">
        <f t="shared" si="134"/>
        <v>20188</v>
      </c>
      <c r="C781" s="5">
        <v>1860.5517950000001</v>
      </c>
      <c r="D781" s="5">
        <v>39.273605962136912</v>
      </c>
      <c r="E781" s="5">
        <v>75.767914765535409</v>
      </c>
      <c r="F781" s="5">
        <v>179.898218829516</v>
      </c>
      <c r="G781" s="5">
        <v>11.213351517391573</v>
      </c>
      <c r="H781" s="5">
        <v>51.805062344250473</v>
      </c>
      <c r="I781" s="29">
        <v>2345446090.3400002</v>
      </c>
      <c r="J781" s="29">
        <v>169775651.55000001</v>
      </c>
      <c r="K781" s="29">
        <v>299599443</v>
      </c>
      <c r="L781" s="29">
        <v>116440807.90000001</v>
      </c>
      <c r="M781" s="29">
        <v>755723274.60000002</v>
      </c>
      <c r="N781" s="53">
        <f t="shared" si="129"/>
        <v>39.273605962136912</v>
      </c>
      <c r="O781">
        <f t="shared" si="130"/>
        <v>75.767914765535409</v>
      </c>
      <c r="P781">
        <f t="shared" si="131"/>
        <v>179.898218829516</v>
      </c>
      <c r="Q781">
        <f t="shared" si="132"/>
        <v>11.213351517391573</v>
      </c>
      <c r="R781">
        <f t="shared" si="133"/>
        <v>51.805062344250473</v>
      </c>
      <c r="S781" s="53">
        <f t="shared" si="135"/>
        <v>39.273605962136912</v>
      </c>
      <c r="T781">
        <f t="shared" si="136"/>
        <v>75.767914765535409</v>
      </c>
      <c r="U781">
        <f t="shared" si="137"/>
        <v>179.898218829516</v>
      </c>
      <c r="V781">
        <f t="shared" si="138"/>
        <v>11.213351517391573</v>
      </c>
      <c r="W781" s="50">
        <f t="shared" si="139"/>
        <v>51.805062344250473</v>
      </c>
    </row>
    <row r="782" spans="1:23" ht="16" x14ac:dyDescent="0.2">
      <c r="A782" s="10">
        <v>43336.541655092602</v>
      </c>
      <c r="B782" s="11" t="str">
        <f t="shared" si="134"/>
        <v>20188</v>
      </c>
      <c r="C782" s="5">
        <v>1853.831944</v>
      </c>
      <c r="D782" s="5">
        <v>38.957553906247028</v>
      </c>
      <c r="E782" s="5">
        <v>77.474397716421748</v>
      </c>
      <c r="F782" s="5">
        <v>179.898218829516</v>
      </c>
      <c r="G782" s="5">
        <v>10.543391568491629</v>
      </c>
      <c r="H782" s="5">
        <v>50.524006965817989</v>
      </c>
      <c r="I782" s="29">
        <v>2340123595.4299998</v>
      </c>
      <c r="J782" s="29">
        <v>171423957.24000001</v>
      </c>
      <c r="K782" s="29">
        <v>299599443</v>
      </c>
      <c r="L782" s="29">
        <v>115739357.25</v>
      </c>
      <c r="M782" s="29">
        <v>749345863</v>
      </c>
      <c r="N782" s="53">
        <f t="shared" si="129"/>
        <v>38.957553906247028</v>
      </c>
      <c r="O782">
        <f t="shared" si="130"/>
        <v>77.474397716421748</v>
      </c>
      <c r="P782">
        <f t="shared" si="131"/>
        <v>179.898218829516</v>
      </c>
      <c r="Q782">
        <f t="shared" si="132"/>
        <v>10.543391568491629</v>
      </c>
      <c r="R782">
        <f t="shared" si="133"/>
        <v>50.524006965817989</v>
      </c>
      <c r="S782" s="53">
        <f t="shared" si="135"/>
        <v>38.957553906247028</v>
      </c>
      <c r="T782">
        <f t="shared" si="136"/>
        <v>77.474397716421748</v>
      </c>
      <c r="U782">
        <f t="shared" si="137"/>
        <v>179.898218829516</v>
      </c>
      <c r="V782">
        <f t="shared" si="138"/>
        <v>10.543391568491629</v>
      </c>
      <c r="W782" s="50">
        <f t="shared" si="139"/>
        <v>50.524006965817989</v>
      </c>
    </row>
    <row r="783" spans="1:23" ht="16" x14ac:dyDescent="0.2">
      <c r="A783" s="10">
        <v>43335.541655092602</v>
      </c>
      <c r="B783" s="11" t="str">
        <f t="shared" si="134"/>
        <v>20188</v>
      </c>
      <c r="C783" s="5">
        <v>1860.587642</v>
      </c>
      <c r="D783" s="5">
        <v>38.536151165060545</v>
      </c>
      <c r="E783" s="5">
        <v>75.767914765535437</v>
      </c>
      <c r="F783" s="5">
        <v>179.898218829516</v>
      </c>
      <c r="G783" s="5">
        <v>10.543391568491629</v>
      </c>
      <c r="H783" s="5">
        <v>51.004402732730149</v>
      </c>
      <c r="I783" s="29">
        <v>2333026935.5500002</v>
      </c>
      <c r="J783" s="29">
        <v>169775651.55000001</v>
      </c>
      <c r="K783" s="29">
        <v>299599443</v>
      </c>
      <c r="L783" s="29">
        <v>115739357.25</v>
      </c>
      <c r="M783" s="29">
        <v>751737392.35000002</v>
      </c>
      <c r="N783" s="53">
        <f t="shared" si="129"/>
        <v>38.536151165060545</v>
      </c>
      <c r="O783">
        <f t="shared" si="130"/>
        <v>75.767914765535437</v>
      </c>
      <c r="P783">
        <f t="shared" si="131"/>
        <v>179.898218829516</v>
      </c>
      <c r="Q783">
        <f t="shared" si="132"/>
        <v>10.543391568491629</v>
      </c>
      <c r="R783">
        <f t="shared" si="133"/>
        <v>51.004402732730149</v>
      </c>
      <c r="S783" s="53">
        <f t="shared" si="135"/>
        <v>38.536151165060545</v>
      </c>
      <c r="T783">
        <f t="shared" si="136"/>
        <v>75.767914765535437</v>
      </c>
      <c r="U783">
        <f t="shared" si="137"/>
        <v>179.898218829516</v>
      </c>
      <c r="V783">
        <f t="shared" si="138"/>
        <v>10.543391568491629</v>
      </c>
      <c r="W783" s="50">
        <f t="shared" si="139"/>
        <v>51.004402732730149</v>
      </c>
    </row>
    <row r="784" spans="1:23" ht="16" x14ac:dyDescent="0.2">
      <c r="A784" s="10">
        <v>43334.541655092602</v>
      </c>
      <c r="B784" s="11" t="str">
        <f t="shared" si="134"/>
        <v>20188</v>
      </c>
      <c r="C784" s="5">
        <v>1856.935146</v>
      </c>
      <c r="D784" s="5">
        <v>38.430800479763917</v>
      </c>
      <c r="E784" s="5">
        <v>74.914681831304478</v>
      </c>
      <c r="F784" s="5">
        <v>179.898218829516</v>
      </c>
      <c r="G784" s="5">
        <v>11.213351517391573</v>
      </c>
      <c r="H784" s="5">
        <v>51.324666577338263</v>
      </c>
      <c r="I784" s="29">
        <v>2331252770.5799999</v>
      </c>
      <c r="J784" s="29">
        <v>168951506.94999999</v>
      </c>
      <c r="K784" s="29">
        <v>299599443</v>
      </c>
      <c r="L784" s="29">
        <v>116440807.90000001</v>
      </c>
      <c r="M784" s="29">
        <v>753331745.25</v>
      </c>
      <c r="N784" s="53">
        <f t="shared" si="129"/>
        <v>38.430800479763917</v>
      </c>
      <c r="O784">
        <f t="shared" si="130"/>
        <v>74.914681831304478</v>
      </c>
      <c r="P784">
        <f t="shared" si="131"/>
        <v>179.898218829516</v>
      </c>
      <c r="Q784">
        <f t="shared" si="132"/>
        <v>11.213351517391573</v>
      </c>
      <c r="R784">
        <f t="shared" si="133"/>
        <v>51.324666577338263</v>
      </c>
      <c r="S784" s="53">
        <f t="shared" si="135"/>
        <v>38.430800479763917</v>
      </c>
      <c r="T784">
        <f t="shared" si="136"/>
        <v>74.914681831304478</v>
      </c>
      <c r="U784">
        <f t="shared" si="137"/>
        <v>179.898218829516</v>
      </c>
      <c r="V784">
        <f t="shared" si="138"/>
        <v>11.213351517391573</v>
      </c>
      <c r="W784" s="50">
        <f t="shared" si="139"/>
        <v>51.324666577338263</v>
      </c>
    </row>
    <row r="785" spans="1:23" ht="16" x14ac:dyDescent="0.2">
      <c r="A785" s="10">
        <v>43333.541655092602</v>
      </c>
      <c r="B785" s="11" t="str">
        <f t="shared" si="134"/>
        <v>20188</v>
      </c>
      <c r="C785" s="5">
        <v>1852.8764719999999</v>
      </c>
      <c r="D785" s="5">
        <v>37.904047053280777</v>
      </c>
      <c r="E785" s="5">
        <v>72.354948863762814</v>
      </c>
      <c r="F785" s="5">
        <v>179.898218829516</v>
      </c>
      <c r="G785" s="5">
        <v>10.543391568491629</v>
      </c>
      <c r="H785" s="5">
        <v>50.524006965817989</v>
      </c>
      <c r="I785" s="29">
        <v>2322381945.73</v>
      </c>
      <c r="J785" s="29">
        <v>166479040.16</v>
      </c>
      <c r="K785" s="29">
        <v>299599443</v>
      </c>
      <c r="L785" s="29">
        <v>115739357.25</v>
      </c>
      <c r="M785" s="29">
        <v>749345863</v>
      </c>
      <c r="N785" s="53">
        <f t="shared" si="129"/>
        <v>37.904047053280777</v>
      </c>
      <c r="O785">
        <f t="shared" si="130"/>
        <v>72.354948863762814</v>
      </c>
      <c r="P785">
        <f t="shared" si="131"/>
        <v>179.898218829516</v>
      </c>
      <c r="Q785">
        <f t="shared" si="132"/>
        <v>10.543391568491629</v>
      </c>
      <c r="R785">
        <f t="shared" si="133"/>
        <v>50.524006965817989</v>
      </c>
      <c r="S785" s="53">
        <f t="shared" si="135"/>
        <v>37.904047053280777</v>
      </c>
      <c r="T785">
        <f t="shared" si="136"/>
        <v>72.354948863762814</v>
      </c>
      <c r="U785">
        <f t="shared" si="137"/>
        <v>179.898218829516</v>
      </c>
      <c r="V785">
        <f t="shared" si="138"/>
        <v>10.543391568491629</v>
      </c>
      <c r="W785" s="50">
        <f t="shared" si="139"/>
        <v>50.524006965817989</v>
      </c>
    </row>
    <row r="786" spans="1:23" ht="16" x14ac:dyDescent="0.2">
      <c r="A786" s="10">
        <v>43332.541655092602</v>
      </c>
      <c r="B786" s="11" t="str">
        <f t="shared" si="134"/>
        <v>20188</v>
      </c>
      <c r="C786" s="5">
        <v>1851.9055249999999</v>
      </c>
      <c r="D786" s="5">
        <v>38.641501850357145</v>
      </c>
      <c r="E786" s="5">
        <v>71.501715929531827</v>
      </c>
      <c r="F786" s="5">
        <v>178.6259541984727</v>
      </c>
      <c r="G786" s="5">
        <v>11.213351517391573</v>
      </c>
      <c r="H786" s="5">
        <v>49.563215431993598</v>
      </c>
      <c r="I786" s="29">
        <v>2334801100.52</v>
      </c>
      <c r="J786" s="29">
        <v>165654895.56</v>
      </c>
      <c r="K786" s="29">
        <v>298237627.35000002</v>
      </c>
      <c r="L786" s="29">
        <v>116440807.90000001</v>
      </c>
      <c r="M786" s="29">
        <v>744562804.29999995</v>
      </c>
      <c r="N786" s="53">
        <f t="shared" si="129"/>
        <v>38.641501850357145</v>
      </c>
      <c r="O786">
        <f t="shared" si="130"/>
        <v>71.501715929531827</v>
      </c>
      <c r="P786">
        <f t="shared" si="131"/>
        <v>178.6259541984727</v>
      </c>
      <c r="Q786">
        <f t="shared" si="132"/>
        <v>11.213351517391573</v>
      </c>
      <c r="R786">
        <f t="shared" si="133"/>
        <v>49.563215431993598</v>
      </c>
      <c r="S786" s="53">
        <f t="shared" si="135"/>
        <v>38.641501850357145</v>
      </c>
      <c r="T786">
        <f t="shared" si="136"/>
        <v>71.501715929531827</v>
      </c>
      <c r="U786">
        <f t="shared" si="137"/>
        <v>178.6259541984727</v>
      </c>
      <c r="V786">
        <f t="shared" si="138"/>
        <v>11.213351517391573</v>
      </c>
      <c r="W786" s="50">
        <f t="shared" si="139"/>
        <v>49.563215431993598</v>
      </c>
    </row>
    <row r="787" spans="1:23" ht="16" x14ac:dyDescent="0.2">
      <c r="A787" s="10">
        <v>43329.541655092602</v>
      </c>
      <c r="B787" s="11" t="str">
        <f t="shared" si="134"/>
        <v>20188</v>
      </c>
      <c r="C787" s="5">
        <v>1849.8274779999999</v>
      </c>
      <c r="D787" s="5">
        <v>38.325449794467289</v>
      </c>
      <c r="E787" s="5">
        <v>71.501715929531827</v>
      </c>
      <c r="F787" s="5">
        <v>179.898218829516</v>
      </c>
      <c r="G787" s="5">
        <v>11.883311466291516</v>
      </c>
      <c r="H787" s="5">
        <v>48.602423898169206</v>
      </c>
      <c r="I787" s="29">
        <v>2329478605.6100001</v>
      </c>
      <c r="J787" s="29">
        <v>165654895.56</v>
      </c>
      <c r="K787" s="29">
        <v>299599443</v>
      </c>
      <c r="L787" s="29">
        <v>117142258.55</v>
      </c>
      <c r="M787" s="29">
        <v>739779745.60000002</v>
      </c>
      <c r="N787" s="53">
        <f t="shared" si="129"/>
        <v>38.325449794467289</v>
      </c>
      <c r="O787">
        <f t="shared" si="130"/>
        <v>71.501715929531827</v>
      </c>
      <c r="P787">
        <f t="shared" si="131"/>
        <v>179.898218829516</v>
      </c>
      <c r="Q787">
        <f t="shared" si="132"/>
        <v>11.883311466291516</v>
      </c>
      <c r="R787">
        <f t="shared" si="133"/>
        <v>48.602423898169206</v>
      </c>
      <c r="S787" s="53">
        <f t="shared" si="135"/>
        <v>38.325449794467289</v>
      </c>
      <c r="T787">
        <f t="shared" si="136"/>
        <v>71.501715929531827</v>
      </c>
      <c r="U787">
        <f t="shared" si="137"/>
        <v>179.898218829516</v>
      </c>
      <c r="V787">
        <f t="shared" si="138"/>
        <v>11.883311466291516</v>
      </c>
      <c r="W787" s="50">
        <f t="shared" si="139"/>
        <v>48.602423898169206</v>
      </c>
    </row>
    <row r="788" spans="1:23" ht="16" x14ac:dyDescent="0.2">
      <c r="A788" s="10">
        <v>43328.541655092602</v>
      </c>
      <c r="B788" s="11" t="str">
        <f t="shared" si="134"/>
        <v>20188</v>
      </c>
      <c r="C788" s="5">
        <v>1847.065658</v>
      </c>
      <c r="D788" s="5">
        <v>40.432463500399763</v>
      </c>
      <c r="E788" s="5">
        <v>71.501715929531827</v>
      </c>
      <c r="F788" s="5">
        <v>179.898218829516</v>
      </c>
      <c r="G788" s="5">
        <v>12.553271415191475</v>
      </c>
      <c r="H788" s="5">
        <v>48.122028131257025</v>
      </c>
      <c r="I788" s="29">
        <v>2364961905.0100002</v>
      </c>
      <c r="J788" s="29">
        <v>165654895.56</v>
      </c>
      <c r="K788" s="29">
        <v>299599443</v>
      </c>
      <c r="L788" s="29">
        <v>117843709.2</v>
      </c>
      <c r="M788" s="29">
        <v>737388216.25</v>
      </c>
      <c r="N788" s="53">
        <f t="shared" si="129"/>
        <v>40.432463500399763</v>
      </c>
      <c r="O788">
        <f t="shared" si="130"/>
        <v>71.501715929531827</v>
      </c>
      <c r="P788">
        <f t="shared" si="131"/>
        <v>179.898218829516</v>
      </c>
      <c r="Q788">
        <f t="shared" si="132"/>
        <v>12.553271415191475</v>
      </c>
      <c r="R788">
        <f t="shared" si="133"/>
        <v>48.122028131257025</v>
      </c>
      <c r="S788" s="53">
        <f t="shared" si="135"/>
        <v>40.432463500399763</v>
      </c>
      <c r="T788">
        <f t="shared" si="136"/>
        <v>71.501715929531827</v>
      </c>
      <c r="U788">
        <f t="shared" si="137"/>
        <v>179.898218829516</v>
      </c>
      <c r="V788">
        <f t="shared" si="138"/>
        <v>12.553271415191475</v>
      </c>
      <c r="W788" s="50">
        <f t="shared" si="139"/>
        <v>48.122028131257025</v>
      </c>
    </row>
    <row r="789" spans="1:23" ht="16" x14ac:dyDescent="0.2">
      <c r="A789" s="10">
        <v>43327.541655092602</v>
      </c>
      <c r="B789" s="11" t="str">
        <f t="shared" si="134"/>
        <v>20188</v>
      </c>
      <c r="C789" s="5">
        <v>1833.1515670000001</v>
      </c>
      <c r="D789" s="5">
        <v>39.378956647433512</v>
      </c>
      <c r="E789" s="5">
        <v>71.501715929531827</v>
      </c>
      <c r="F789" s="5">
        <v>179.898218829516</v>
      </c>
      <c r="G789" s="5">
        <v>9.8734316195916705</v>
      </c>
      <c r="H789" s="5">
        <v>47.641632364344872</v>
      </c>
      <c r="I789" s="29">
        <v>2347220255.3099999</v>
      </c>
      <c r="J789" s="29">
        <v>165654895.56</v>
      </c>
      <c r="K789" s="29">
        <v>299599443</v>
      </c>
      <c r="L789" s="29">
        <v>115037906.59999999</v>
      </c>
      <c r="M789" s="29">
        <v>734996686.89999998</v>
      </c>
      <c r="N789" s="53">
        <f t="shared" si="129"/>
        <v>39.378956647433512</v>
      </c>
      <c r="O789">
        <f t="shared" si="130"/>
        <v>71.501715929531827</v>
      </c>
      <c r="P789">
        <f t="shared" si="131"/>
        <v>179.898218829516</v>
      </c>
      <c r="Q789">
        <f t="shared" si="132"/>
        <v>9.8734316195916705</v>
      </c>
      <c r="R789">
        <f t="shared" si="133"/>
        <v>47.641632364344872</v>
      </c>
      <c r="S789" s="53">
        <f t="shared" si="135"/>
        <v>39.378956647433512</v>
      </c>
      <c r="T789">
        <f t="shared" si="136"/>
        <v>71.501715929531827</v>
      </c>
      <c r="U789">
        <f t="shared" si="137"/>
        <v>179.898218829516</v>
      </c>
      <c r="V789">
        <f t="shared" si="138"/>
        <v>9.8734316195916705</v>
      </c>
      <c r="W789" s="50">
        <f t="shared" si="139"/>
        <v>47.641632364344872</v>
      </c>
    </row>
    <row r="790" spans="1:23" ht="16" x14ac:dyDescent="0.2">
      <c r="A790" s="10">
        <v>43326.541655092602</v>
      </c>
      <c r="B790" s="11" t="str">
        <f t="shared" si="134"/>
        <v>20188</v>
      </c>
      <c r="C790" s="5">
        <v>1840.0299500000001</v>
      </c>
      <c r="D790" s="5">
        <v>39.589658018026739</v>
      </c>
      <c r="E790" s="5">
        <v>75.767914765535437</v>
      </c>
      <c r="F790" s="5">
        <v>179.898218829516</v>
      </c>
      <c r="G790" s="5">
        <v>9.8734316195916705</v>
      </c>
      <c r="H790" s="5">
        <v>47.961896208952965</v>
      </c>
      <c r="I790" s="29">
        <v>2350768585.25</v>
      </c>
      <c r="J790" s="29">
        <v>169775651.55000001</v>
      </c>
      <c r="K790" s="29">
        <v>299599443</v>
      </c>
      <c r="L790" s="29">
        <v>115037906.59999999</v>
      </c>
      <c r="M790" s="29">
        <v>736591039.79999995</v>
      </c>
      <c r="N790" s="53">
        <f t="shared" si="129"/>
        <v>39.589658018026739</v>
      </c>
      <c r="O790">
        <f t="shared" si="130"/>
        <v>75.767914765535437</v>
      </c>
      <c r="P790">
        <f t="shared" si="131"/>
        <v>179.898218829516</v>
      </c>
      <c r="Q790">
        <f t="shared" si="132"/>
        <v>9.8734316195916705</v>
      </c>
      <c r="R790">
        <f t="shared" si="133"/>
        <v>47.961896208952965</v>
      </c>
      <c r="S790" s="53">
        <f t="shared" si="135"/>
        <v>39.589658018026739</v>
      </c>
      <c r="T790">
        <f t="shared" si="136"/>
        <v>75.767914765535437</v>
      </c>
      <c r="U790">
        <f t="shared" si="137"/>
        <v>179.898218829516</v>
      </c>
      <c r="V790">
        <f t="shared" si="138"/>
        <v>9.8734316195916705</v>
      </c>
      <c r="W790" s="50">
        <f t="shared" si="139"/>
        <v>47.961896208952965</v>
      </c>
    </row>
    <row r="791" spans="1:23" ht="16" x14ac:dyDescent="0.2">
      <c r="A791" s="10">
        <v>43325.541655092602</v>
      </c>
      <c r="B791" s="11" t="str">
        <f t="shared" si="134"/>
        <v>20188</v>
      </c>
      <c r="C791" s="5">
        <v>1850.742632</v>
      </c>
      <c r="D791" s="5">
        <v>40.116411444509851</v>
      </c>
      <c r="E791" s="5">
        <v>75.767914765535437</v>
      </c>
      <c r="F791" s="5">
        <v>162.08651399491043</v>
      </c>
      <c r="G791" s="5">
        <v>7.1935918239918673</v>
      </c>
      <c r="H791" s="5">
        <v>47.481500442040783</v>
      </c>
      <c r="I791" s="29">
        <v>2359639410.0999999</v>
      </c>
      <c r="J791" s="29">
        <v>169775651.55000001</v>
      </c>
      <c r="K791" s="29">
        <v>280534023.89999998</v>
      </c>
      <c r="L791" s="29">
        <v>112232104</v>
      </c>
      <c r="M791" s="29">
        <v>734199510.45000005</v>
      </c>
      <c r="N791" s="53">
        <f t="shared" si="129"/>
        <v>40.116411444509851</v>
      </c>
      <c r="O791">
        <f t="shared" si="130"/>
        <v>75.767914765535437</v>
      </c>
      <c r="P791">
        <f t="shared" si="131"/>
        <v>162.08651399491043</v>
      </c>
      <c r="Q791">
        <f t="shared" si="132"/>
        <v>7.1935918239918673</v>
      </c>
      <c r="R791">
        <f t="shared" si="133"/>
        <v>47.481500442040783</v>
      </c>
      <c r="S791" s="53">
        <f t="shared" si="135"/>
        <v>40.116411444509851</v>
      </c>
      <c r="T791">
        <f t="shared" si="136"/>
        <v>75.767914765535437</v>
      </c>
      <c r="U791">
        <f t="shared" si="137"/>
        <v>162.08651399491043</v>
      </c>
      <c r="V791">
        <f t="shared" si="138"/>
        <v>7.1935918239918673</v>
      </c>
      <c r="W791" s="50">
        <f t="shared" si="139"/>
        <v>47.481500442040783</v>
      </c>
    </row>
    <row r="792" spans="1:23" ht="16" x14ac:dyDescent="0.2">
      <c r="A792" s="10">
        <v>43322.541655092602</v>
      </c>
      <c r="B792" s="11" t="str">
        <f t="shared" si="134"/>
        <v>20188</v>
      </c>
      <c r="C792" s="5">
        <v>1855.1848480000001</v>
      </c>
      <c r="D792" s="5">
        <v>39.695008703323367</v>
      </c>
      <c r="E792" s="5">
        <v>75.767914765535437</v>
      </c>
      <c r="F792" s="5">
        <v>173.53689567429973</v>
      </c>
      <c r="G792" s="5">
        <v>7.1935918239918673</v>
      </c>
      <c r="H792" s="5">
        <v>47.161236597432634</v>
      </c>
      <c r="I792" s="29">
        <v>2352542750.2199998</v>
      </c>
      <c r="J792" s="29">
        <v>169775651.55000001</v>
      </c>
      <c r="K792" s="29">
        <v>292790364.75</v>
      </c>
      <c r="L792" s="29">
        <v>112232104</v>
      </c>
      <c r="M792" s="29">
        <v>732605157.54999995</v>
      </c>
      <c r="N792" s="53">
        <f t="shared" si="129"/>
        <v>39.695008703323367</v>
      </c>
      <c r="O792">
        <f t="shared" si="130"/>
        <v>75.767914765535437</v>
      </c>
      <c r="P792">
        <f t="shared" si="131"/>
        <v>173.53689567429973</v>
      </c>
      <c r="Q792">
        <f t="shared" si="132"/>
        <v>7.1935918239918673</v>
      </c>
      <c r="R792">
        <f t="shared" si="133"/>
        <v>47.161236597432634</v>
      </c>
      <c r="S792" s="53">
        <f t="shared" si="135"/>
        <v>39.695008703323367</v>
      </c>
      <c r="T792">
        <f t="shared" si="136"/>
        <v>75.767914765535437</v>
      </c>
      <c r="U792">
        <f t="shared" si="137"/>
        <v>173.53689567429973</v>
      </c>
      <c r="V792">
        <f t="shared" si="138"/>
        <v>7.1935918239918673</v>
      </c>
      <c r="W792" s="50">
        <f t="shared" si="139"/>
        <v>47.161236597432634</v>
      </c>
    </row>
    <row r="793" spans="1:23" ht="16" x14ac:dyDescent="0.2">
      <c r="A793" s="10">
        <v>43321.541655092602</v>
      </c>
      <c r="B793" s="11" t="str">
        <f t="shared" si="134"/>
        <v>20188</v>
      </c>
      <c r="C793" s="5">
        <v>1863.0358900000001</v>
      </c>
      <c r="D793" s="5">
        <v>39.378956647433512</v>
      </c>
      <c r="E793" s="5">
        <v>75.767914765535437</v>
      </c>
      <c r="F793" s="5">
        <v>177.35368956742951</v>
      </c>
      <c r="G793" s="5">
        <v>7.8635517728918245</v>
      </c>
      <c r="H793" s="5">
        <v>48.122028131257025</v>
      </c>
      <c r="I793" s="29">
        <v>2347220255.3099999</v>
      </c>
      <c r="J793" s="29">
        <v>169775651.55000001</v>
      </c>
      <c r="K793" s="29">
        <v>296875811.69999999</v>
      </c>
      <c r="L793" s="29">
        <v>112933554.65000001</v>
      </c>
      <c r="M793" s="29">
        <v>737388216.25</v>
      </c>
      <c r="N793" s="53">
        <f t="shared" si="129"/>
        <v>39.378956647433512</v>
      </c>
      <c r="O793">
        <f t="shared" si="130"/>
        <v>75.767914765535437</v>
      </c>
      <c r="P793">
        <f t="shared" si="131"/>
        <v>177.35368956742951</v>
      </c>
      <c r="Q793">
        <f t="shared" si="132"/>
        <v>7.8635517728918245</v>
      </c>
      <c r="R793">
        <f t="shared" si="133"/>
        <v>48.122028131257025</v>
      </c>
      <c r="S793" s="53">
        <f t="shared" si="135"/>
        <v>39.378956647433512</v>
      </c>
      <c r="T793">
        <f t="shared" si="136"/>
        <v>75.767914765535437</v>
      </c>
      <c r="U793">
        <f t="shared" si="137"/>
        <v>177.35368956742951</v>
      </c>
      <c r="V793">
        <f t="shared" si="138"/>
        <v>7.8635517728918245</v>
      </c>
      <c r="W793" s="50">
        <f t="shared" si="139"/>
        <v>48.122028131257025</v>
      </c>
    </row>
    <row r="794" spans="1:23" ht="16" x14ac:dyDescent="0.2">
      <c r="A794" s="10">
        <v>43320.541655092602</v>
      </c>
      <c r="B794" s="11" t="str">
        <f t="shared" si="134"/>
        <v>20188</v>
      </c>
      <c r="C794" s="5">
        <v>1859.7432839999999</v>
      </c>
      <c r="D794" s="5">
        <v>37.27194294150101</v>
      </c>
      <c r="E794" s="5">
        <v>75.767914765535437</v>
      </c>
      <c r="F794" s="5">
        <v>178.62595419847275</v>
      </c>
      <c r="G794" s="5">
        <v>7.1935918239918673</v>
      </c>
      <c r="H794" s="5">
        <v>46.360576985912303</v>
      </c>
      <c r="I794" s="29">
        <v>2311736955.9099998</v>
      </c>
      <c r="J794" s="29">
        <v>169775651.55000001</v>
      </c>
      <c r="K794" s="29">
        <v>298237627.35000002</v>
      </c>
      <c r="L794" s="29">
        <v>112232104</v>
      </c>
      <c r="M794" s="29">
        <v>728619275.29999995</v>
      </c>
      <c r="N794" s="53">
        <f t="shared" si="129"/>
        <v>37.27194294150101</v>
      </c>
      <c r="O794">
        <f t="shared" si="130"/>
        <v>75.767914765535437</v>
      </c>
      <c r="P794">
        <f t="shared" si="131"/>
        <v>178.62595419847275</v>
      </c>
      <c r="Q794">
        <f t="shared" si="132"/>
        <v>7.1935918239918673</v>
      </c>
      <c r="R794">
        <f t="shared" si="133"/>
        <v>46.360576985912303</v>
      </c>
      <c r="S794" s="53">
        <f t="shared" si="135"/>
        <v>37.27194294150101</v>
      </c>
      <c r="T794">
        <f t="shared" si="136"/>
        <v>75.767914765535437</v>
      </c>
      <c r="U794">
        <f t="shared" si="137"/>
        <v>178.62595419847275</v>
      </c>
      <c r="V794">
        <f t="shared" si="138"/>
        <v>7.1935918239918673</v>
      </c>
      <c r="W794" s="50">
        <f t="shared" si="139"/>
        <v>46.360576985912303</v>
      </c>
    </row>
    <row r="795" spans="1:23" ht="16" x14ac:dyDescent="0.2">
      <c r="A795" s="10">
        <v>43319.541655092602</v>
      </c>
      <c r="B795" s="11" t="str">
        <f t="shared" si="134"/>
        <v>20188</v>
      </c>
      <c r="C795" s="5">
        <v>1861.0249650000001</v>
      </c>
      <c r="D795" s="5">
        <v>38.009397738577377</v>
      </c>
      <c r="E795" s="5">
        <v>76.621164782190789</v>
      </c>
      <c r="F795" s="5">
        <v>174.80916030534303</v>
      </c>
      <c r="G795" s="5">
        <v>7.1935918239918673</v>
      </c>
      <c r="H795" s="5">
        <v>46.680840830520452</v>
      </c>
      <c r="I795" s="29">
        <v>2324156110.6999998</v>
      </c>
      <c r="J795" s="29">
        <v>170599812.65000001</v>
      </c>
      <c r="K795" s="29">
        <v>294152180.39999998</v>
      </c>
      <c r="L795" s="29">
        <v>112232104</v>
      </c>
      <c r="M795" s="29">
        <v>730213628.20000005</v>
      </c>
      <c r="N795" s="53">
        <f t="shared" si="129"/>
        <v>38.009397738577377</v>
      </c>
      <c r="O795">
        <f t="shared" si="130"/>
        <v>76.621164782190789</v>
      </c>
      <c r="P795">
        <f t="shared" si="131"/>
        <v>174.80916030534303</v>
      </c>
      <c r="Q795">
        <f t="shared" si="132"/>
        <v>7.1935918239918673</v>
      </c>
      <c r="R795">
        <f t="shared" si="133"/>
        <v>46.680840830520452</v>
      </c>
      <c r="S795" s="53">
        <f t="shared" si="135"/>
        <v>38.009397738577377</v>
      </c>
      <c r="T795">
        <f t="shared" si="136"/>
        <v>76.621164782190789</v>
      </c>
      <c r="U795">
        <f t="shared" si="137"/>
        <v>174.80916030534303</v>
      </c>
      <c r="V795">
        <f t="shared" si="138"/>
        <v>7.1935918239918673</v>
      </c>
      <c r="W795" s="50">
        <f t="shared" si="139"/>
        <v>46.680840830520452</v>
      </c>
    </row>
    <row r="796" spans="1:23" ht="16" x14ac:dyDescent="0.2">
      <c r="A796" s="10">
        <v>43318.541655092602</v>
      </c>
      <c r="B796" s="11" t="str">
        <f t="shared" si="134"/>
        <v>20188</v>
      </c>
      <c r="C796" s="5">
        <v>1865.1363409999999</v>
      </c>
      <c r="D796" s="5">
        <v>38.957553906247</v>
      </c>
      <c r="E796" s="5">
        <v>76.621164782190789</v>
      </c>
      <c r="F796" s="5">
        <v>183.71501272264578</v>
      </c>
      <c r="G796" s="5">
        <v>7.8635517728918245</v>
      </c>
      <c r="H796" s="5">
        <v>46.520708908216392</v>
      </c>
      <c r="I796" s="29">
        <v>2337934253.2800002</v>
      </c>
      <c r="J796" s="29">
        <v>170599812.65000001</v>
      </c>
      <c r="K796" s="29">
        <v>303684889.94999999</v>
      </c>
      <c r="L796" s="29">
        <v>112933554.65000001</v>
      </c>
      <c r="M796" s="29">
        <v>729416451.75</v>
      </c>
      <c r="N796" s="53">
        <f t="shared" si="129"/>
        <v>38.957553906247</v>
      </c>
      <c r="O796">
        <f t="shared" si="130"/>
        <v>76.621164782190789</v>
      </c>
      <c r="P796">
        <f t="shared" si="131"/>
        <v>183.71501272264578</v>
      </c>
      <c r="Q796">
        <f t="shared" si="132"/>
        <v>7.8635517728918245</v>
      </c>
      <c r="R796">
        <f t="shared" si="133"/>
        <v>46.520708908216392</v>
      </c>
      <c r="S796" s="53">
        <f t="shared" si="135"/>
        <v>38.957553906247</v>
      </c>
      <c r="T796">
        <f t="shared" si="136"/>
        <v>76.621164782190789</v>
      </c>
      <c r="U796">
        <f t="shared" si="137"/>
        <v>183.71501272264578</v>
      </c>
      <c r="V796">
        <f t="shared" si="138"/>
        <v>7.8635517728918245</v>
      </c>
      <c r="W796" s="50">
        <f t="shared" si="139"/>
        <v>46.520708908216392</v>
      </c>
    </row>
    <row r="797" spans="1:23" ht="16" x14ac:dyDescent="0.2">
      <c r="A797" s="10">
        <v>43315.541655092602</v>
      </c>
      <c r="B797" s="11" t="str">
        <f t="shared" si="134"/>
        <v>20188</v>
      </c>
      <c r="C797" s="5">
        <v>1874.5071600000001</v>
      </c>
      <c r="D797" s="5">
        <v>41.275268982772729</v>
      </c>
      <c r="E797" s="5">
        <v>76.621164782190789</v>
      </c>
      <c r="F797" s="5">
        <v>182.44274809160254</v>
      </c>
      <c r="G797" s="5">
        <v>7.1935918239918673</v>
      </c>
      <c r="H797" s="5">
        <v>46.360576985912303</v>
      </c>
      <c r="I797" s="29">
        <v>2376929365.9200001</v>
      </c>
      <c r="J797" s="29">
        <v>170599812.65000001</v>
      </c>
      <c r="K797" s="29">
        <v>302323074.30000001</v>
      </c>
      <c r="L797" s="29">
        <v>112232104</v>
      </c>
      <c r="M797" s="29">
        <v>728619275.29999995</v>
      </c>
      <c r="N797" s="53">
        <f t="shared" si="129"/>
        <v>41.275268982772729</v>
      </c>
      <c r="O797">
        <f t="shared" si="130"/>
        <v>76.621164782190789</v>
      </c>
      <c r="P797">
        <f t="shared" si="131"/>
        <v>182.44274809160254</v>
      </c>
      <c r="Q797">
        <f t="shared" si="132"/>
        <v>7.1935918239918673</v>
      </c>
      <c r="R797">
        <f t="shared" si="133"/>
        <v>46.360576985912303</v>
      </c>
      <c r="S797" s="53">
        <f t="shared" si="135"/>
        <v>41.275268982772729</v>
      </c>
      <c r="T797">
        <f t="shared" si="136"/>
        <v>76.621164782190789</v>
      </c>
      <c r="U797">
        <f t="shared" si="137"/>
        <v>182.44274809160254</v>
      </c>
      <c r="V797">
        <f t="shared" si="138"/>
        <v>7.1935918239918673</v>
      </c>
      <c r="W797" s="50">
        <f t="shared" si="139"/>
        <v>46.360576985912303</v>
      </c>
    </row>
    <row r="798" spans="1:23" ht="16" x14ac:dyDescent="0.2">
      <c r="A798" s="10">
        <v>43314.541655092602</v>
      </c>
      <c r="B798" s="11" t="str">
        <f t="shared" si="134"/>
        <v>20188</v>
      </c>
      <c r="C798" s="5">
        <v>1855.8682659999999</v>
      </c>
      <c r="D798" s="5">
        <v>39.695008703323367</v>
      </c>
      <c r="E798" s="5">
        <v>76.621164782190789</v>
      </c>
      <c r="F798" s="5">
        <v>178.62595419847275</v>
      </c>
      <c r="G798" s="5">
        <v>7.8635517728918245</v>
      </c>
      <c r="H798" s="5">
        <v>46.520708908216392</v>
      </c>
      <c r="I798" s="29">
        <v>2350341789.1199999</v>
      </c>
      <c r="J798" s="29">
        <v>170599812.65000001</v>
      </c>
      <c r="K798" s="29">
        <v>298237627.35000002</v>
      </c>
      <c r="L798" s="29">
        <v>112933554.65000001</v>
      </c>
      <c r="M798" s="29">
        <v>729416451.75</v>
      </c>
      <c r="N798" s="53">
        <f t="shared" si="129"/>
        <v>39.695008703323367</v>
      </c>
      <c r="O798">
        <f t="shared" si="130"/>
        <v>76.621164782190789</v>
      </c>
      <c r="P798">
        <f t="shared" si="131"/>
        <v>178.62595419847275</v>
      </c>
      <c r="Q798">
        <f t="shared" si="132"/>
        <v>7.8635517728918245</v>
      </c>
      <c r="R798">
        <f t="shared" si="133"/>
        <v>46.520708908216392</v>
      </c>
      <c r="S798" s="53">
        <f t="shared" si="135"/>
        <v>39.695008703323367</v>
      </c>
      <c r="T798">
        <f t="shared" si="136"/>
        <v>76.621164782190789</v>
      </c>
      <c r="U798">
        <f t="shared" si="137"/>
        <v>178.62595419847275</v>
      </c>
      <c r="V798">
        <f t="shared" si="138"/>
        <v>7.8635517728918245</v>
      </c>
      <c r="W798" s="50">
        <f t="shared" si="139"/>
        <v>46.520708908216392</v>
      </c>
    </row>
    <row r="799" spans="1:23" ht="16" x14ac:dyDescent="0.2">
      <c r="A799" s="10">
        <v>43313.541655092602</v>
      </c>
      <c r="B799" s="11" t="str">
        <f t="shared" si="134"/>
        <v>20188</v>
      </c>
      <c r="C799" s="5">
        <v>1852.2214570000001</v>
      </c>
      <c r="D799" s="5">
        <v>38.957553906247</v>
      </c>
      <c r="E799" s="5">
        <v>77.474397716421748</v>
      </c>
      <c r="F799" s="5">
        <v>182.44274809160254</v>
      </c>
      <c r="G799" s="5">
        <v>8.5335117217917684</v>
      </c>
      <c r="H799" s="5">
        <v>46.200445063608271</v>
      </c>
      <c r="I799" s="29">
        <v>2337934253.2800002</v>
      </c>
      <c r="J799" s="29">
        <v>171423957.24000001</v>
      </c>
      <c r="K799" s="29">
        <v>302323074.30000001</v>
      </c>
      <c r="L799" s="29">
        <v>113635005.3</v>
      </c>
      <c r="M799" s="29">
        <v>727822098.85000002</v>
      </c>
      <c r="N799" s="53">
        <f t="shared" si="129"/>
        <v>38.957553906247</v>
      </c>
      <c r="O799">
        <f t="shared" si="130"/>
        <v>77.474397716421748</v>
      </c>
      <c r="P799">
        <f t="shared" si="131"/>
        <v>182.44274809160254</v>
      </c>
      <c r="Q799">
        <f t="shared" si="132"/>
        <v>8.5335117217917684</v>
      </c>
      <c r="R799">
        <f t="shared" si="133"/>
        <v>46.200445063608271</v>
      </c>
      <c r="S799" s="53">
        <f t="shared" si="135"/>
        <v>38.957553906247</v>
      </c>
      <c r="T799">
        <f t="shared" si="136"/>
        <v>77.474397716421748</v>
      </c>
      <c r="U799">
        <f t="shared" si="137"/>
        <v>182.44274809160254</v>
      </c>
      <c r="V799">
        <f t="shared" si="138"/>
        <v>8.5335117217917684</v>
      </c>
      <c r="W799" s="50">
        <f t="shared" si="139"/>
        <v>46.200445063608271</v>
      </c>
    </row>
    <row r="800" spans="1:23" ht="16" x14ac:dyDescent="0.2">
      <c r="A800" s="10">
        <v>43312.541655092602</v>
      </c>
      <c r="B800" s="11" t="str">
        <f t="shared" si="134"/>
        <v>20187</v>
      </c>
      <c r="C800" s="5">
        <v>1859.0501220000001</v>
      </c>
      <c r="D800" s="5">
        <v>39.905710073916623</v>
      </c>
      <c r="E800" s="5">
        <v>81.74061363484978</v>
      </c>
      <c r="F800" s="5">
        <v>182.44274809160254</v>
      </c>
      <c r="G800" s="5">
        <v>7.8635517728918245</v>
      </c>
      <c r="H800" s="5">
        <v>46.040313141304182</v>
      </c>
      <c r="I800" s="29">
        <v>2353886799.3600001</v>
      </c>
      <c r="J800" s="29">
        <v>175544729.72999999</v>
      </c>
      <c r="K800" s="29">
        <v>302323074.30000001</v>
      </c>
      <c r="L800" s="29">
        <v>112933554.65000001</v>
      </c>
      <c r="M800" s="29">
        <v>727024922.39999998</v>
      </c>
      <c r="N800" s="53">
        <f t="shared" si="129"/>
        <v>39.905710073916623</v>
      </c>
      <c r="O800">
        <f t="shared" si="130"/>
        <v>81.74061363484978</v>
      </c>
      <c r="P800">
        <f t="shared" si="131"/>
        <v>182.44274809160254</v>
      </c>
      <c r="Q800">
        <f t="shared" si="132"/>
        <v>7.8635517728918245</v>
      </c>
      <c r="R800">
        <f t="shared" si="133"/>
        <v>46.040313141304182</v>
      </c>
      <c r="S800" s="53">
        <f t="shared" si="135"/>
        <v>39.905710073916623</v>
      </c>
      <c r="T800">
        <f t="shared" si="136"/>
        <v>81.74061363484978</v>
      </c>
      <c r="U800">
        <f t="shared" si="137"/>
        <v>182.44274809160254</v>
      </c>
      <c r="V800">
        <f t="shared" si="138"/>
        <v>7.8635517728918245</v>
      </c>
      <c r="W800" s="50">
        <f t="shared" si="139"/>
        <v>46.040313141304182</v>
      </c>
    </row>
    <row r="801" spans="1:23" ht="16" x14ac:dyDescent="0.2">
      <c r="A801" s="10">
        <v>43311.541655092602</v>
      </c>
      <c r="B801" s="11" t="str">
        <f t="shared" si="134"/>
        <v>20187</v>
      </c>
      <c r="C801" s="5">
        <v>1859.9881969999999</v>
      </c>
      <c r="D801" s="5">
        <v>39.589658018026739</v>
      </c>
      <c r="E801" s="5">
        <v>81.74061363484978</v>
      </c>
      <c r="F801" s="5">
        <v>182.44274809160254</v>
      </c>
      <c r="G801" s="5">
        <v>7.1935918239918673</v>
      </c>
      <c r="H801" s="5">
        <v>46.200445063608271</v>
      </c>
      <c r="I801" s="29">
        <v>2348569284</v>
      </c>
      <c r="J801" s="29">
        <v>175544729.72999999</v>
      </c>
      <c r="K801" s="29">
        <v>302323074.30000001</v>
      </c>
      <c r="L801" s="29">
        <v>112232104</v>
      </c>
      <c r="M801" s="29">
        <v>727822098.85000002</v>
      </c>
      <c r="N801" s="53">
        <f t="shared" si="129"/>
        <v>39.589658018026739</v>
      </c>
      <c r="O801">
        <f t="shared" si="130"/>
        <v>81.74061363484978</v>
      </c>
      <c r="P801">
        <f t="shared" si="131"/>
        <v>182.44274809160254</v>
      </c>
      <c r="Q801">
        <f t="shared" si="132"/>
        <v>7.1935918239918673</v>
      </c>
      <c r="R801">
        <f t="shared" si="133"/>
        <v>46.200445063608271</v>
      </c>
      <c r="S801" s="53">
        <f t="shared" si="135"/>
        <v>39.589658018026739</v>
      </c>
      <c r="T801">
        <f t="shared" si="136"/>
        <v>81.74061363484978</v>
      </c>
      <c r="U801">
        <f t="shared" si="137"/>
        <v>182.44274809160254</v>
      </c>
      <c r="V801">
        <f t="shared" si="138"/>
        <v>7.1935918239918673</v>
      </c>
      <c r="W801" s="50">
        <f t="shared" si="139"/>
        <v>46.200445063608271</v>
      </c>
    </row>
    <row r="802" spans="1:23" ht="16" x14ac:dyDescent="0.2">
      <c r="A802" s="10">
        <v>43308.541655092602</v>
      </c>
      <c r="B802" s="11" t="str">
        <f t="shared" si="134"/>
        <v>20187</v>
      </c>
      <c r="C802" s="5">
        <v>1863.859641</v>
      </c>
      <c r="D802" s="5">
        <v>40.74851555628959</v>
      </c>
      <c r="E802" s="5">
        <v>80.887380700618792</v>
      </c>
      <c r="F802" s="5">
        <v>182.44274809160254</v>
      </c>
      <c r="G802" s="5">
        <v>9.2034716706917123</v>
      </c>
      <c r="H802" s="5">
        <v>47.161236597432605</v>
      </c>
      <c r="I802" s="29">
        <v>2368066840.3200002</v>
      </c>
      <c r="J802" s="29">
        <v>174720585.13</v>
      </c>
      <c r="K802" s="29">
        <v>302323074.30000001</v>
      </c>
      <c r="L802" s="29">
        <v>114336455.95</v>
      </c>
      <c r="M802" s="29">
        <v>732605157.54999995</v>
      </c>
      <c r="N802" s="53">
        <f t="shared" si="129"/>
        <v>40.74851555628959</v>
      </c>
      <c r="O802">
        <f t="shared" si="130"/>
        <v>80.887380700618792</v>
      </c>
      <c r="P802">
        <f t="shared" si="131"/>
        <v>182.44274809160254</v>
      </c>
      <c r="Q802">
        <f t="shared" si="132"/>
        <v>9.2034716706917123</v>
      </c>
      <c r="R802">
        <f t="shared" si="133"/>
        <v>47.161236597432605</v>
      </c>
      <c r="S802" s="53">
        <f t="shared" si="135"/>
        <v>40.74851555628959</v>
      </c>
      <c r="T802">
        <f t="shared" si="136"/>
        <v>80.887380700618792</v>
      </c>
      <c r="U802">
        <f t="shared" si="137"/>
        <v>182.44274809160254</v>
      </c>
      <c r="V802">
        <f t="shared" si="138"/>
        <v>9.2034716706917123</v>
      </c>
      <c r="W802" s="50">
        <f t="shared" si="139"/>
        <v>47.161236597432605</v>
      </c>
    </row>
    <row r="803" spans="1:23" ht="16" x14ac:dyDescent="0.2">
      <c r="A803" s="10">
        <v>43307.541655092602</v>
      </c>
      <c r="B803" s="11" t="str">
        <f t="shared" si="134"/>
        <v>20187</v>
      </c>
      <c r="C803" s="5">
        <v>1861.065887</v>
      </c>
      <c r="D803" s="5">
        <v>40.853866241586218</v>
      </c>
      <c r="E803" s="5">
        <v>80.887380700618792</v>
      </c>
      <c r="F803" s="5">
        <v>183.71501272264578</v>
      </c>
      <c r="G803" s="5">
        <v>3.8437920794921041</v>
      </c>
      <c r="H803" s="5">
        <v>46.360576985912303</v>
      </c>
      <c r="I803" s="29">
        <v>2369839345.4400001</v>
      </c>
      <c r="J803" s="29">
        <v>174720585.13</v>
      </c>
      <c r="K803" s="29">
        <v>303684889.94999999</v>
      </c>
      <c r="L803" s="29">
        <v>108724850.75</v>
      </c>
      <c r="M803" s="29">
        <v>728619275.29999995</v>
      </c>
      <c r="N803" s="53">
        <f t="shared" si="129"/>
        <v>40.853866241586218</v>
      </c>
      <c r="O803">
        <f t="shared" si="130"/>
        <v>80.887380700618792</v>
      </c>
      <c r="P803">
        <f t="shared" si="131"/>
        <v>183.71501272264578</v>
      </c>
      <c r="Q803">
        <f t="shared" si="132"/>
        <v>3.8437920794921041</v>
      </c>
      <c r="R803">
        <f t="shared" si="133"/>
        <v>46.360576985912303</v>
      </c>
      <c r="S803" s="53">
        <f t="shared" si="135"/>
        <v>40.853866241586218</v>
      </c>
      <c r="T803">
        <f t="shared" si="136"/>
        <v>80.887380700618792</v>
      </c>
      <c r="U803">
        <f t="shared" si="137"/>
        <v>183.71501272264578</v>
      </c>
      <c r="V803">
        <f t="shared" si="138"/>
        <v>3.8437920794921041</v>
      </c>
      <c r="W803" s="50">
        <f t="shared" si="139"/>
        <v>46.360576985912303</v>
      </c>
    </row>
    <row r="804" spans="1:23" ht="16" x14ac:dyDescent="0.2">
      <c r="A804" s="10">
        <v>43306.541655092602</v>
      </c>
      <c r="B804" s="11" t="str">
        <f t="shared" si="134"/>
        <v>20187</v>
      </c>
      <c r="C804" s="5">
        <v>1854.952184</v>
      </c>
      <c r="D804" s="5">
        <v>39.48430733273014</v>
      </c>
      <c r="E804" s="5">
        <v>80.887380700618792</v>
      </c>
      <c r="F804" s="5">
        <v>181.1704834605593</v>
      </c>
      <c r="G804" s="5">
        <v>5.8536719261919501</v>
      </c>
      <c r="H804" s="5">
        <v>46.360576985912303</v>
      </c>
      <c r="I804" s="29">
        <v>2346796778.8800001</v>
      </c>
      <c r="J804" s="29">
        <v>174720585.13</v>
      </c>
      <c r="K804" s="29">
        <v>300961258.64999998</v>
      </c>
      <c r="L804" s="29">
        <v>110829202.7</v>
      </c>
      <c r="M804" s="29">
        <v>728619275.29999995</v>
      </c>
      <c r="N804" s="53">
        <f t="shared" ref="N804:N867" si="140">IF(ABS(D804-AVERAGE(D$47:D$3803))&gt;3*STDEV(D$47:D$3803),"Outlier",D804)</f>
        <v>39.48430733273014</v>
      </c>
      <c r="O804">
        <f t="shared" ref="O804:O867" si="141">IF(ABS(E804-AVERAGE(E$47:E$3803))&gt;3*STDEV(E$47:E$3803),"Outlier",E804)</f>
        <v>80.887380700618792</v>
      </c>
      <c r="P804">
        <f t="shared" ref="P804:P867" si="142">IF(ABS(F804-AVERAGE(F$47:F$3803))&gt;3*STDEV(F$47:F$3803),"Outlier",F804)</f>
        <v>181.1704834605593</v>
      </c>
      <c r="Q804">
        <f t="shared" ref="Q804:Q867" si="143">IF(ABS(G804-AVERAGE(G$47:G$3803))&gt;3*STDEV(G$47:G$3803),"Outlier",G804)</f>
        <v>5.8536719261919501</v>
      </c>
      <c r="R804">
        <f t="shared" ref="R804:R867" si="144">IF(ABS(H804-AVERAGE(H$47:H$3803))&gt;3*STDEV(H$47:H$3803),"Outlier",H804)</f>
        <v>46.360576985912303</v>
      </c>
      <c r="S804" s="53">
        <f t="shared" si="135"/>
        <v>39.48430733273014</v>
      </c>
      <c r="T804">
        <f t="shared" si="136"/>
        <v>80.887380700618792</v>
      </c>
      <c r="U804">
        <f t="shared" si="137"/>
        <v>181.1704834605593</v>
      </c>
      <c r="V804">
        <f t="shared" si="138"/>
        <v>5.8536719261919501</v>
      </c>
      <c r="W804" s="50">
        <f t="shared" si="139"/>
        <v>46.360576985912303</v>
      </c>
    </row>
    <row r="805" spans="1:23" ht="16" x14ac:dyDescent="0.2">
      <c r="A805" s="10">
        <v>43305.541655092602</v>
      </c>
      <c r="B805" s="11" t="str">
        <f t="shared" si="134"/>
        <v>20187</v>
      </c>
      <c r="C805" s="5">
        <v>1844.5916609999999</v>
      </c>
      <c r="D805" s="5">
        <v>42.118074465145753</v>
      </c>
      <c r="E805" s="5">
        <v>80.887380700618792</v>
      </c>
      <c r="F805" s="5">
        <v>181.1704834605593</v>
      </c>
      <c r="G805" s="5">
        <v>6.5236318750918798</v>
      </c>
      <c r="H805" s="5">
        <v>46.360576985912303</v>
      </c>
      <c r="I805" s="29">
        <v>2391109406.8800001</v>
      </c>
      <c r="J805" s="29">
        <v>174720585.13</v>
      </c>
      <c r="K805" s="29">
        <v>300961258.64999998</v>
      </c>
      <c r="L805" s="29">
        <v>111530653.34999999</v>
      </c>
      <c r="M805" s="29">
        <v>728619275.29999995</v>
      </c>
      <c r="N805" s="53">
        <f t="shared" si="140"/>
        <v>42.118074465145753</v>
      </c>
      <c r="O805">
        <f t="shared" si="141"/>
        <v>80.887380700618792</v>
      </c>
      <c r="P805">
        <f t="shared" si="142"/>
        <v>181.1704834605593</v>
      </c>
      <c r="Q805">
        <f t="shared" si="143"/>
        <v>6.5236318750918798</v>
      </c>
      <c r="R805">
        <f t="shared" si="144"/>
        <v>46.360576985912303</v>
      </c>
      <c r="S805" s="53">
        <f t="shared" si="135"/>
        <v>42.118074465145753</v>
      </c>
      <c r="T805">
        <f t="shared" si="136"/>
        <v>80.887380700618792</v>
      </c>
      <c r="U805">
        <f t="shared" si="137"/>
        <v>181.1704834605593</v>
      </c>
      <c r="V805">
        <f t="shared" si="138"/>
        <v>6.5236318750918798</v>
      </c>
      <c r="W805" s="50">
        <f t="shared" si="139"/>
        <v>46.360576985912303</v>
      </c>
    </row>
    <row r="806" spans="1:23" ht="16" x14ac:dyDescent="0.2">
      <c r="A806" s="10">
        <v>43304.541655092602</v>
      </c>
      <c r="B806" s="11" t="str">
        <f t="shared" si="134"/>
        <v>20187</v>
      </c>
      <c r="C806" s="5">
        <v>1835.595284</v>
      </c>
      <c r="D806" s="5">
        <v>39.48430733273014</v>
      </c>
      <c r="E806" s="5">
        <v>79.18088066730806</v>
      </c>
      <c r="F806" s="5">
        <v>182.44274809160254</v>
      </c>
      <c r="G806" s="5">
        <v>7.1935918239918379</v>
      </c>
      <c r="H806" s="5">
        <v>47.321368519736637</v>
      </c>
      <c r="I806" s="29">
        <v>2346796778.8800001</v>
      </c>
      <c r="J806" s="29">
        <v>173072262.94</v>
      </c>
      <c r="K806" s="29">
        <v>302323074.30000001</v>
      </c>
      <c r="L806" s="29">
        <v>112232104</v>
      </c>
      <c r="M806" s="29">
        <v>733402334</v>
      </c>
      <c r="N806" s="53">
        <f t="shared" si="140"/>
        <v>39.48430733273014</v>
      </c>
      <c r="O806">
        <f t="shared" si="141"/>
        <v>79.18088066730806</v>
      </c>
      <c r="P806">
        <f t="shared" si="142"/>
        <v>182.44274809160254</v>
      </c>
      <c r="Q806">
        <f t="shared" si="143"/>
        <v>7.1935918239918379</v>
      </c>
      <c r="R806">
        <f t="shared" si="144"/>
        <v>47.321368519736637</v>
      </c>
      <c r="S806" s="53">
        <f t="shared" si="135"/>
        <v>39.48430733273014</v>
      </c>
      <c r="T806">
        <f t="shared" si="136"/>
        <v>79.18088066730806</v>
      </c>
      <c r="U806">
        <f t="shared" si="137"/>
        <v>182.44274809160254</v>
      </c>
      <c r="V806">
        <f t="shared" si="138"/>
        <v>7.1935918239918379</v>
      </c>
      <c r="W806" s="50">
        <f t="shared" si="139"/>
        <v>47.321368519736637</v>
      </c>
    </row>
    <row r="807" spans="1:23" ht="16" x14ac:dyDescent="0.2">
      <c r="A807" s="10">
        <v>43301.541655092602</v>
      </c>
      <c r="B807" s="11" t="str">
        <f t="shared" si="134"/>
        <v>20187</v>
      </c>
      <c r="C807" s="5">
        <v>1845.4861739999999</v>
      </c>
      <c r="D807" s="5">
        <v>39.168255276840284</v>
      </c>
      <c r="E807" s="5">
        <v>71.501715929531798</v>
      </c>
      <c r="F807" s="5">
        <v>177.35368956742957</v>
      </c>
      <c r="G807" s="5">
        <v>7.1935918239918379</v>
      </c>
      <c r="H807" s="5">
        <v>45.720049296696061</v>
      </c>
      <c r="I807" s="29">
        <v>2341479263.52</v>
      </c>
      <c r="J807" s="29">
        <v>165654895.56</v>
      </c>
      <c r="K807" s="29">
        <v>296875811.69999999</v>
      </c>
      <c r="L807" s="29">
        <v>112232104</v>
      </c>
      <c r="M807" s="29">
        <v>725430569.5</v>
      </c>
      <c r="N807" s="53">
        <f t="shared" si="140"/>
        <v>39.168255276840284</v>
      </c>
      <c r="O807">
        <f t="shared" si="141"/>
        <v>71.501715929531798</v>
      </c>
      <c r="P807">
        <f t="shared" si="142"/>
        <v>177.35368956742957</v>
      </c>
      <c r="Q807">
        <f t="shared" si="143"/>
        <v>7.1935918239918379</v>
      </c>
      <c r="R807">
        <f t="shared" si="144"/>
        <v>45.720049296696061</v>
      </c>
      <c r="S807" s="53">
        <f t="shared" si="135"/>
        <v>39.168255276840284</v>
      </c>
      <c r="T807">
        <f t="shared" si="136"/>
        <v>71.501715929531798</v>
      </c>
      <c r="U807">
        <f t="shared" si="137"/>
        <v>177.35368956742957</v>
      </c>
      <c r="V807">
        <f t="shared" si="138"/>
        <v>7.1935918239918379</v>
      </c>
      <c r="W807" s="50">
        <f t="shared" si="139"/>
        <v>45.720049296696061</v>
      </c>
    </row>
    <row r="808" spans="1:23" ht="16" x14ac:dyDescent="0.2">
      <c r="A808" s="10">
        <v>43300.541655092602</v>
      </c>
      <c r="B808" s="11" t="str">
        <f t="shared" si="134"/>
        <v>20187</v>
      </c>
      <c r="C808" s="5">
        <v>1847.610856</v>
      </c>
      <c r="D808" s="5">
        <v>35.797033347348304</v>
      </c>
      <c r="E808" s="5">
        <v>79.18088066730806</v>
      </c>
      <c r="F808" s="5">
        <v>183.71501272264584</v>
      </c>
      <c r="G808" s="5">
        <v>7.1935918239918379</v>
      </c>
      <c r="H808" s="5">
        <v>45.880181219000121</v>
      </c>
      <c r="I808" s="29">
        <v>2284759099.6799998</v>
      </c>
      <c r="J808" s="29">
        <v>173072262.94</v>
      </c>
      <c r="K808" s="29">
        <v>303684889.94999999</v>
      </c>
      <c r="L808" s="29">
        <v>112232104</v>
      </c>
      <c r="M808" s="29">
        <v>726227745.95000005</v>
      </c>
      <c r="N808" s="53">
        <f t="shared" si="140"/>
        <v>35.797033347348304</v>
      </c>
      <c r="O808">
        <f t="shared" si="141"/>
        <v>79.18088066730806</v>
      </c>
      <c r="P808">
        <f t="shared" si="142"/>
        <v>183.71501272264584</v>
      </c>
      <c r="Q808">
        <f t="shared" si="143"/>
        <v>7.1935918239918379</v>
      </c>
      <c r="R808">
        <f t="shared" si="144"/>
        <v>45.880181219000121</v>
      </c>
      <c r="S808" s="53">
        <f t="shared" si="135"/>
        <v>35.797033347348304</v>
      </c>
      <c r="T808">
        <f t="shared" si="136"/>
        <v>79.18088066730806</v>
      </c>
      <c r="U808">
        <f t="shared" si="137"/>
        <v>183.71501272264584</v>
      </c>
      <c r="V808">
        <f t="shared" si="138"/>
        <v>7.1935918239918379</v>
      </c>
      <c r="W808" s="50">
        <f t="shared" si="139"/>
        <v>45.880181219000121</v>
      </c>
    </row>
    <row r="809" spans="1:23" ht="16" x14ac:dyDescent="0.2">
      <c r="A809" s="10">
        <v>43299.541655092602</v>
      </c>
      <c r="B809" s="11" t="str">
        <f t="shared" si="134"/>
        <v>20187</v>
      </c>
      <c r="C809" s="5">
        <v>1856.556204</v>
      </c>
      <c r="D809" s="5">
        <v>35.48098129145842</v>
      </c>
      <c r="E809" s="5">
        <v>79.18088066730806</v>
      </c>
      <c r="F809" s="5">
        <v>179.89821882951605</v>
      </c>
      <c r="G809" s="5">
        <v>9.8734316195916279</v>
      </c>
      <c r="H809" s="5">
        <v>47.321368519736694</v>
      </c>
      <c r="I809" s="29">
        <v>2279441584.3200002</v>
      </c>
      <c r="J809" s="29">
        <v>173072262.94</v>
      </c>
      <c r="K809" s="29">
        <v>299599443</v>
      </c>
      <c r="L809" s="29">
        <v>115037906.59999999</v>
      </c>
      <c r="M809" s="29">
        <v>733402334</v>
      </c>
      <c r="N809" s="53">
        <f t="shared" si="140"/>
        <v>35.48098129145842</v>
      </c>
      <c r="O809">
        <f t="shared" si="141"/>
        <v>79.18088066730806</v>
      </c>
      <c r="P809">
        <f t="shared" si="142"/>
        <v>179.89821882951605</v>
      </c>
      <c r="Q809">
        <f t="shared" si="143"/>
        <v>9.8734316195916279</v>
      </c>
      <c r="R809">
        <f t="shared" si="144"/>
        <v>47.321368519736694</v>
      </c>
      <c r="S809" s="53">
        <f t="shared" si="135"/>
        <v>35.48098129145842</v>
      </c>
      <c r="T809">
        <f t="shared" si="136"/>
        <v>79.18088066730806</v>
      </c>
      <c r="U809">
        <f t="shared" si="137"/>
        <v>179.89821882951605</v>
      </c>
      <c r="V809">
        <f t="shared" si="138"/>
        <v>9.8734316195916279</v>
      </c>
      <c r="W809" s="50">
        <f t="shared" si="139"/>
        <v>47.321368519736694</v>
      </c>
    </row>
    <row r="810" spans="1:23" ht="16" x14ac:dyDescent="0.2">
      <c r="A810" s="10">
        <v>43298.541655092602</v>
      </c>
      <c r="B810" s="11" t="str">
        <f t="shared" si="134"/>
        <v>20187</v>
      </c>
      <c r="C810" s="5">
        <v>1849.8846020000001</v>
      </c>
      <c r="D810" s="5">
        <v>35.586331976755048</v>
      </c>
      <c r="E810" s="5">
        <v>79.18088066730806</v>
      </c>
      <c r="F810" s="5">
        <v>178.62595419847275</v>
      </c>
      <c r="G810" s="5">
        <v>9.8734316195916279</v>
      </c>
      <c r="H810" s="5">
        <v>45.399785452087968</v>
      </c>
      <c r="I810" s="29">
        <v>2281214089.4400001</v>
      </c>
      <c r="J810" s="29">
        <v>173072262.94</v>
      </c>
      <c r="K810" s="29">
        <v>298237627.35000002</v>
      </c>
      <c r="L810" s="29">
        <v>115037906.59999999</v>
      </c>
      <c r="M810" s="29">
        <v>723836216.60000002</v>
      </c>
      <c r="N810" s="53">
        <f t="shared" si="140"/>
        <v>35.586331976755048</v>
      </c>
      <c r="O810">
        <f t="shared" si="141"/>
        <v>79.18088066730806</v>
      </c>
      <c r="P810">
        <f t="shared" si="142"/>
        <v>178.62595419847275</v>
      </c>
      <c r="Q810">
        <f t="shared" si="143"/>
        <v>9.8734316195916279</v>
      </c>
      <c r="R810">
        <f t="shared" si="144"/>
        <v>45.399785452087968</v>
      </c>
      <c r="S810" s="53">
        <f t="shared" si="135"/>
        <v>35.586331976755048</v>
      </c>
      <c r="T810">
        <f t="shared" si="136"/>
        <v>79.18088066730806</v>
      </c>
      <c r="U810">
        <f t="shared" si="137"/>
        <v>178.62595419847275</v>
      </c>
      <c r="V810">
        <f t="shared" si="138"/>
        <v>9.8734316195916279</v>
      </c>
      <c r="W810" s="50">
        <f t="shared" si="139"/>
        <v>45.399785452087968</v>
      </c>
    </row>
    <row r="811" spans="1:23" ht="16" x14ac:dyDescent="0.2">
      <c r="A811" s="10">
        <v>43297.541655092602</v>
      </c>
      <c r="B811" s="11" t="str">
        <f t="shared" si="134"/>
        <v>20187</v>
      </c>
      <c r="C811" s="5">
        <v>1851.0986150000001</v>
      </c>
      <c r="D811" s="5">
        <v>34.954227864975309</v>
      </c>
      <c r="E811" s="5">
        <v>79.18088066730806</v>
      </c>
      <c r="F811" s="5">
        <v>178.62595419847275</v>
      </c>
      <c r="G811" s="5">
        <v>13.893191312991334</v>
      </c>
      <c r="H811" s="5">
        <v>45.079521607479876</v>
      </c>
      <c r="I811" s="29">
        <v>2270579058.7199998</v>
      </c>
      <c r="J811" s="29">
        <v>173072262.94</v>
      </c>
      <c r="K811" s="29">
        <v>298237627.35000002</v>
      </c>
      <c r="L811" s="29">
        <v>119246610.5</v>
      </c>
      <c r="M811" s="29">
        <v>722241863.70000005</v>
      </c>
      <c r="N811" s="53">
        <f t="shared" si="140"/>
        <v>34.954227864975309</v>
      </c>
      <c r="O811">
        <f t="shared" si="141"/>
        <v>79.18088066730806</v>
      </c>
      <c r="P811">
        <f t="shared" si="142"/>
        <v>178.62595419847275</v>
      </c>
      <c r="Q811">
        <f t="shared" si="143"/>
        <v>13.893191312991334</v>
      </c>
      <c r="R811">
        <f t="shared" si="144"/>
        <v>45.079521607479876</v>
      </c>
      <c r="S811" s="53">
        <f t="shared" si="135"/>
        <v>34.954227864975309</v>
      </c>
      <c r="T811">
        <f t="shared" si="136"/>
        <v>79.18088066730806</v>
      </c>
      <c r="U811">
        <f t="shared" si="137"/>
        <v>178.62595419847275</v>
      </c>
      <c r="V811">
        <f t="shared" si="138"/>
        <v>13.893191312991334</v>
      </c>
      <c r="W811" s="50">
        <f t="shared" si="139"/>
        <v>45.079521607479876</v>
      </c>
    </row>
    <row r="812" spans="1:23" ht="16" x14ac:dyDescent="0.2">
      <c r="A812" s="10">
        <v>43294.541655092602</v>
      </c>
      <c r="B812" s="11" t="str">
        <f t="shared" si="134"/>
        <v>20187</v>
      </c>
      <c r="C812" s="5">
        <v>1850.5689749999999</v>
      </c>
      <c r="D812" s="5">
        <v>34.848877179678681</v>
      </c>
      <c r="E812" s="5">
        <v>77.901031265961592</v>
      </c>
      <c r="F812" s="5">
        <v>177.98982188295116</v>
      </c>
      <c r="G812" s="5">
        <v>9.2034716706916839</v>
      </c>
      <c r="H812" s="5">
        <v>45.559917374392057</v>
      </c>
      <c r="I812" s="29">
        <v>2268806553.5999999</v>
      </c>
      <c r="J812" s="29">
        <v>171836046.03999999</v>
      </c>
      <c r="K812" s="29">
        <v>297556719.52999997</v>
      </c>
      <c r="L812" s="29">
        <v>114336455.95</v>
      </c>
      <c r="M812" s="29">
        <v>724633393.04999995</v>
      </c>
      <c r="N812" s="53">
        <f t="shared" si="140"/>
        <v>34.848877179678681</v>
      </c>
      <c r="O812">
        <f t="shared" si="141"/>
        <v>77.901031265961592</v>
      </c>
      <c r="P812">
        <f t="shared" si="142"/>
        <v>177.98982188295116</v>
      </c>
      <c r="Q812">
        <f t="shared" si="143"/>
        <v>9.2034716706916839</v>
      </c>
      <c r="R812">
        <f t="shared" si="144"/>
        <v>45.559917374392057</v>
      </c>
      <c r="S812" s="53">
        <f t="shared" si="135"/>
        <v>34.848877179678681</v>
      </c>
      <c r="T812">
        <f t="shared" si="136"/>
        <v>77.901031265961592</v>
      </c>
      <c r="U812">
        <f t="shared" si="137"/>
        <v>177.98982188295116</v>
      </c>
      <c r="V812">
        <f t="shared" si="138"/>
        <v>9.2034716706916839</v>
      </c>
      <c r="W812" s="50">
        <f t="shared" si="139"/>
        <v>45.559917374392057</v>
      </c>
    </row>
    <row r="813" spans="1:23" ht="16" x14ac:dyDescent="0.2">
      <c r="A813" s="10">
        <v>43293.541655092602</v>
      </c>
      <c r="B813" s="11" t="str">
        <f t="shared" si="134"/>
        <v>20187</v>
      </c>
      <c r="C813" s="5">
        <v>1843.505917</v>
      </c>
      <c r="D813" s="5">
        <v>34.216773067898913</v>
      </c>
      <c r="E813" s="5">
        <v>77.901031265961592</v>
      </c>
      <c r="F813" s="5">
        <v>177.98982188295116</v>
      </c>
      <c r="G813" s="5">
        <v>9.2034716706916839</v>
      </c>
      <c r="H813" s="5">
        <v>45.559917374392057</v>
      </c>
      <c r="I813" s="29">
        <v>2258171522.8800001</v>
      </c>
      <c r="J813" s="29">
        <v>171836046.03999999</v>
      </c>
      <c r="K813" s="29">
        <v>297556719.52999997</v>
      </c>
      <c r="L813" s="29">
        <v>114336455.95</v>
      </c>
      <c r="M813" s="29">
        <v>724633393.04999995</v>
      </c>
      <c r="N813" s="53">
        <f t="shared" si="140"/>
        <v>34.216773067898913</v>
      </c>
      <c r="O813">
        <f t="shared" si="141"/>
        <v>77.901031265961592</v>
      </c>
      <c r="P813">
        <f t="shared" si="142"/>
        <v>177.98982188295116</v>
      </c>
      <c r="Q813">
        <f t="shared" si="143"/>
        <v>9.2034716706916839</v>
      </c>
      <c r="R813">
        <f t="shared" si="144"/>
        <v>45.559917374392057</v>
      </c>
      <c r="S813" s="53">
        <f t="shared" si="135"/>
        <v>34.216773067898913</v>
      </c>
      <c r="T813">
        <f t="shared" si="136"/>
        <v>77.901031265961592</v>
      </c>
      <c r="U813">
        <f t="shared" si="137"/>
        <v>177.98982188295116</v>
      </c>
      <c r="V813">
        <f t="shared" si="138"/>
        <v>9.2034716706916839</v>
      </c>
      <c r="W813" s="50">
        <f t="shared" si="139"/>
        <v>45.559917374392057</v>
      </c>
    </row>
    <row r="814" spans="1:23" ht="16" x14ac:dyDescent="0.2">
      <c r="A814" s="10">
        <v>43292.541655092602</v>
      </c>
      <c r="B814" s="11" t="str">
        <f t="shared" si="134"/>
        <v>20187</v>
      </c>
      <c r="C814" s="5">
        <v>1843.74568</v>
      </c>
      <c r="D814" s="5">
        <v>34.95422786497528</v>
      </c>
      <c r="E814" s="5">
        <v>77.901031265961592</v>
      </c>
      <c r="F814" s="5">
        <v>177.98982188295116</v>
      </c>
      <c r="G814" s="5">
        <v>9.2034716706916839</v>
      </c>
      <c r="H814" s="5">
        <v>45.88018121900015</v>
      </c>
      <c r="I814" s="29">
        <v>2270579058.7199998</v>
      </c>
      <c r="J814" s="29">
        <v>171836046.03999999</v>
      </c>
      <c r="K814" s="29">
        <v>297556719.52999997</v>
      </c>
      <c r="L814" s="29">
        <v>114336455.95</v>
      </c>
      <c r="M814" s="29">
        <v>726227745.95000005</v>
      </c>
      <c r="N814" s="53">
        <f t="shared" si="140"/>
        <v>34.95422786497528</v>
      </c>
      <c r="O814">
        <f t="shared" si="141"/>
        <v>77.901031265961592</v>
      </c>
      <c r="P814">
        <f t="shared" si="142"/>
        <v>177.98982188295116</v>
      </c>
      <c r="Q814">
        <f t="shared" si="143"/>
        <v>9.2034716706916839</v>
      </c>
      <c r="R814">
        <f t="shared" si="144"/>
        <v>45.88018121900015</v>
      </c>
      <c r="S814" s="53">
        <f t="shared" si="135"/>
        <v>34.95422786497528</v>
      </c>
      <c r="T814">
        <f t="shared" si="136"/>
        <v>77.901031265961592</v>
      </c>
      <c r="U814">
        <f t="shared" si="137"/>
        <v>177.98982188295116</v>
      </c>
      <c r="V814">
        <f t="shared" si="138"/>
        <v>9.2034716706916839</v>
      </c>
      <c r="W814" s="50">
        <f t="shared" si="139"/>
        <v>45.88018121900015</v>
      </c>
    </row>
    <row r="815" spans="1:23" ht="16" x14ac:dyDescent="0.2">
      <c r="A815" s="10">
        <v>43291.541655092602</v>
      </c>
      <c r="B815" s="11" t="str">
        <f t="shared" si="134"/>
        <v>20187</v>
      </c>
      <c r="C815" s="5">
        <v>1856.430388</v>
      </c>
      <c r="D815" s="5">
        <v>35.902384032644903</v>
      </c>
      <c r="E815" s="5">
        <v>76.194548315075252</v>
      </c>
      <c r="F815" s="5">
        <v>178.62595419847275</v>
      </c>
      <c r="G815" s="5">
        <v>9.2034716706916839</v>
      </c>
      <c r="H815" s="5">
        <v>47.801764286648876</v>
      </c>
      <c r="I815" s="29">
        <v>2286531604.8000002</v>
      </c>
      <c r="J815" s="29">
        <v>170187740.34999999</v>
      </c>
      <c r="K815" s="29">
        <v>298237627.35000002</v>
      </c>
      <c r="L815" s="29">
        <v>114336455.95</v>
      </c>
      <c r="M815" s="29">
        <v>735793863.35000002</v>
      </c>
      <c r="N815" s="53">
        <f t="shared" si="140"/>
        <v>35.902384032644903</v>
      </c>
      <c r="O815">
        <f t="shared" si="141"/>
        <v>76.194548315075252</v>
      </c>
      <c r="P815">
        <f t="shared" si="142"/>
        <v>178.62595419847275</v>
      </c>
      <c r="Q815">
        <f t="shared" si="143"/>
        <v>9.2034716706916839</v>
      </c>
      <c r="R815">
        <f t="shared" si="144"/>
        <v>47.801764286648876</v>
      </c>
      <c r="S815" s="53">
        <f t="shared" si="135"/>
        <v>35.902384032644903</v>
      </c>
      <c r="T815">
        <f t="shared" si="136"/>
        <v>76.194548315075252</v>
      </c>
      <c r="U815">
        <f t="shared" si="137"/>
        <v>178.62595419847275</v>
      </c>
      <c r="V815">
        <f t="shared" si="138"/>
        <v>9.2034716706916839</v>
      </c>
      <c r="W815" s="50">
        <f t="shared" si="139"/>
        <v>47.801764286648876</v>
      </c>
    </row>
    <row r="816" spans="1:23" ht="16" x14ac:dyDescent="0.2">
      <c r="A816" s="10">
        <v>43290.541655092602</v>
      </c>
      <c r="B816" s="11" t="str">
        <f t="shared" ref="B816:B879" si="145">YEAR(A816)&amp;MONTH(A816)</f>
        <v>20187</v>
      </c>
      <c r="C816" s="5">
        <v>1848.5176759999999</v>
      </c>
      <c r="D816" s="5">
        <v>36.323786773831387</v>
      </c>
      <c r="E816" s="5">
        <v>76.194548315075252</v>
      </c>
      <c r="F816" s="5">
        <v>179.2620865139944</v>
      </c>
      <c r="G816" s="5">
        <v>9.8734316195916421</v>
      </c>
      <c r="H816" s="5">
        <v>45.559917374392001</v>
      </c>
      <c r="I816" s="29">
        <v>2293621625.2800002</v>
      </c>
      <c r="J816" s="29">
        <v>170187740.34999999</v>
      </c>
      <c r="K816" s="29">
        <v>298918535.18000001</v>
      </c>
      <c r="L816" s="29">
        <v>115037906.59999999</v>
      </c>
      <c r="M816" s="29">
        <v>724633393.04999995</v>
      </c>
      <c r="N816" s="53">
        <f t="shared" si="140"/>
        <v>36.323786773831387</v>
      </c>
      <c r="O816">
        <f t="shared" si="141"/>
        <v>76.194548315075252</v>
      </c>
      <c r="P816">
        <f t="shared" si="142"/>
        <v>179.2620865139944</v>
      </c>
      <c r="Q816">
        <f t="shared" si="143"/>
        <v>9.8734316195916421</v>
      </c>
      <c r="R816">
        <f t="shared" si="144"/>
        <v>45.559917374392001</v>
      </c>
      <c r="S816" s="53">
        <f t="shared" ref="S816:S879" si="146">IF(ABS(D816-AVERAGE(D$47:D$3803))&gt;2*STDEV(D$47:D$3803),"Outlier",D816)</f>
        <v>36.323786773831387</v>
      </c>
      <c r="T816">
        <f t="shared" ref="T816:T879" si="147">IF(ABS(E816-AVERAGE(E$47:E$3803))&gt;2*STDEV(E$47:E$3803),"Outlier",E816)</f>
        <v>76.194548315075252</v>
      </c>
      <c r="U816">
        <f t="shared" ref="U816:U879" si="148">IF(ABS(F816-AVERAGE(F$47:F$3803))&gt;2*STDEV(F$47:F$3803),"Outlier",F816)</f>
        <v>179.2620865139944</v>
      </c>
      <c r="V816">
        <f t="shared" ref="V816:V879" si="149">IF(ABS(G816-AVERAGE(G$47:G$3803))&gt;2*STDEV(G$47:G$3803),"Outlier",G816)</f>
        <v>9.8734316195916421</v>
      </c>
      <c r="W816" s="50">
        <f t="shared" ref="W816:W879" si="150">IF(ABS(H816-AVERAGE(H$47:H$3803))&gt;2*STDEV(H$47:H$3803),"Outlier",H816)</f>
        <v>45.559917374392001</v>
      </c>
    </row>
    <row r="817" spans="1:23" ht="16" x14ac:dyDescent="0.2">
      <c r="A817" s="10">
        <v>43287.541655092602</v>
      </c>
      <c r="B817" s="11" t="str">
        <f t="shared" si="145"/>
        <v>20187</v>
      </c>
      <c r="C817" s="5">
        <v>1851.730671</v>
      </c>
      <c r="D817" s="5">
        <v>36.745189515017898</v>
      </c>
      <c r="E817" s="5">
        <v>78.327647733077072</v>
      </c>
      <c r="F817" s="5">
        <v>184.98727735368902</v>
      </c>
      <c r="G817" s="5">
        <v>9.8734316195916421</v>
      </c>
      <c r="H817" s="5">
        <v>45.720049296696061</v>
      </c>
      <c r="I817" s="29">
        <v>2300711645.7600002</v>
      </c>
      <c r="J817" s="29">
        <v>172248118.34</v>
      </c>
      <c r="K817" s="29">
        <v>305046705.60000002</v>
      </c>
      <c r="L817" s="29">
        <v>115037906.59999999</v>
      </c>
      <c r="M817" s="29">
        <v>725430569.5</v>
      </c>
      <c r="N817" s="53">
        <f t="shared" si="140"/>
        <v>36.745189515017898</v>
      </c>
      <c r="O817">
        <f t="shared" si="141"/>
        <v>78.327647733077072</v>
      </c>
      <c r="P817">
        <f t="shared" si="142"/>
        <v>184.98727735368902</v>
      </c>
      <c r="Q817">
        <f t="shared" si="143"/>
        <v>9.8734316195916421</v>
      </c>
      <c r="R817">
        <f t="shared" si="144"/>
        <v>45.720049296696061</v>
      </c>
      <c r="S817" s="53">
        <f t="shared" si="146"/>
        <v>36.745189515017898</v>
      </c>
      <c r="T817">
        <f t="shared" si="147"/>
        <v>78.327647733077072</v>
      </c>
      <c r="U817">
        <f t="shared" si="148"/>
        <v>184.98727735368902</v>
      </c>
      <c r="V817">
        <f t="shared" si="149"/>
        <v>9.8734316195916421</v>
      </c>
      <c r="W817" s="50">
        <f t="shared" si="150"/>
        <v>45.720049296696061</v>
      </c>
    </row>
    <row r="818" spans="1:23" ht="16" x14ac:dyDescent="0.2">
      <c r="A818" s="10">
        <v>43286.541655092602</v>
      </c>
      <c r="B818" s="11" t="str">
        <f t="shared" si="145"/>
        <v>20187</v>
      </c>
      <c r="C818" s="5">
        <v>1838.597749</v>
      </c>
      <c r="D818" s="5">
        <v>35.375630606161792</v>
      </c>
      <c r="E818" s="5">
        <v>78.327647733077072</v>
      </c>
      <c r="F818" s="5">
        <v>183.71501272264578</v>
      </c>
      <c r="G818" s="5">
        <v>9.8734316195916421</v>
      </c>
      <c r="H818" s="5">
        <v>45.559917374392001</v>
      </c>
      <c r="I818" s="29">
        <v>2277669079.1999998</v>
      </c>
      <c r="J818" s="29">
        <v>172248118.34</v>
      </c>
      <c r="K818" s="29">
        <v>303684889.94999999</v>
      </c>
      <c r="L818" s="29">
        <v>115037906.59999999</v>
      </c>
      <c r="M818" s="29">
        <v>724633393.04999995</v>
      </c>
      <c r="N818" s="53">
        <f t="shared" si="140"/>
        <v>35.375630606161792</v>
      </c>
      <c r="O818">
        <f t="shared" si="141"/>
        <v>78.327647733077072</v>
      </c>
      <c r="P818">
        <f t="shared" si="142"/>
        <v>183.71501272264578</v>
      </c>
      <c r="Q818">
        <f t="shared" si="143"/>
        <v>9.8734316195916421</v>
      </c>
      <c r="R818">
        <f t="shared" si="144"/>
        <v>45.559917374392001</v>
      </c>
      <c r="S818" s="53">
        <f t="shared" si="146"/>
        <v>35.375630606161792</v>
      </c>
      <c r="T818">
        <f t="shared" si="147"/>
        <v>78.327647733077072</v>
      </c>
      <c r="U818">
        <f t="shared" si="148"/>
        <v>183.71501272264578</v>
      </c>
      <c r="V818">
        <f t="shared" si="149"/>
        <v>9.8734316195916421</v>
      </c>
      <c r="W818" s="50">
        <f t="shared" si="150"/>
        <v>45.559917374392001</v>
      </c>
    </row>
    <row r="819" spans="1:23" ht="16" x14ac:dyDescent="0.2">
      <c r="A819" s="10">
        <v>43285.541655092602</v>
      </c>
      <c r="B819" s="11" t="str">
        <f t="shared" si="145"/>
        <v>20187</v>
      </c>
      <c r="C819" s="5">
        <v>1849.2226619999999</v>
      </c>
      <c r="D819" s="5">
        <v>35.691682662051676</v>
      </c>
      <c r="E819" s="5">
        <v>76.194548315075252</v>
      </c>
      <c r="F819" s="5">
        <v>183.71501272264578</v>
      </c>
      <c r="G819" s="5">
        <v>9.8734316195916421</v>
      </c>
      <c r="H819" s="5">
        <v>45.720049296696061</v>
      </c>
      <c r="I819" s="29">
        <v>2282986594.5599999</v>
      </c>
      <c r="J819" s="29">
        <v>170187740.34999999</v>
      </c>
      <c r="K819" s="29">
        <v>303684889.94999999</v>
      </c>
      <c r="L819" s="29">
        <v>115037906.59999999</v>
      </c>
      <c r="M819" s="29">
        <v>725430569.5</v>
      </c>
      <c r="N819" s="53">
        <f t="shared" si="140"/>
        <v>35.691682662051676</v>
      </c>
      <c r="O819">
        <f t="shared" si="141"/>
        <v>76.194548315075252</v>
      </c>
      <c r="P819">
        <f t="shared" si="142"/>
        <v>183.71501272264578</v>
      </c>
      <c r="Q819">
        <f t="shared" si="143"/>
        <v>9.8734316195916421</v>
      </c>
      <c r="R819">
        <f t="shared" si="144"/>
        <v>45.720049296696061</v>
      </c>
      <c r="S819" s="53">
        <f t="shared" si="146"/>
        <v>35.691682662051676</v>
      </c>
      <c r="T819">
        <f t="shared" si="147"/>
        <v>76.194548315075252</v>
      </c>
      <c r="U819">
        <f t="shared" si="148"/>
        <v>183.71501272264578</v>
      </c>
      <c r="V819">
        <f t="shared" si="149"/>
        <v>9.8734316195916421</v>
      </c>
      <c r="W819" s="50">
        <f t="shared" si="150"/>
        <v>45.720049296696061</v>
      </c>
    </row>
    <row r="820" spans="1:23" ht="16" x14ac:dyDescent="0.2">
      <c r="A820" s="10">
        <v>43284.541655092602</v>
      </c>
      <c r="B820" s="11" t="str">
        <f t="shared" si="145"/>
        <v>20187</v>
      </c>
      <c r="C820" s="5">
        <v>1837.885526</v>
      </c>
      <c r="D820" s="5">
        <v>35.375630606161792</v>
      </c>
      <c r="E820" s="5">
        <v>80.034130683963411</v>
      </c>
      <c r="F820" s="5">
        <v>184.35114503816743</v>
      </c>
      <c r="G820" s="5">
        <v>9.8734316195916421</v>
      </c>
      <c r="H820" s="5">
        <v>45.559917374392001</v>
      </c>
      <c r="I820" s="29">
        <v>2277669079.1999998</v>
      </c>
      <c r="J820" s="29">
        <v>173896424.03999999</v>
      </c>
      <c r="K820" s="29">
        <v>304365797.77999997</v>
      </c>
      <c r="L820" s="29">
        <v>115037906.59999999</v>
      </c>
      <c r="M820" s="29">
        <v>724633393.04999995</v>
      </c>
      <c r="N820" s="53">
        <f t="shared" si="140"/>
        <v>35.375630606161792</v>
      </c>
      <c r="O820">
        <f t="shared" si="141"/>
        <v>80.034130683963411</v>
      </c>
      <c r="P820">
        <f t="shared" si="142"/>
        <v>184.35114503816743</v>
      </c>
      <c r="Q820">
        <f t="shared" si="143"/>
        <v>9.8734316195916421</v>
      </c>
      <c r="R820">
        <f t="shared" si="144"/>
        <v>45.559917374392001</v>
      </c>
      <c r="S820" s="53">
        <f t="shared" si="146"/>
        <v>35.375630606161792</v>
      </c>
      <c r="T820">
        <f t="shared" si="147"/>
        <v>80.034130683963411</v>
      </c>
      <c r="U820">
        <f t="shared" si="148"/>
        <v>184.35114503816743</v>
      </c>
      <c r="V820">
        <f t="shared" si="149"/>
        <v>9.8734316195916421</v>
      </c>
      <c r="W820" s="50">
        <f t="shared" si="150"/>
        <v>45.559917374392001</v>
      </c>
    </row>
    <row r="821" spans="1:23" ht="16" x14ac:dyDescent="0.2">
      <c r="A821" s="10">
        <v>43283.541655092602</v>
      </c>
      <c r="B821" s="11" t="str">
        <f t="shared" si="145"/>
        <v>20187</v>
      </c>
      <c r="C821" s="5">
        <v>1833.126184</v>
      </c>
      <c r="D821" s="5">
        <v>35.164929235568565</v>
      </c>
      <c r="E821" s="5">
        <v>80.034130683963411</v>
      </c>
      <c r="F821" s="5">
        <v>184.98727735368902</v>
      </c>
      <c r="G821" s="5">
        <v>9.2034716706916839</v>
      </c>
      <c r="H821" s="5">
        <v>45.880181219000121</v>
      </c>
      <c r="I821" s="29">
        <v>2274124068.96</v>
      </c>
      <c r="J821" s="29">
        <v>173896424.03999999</v>
      </c>
      <c r="K821" s="29">
        <v>305046705.60000002</v>
      </c>
      <c r="L821" s="29">
        <v>114336455.95</v>
      </c>
      <c r="M821" s="29">
        <v>726227745.95000005</v>
      </c>
      <c r="N821" s="53">
        <f t="shared" si="140"/>
        <v>35.164929235568565</v>
      </c>
      <c r="O821">
        <f t="shared" si="141"/>
        <v>80.034130683963411</v>
      </c>
      <c r="P821">
        <f t="shared" si="142"/>
        <v>184.98727735368902</v>
      </c>
      <c r="Q821">
        <f t="shared" si="143"/>
        <v>9.2034716706916839</v>
      </c>
      <c r="R821">
        <f t="shared" si="144"/>
        <v>45.880181219000121</v>
      </c>
      <c r="S821" s="53">
        <f t="shared" si="146"/>
        <v>35.164929235568565</v>
      </c>
      <c r="T821">
        <f t="shared" si="147"/>
        <v>80.034130683963411</v>
      </c>
      <c r="U821">
        <f t="shared" si="148"/>
        <v>184.98727735368902</v>
      </c>
      <c r="V821">
        <f t="shared" si="149"/>
        <v>9.2034716706916839</v>
      </c>
      <c r="W821" s="50">
        <f t="shared" si="150"/>
        <v>45.880181219000121</v>
      </c>
    </row>
    <row r="822" spans="1:23" ht="16" x14ac:dyDescent="0.2">
      <c r="A822" s="10">
        <v>43280.541655092602</v>
      </c>
      <c r="B822" s="11" t="str">
        <f t="shared" si="145"/>
        <v>20186</v>
      </c>
      <c r="C822" s="5">
        <v>1839.825785</v>
      </c>
      <c r="D822" s="5">
        <v>35.586331976755048</v>
      </c>
      <c r="E822" s="5">
        <v>79.607514216847932</v>
      </c>
      <c r="F822" s="5">
        <v>184.98727735368902</v>
      </c>
      <c r="G822" s="5">
        <v>9.2034716706916839</v>
      </c>
      <c r="H822" s="5">
        <v>45.880181219000121</v>
      </c>
      <c r="I822" s="29">
        <v>2281214089.4400001</v>
      </c>
      <c r="J822" s="29">
        <v>173484351.74000001</v>
      </c>
      <c r="K822" s="29">
        <v>305046705.60000002</v>
      </c>
      <c r="L822" s="29">
        <v>114336455.95</v>
      </c>
      <c r="M822" s="29">
        <v>726227745.95000005</v>
      </c>
      <c r="N822" s="53">
        <f t="shared" si="140"/>
        <v>35.586331976755048</v>
      </c>
      <c r="O822">
        <f t="shared" si="141"/>
        <v>79.607514216847932</v>
      </c>
      <c r="P822">
        <f t="shared" si="142"/>
        <v>184.98727735368902</v>
      </c>
      <c r="Q822">
        <f t="shared" si="143"/>
        <v>9.2034716706916839</v>
      </c>
      <c r="R822">
        <f t="shared" si="144"/>
        <v>45.880181219000121</v>
      </c>
      <c r="S822" s="53">
        <f t="shared" si="146"/>
        <v>35.586331976755048</v>
      </c>
      <c r="T822">
        <f t="shared" si="147"/>
        <v>79.607514216847932</v>
      </c>
      <c r="U822">
        <f t="shared" si="148"/>
        <v>184.98727735368902</v>
      </c>
      <c r="V822">
        <f t="shared" si="149"/>
        <v>9.2034716706916839</v>
      </c>
      <c r="W822" s="50">
        <f t="shared" si="150"/>
        <v>45.880181219000121</v>
      </c>
    </row>
    <row r="823" spans="1:23" ht="16" x14ac:dyDescent="0.2">
      <c r="A823" s="10">
        <v>43279.541655092602</v>
      </c>
      <c r="B823" s="11" t="str">
        <f t="shared" si="145"/>
        <v>20186</v>
      </c>
      <c r="C823" s="5">
        <v>1828.915344</v>
      </c>
      <c r="D823" s="5">
        <v>34.954227864975309</v>
      </c>
      <c r="E823" s="5">
        <v>81.313997167734271</v>
      </c>
      <c r="F823" s="5">
        <v>181.1704834605593</v>
      </c>
      <c r="G823" s="5">
        <v>8.5335117217917258</v>
      </c>
      <c r="H823" s="5">
        <v>46.520708908216392</v>
      </c>
      <c r="I823" s="29">
        <v>2270579058.7199998</v>
      </c>
      <c r="J823" s="29">
        <v>175132657.43000001</v>
      </c>
      <c r="K823" s="29">
        <v>300961258.64999998</v>
      </c>
      <c r="L823" s="29">
        <v>113635005.3</v>
      </c>
      <c r="M823" s="29">
        <v>729416451.75</v>
      </c>
      <c r="N823" s="53">
        <f t="shared" si="140"/>
        <v>34.954227864975309</v>
      </c>
      <c r="O823">
        <f t="shared" si="141"/>
        <v>81.313997167734271</v>
      </c>
      <c r="P823">
        <f t="shared" si="142"/>
        <v>181.1704834605593</v>
      </c>
      <c r="Q823">
        <f t="shared" si="143"/>
        <v>8.5335117217917258</v>
      </c>
      <c r="R823">
        <f t="shared" si="144"/>
        <v>46.520708908216392</v>
      </c>
      <c r="S823" s="53">
        <f t="shared" si="146"/>
        <v>34.954227864975309</v>
      </c>
      <c r="T823">
        <f t="shared" si="147"/>
        <v>81.313997167734271</v>
      </c>
      <c r="U823">
        <f t="shared" si="148"/>
        <v>181.1704834605593</v>
      </c>
      <c r="V823">
        <f t="shared" si="149"/>
        <v>8.5335117217917258</v>
      </c>
      <c r="W823" s="50">
        <f t="shared" si="150"/>
        <v>46.520708908216392</v>
      </c>
    </row>
    <row r="824" spans="1:23" ht="16" x14ac:dyDescent="0.2">
      <c r="A824" s="10">
        <v>43278.541655092602</v>
      </c>
      <c r="B824" s="11" t="str">
        <f t="shared" si="145"/>
        <v>20186</v>
      </c>
      <c r="C824" s="5">
        <v>1838.8783450000001</v>
      </c>
      <c r="D824" s="5">
        <v>35.48098129145842</v>
      </c>
      <c r="E824" s="5">
        <v>83.447096585736062</v>
      </c>
      <c r="F824" s="5">
        <v>182.44274809160254</v>
      </c>
      <c r="G824" s="5">
        <v>8.5335117217917258</v>
      </c>
      <c r="H824" s="5">
        <v>46.360576985912303</v>
      </c>
      <c r="I824" s="29">
        <v>2279441584.3200002</v>
      </c>
      <c r="J824" s="29">
        <v>177193035.41999999</v>
      </c>
      <c r="K824" s="29">
        <v>302323074.30000001</v>
      </c>
      <c r="L824" s="29">
        <v>113635005.3</v>
      </c>
      <c r="M824" s="29">
        <v>728619275.29999995</v>
      </c>
      <c r="N824" s="53">
        <f t="shared" si="140"/>
        <v>35.48098129145842</v>
      </c>
      <c r="O824">
        <f t="shared" si="141"/>
        <v>83.447096585736062</v>
      </c>
      <c r="P824">
        <f t="shared" si="142"/>
        <v>182.44274809160254</v>
      </c>
      <c r="Q824">
        <f t="shared" si="143"/>
        <v>8.5335117217917258</v>
      </c>
      <c r="R824">
        <f t="shared" si="144"/>
        <v>46.360576985912303</v>
      </c>
      <c r="S824" s="53">
        <f t="shared" si="146"/>
        <v>35.48098129145842</v>
      </c>
      <c r="T824">
        <f t="shared" si="147"/>
        <v>83.447096585736062</v>
      </c>
      <c r="U824">
        <f t="shared" si="148"/>
        <v>182.44274809160254</v>
      </c>
      <c r="V824">
        <f t="shared" si="149"/>
        <v>8.5335117217917258</v>
      </c>
      <c r="W824" s="50">
        <f t="shared" si="150"/>
        <v>46.360576985912303</v>
      </c>
    </row>
    <row r="825" spans="1:23" ht="16" x14ac:dyDescent="0.2">
      <c r="A825" s="10">
        <v>43277.541655092602</v>
      </c>
      <c r="B825" s="11" t="str">
        <f t="shared" si="145"/>
        <v>20186</v>
      </c>
      <c r="C825" s="5">
        <v>1838.3009870000001</v>
      </c>
      <c r="D825" s="5">
        <v>35.691682662051676</v>
      </c>
      <c r="E825" s="5">
        <v>79.60751421684796</v>
      </c>
      <c r="F825" s="5">
        <v>183.07888040712419</v>
      </c>
      <c r="G825" s="5">
        <v>9.2034716706916839</v>
      </c>
      <c r="H825" s="5">
        <v>46.840972752824484</v>
      </c>
      <c r="I825" s="29">
        <v>2282986594.5599999</v>
      </c>
      <c r="J825" s="29">
        <v>173484351.74000001</v>
      </c>
      <c r="K825" s="29">
        <v>303003982.13</v>
      </c>
      <c r="L825" s="29">
        <v>114336455.95</v>
      </c>
      <c r="M825" s="29">
        <v>731010804.64999998</v>
      </c>
      <c r="N825" s="53">
        <f t="shared" si="140"/>
        <v>35.691682662051676</v>
      </c>
      <c r="O825">
        <f t="shared" si="141"/>
        <v>79.60751421684796</v>
      </c>
      <c r="P825">
        <f t="shared" si="142"/>
        <v>183.07888040712419</v>
      </c>
      <c r="Q825">
        <f t="shared" si="143"/>
        <v>9.2034716706916839</v>
      </c>
      <c r="R825">
        <f t="shared" si="144"/>
        <v>46.840972752824484</v>
      </c>
      <c r="S825" s="53">
        <f t="shared" si="146"/>
        <v>35.691682662051676</v>
      </c>
      <c r="T825">
        <f t="shared" si="147"/>
        <v>79.60751421684796</v>
      </c>
      <c r="U825">
        <f t="shared" si="148"/>
        <v>183.07888040712419</v>
      </c>
      <c r="V825">
        <f t="shared" si="149"/>
        <v>9.2034716706916839</v>
      </c>
      <c r="W825" s="50">
        <f t="shared" si="150"/>
        <v>46.840972752824484</v>
      </c>
    </row>
    <row r="826" spans="1:23" ht="16" x14ac:dyDescent="0.2">
      <c r="A826" s="10">
        <v>43276.541655092602</v>
      </c>
      <c r="B826" s="11" t="str">
        <f t="shared" si="145"/>
        <v>20186</v>
      </c>
      <c r="C826" s="5">
        <v>1842.4794879999999</v>
      </c>
      <c r="D826" s="5">
        <v>36.745189515017898</v>
      </c>
      <c r="E826" s="5">
        <v>79.18088066730806</v>
      </c>
      <c r="F826" s="5">
        <v>190.07633587786211</v>
      </c>
      <c r="G826" s="5">
        <v>8.5335117217917258</v>
      </c>
      <c r="H826" s="5">
        <v>45.880181219000121</v>
      </c>
      <c r="I826" s="29">
        <v>2300711645.7600002</v>
      </c>
      <c r="J826" s="29">
        <v>173072262.94</v>
      </c>
      <c r="K826" s="29">
        <v>310493968.19999999</v>
      </c>
      <c r="L826" s="29">
        <v>113635005.3</v>
      </c>
      <c r="M826" s="29">
        <v>726227745.95000005</v>
      </c>
      <c r="N826" s="53">
        <f t="shared" si="140"/>
        <v>36.745189515017898</v>
      </c>
      <c r="O826">
        <f t="shared" si="141"/>
        <v>79.18088066730806</v>
      </c>
      <c r="P826">
        <f t="shared" si="142"/>
        <v>190.07633587786211</v>
      </c>
      <c r="Q826">
        <f t="shared" si="143"/>
        <v>8.5335117217917258</v>
      </c>
      <c r="R826">
        <f t="shared" si="144"/>
        <v>45.880181219000121</v>
      </c>
      <c r="S826" s="53">
        <f t="shared" si="146"/>
        <v>36.745189515017898</v>
      </c>
      <c r="T826">
        <f t="shared" si="147"/>
        <v>79.18088066730806</v>
      </c>
      <c r="U826">
        <f t="shared" si="148"/>
        <v>190.07633587786211</v>
      </c>
      <c r="V826">
        <f t="shared" si="149"/>
        <v>8.5335117217917258</v>
      </c>
      <c r="W826" s="50">
        <f t="shared" si="150"/>
        <v>45.880181219000121</v>
      </c>
    </row>
    <row r="827" spans="1:23" ht="16" x14ac:dyDescent="0.2">
      <c r="A827" s="10">
        <v>43273.541655092602</v>
      </c>
      <c r="B827" s="11" t="str">
        <f t="shared" si="145"/>
        <v>20186</v>
      </c>
      <c r="C827" s="5">
        <v>1858.1181999999999</v>
      </c>
      <c r="D827" s="5">
        <v>36.850540200314526</v>
      </c>
      <c r="E827" s="5">
        <v>81.740613634849751</v>
      </c>
      <c r="F827" s="5">
        <v>187.53180661577557</v>
      </c>
      <c r="G827" s="5">
        <v>9.8734316195916421</v>
      </c>
      <c r="H827" s="5">
        <v>45.559917374392001</v>
      </c>
      <c r="I827" s="29">
        <v>2302484150.8800001</v>
      </c>
      <c r="J827" s="29">
        <v>175544729.72999999</v>
      </c>
      <c r="K827" s="29">
        <v>307770336.89999998</v>
      </c>
      <c r="L827" s="29">
        <v>115037906.59999999</v>
      </c>
      <c r="M827" s="29">
        <v>724633393.04999995</v>
      </c>
      <c r="N827" s="53">
        <f t="shared" si="140"/>
        <v>36.850540200314526</v>
      </c>
      <c r="O827">
        <f t="shared" si="141"/>
        <v>81.740613634849751</v>
      </c>
      <c r="P827">
        <f t="shared" si="142"/>
        <v>187.53180661577557</v>
      </c>
      <c r="Q827">
        <f t="shared" si="143"/>
        <v>9.8734316195916421</v>
      </c>
      <c r="R827">
        <f t="shared" si="144"/>
        <v>45.559917374392001</v>
      </c>
      <c r="S827" s="53">
        <f t="shared" si="146"/>
        <v>36.850540200314526</v>
      </c>
      <c r="T827">
        <f t="shared" si="147"/>
        <v>81.740613634849751</v>
      </c>
      <c r="U827">
        <f t="shared" si="148"/>
        <v>187.53180661577557</v>
      </c>
      <c r="V827">
        <f t="shared" si="149"/>
        <v>9.8734316195916421</v>
      </c>
      <c r="W827" s="50">
        <f t="shared" si="150"/>
        <v>45.559917374392001</v>
      </c>
    </row>
    <row r="828" spans="1:23" ht="16" x14ac:dyDescent="0.2">
      <c r="A828" s="10">
        <v>43272.541655092602</v>
      </c>
      <c r="B828" s="11" t="str">
        <f t="shared" si="145"/>
        <v>20186</v>
      </c>
      <c r="C828" s="5">
        <v>1845.3351889999999</v>
      </c>
      <c r="D828" s="5">
        <v>35.586331976755019</v>
      </c>
      <c r="E828" s="5">
        <v>81.740613634849751</v>
      </c>
      <c r="F828" s="5">
        <v>184.98727735368902</v>
      </c>
      <c r="G828" s="5">
        <v>9.2034716706916839</v>
      </c>
      <c r="H828" s="5">
        <v>46.200445063608271</v>
      </c>
      <c r="I828" s="29">
        <v>2281214089.4400001</v>
      </c>
      <c r="J828" s="29">
        <v>175544729.72999999</v>
      </c>
      <c r="K828" s="29">
        <v>305046705.60000002</v>
      </c>
      <c r="L828" s="29">
        <v>114336455.95</v>
      </c>
      <c r="M828" s="29">
        <v>727822098.85000002</v>
      </c>
      <c r="N828" s="53">
        <f t="shared" si="140"/>
        <v>35.586331976755019</v>
      </c>
      <c r="O828">
        <f t="shared" si="141"/>
        <v>81.740613634849751</v>
      </c>
      <c r="P828">
        <f t="shared" si="142"/>
        <v>184.98727735368902</v>
      </c>
      <c r="Q828">
        <f t="shared" si="143"/>
        <v>9.2034716706916839</v>
      </c>
      <c r="R828">
        <f t="shared" si="144"/>
        <v>46.200445063608271</v>
      </c>
      <c r="S828" s="53">
        <f t="shared" si="146"/>
        <v>35.586331976755019</v>
      </c>
      <c r="T828">
        <f t="shared" si="147"/>
        <v>81.740613634849751</v>
      </c>
      <c r="U828">
        <f t="shared" si="148"/>
        <v>184.98727735368902</v>
      </c>
      <c r="V828">
        <f t="shared" si="149"/>
        <v>9.2034716706916839</v>
      </c>
      <c r="W828" s="50">
        <f t="shared" si="150"/>
        <v>46.200445063608271</v>
      </c>
    </row>
    <row r="829" spans="1:23" ht="16" x14ac:dyDescent="0.2">
      <c r="A829" s="10">
        <v>43271.541655092602</v>
      </c>
      <c r="B829" s="11" t="str">
        <f t="shared" si="145"/>
        <v>20186</v>
      </c>
      <c r="C829" s="5">
        <v>1854.4033910000001</v>
      </c>
      <c r="D829" s="5">
        <v>35.586331976755019</v>
      </c>
      <c r="E829" s="5">
        <v>81.740613634849751</v>
      </c>
      <c r="F829" s="5">
        <v>187.53180661577557</v>
      </c>
      <c r="G829" s="5">
        <v>9.8734316195916421</v>
      </c>
      <c r="H829" s="5">
        <v>46.360576985912303</v>
      </c>
      <c r="I829" s="29">
        <v>2281214089.4400001</v>
      </c>
      <c r="J829" s="29">
        <v>175544729.72999999</v>
      </c>
      <c r="K829" s="29">
        <v>307770336.89999998</v>
      </c>
      <c r="L829" s="29">
        <v>115037906.59999999</v>
      </c>
      <c r="M829" s="29">
        <v>728619275.29999995</v>
      </c>
      <c r="N829" s="53">
        <f t="shared" si="140"/>
        <v>35.586331976755019</v>
      </c>
      <c r="O829">
        <f t="shared" si="141"/>
        <v>81.740613634849751</v>
      </c>
      <c r="P829">
        <f t="shared" si="142"/>
        <v>187.53180661577557</v>
      </c>
      <c r="Q829">
        <f t="shared" si="143"/>
        <v>9.8734316195916421</v>
      </c>
      <c r="R829">
        <f t="shared" si="144"/>
        <v>46.360576985912303</v>
      </c>
      <c r="S829" s="53">
        <f t="shared" si="146"/>
        <v>35.586331976755019</v>
      </c>
      <c r="T829">
        <f t="shared" si="147"/>
        <v>81.740613634849751</v>
      </c>
      <c r="U829">
        <f t="shared" si="148"/>
        <v>187.53180661577557</v>
      </c>
      <c r="V829">
        <f t="shared" si="149"/>
        <v>9.8734316195916421</v>
      </c>
      <c r="W829" s="50">
        <f t="shared" si="150"/>
        <v>46.360576985912303</v>
      </c>
    </row>
    <row r="830" spans="1:23" ht="16" x14ac:dyDescent="0.2">
      <c r="A830" s="10">
        <v>43270.541655092602</v>
      </c>
      <c r="B830" s="11" t="str">
        <f t="shared" si="145"/>
        <v>20186</v>
      </c>
      <c r="C830" s="5">
        <v>1843.91859</v>
      </c>
      <c r="D830" s="5">
        <v>34.427474438492169</v>
      </c>
      <c r="E830" s="5">
        <v>83.447096585736034</v>
      </c>
      <c r="F830" s="5">
        <v>190.07633587786205</v>
      </c>
      <c r="G830" s="5">
        <v>11.213351517391558</v>
      </c>
      <c r="H830" s="5">
        <v>46.520708908216392</v>
      </c>
      <c r="I830" s="29">
        <v>2261716533.1199999</v>
      </c>
      <c r="J830" s="29">
        <v>177193035.41999999</v>
      </c>
      <c r="K830" s="29">
        <v>310493968.19999999</v>
      </c>
      <c r="L830" s="29">
        <v>116440807.90000001</v>
      </c>
      <c r="M830" s="29">
        <v>729416451.75</v>
      </c>
      <c r="N830" s="53">
        <f t="shared" si="140"/>
        <v>34.427474438492169</v>
      </c>
      <c r="O830">
        <f t="shared" si="141"/>
        <v>83.447096585736034</v>
      </c>
      <c r="P830">
        <f t="shared" si="142"/>
        <v>190.07633587786205</v>
      </c>
      <c r="Q830">
        <f t="shared" si="143"/>
        <v>11.213351517391558</v>
      </c>
      <c r="R830">
        <f t="shared" si="144"/>
        <v>46.520708908216392</v>
      </c>
      <c r="S830" s="53">
        <f t="shared" si="146"/>
        <v>34.427474438492169</v>
      </c>
      <c r="T830">
        <f t="shared" si="147"/>
        <v>83.447096585736034</v>
      </c>
      <c r="U830">
        <f t="shared" si="148"/>
        <v>190.07633587786205</v>
      </c>
      <c r="V830">
        <f t="shared" si="149"/>
        <v>11.213351517391558</v>
      </c>
      <c r="W830" s="50">
        <f t="shared" si="150"/>
        <v>46.520708908216392</v>
      </c>
    </row>
    <row r="831" spans="1:23" ht="16" x14ac:dyDescent="0.2">
      <c r="A831" s="10">
        <v>43269.541655092602</v>
      </c>
      <c r="B831" s="11" t="str">
        <f t="shared" si="145"/>
        <v>20186</v>
      </c>
      <c r="C831" s="5">
        <v>1858.060389</v>
      </c>
      <c r="D831" s="5">
        <v>35.586331976755019</v>
      </c>
      <c r="E831" s="5">
        <v>83.873730135275963</v>
      </c>
      <c r="F831" s="5">
        <v>183.71501272264578</v>
      </c>
      <c r="G831" s="5">
        <v>8.5335117217917542</v>
      </c>
      <c r="H831" s="5">
        <v>47.961896208952936</v>
      </c>
      <c r="I831" s="29">
        <v>2281214089.4400001</v>
      </c>
      <c r="J831" s="29">
        <v>177605124.22</v>
      </c>
      <c r="K831" s="29">
        <v>303684889.94999999</v>
      </c>
      <c r="L831" s="29">
        <v>113635005.3</v>
      </c>
      <c r="M831" s="29">
        <v>736591039.79999995</v>
      </c>
      <c r="N831" s="53">
        <f t="shared" si="140"/>
        <v>35.586331976755019</v>
      </c>
      <c r="O831">
        <f t="shared" si="141"/>
        <v>83.873730135275963</v>
      </c>
      <c r="P831">
        <f t="shared" si="142"/>
        <v>183.71501272264578</v>
      </c>
      <c r="Q831">
        <f t="shared" si="143"/>
        <v>8.5335117217917542</v>
      </c>
      <c r="R831">
        <f t="shared" si="144"/>
        <v>47.961896208952936</v>
      </c>
      <c r="S831" s="53">
        <f t="shared" si="146"/>
        <v>35.586331976755019</v>
      </c>
      <c r="T831">
        <f t="shared" si="147"/>
        <v>83.873730135275963</v>
      </c>
      <c r="U831">
        <f t="shared" si="148"/>
        <v>183.71501272264578</v>
      </c>
      <c r="V831">
        <f t="shared" si="149"/>
        <v>8.5335117217917542</v>
      </c>
      <c r="W831" s="50">
        <f t="shared" si="150"/>
        <v>47.961896208952936</v>
      </c>
    </row>
    <row r="832" spans="1:23" ht="16" x14ac:dyDescent="0.2">
      <c r="A832" s="10">
        <v>43266.541655092602</v>
      </c>
      <c r="B832" s="11" t="str">
        <f t="shared" si="145"/>
        <v>20186</v>
      </c>
      <c r="C832" s="5">
        <v>1871.2968510000001</v>
      </c>
      <c r="D832" s="5">
        <v>37.587994997390894</v>
      </c>
      <c r="E832" s="5">
        <v>83.447096585736034</v>
      </c>
      <c r="F832" s="5">
        <v>196.43765903307832</v>
      </c>
      <c r="G832" s="5">
        <v>9.2034716706917123</v>
      </c>
      <c r="H832" s="5">
        <v>48.922687742777271</v>
      </c>
      <c r="I832" s="29">
        <v>2314891686.7199998</v>
      </c>
      <c r="J832" s="29">
        <v>177193035.41999999</v>
      </c>
      <c r="K832" s="29">
        <v>317303046.44999999</v>
      </c>
      <c r="L832" s="29">
        <v>114336455.95</v>
      </c>
      <c r="M832" s="29">
        <v>741374098.5</v>
      </c>
      <c r="N832" s="53">
        <f t="shared" si="140"/>
        <v>37.587994997390894</v>
      </c>
      <c r="O832">
        <f t="shared" si="141"/>
        <v>83.447096585736034</v>
      </c>
      <c r="P832">
        <f t="shared" si="142"/>
        <v>196.43765903307832</v>
      </c>
      <c r="Q832">
        <f t="shared" si="143"/>
        <v>9.2034716706917123</v>
      </c>
      <c r="R832">
        <f t="shared" si="144"/>
        <v>48.922687742777271</v>
      </c>
      <c r="S832" s="53">
        <f t="shared" si="146"/>
        <v>37.587994997390894</v>
      </c>
      <c r="T832">
        <f t="shared" si="147"/>
        <v>83.447096585736034</v>
      </c>
      <c r="U832">
        <f t="shared" si="148"/>
        <v>196.43765903307832</v>
      </c>
      <c r="V832">
        <f t="shared" si="149"/>
        <v>9.2034716706917123</v>
      </c>
      <c r="W832" s="50">
        <f t="shared" si="150"/>
        <v>48.922687742777271</v>
      </c>
    </row>
    <row r="833" spans="1:23" ht="16" x14ac:dyDescent="0.2">
      <c r="A833" s="10">
        <v>43265.541655092602</v>
      </c>
      <c r="B833" s="11" t="str">
        <f t="shared" si="145"/>
        <v>20186</v>
      </c>
      <c r="C833" s="5">
        <v>1869.108223</v>
      </c>
      <c r="D833" s="5">
        <v>37.27194294150101</v>
      </c>
      <c r="E833" s="5">
        <v>81.740613634849723</v>
      </c>
      <c r="F833" s="5">
        <v>193.89312977099183</v>
      </c>
      <c r="G833" s="5">
        <v>9.2034716706917123</v>
      </c>
      <c r="H833" s="5">
        <v>48.442291975865089</v>
      </c>
      <c r="I833" s="29">
        <v>2309574171.3600001</v>
      </c>
      <c r="J833" s="29">
        <v>175544729.72999999</v>
      </c>
      <c r="K833" s="29">
        <v>314579415.14999998</v>
      </c>
      <c r="L833" s="29">
        <v>114336455.95</v>
      </c>
      <c r="M833" s="29">
        <v>738982569.14999998</v>
      </c>
      <c r="N833" s="53">
        <f t="shared" si="140"/>
        <v>37.27194294150101</v>
      </c>
      <c r="O833">
        <f t="shared" si="141"/>
        <v>81.740613634849723</v>
      </c>
      <c r="P833">
        <f t="shared" si="142"/>
        <v>193.89312977099183</v>
      </c>
      <c r="Q833">
        <f t="shared" si="143"/>
        <v>9.2034716706917123</v>
      </c>
      <c r="R833">
        <f t="shared" si="144"/>
        <v>48.442291975865089</v>
      </c>
      <c r="S833" s="53">
        <f t="shared" si="146"/>
        <v>37.27194294150101</v>
      </c>
      <c r="T833">
        <f t="shared" si="147"/>
        <v>81.740613634849723</v>
      </c>
      <c r="U833">
        <f t="shared" si="148"/>
        <v>193.89312977099183</v>
      </c>
      <c r="V833">
        <f t="shared" si="149"/>
        <v>9.2034716706917123</v>
      </c>
      <c r="W833" s="50">
        <f t="shared" si="150"/>
        <v>48.442291975865089</v>
      </c>
    </row>
    <row r="834" spans="1:23" ht="16" x14ac:dyDescent="0.2">
      <c r="A834" s="10">
        <v>43264.541655092602</v>
      </c>
      <c r="B834" s="11" t="str">
        <f t="shared" si="145"/>
        <v>20186</v>
      </c>
      <c r="C834" s="5">
        <v>1853.637565</v>
      </c>
      <c r="D834" s="5">
        <v>36.429137459128015</v>
      </c>
      <c r="E834" s="5">
        <v>73.208198880418109</v>
      </c>
      <c r="F834" s="5">
        <v>201.52671755725135</v>
      </c>
      <c r="G834" s="5">
        <v>11.213351517391558</v>
      </c>
      <c r="H834" s="5">
        <v>47.801764286648876</v>
      </c>
      <c r="I834" s="29">
        <v>2295394130.4000001</v>
      </c>
      <c r="J834" s="29">
        <v>167303201.25999999</v>
      </c>
      <c r="K834" s="29">
        <v>322750309.05000001</v>
      </c>
      <c r="L834" s="29">
        <v>116440807.90000001</v>
      </c>
      <c r="M834" s="29">
        <v>735793863.35000002</v>
      </c>
      <c r="N834" s="53">
        <f t="shared" si="140"/>
        <v>36.429137459128015</v>
      </c>
      <c r="O834">
        <f t="shared" si="141"/>
        <v>73.208198880418109</v>
      </c>
      <c r="P834">
        <f t="shared" si="142"/>
        <v>201.52671755725135</v>
      </c>
      <c r="Q834">
        <f t="shared" si="143"/>
        <v>11.213351517391558</v>
      </c>
      <c r="R834">
        <f t="shared" si="144"/>
        <v>47.801764286648876</v>
      </c>
      <c r="S834" s="53">
        <f t="shared" si="146"/>
        <v>36.429137459128015</v>
      </c>
      <c r="T834">
        <f t="shared" si="147"/>
        <v>73.208198880418109</v>
      </c>
      <c r="U834">
        <f t="shared" si="148"/>
        <v>201.52671755725135</v>
      </c>
      <c r="V834">
        <f t="shared" si="149"/>
        <v>11.213351517391558</v>
      </c>
      <c r="W834" s="50">
        <f t="shared" si="150"/>
        <v>47.801764286648876</v>
      </c>
    </row>
    <row r="835" spans="1:23" ht="16" x14ac:dyDescent="0.2">
      <c r="A835" s="10">
        <v>43263.541655092602</v>
      </c>
      <c r="B835" s="11" t="str">
        <f t="shared" si="145"/>
        <v>20186</v>
      </c>
      <c r="C835" s="5">
        <v>1850.800845</v>
      </c>
      <c r="D835" s="5">
        <v>35.375630606161792</v>
      </c>
      <c r="E835" s="5">
        <v>69.965869316036986</v>
      </c>
      <c r="F835" s="5">
        <v>197.70992366412162</v>
      </c>
      <c r="G835" s="5">
        <v>9.2034716706916839</v>
      </c>
      <c r="H835" s="5">
        <v>48.122028131256968</v>
      </c>
      <c r="I835" s="29">
        <v>2277669079.1999998</v>
      </c>
      <c r="J835" s="29">
        <v>164171408.88999999</v>
      </c>
      <c r="K835" s="29">
        <v>318664862.10000002</v>
      </c>
      <c r="L835" s="29">
        <v>114336455.95</v>
      </c>
      <c r="M835" s="29">
        <v>737388216.25</v>
      </c>
      <c r="N835" s="53">
        <f t="shared" si="140"/>
        <v>35.375630606161792</v>
      </c>
      <c r="O835">
        <f t="shared" si="141"/>
        <v>69.965869316036986</v>
      </c>
      <c r="P835">
        <f t="shared" si="142"/>
        <v>197.70992366412162</v>
      </c>
      <c r="Q835">
        <f t="shared" si="143"/>
        <v>9.2034716706916839</v>
      </c>
      <c r="R835">
        <f t="shared" si="144"/>
        <v>48.122028131256968</v>
      </c>
      <c r="S835" s="53">
        <f t="shared" si="146"/>
        <v>35.375630606161792</v>
      </c>
      <c r="T835">
        <f t="shared" si="147"/>
        <v>69.965869316036986</v>
      </c>
      <c r="U835">
        <f t="shared" si="148"/>
        <v>197.70992366412162</v>
      </c>
      <c r="V835">
        <f t="shared" si="149"/>
        <v>9.2034716706916839</v>
      </c>
      <c r="W835" s="50">
        <f t="shared" si="150"/>
        <v>48.122028131256968</v>
      </c>
    </row>
    <row r="836" spans="1:23" ht="16" x14ac:dyDescent="0.2">
      <c r="A836" s="10">
        <v>43262.541655092602</v>
      </c>
      <c r="B836" s="11" t="str">
        <f t="shared" si="145"/>
        <v>20186</v>
      </c>
      <c r="C836" s="5">
        <v>1852.549391</v>
      </c>
      <c r="D836" s="5">
        <v>33.479318270822574</v>
      </c>
      <c r="E836" s="5">
        <v>70.648465912876418</v>
      </c>
      <c r="F836" s="5">
        <v>195.16539440203513</v>
      </c>
      <c r="G836" s="5">
        <v>7.1935918239918673</v>
      </c>
      <c r="H836" s="5">
        <v>47.481500442040726</v>
      </c>
      <c r="I836" s="29">
        <v>2245763987.04</v>
      </c>
      <c r="J836" s="29">
        <v>164830734.46000001</v>
      </c>
      <c r="K836" s="29">
        <v>315941230.80000001</v>
      </c>
      <c r="L836" s="29">
        <v>112232104</v>
      </c>
      <c r="M836" s="29">
        <v>734199510.45000005</v>
      </c>
      <c r="N836" s="53">
        <f t="shared" si="140"/>
        <v>33.479318270822574</v>
      </c>
      <c r="O836">
        <f t="shared" si="141"/>
        <v>70.648465912876418</v>
      </c>
      <c r="P836">
        <f t="shared" si="142"/>
        <v>195.16539440203513</v>
      </c>
      <c r="Q836">
        <f t="shared" si="143"/>
        <v>7.1935918239918673</v>
      </c>
      <c r="R836">
        <f t="shared" si="144"/>
        <v>47.481500442040726</v>
      </c>
      <c r="S836" s="53">
        <f t="shared" si="146"/>
        <v>33.479318270822574</v>
      </c>
      <c r="T836">
        <f t="shared" si="147"/>
        <v>70.648465912876418</v>
      </c>
      <c r="U836">
        <f t="shared" si="148"/>
        <v>195.16539440203513</v>
      </c>
      <c r="V836">
        <f t="shared" si="149"/>
        <v>7.1935918239918673</v>
      </c>
      <c r="W836" s="50">
        <f t="shared" si="150"/>
        <v>47.481500442040726</v>
      </c>
    </row>
    <row r="837" spans="1:23" ht="16" x14ac:dyDescent="0.2">
      <c r="A837" s="10">
        <v>43259.541655092602</v>
      </c>
      <c r="B837" s="11" t="str">
        <f t="shared" si="145"/>
        <v>20186</v>
      </c>
      <c r="C837" s="5">
        <v>1855.2242759999999</v>
      </c>
      <c r="D837" s="5">
        <v>33.373967585525946</v>
      </c>
      <c r="E837" s="5">
        <v>66.21161365705683</v>
      </c>
      <c r="F837" s="5">
        <v>198.98218829516492</v>
      </c>
      <c r="G837" s="5">
        <v>3.4662367126060611</v>
      </c>
      <c r="H837" s="5">
        <v>47.801764286648847</v>
      </c>
      <c r="I837" s="29">
        <v>2243991481.9200001</v>
      </c>
      <c r="J837" s="29">
        <v>160545142.96000001</v>
      </c>
      <c r="K837" s="29">
        <v>320026677.75</v>
      </c>
      <c r="L837" s="29">
        <v>112933554.65000001</v>
      </c>
      <c r="M837" s="29">
        <v>735793863.35000002</v>
      </c>
      <c r="N837" s="53">
        <f t="shared" si="140"/>
        <v>33.373967585525946</v>
      </c>
      <c r="O837">
        <f t="shared" si="141"/>
        <v>66.21161365705683</v>
      </c>
      <c r="P837">
        <f t="shared" si="142"/>
        <v>198.98218829516492</v>
      </c>
      <c r="Q837">
        <f t="shared" si="143"/>
        <v>3.4662367126060611</v>
      </c>
      <c r="R837">
        <f t="shared" si="144"/>
        <v>47.801764286648847</v>
      </c>
      <c r="S837" s="53">
        <f t="shared" si="146"/>
        <v>33.373967585525946</v>
      </c>
      <c r="T837">
        <f t="shared" si="147"/>
        <v>66.21161365705683</v>
      </c>
      <c r="U837">
        <f t="shared" si="148"/>
        <v>198.98218829516492</v>
      </c>
      <c r="V837">
        <f t="shared" si="149"/>
        <v>3.4662367126060611</v>
      </c>
      <c r="W837" s="50">
        <f t="shared" si="150"/>
        <v>47.801764286648847</v>
      </c>
    </row>
    <row r="838" spans="1:23" ht="16" x14ac:dyDescent="0.2">
      <c r="A838" s="10">
        <v>43258.541655092602</v>
      </c>
      <c r="B838" s="11" t="str">
        <f t="shared" si="145"/>
        <v>20186</v>
      </c>
      <c r="C838" s="5">
        <v>1848.434704</v>
      </c>
      <c r="D838" s="5">
        <v>33.900721012009086</v>
      </c>
      <c r="E838" s="5">
        <v>61.092147721973475</v>
      </c>
      <c r="F838" s="5">
        <v>190.07633587786216</v>
      </c>
      <c r="G838" s="5">
        <v>6.0368264445962723</v>
      </c>
      <c r="H838" s="5">
        <v>47.161236597432577</v>
      </c>
      <c r="I838" s="29">
        <v>2252854007.52</v>
      </c>
      <c r="J838" s="29">
        <v>155600209.37</v>
      </c>
      <c r="K838" s="29">
        <v>310493968.19999999</v>
      </c>
      <c r="L838" s="29">
        <v>115739357.25</v>
      </c>
      <c r="M838" s="29">
        <v>732605157.54999995</v>
      </c>
      <c r="N838" s="53">
        <f t="shared" si="140"/>
        <v>33.900721012009086</v>
      </c>
      <c r="O838">
        <f t="shared" si="141"/>
        <v>61.092147721973475</v>
      </c>
      <c r="P838">
        <f t="shared" si="142"/>
        <v>190.07633587786216</v>
      </c>
      <c r="Q838">
        <f t="shared" si="143"/>
        <v>6.0368264445962723</v>
      </c>
      <c r="R838">
        <f t="shared" si="144"/>
        <v>47.161236597432577</v>
      </c>
      <c r="S838" s="53">
        <f t="shared" si="146"/>
        <v>33.900721012009086</v>
      </c>
      <c r="T838">
        <f t="shared" si="147"/>
        <v>61.092147721973475</v>
      </c>
      <c r="U838">
        <f t="shared" si="148"/>
        <v>190.07633587786216</v>
      </c>
      <c r="V838">
        <f t="shared" si="149"/>
        <v>6.0368264445962723</v>
      </c>
      <c r="W838" s="50">
        <f t="shared" si="150"/>
        <v>47.161236597432577</v>
      </c>
    </row>
    <row r="839" spans="1:23" ht="16" x14ac:dyDescent="0.2">
      <c r="A839" s="10">
        <v>43257.541655092602</v>
      </c>
      <c r="B839" s="11" t="str">
        <f t="shared" si="145"/>
        <v>20186</v>
      </c>
      <c r="C839" s="5">
        <v>1862.6123279999999</v>
      </c>
      <c r="D839" s="5">
        <v>35.164929235568565</v>
      </c>
      <c r="E839" s="5">
        <v>61.433454561605352</v>
      </c>
      <c r="F839" s="5">
        <v>188.80407124681892</v>
      </c>
      <c r="G839" s="5">
        <v>4.751531578601174</v>
      </c>
      <c r="H839" s="5">
        <v>49.883479276601605</v>
      </c>
      <c r="I839" s="29">
        <v>2274124068.96</v>
      </c>
      <c r="J839" s="29">
        <v>155929880.41</v>
      </c>
      <c r="K839" s="29">
        <v>309132152.55000001</v>
      </c>
      <c r="L839" s="29">
        <v>114336455.95</v>
      </c>
      <c r="M839" s="29">
        <v>746157157.20000005</v>
      </c>
      <c r="N839" s="53">
        <f t="shared" si="140"/>
        <v>35.164929235568565</v>
      </c>
      <c r="O839">
        <f t="shared" si="141"/>
        <v>61.433454561605352</v>
      </c>
      <c r="P839">
        <f t="shared" si="142"/>
        <v>188.80407124681892</v>
      </c>
      <c r="Q839">
        <f t="shared" si="143"/>
        <v>4.751531578601174</v>
      </c>
      <c r="R839">
        <f t="shared" si="144"/>
        <v>49.883479276601605</v>
      </c>
      <c r="S839" s="53">
        <f t="shared" si="146"/>
        <v>35.164929235568565</v>
      </c>
      <c r="T839">
        <f t="shared" si="147"/>
        <v>61.433454561605352</v>
      </c>
      <c r="U839">
        <f t="shared" si="148"/>
        <v>188.80407124681892</v>
      </c>
      <c r="V839">
        <f t="shared" si="149"/>
        <v>4.751531578601174</v>
      </c>
      <c r="W839" s="50">
        <f t="shared" si="150"/>
        <v>49.883479276601605</v>
      </c>
    </row>
    <row r="840" spans="1:23" ht="16" x14ac:dyDescent="0.2">
      <c r="A840" s="10">
        <v>43256.541655092602</v>
      </c>
      <c r="B840" s="11" t="str">
        <f t="shared" si="145"/>
        <v>20186</v>
      </c>
      <c r="C840" s="5">
        <v>1865.0449699999999</v>
      </c>
      <c r="D840" s="5">
        <v>34.532825123788797</v>
      </c>
      <c r="E840" s="5">
        <v>61.092147721973475</v>
      </c>
      <c r="F840" s="5">
        <v>188.80407124681892</v>
      </c>
      <c r="G840" s="5">
        <v>6.0368264445962723</v>
      </c>
      <c r="H840" s="5">
        <v>49.723347354297573</v>
      </c>
      <c r="I840" s="29">
        <v>2263489038.2399998</v>
      </c>
      <c r="J840" s="29">
        <v>155600209.37</v>
      </c>
      <c r="K840" s="29">
        <v>309132152.55000001</v>
      </c>
      <c r="L840" s="29">
        <v>115739357.25</v>
      </c>
      <c r="M840" s="29">
        <v>745359980.75</v>
      </c>
      <c r="N840" s="53">
        <f t="shared" si="140"/>
        <v>34.532825123788797</v>
      </c>
      <c r="O840">
        <f t="shared" si="141"/>
        <v>61.092147721973475</v>
      </c>
      <c r="P840">
        <f t="shared" si="142"/>
        <v>188.80407124681892</v>
      </c>
      <c r="Q840">
        <f t="shared" si="143"/>
        <v>6.0368264445962723</v>
      </c>
      <c r="R840">
        <f t="shared" si="144"/>
        <v>49.723347354297573</v>
      </c>
      <c r="S840" s="53">
        <f t="shared" si="146"/>
        <v>34.532825123788797</v>
      </c>
      <c r="T840">
        <f t="shared" si="147"/>
        <v>61.092147721973475</v>
      </c>
      <c r="U840">
        <f t="shared" si="148"/>
        <v>188.80407124681892</v>
      </c>
      <c r="V840">
        <f t="shared" si="149"/>
        <v>6.0368264445962723</v>
      </c>
      <c r="W840" s="50">
        <f t="shared" si="150"/>
        <v>49.723347354297573</v>
      </c>
    </row>
    <row r="841" spans="1:23" ht="16" x14ac:dyDescent="0.2">
      <c r="A841" s="10">
        <v>43255.541655092602</v>
      </c>
      <c r="B841" s="11" t="str">
        <f t="shared" si="145"/>
        <v>20186</v>
      </c>
      <c r="C841" s="5">
        <v>1857.3180050000001</v>
      </c>
      <c r="D841" s="5">
        <v>34.111422382602314</v>
      </c>
      <c r="E841" s="5">
        <v>58.36177841704022</v>
      </c>
      <c r="F841" s="5">
        <v>191.34860050890546</v>
      </c>
      <c r="G841" s="5">
        <v>6.6794738775938498</v>
      </c>
      <c r="H841" s="5">
        <v>48.76255582047321</v>
      </c>
      <c r="I841" s="29">
        <v>2256399017.7600002</v>
      </c>
      <c r="J841" s="29">
        <v>152962923.56</v>
      </c>
      <c r="K841" s="29">
        <v>311855783.85000002</v>
      </c>
      <c r="L841" s="29">
        <v>116440807.90000001</v>
      </c>
      <c r="M841" s="29">
        <v>740576922.04999995</v>
      </c>
      <c r="N841" s="53">
        <f t="shared" si="140"/>
        <v>34.111422382602314</v>
      </c>
      <c r="O841">
        <f t="shared" si="141"/>
        <v>58.36177841704022</v>
      </c>
      <c r="P841">
        <f t="shared" si="142"/>
        <v>191.34860050890546</v>
      </c>
      <c r="Q841">
        <f t="shared" si="143"/>
        <v>6.6794738775938498</v>
      </c>
      <c r="R841">
        <f t="shared" si="144"/>
        <v>48.76255582047321</v>
      </c>
      <c r="S841" s="53">
        <f t="shared" si="146"/>
        <v>34.111422382602314</v>
      </c>
      <c r="T841">
        <f t="shared" si="147"/>
        <v>58.36177841704022</v>
      </c>
      <c r="U841">
        <f t="shared" si="148"/>
        <v>191.34860050890546</v>
      </c>
      <c r="V841">
        <f t="shared" si="149"/>
        <v>6.6794738775938498</v>
      </c>
      <c r="W841" s="50">
        <f t="shared" si="150"/>
        <v>48.76255582047321</v>
      </c>
    </row>
    <row r="842" spans="1:23" ht="16" x14ac:dyDescent="0.2">
      <c r="A842" s="10">
        <v>43252.541655092602</v>
      </c>
      <c r="B842" s="11" t="str">
        <f t="shared" si="145"/>
        <v>20186</v>
      </c>
      <c r="C842" s="5">
        <v>1838.5226070000001</v>
      </c>
      <c r="D842" s="5">
        <v>32.847214159042807</v>
      </c>
      <c r="E842" s="5">
        <v>57.337892062993348</v>
      </c>
      <c r="F842" s="5">
        <v>186.25954198473249</v>
      </c>
      <c r="G842" s="5">
        <v>5.3941790115987089</v>
      </c>
      <c r="H842" s="5">
        <v>47.001104675128545</v>
      </c>
      <c r="I842" s="29">
        <v>2235128956.3200002</v>
      </c>
      <c r="J842" s="29">
        <v>151973943.44999999</v>
      </c>
      <c r="K842" s="29">
        <v>306408521.25</v>
      </c>
      <c r="L842" s="29">
        <v>115037906.59999999</v>
      </c>
      <c r="M842" s="29">
        <v>731807981.10000002</v>
      </c>
      <c r="N842" s="53">
        <f t="shared" si="140"/>
        <v>32.847214159042807</v>
      </c>
      <c r="O842">
        <f t="shared" si="141"/>
        <v>57.337892062993348</v>
      </c>
      <c r="P842">
        <f t="shared" si="142"/>
        <v>186.25954198473249</v>
      </c>
      <c r="Q842">
        <f t="shared" si="143"/>
        <v>5.3941790115987089</v>
      </c>
      <c r="R842">
        <f t="shared" si="144"/>
        <v>47.001104675128545</v>
      </c>
      <c r="S842" s="53">
        <f t="shared" si="146"/>
        <v>32.847214159042807</v>
      </c>
      <c r="T842">
        <f t="shared" si="147"/>
        <v>57.337892062993348</v>
      </c>
      <c r="U842">
        <f t="shared" si="148"/>
        <v>186.25954198473249</v>
      </c>
      <c r="V842">
        <f t="shared" si="149"/>
        <v>5.3941790115987089</v>
      </c>
      <c r="W842" s="50">
        <f t="shared" si="150"/>
        <v>47.001104675128545</v>
      </c>
    </row>
    <row r="843" spans="1:23" ht="16" x14ac:dyDescent="0.2">
      <c r="A843" s="10">
        <v>43251.541655092602</v>
      </c>
      <c r="B843" s="11" t="str">
        <f t="shared" si="145"/>
        <v>20185</v>
      </c>
      <c r="C843" s="5">
        <v>1843.496406</v>
      </c>
      <c r="D843" s="5">
        <v>33.057915529636063</v>
      </c>
      <c r="E843" s="5">
        <v>58.02047157740833</v>
      </c>
      <c r="F843" s="5">
        <v>192.62086513994876</v>
      </c>
      <c r="G843" s="5">
        <v>5.3941790115987089</v>
      </c>
      <c r="H843" s="5">
        <v>46.680840830520452</v>
      </c>
      <c r="I843" s="29">
        <v>2238673966.5599999</v>
      </c>
      <c r="J843" s="29">
        <v>152633252.52000001</v>
      </c>
      <c r="K843" s="29">
        <v>313217599.5</v>
      </c>
      <c r="L843" s="29">
        <v>115037906.59999999</v>
      </c>
      <c r="M843" s="29">
        <v>730213628.20000005</v>
      </c>
      <c r="N843" s="53">
        <f t="shared" si="140"/>
        <v>33.057915529636063</v>
      </c>
      <c r="O843">
        <f t="shared" si="141"/>
        <v>58.02047157740833</v>
      </c>
      <c r="P843">
        <f t="shared" si="142"/>
        <v>192.62086513994876</v>
      </c>
      <c r="Q843">
        <f t="shared" si="143"/>
        <v>5.3941790115987089</v>
      </c>
      <c r="R843">
        <f t="shared" si="144"/>
        <v>46.680840830520452</v>
      </c>
      <c r="S843" s="53">
        <f t="shared" si="146"/>
        <v>33.057915529636063</v>
      </c>
      <c r="T843">
        <f t="shared" si="147"/>
        <v>58.02047157740833</v>
      </c>
      <c r="U843">
        <f t="shared" si="148"/>
        <v>192.62086513994876</v>
      </c>
      <c r="V843">
        <f t="shared" si="149"/>
        <v>5.3941790115987089</v>
      </c>
      <c r="W843" s="50">
        <f t="shared" si="150"/>
        <v>46.680840830520452</v>
      </c>
    </row>
    <row r="844" spans="1:23" ht="16" x14ac:dyDescent="0.2">
      <c r="A844" s="10">
        <v>43250.541655092602</v>
      </c>
      <c r="B844" s="11" t="str">
        <f t="shared" si="145"/>
        <v>20185</v>
      </c>
      <c r="C844" s="5">
        <v>1843.580858</v>
      </c>
      <c r="D844" s="5">
        <v>32.952564844339406</v>
      </c>
      <c r="E844" s="5">
        <v>58.02047157740833</v>
      </c>
      <c r="F844" s="5">
        <v>181.17048346055952</v>
      </c>
      <c r="G844" s="5">
        <v>6.6794738775938498</v>
      </c>
      <c r="H844" s="5">
        <v>46.840972752824484</v>
      </c>
      <c r="I844" s="29">
        <v>2236901461.4400001</v>
      </c>
      <c r="J844" s="29">
        <v>152633252.52000001</v>
      </c>
      <c r="K844" s="29">
        <v>300961258.64999998</v>
      </c>
      <c r="L844" s="29">
        <v>116440807.90000001</v>
      </c>
      <c r="M844" s="29">
        <v>731010804.64999998</v>
      </c>
      <c r="N844" s="53">
        <f t="shared" si="140"/>
        <v>32.952564844339406</v>
      </c>
      <c r="O844">
        <f t="shared" si="141"/>
        <v>58.02047157740833</v>
      </c>
      <c r="P844">
        <f t="shared" si="142"/>
        <v>181.17048346055952</v>
      </c>
      <c r="Q844">
        <f t="shared" si="143"/>
        <v>6.6794738775938498</v>
      </c>
      <c r="R844">
        <f t="shared" si="144"/>
        <v>46.840972752824484</v>
      </c>
      <c r="S844" s="53">
        <f t="shared" si="146"/>
        <v>32.952564844339406</v>
      </c>
      <c r="T844">
        <f t="shared" si="147"/>
        <v>58.02047157740833</v>
      </c>
      <c r="U844">
        <f t="shared" si="148"/>
        <v>181.17048346055952</v>
      </c>
      <c r="V844">
        <f t="shared" si="149"/>
        <v>6.6794738775938498</v>
      </c>
      <c r="W844" s="50">
        <f t="shared" si="150"/>
        <v>46.840972752824484</v>
      </c>
    </row>
    <row r="845" spans="1:23" ht="16" x14ac:dyDescent="0.2">
      <c r="A845" s="10">
        <v>43249.541655092602</v>
      </c>
      <c r="B845" s="11" t="str">
        <f t="shared" si="145"/>
        <v>20185</v>
      </c>
      <c r="C845" s="5">
        <v>1828.607663</v>
      </c>
      <c r="D845" s="5">
        <v>32.531162103152923</v>
      </c>
      <c r="E845" s="5">
        <v>58.02047157740833</v>
      </c>
      <c r="F845" s="5">
        <v>182.44274809160277</v>
      </c>
      <c r="G845" s="5">
        <v>6.6794738775938498</v>
      </c>
      <c r="H845" s="5">
        <v>45.720049296696061</v>
      </c>
      <c r="I845" s="29">
        <v>2229811440.96</v>
      </c>
      <c r="J845" s="29">
        <v>152633252.52000001</v>
      </c>
      <c r="K845" s="29">
        <v>302323074.30000001</v>
      </c>
      <c r="L845" s="29">
        <v>116440807.90000001</v>
      </c>
      <c r="M845" s="29">
        <v>725430569.5</v>
      </c>
      <c r="N845" s="53">
        <f t="shared" si="140"/>
        <v>32.531162103152923</v>
      </c>
      <c r="O845">
        <f t="shared" si="141"/>
        <v>58.02047157740833</v>
      </c>
      <c r="P845">
        <f t="shared" si="142"/>
        <v>182.44274809160277</v>
      </c>
      <c r="Q845">
        <f t="shared" si="143"/>
        <v>6.6794738775938498</v>
      </c>
      <c r="R845">
        <f t="shared" si="144"/>
        <v>45.720049296696061</v>
      </c>
      <c r="S845" s="53">
        <f t="shared" si="146"/>
        <v>32.531162103152923</v>
      </c>
      <c r="T845">
        <f t="shared" si="147"/>
        <v>58.02047157740833</v>
      </c>
      <c r="U845">
        <f t="shared" si="148"/>
        <v>182.44274809160277</v>
      </c>
      <c r="V845">
        <f t="shared" si="149"/>
        <v>6.6794738775938498</v>
      </c>
      <c r="W845" s="50">
        <f t="shared" si="150"/>
        <v>45.720049296696061</v>
      </c>
    </row>
    <row r="846" spans="1:23" ht="16" x14ac:dyDescent="0.2">
      <c r="A846" s="10">
        <v>43248.541655092602</v>
      </c>
      <c r="B846" s="11" t="str">
        <f t="shared" si="145"/>
        <v>20185</v>
      </c>
      <c r="C846" s="5">
        <v>1845.6058909999999</v>
      </c>
      <c r="D846" s="5">
        <v>33.900721012009029</v>
      </c>
      <c r="E846" s="5">
        <v>62.798630672859787</v>
      </c>
      <c r="F846" s="5">
        <v>176.0814249363865</v>
      </c>
      <c r="G846" s="5">
        <v>6.6794738775938498</v>
      </c>
      <c r="H846" s="5">
        <v>45.720049296696061</v>
      </c>
      <c r="I846" s="29">
        <v>2252854007.52</v>
      </c>
      <c r="J846" s="29">
        <v>142953202.44999999</v>
      </c>
      <c r="K846" s="29">
        <v>295513996.05000001</v>
      </c>
      <c r="L846" s="29">
        <v>116440807.90000001</v>
      </c>
      <c r="M846" s="29">
        <v>725430569.5</v>
      </c>
      <c r="N846" s="53">
        <f t="shared" si="140"/>
        <v>33.900721012009029</v>
      </c>
      <c r="O846">
        <f t="shared" si="141"/>
        <v>62.798630672859787</v>
      </c>
      <c r="P846">
        <f t="shared" si="142"/>
        <v>176.0814249363865</v>
      </c>
      <c r="Q846">
        <f t="shared" si="143"/>
        <v>6.6794738775938498</v>
      </c>
      <c r="R846">
        <f t="shared" si="144"/>
        <v>45.720049296696061</v>
      </c>
      <c r="S846" s="53">
        <f t="shared" si="146"/>
        <v>33.900721012009029</v>
      </c>
      <c r="T846">
        <f t="shared" si="147"/>
        <v>62.798630672859787</v>
      </c>
      <c r="U846">
        <f t="shared" si="148"/>
        <v>176.0814249363865</v>
      </c>
      <c r="V846">
        <f t="shared" si="149"/>
        <v>6.6794738775938498</v>
      </c>
      <c r="W846" s="50">
        <f t="shared" si="150"/>
        <v>45.720049296696061</v>
      </c>
    </row>
    <row r="847" spans="1:23" ht="16" x14ac:dyDescent="0.2">
      <c r="A847" s="10">
        <v>43245.541655092602</v>
      </c>
      <c r="B847" s="11" t="str">
        <f t="shared" si="145"/>
        <v>20185</v>
      </c>
      <c r="C847" s="5">
        <v>1851.255936</v>
      </c>
      <c r="D847" s="5">
        <v>33.584668956119145</v>
      </c>
      <c r="E847" s="5">
        <v>61.433454561605352</v>
      </c>
      <c r="F847" s="5">
        <v>183.71501272264607</v>
      </c>
      <c r="G847" s="5">
        <v>6.6794738775938498</v>
      </c>
      <c r="H847" s="5">
        <v>45.880181219000121</v>
      </c>
      <c r="I847" s="29">
        <v>2247536492.1599998</v>
      </c>
      <c r="J847" s="29">
        <v>141754443.61000001</v>
      </c>
      <c r="K847" s="29">
        <v>303684889.94999999</v>
      </c>
      <c r="L847" s="29">
        <v>116440807.90000001</v>
      </c>
      <c r="M847" s="29">
        <v>726227745.95000005</v>
      </c>
      <c r="N847" s="53">
        <f t="shared" si="140"/>
        <v>33.584668956119145</v>
      </c>
      <c r="O847">
        <f t="shared" si="141"/>
        <v>61.433454561605352</v>
      </c>
      <c r="P847">
        <f t="shared" si="142"/>
        <v>183.71501272264607</v>
      </c>
      <c r="Q847">
        <f t="shared" si="143"/>
        <v>6.6794738775938498</v>
      </c>
      <c r="R847">
        <f t="shared" si="144"/>
        <v>45.880181219000121</v>
      </c>
      <c r="S847" s="53">
        <f t="shared" si="146"/>
        <v>33.584668956119145</v>
      </c>
      <c r="T847">
        <f t="shared" si="147"/>
        <v>61.433454561605352</v>
      </c>
      <c r="U847">
        <f t="shared" si="148"/>
        <v>183.71501272264607</v>
      </c>
      <c r="V847">
        <f t="shared" si="149"/>
        <v>6.6794738775938498</v>
      </c>
      <c r="W847" s="50">
        <f t="shared" si="150"/>
        <v>45.880181219000121</v>
      </c>
    </row>
    <row r="848" spans="1:23" ht="16" x14ac:dyDescent="0.2">
      <c r="A848" s="10">
        <v>43244.541655092602</v>
      </c>
      <c r="B848" s="11" t="str">
        <f t="shared" si="145"/>
        <v>20185</v>
      </c>
      <c r="C848" s="5">
        <v>1831.012534</v>
      </c>
      <c r="D848" s="5">
        <v>32.425811417856295</v>
      </c>
      <c r="E848" s="5">
        <v>62.798630672859758</v>
      </c>
      <c r="F848" s="5">
        <v>190.07633587786233</v>
      </c>
      <c r="G848" s="5">
        <v>7.3221213105913838</v>
      </c>
      <c r="H848" s="5">
        <v>46.200445063608271</v>
      </c>
      <c r="I848" s="29">
        <v>2228038935.8400002</v>
      </c>
      <c r="J848" s="29">
        <v>142953202.44999999</v>
      </c>
      <c r="K848" s="29">
        <v>310493968.19999999</v>
      </c>
      <c r="L848" s="29">
        <v>117142258.55</v>
      </c>
      <c r="M848" s="29">
        <v>727822098.85000002</v>
      </c>
      <c r="N848" s="53">
        <f t="shared" si="140"/>
        <v>32.425811417856295</v>
      </c>
      <c r="O848">
        <f t="shared" si="141"/>
        <v>62.798630672859758</v>
      </c>
      <c r="P848">
        <f t="shared" si="142"/>
        <v>190.07633587786233</v>
      </c>
      <c r="Q848">
        <f t="shared" si="143"/>
        <v>7.3221213105913838</v>
      </c>
      <c r="R848">
        <f t="shared" si="144"/>
        <v>46.200445063608271</v>
      </c>
      <c r="S848" s="53">
        <f t="shared" si="146"/>
        <v>32.425811417856295</v>
      </c>
      <c r="T848">
        <f t="shared" si="147"/>
        <v>62.798630672859758</v>
      </c>
      <c r="U848">
        <f t="shared" si="148"/>
        <v>190.07633587786233</v>
      </c>
      <c r="V848">
        <f t="shared" si="149"/>
        <v>7.3221213105913838</v>
      </c>
      <c r="W848" s="50">
        <f t="shared" si="150"/>
        <v>46.200445063608271</v>
      </c>
    </row>
    <row r="849" spans="1:23" ht="16" x14ac:dyDescent="0.2">
      <c r="A849" s="10">
        <v>43243.541655092602</v>
      </c>
      <c r="B849" s="11" t="str">
        <f t="shared" si="145"/>
        <v>20185</v>
      </c>
      <c r="C849" s="5">
        <v>1836.411357</v>
      </c>
      <c r="D849" s="5">
        <v>32.215110047263039</v>
      </c>
      <c r="E849" s="5">
        <v>62.798630672859758</v>
      </c>
      <c r="F849" s="5">
        <v>188.80407124681909</v>
      </c>
      <c r="G849" s="5">
        <v>6.6794738775938498</v>
      </c>
      <c r="H849" s="5">
        <v>46.520708908216392</v>
      </c>
      <c r="I849" s="29">
        <v>2224493925.5999999</v>
      </c>
      <c r="J849" s="29">
        <v>142953202.44999999</v>
      </c>
      <c r="K849" s="29">
        <v>309132152.55000001</v>
      </c>
      <c r="L849" s="29">
        <v>116440807.90000001</v>
      </c>
      <c r="M849" s="29">
        <v>729416451.75</v>
      </c>
      <c r="N849" s="53">
        <f t="shared" si="140"/>
        <v>32.215110047263039</v>
      </c>
      <c r="O849">
        <f t="shared" si="141"/>
        <v>62.798630672859758</v>
      </c>
      <c r="P849">
        <f t="shared" si="142"/>
        <v>188.80407124681909</v>
      </c>
      <c r="Q849">
        <f t="shared" si="143"/>
        <v>6.6794738775938498</v>
      </c>
      <c r="R849">
        <f t="shared" si="144"/>
        <v>46.520708908216392</v>
      </c>
      <c r="S849" s="53">
        <f t="shared" si="146"/>
        <v>32.215110047263039</v>
      </c>
      <c r="T849">
        <f t="shared" si="147"/>
        <v>62.798630672859758</v>
      </c>
      <c r="U849">
        <f t="shared" si="148"/>
        <v>188.80407124681909</v>
      </c>
      <c r="V849">
        <f t="shared" si="149"/>
        <v>6.6794738775938498</v>
      </c>
      <c r="W849" s="50">
        <f t="shared" si="150"/>
        <v>46.520708908216392</v>
      </c>
    </row>
    <row r="850" spans="1:23" ht="16" x14ac:dyDescent="0.2">
      <c r="A850" s="10">
        <v>43242.541655092602</v>
      </c>
      <c r="B850" s="11" t="str">
        <f t="shared" si="145"/>
        <v>20185</v>
      </c>
      <c r="C850" s="5">
        <v>1846.0731639999999</v>
      </c>
      <c r="D850" s="5">
        <v>32.215110047263039</v>
      </c>
      <c r="E850" s="5">
        <v>54.266215918428138</v>
      </c>
      <c r="F850" s="5">
        <v>187.53180661577585</v>
      </c>
      <c r="G850" s="5">
        <v>6.6794738775938498</v>
      </c>
      <c r="H850" s="5">
        <v>46.040313141304182</v>
      </c>
      <c r="I850" s="29">
        <v>2224493925.5999999</v>
      </c>
      <c r="J850" s="29">
        <v>135460903.47</v>
      </c>
      <c r="K850" s="29">
        <v>307770336.89999998</v>
      </c>
      <c r="L850" s="29">
        <v>116440807.90000001</v>
      </c>
      <c r="M850" s="29">
        <v>727024922.39999998</v>
      </c>
      <c r="N850" s="53">
        <f t="shared" si="140"/>
        <v>32.215110047263039</v>
      </c>
      <c r="O850">
        <f t="shared" si="141"/>
        <v>54.266215918428138</v>
      </c>
      <c r="P850">
        <f t="shared" si="142"/>
        <v>187.53180661577585</v>
      </c>
      <c r="Q850">
        <f t="shared" si="143"/>
        <v>6.6794738775938498</v>
      </c>
      <c r="R850">
        <f t="shared" si="144"/>
        <v>46.040313141304182</v>
      </c>
      <c r="S850" s="53">
        <f t="shared" si="146"/>
        <v>32.215110047263039</v>
      </c>
      <c r="T850">
        <f t="shared" si="147"/>
        <v>54.266215918428138</v>
      </c>
      <c r="U850">
        <f t="shared" si="148"/>
        <v>187.53180661577585</v>
      </c>
      <c r="V850">
        <f t="shared" si="149"/>
        <v>6.6794738775938498</v>
      </c>
      <c r="W850" s="50">
        <f t="shared" si="150"/>
        <v>46.040313141304182</v>
      </c>
    </row>
    <row r="851" spans="1:23" ht="16" x14ac:dyDescent="0.2">
      <c r="A851" s="10">
        <v>43241.541655092602</v>
      </c>
      <c r="B851" s="11" t="str">
        <f t="shared" si="145"/>
        <v>20185</v>
      </c>
      <c r="C851" s="5">
        <v>1845.677095</v>
      </c>
      <c r="D851" s="6" t="s">
        <v>45</v>
      </c>
      <c r="E851" s="6" t="s">
        <v>45</v>
      </c>
      <c r="F851" s="6" t="s">
        <v>45</v>
      </c>
      <c r="G851" s="6" t="s">
        <v>45</v>
      </c>
      <c r="H851" s="6" t="s">
        <v>45</v>
      </c>
      <c r="I851" s="30" t="s">
        <v>45</v>
      </c>
      <c r="J851" s="30" t="s">
        <v>45</v>
      </c>
      <c r="K851" s="30" t="s">
        <v>45</v>
      </c>
      <c r="L851" s="30" t="s">
        <v>45</v>
      </c>
      <c r="M851" s="30" t="s">
        <v>45</v>
      </c>
      <c r="N851" s="53" t="e">
        <f t="shared" si="140"/>
        <v>#VALUE!</v>
      </c>
      <c r="O851" t="e">
        <f t="shared" si="141"/>
        <v>#VALUE!</v>
      </c>
      <c r="P851" t="e">
        <f t="shared" si="142"/>
        <v>#VALUE!</v>
      </c>
      <c r="Q851" t="e">
        <f t="shared" si="143"/>
        <v>#VALUE!</v>
      </c>
      <c r="R851" t="e">
        <f t="shared" si="144"/>
        <v>#VALUE!</v>
      </c>
      <c r="S851" s="53" t="e">
        <f t="shared" si="146"/>
        <v>#VALUE!</v>
      </c>
      <c r="T851" t="e">
        <f t="shared" si="147"/>
        <v>#VALUE!</v>
      </c>
      <c r="U851" t="e">
        <f t="shared" si="148"/>
        <v>#VALUE!</v>
      </c>
      <c r="V851" t="e">
        <f t="shared" si="149"/>
        <v>#VALUE!</v>
      </c>
      <c r="W851" s="50" t="e">
        <f t="shared" si="150"/>
        <v>#VALUE!</v>
      </c>
    </row>
    <row r="852" spans="1:23" ht="16" x14ac:dyDescent="0.2">
      <c r="A852" s="10">
        <v>43238.541655092602</v>
      </c>
      <c r="B852" s="11" t="str">
        <f t="shared" si="145"/>
        <v>20185</v>
      </c>
      <c r="C852" s="5">
        <v>1845.782878</v>
      </c>
      <c r="D852" s="5">
        <v>31.899057991373152</v>
      </c>
      <c r="E852" s="5">
        <v>53.242329564381265</v>
      </c>
      <c r="F852" s="5">
        <v>186.25954198473261</v>
      </c>
      <c r="G852" s="5">
        <v>6.6794738775938498</v>
      </c>
      <c r="H852" s="5">
        <v>45.720049296696061</v>
      </c>
      <c r="I852" s="29">
        <v>2219176410.2399998</v>
      </c>
      <c r="J852" s="29">
        <v>134561830.59999999</v>
      </c>
      <c r="K852" s="29">
        <v>306408521.25</v>
      </c>
      <c r="L852" s="29">
        <v>116440807.90000001</v>
      </c>
      <c r="M852" s="29">
        <v>725430569.5</v>
      </c>
      <c r="N852" s="53">
        <f t="shared" si="140"/>
        <v>31.899057991373152</v>
      </c>
      <c r="O852">
        <f t="shared" si="141"/>
        <v>53.242329564381265</v>
      </c>
      <c r="P852">
        <f t="shared" si="142"/>
        <v>186.25954198473261</v>
      </c>
      <c r="Q852">
        <f t="shared" si="143"/>
        <v>6.6794738775938498</v>
      </c>
      <c r="R852">
        <f t="shared" si="144"/>
        <v>45.720049296696061</v>
      </c>
      <c r="S852" s="53">
        <f t="shared" si="146"/>
        <v>31.899057991373152</v>
      </c>
      <c r="T852">
        <f t="shared" si="147"/>
        <v>53.242329564381265</v>
      </c>
      <c r="U852">
        <f t="shared" si="148"/>
        <v>186.25954198473261</v>
      </c>
      <c r="V852">
        <f t="shared" si="149"/>
        <v>6.6794738775938498</v>
      </c>
      <c r="W852" s="50">
        <f t="shared" si="150"/>
        <v>45.720049296696061</v>
      </c>
    </row>
    <row r="853" spans="1:23" ht="16" x14ac:dyDescent="0.2">
      <c r="A853" s="10">
        <v>43237.541655092602</v>
      </c>
      <c r="B853" s="11" t="str">
        <f t="shared" si="145"/>
        <v>20185</v>
      </c>
      <c r="C853" s="5">
        <v>1845.1829540000001</v>
      </c>
      <c r="D853" s="5">
        <v>32.004408676669783</v>
      </c>
      <c r="E853" s="5">
        <v>46.757687518043468</v>
      </c>
      <c r="F853" s="5">
        <v>183.71501272264607</v>
      </c>
      <c r="G853" s="5">
        <v>6.6794738775938498</v>
      </c>
      <c r="H853" s="5">
        <v>46.040313141304182</v>
      </c>
      <c r="I853" s="29">
        <v>2220948915.3600001</v>
      </c>
      <c r="J853" s="29">
        <v>128867677.38</v>
      </c>
      <c r="K853" s="29">
        <v>303684889.94999999</v>
      </c>
      <c r="L853" s="29">
        <v>116440807.90000001</v>
      </c>
      <c r="M853" s="29">
        <v>727024922.39999998</v>
      </c>
      <c r="N853" s="53">
        <f t="shared" si="140"/>
        <v>32.004408676669783</v>
      </c>
      <c r="O853">
        <f t="shared" si="141"/>
        <v>46.757687518043468</v>
      </c>
      <c r="P853">
        <f t="shared" si="142"/>
        <v>183.71501272264607</v>
      </c>
      <c r="Q853">
        <f t="shared" si="143"/>
        <v>6.6794738775938498</v>
      </c>
      <c r="R853">
        <f t="shared" si="144"/>
        <v>46.040313141304182</v>
      </c>
      <c r="S853" s="53">
        <f t="shared" si="146"/>
        <v>32.004408676669783</v>
      </c>
      <c r="T853">
        <f t="shared" si="147"/>
        <v>46.757687518043468</v>
      </c>
      <c r="U853">
        <f t="shared" si="148"/>
        <v>183.71501272264607</v>
      </c>
      <c r="V853">
        <f t="shared" si="149"/>
        <v>6.6794738775938498</v>
      </c>
      <c r="W853" s="50">
        <f t="shared" si="150"/>
        <v>46.040313141304182</v>
      </c>
    </row>
    <row r="854" spans="1:23" ht="16" x14ac:dyDescent="0.2">
      <c r="A854" s="10">
        <v>43236.541655092602</v>
      </c>
      <c r="B854" s="11" t="str">
        <f t="shared" si="145"/>
        <v>20185</v>
      </c>
      <c r="C854" s="5">
        <v>1840.13858</v>
      </c>
      <c r="D854" s="5">
        <v>31.899057991373152</v>
      </c>
      <c r="E854" s="5">
        <v>46.416380678411571</v>
      </c>
      <c r="F854" s="5">
        <v>174.80916030534326</v>
      </c>
      <c r="G854" s="5">
        <v>6.0368264445962723</v>
      </c>
      <c r="H854" s="5">
        <v>44.118730073655485</v>
      </c>
      <c r="I854" s="29">
        <v>2219176410.2399998</v>
      </c>
      <c r="J854" s="29">
        <v>128567976.42</v>
      </c>
      <c r="K854" s="29">
        <v>294152180.39999998</v>
      </c>
      <c r="L854" s="29">
        <v>115739357.25</v>
      </c>
      <c r="M854" s="29">
        <v>717458805</v>
      </c>
      <c r="N854" s="53">
        <f t="shared" si="140"/>
        <v>31.899057991373152</v>
      </c>
      <c r="O854">
        <f t="shared" si="141"/>
        <v>46.416380678411571</v>
      </c>
      <c r="P854">
        <f t="shared" si="142"/>
        <v>174.80916030534326</v>
      </c>
      <c r="Q854">
        <f t="shared" si="143"/>
        <v>6.0368264445962723</v>
      </c>
      <c r="R854">
        <f t="shared" si="144"/>
        <v>44.118730073655485</v>
      </c>
      <c r="S854" s="53">
        <f t="shared" si="146"/>
        <v>31.899057991373152</v>
      </c>
      <c r="T854">
        <f t="shared" si="147"/>
        <v>46.416380678411571</v>
      </c>
      <c r="U854">
        <f t="shared" si="148"/>
        <v>174.80916030534326</v>
      </c>
      <c r="V854">
        <f t="shared" si="149"/>
        <v>6.0368264445962723</v>
      </c>
      <c r="W854" s="50">
        <f t="shared" si="150"/>
        <v>44.118730073655485</v>
      </c>
    </row>
    <row r="855" spans="1:23" ht="16" x14ac:dyDescent="0.2">
      <c r="A855" s="10">
        <v>43235.541655092602</v>
      </c>
      <c r="B855" s="11" t="str">
        <f t="shared" si="145"/>
        <v>20185</v>
      </c>
      <c r="C855" s="5">
        <v>1846.0907299999999</v>
      </c>
      <c r="D855" s="5">
        <v>31.899057991373152</v>
      </c>
      <c r="E855" s="5">
        <v>46.757687518043497</v>
      </c>
      <c r="F855" s="5">
        <v>176.0814249363865</v>
      </c>
      <c r="G855" s="5">
        <v>6.6794738775938498</v>
      </c>
      <c r="H855" s="5">
        <v>45.079521607479819</v>
      </c>
      <c r="I855" s="29">
        <v>2219176410.2399998</v>
      </c>
      <c r="J855" s="29">
        <v>128867677.38</v>
      </c>
      <c r="K855" s="29">
        <v>295513996.05000001</v>
      </c>
      <c r="L855" s="29">
        <v>116440807.90000001</v>
      </c>
      <c r="M855" s="29">
        <v>722241863.70000005</v>
      </c>
      <c r="N855" s="53">
        <f t="shared" si="140"/>
        <v>31.899057991373152</v>
      </c>
      <c r="O855">
        <f t="shared" si="141"/>
        <v>46.757687518043497</v>
      </c>
      <c r="P855">
        <f t="shared" si="142"/>
        <v>176.0814249363865</v>
      </c>
      <c r="Q855">
        <f t="shared" si="143"/>
        <v>6.6794738775938498</v>
      </c>
      <c r="R855">
        <f t="shared" si="144"/>
        <v>45.079521607479819</v>
      </c>
      <c r="S855" s="53">
        <f t="shared" si="146"/>
        <v>31.899057991373152</v>
      </c>
      <c r="T855">
        <f t="shared" si="147"/>
        <v>46.757687518043497</v>
      </c>
      <c r="U855">
        <f t="shared" si="148"/>
        <v>176.0814249363865</v>
      </c>
      <c r="V855">
        <f t="shared" si="149"/>
        <v>6.6794738775938498</v>
      </c>
      <c r="W855" s="50">
        <f t="shared" si="150"/>
        <v>45.079521607479819</v>
      </c>
    </row>
    <row r="856" spans="1:23" ht="16" x14ac:dyDescent="0.2">
      <c r="A856" s="10">
        <v>43234.541655092602</v>
      </c>
      <c r="B856" s="11" t="str">
        <f t="shared" si="145"/>
        <v>20185</v>
      </c>
      <c r="C856" s="5">
        <v>1858.3145589999999</v>
      </c>
      <c r="D856" s="5">
        <v>32.215110047263039</v>
      </c>
      <c r="E856" s="5">
        <v>47.098977275251002</v>
      </c>
      <c r="F856" s="5">
        <v>176.0814249363865</v>
      </c>
      <c r="G856" s="5">
        <v>6.6794738775938498</v>
      </c>
      <c r="H856" s="5">
        <v>48.282160053561057</v>
      </c>
      <c r="I856" s="29">
        <v>2224493925.5999999</v>
      </c>
      <c r="J856" s="29">
        <v>129167363.33</v>
      </c>
      <c r="K856" s="29">
        <v>295513996.05000001</v>
      </c>
      <c r="L856" s="29">
        <v>116440807.90000001</v>
      </c>
      <c r="M856" s="29">
        <v>738185392.70000005</v>
      </c>
      <c r="N856" s="53">
        <f t="shared" si="140"/>
        <v>32.215110047263039</v>
      </c>
      <c r="O856">
        <f t="shared" si="141"/>
        <v>47.098977275251002</v>
      </c>
      <c r="P856">
        <f t="shared" si="142"/>
        <v>176.0814249363865</v>
      </c>
      <c r="Q856">
        <f t="shared" si="143"/>
        <v>6.6794738775938498</v>
      </c>
      <c r="R856">
        <f t="shared" si="144"/>
        <v>48.282160053561057</v>
      </c>
      <c r="S856" s="53">
        <f t="shared" si="146"/>
        <v>32.215110047263039</v>
      </c>
      <c r="T856">
        <f t="shared" si="147"/>
        <v>47.098977275251002</v>
      </c>
      <c r="U856">
        <f t="shared" si="148"/>
        <v>176.0814249363865</v>
      </c>
      <c r="V856">
        <f t="shared" si="149"/>
        <v>6.6794738775938498</v>
      </c>
      <c r="W856" s="50">
        <f t="shared" si="150"/>
        <v>48.282160053561057</v>
      </c>
    </row>
    <row r="857" spans="1:23" ht="16" x14ac:dyDescent="0.2">
      <c r="A857" s="10">
        <v>43231.541655092602</v>
      </c>
      <c r="B857" s="11" t="str">
        <f t="shared" si="145"/>
        <v>20185</v>
      </c>
      <c r="C857" s="5">
        <v>1863.857105</v>
      </c>
      <c r="D857" s="5">
        <v>32.320460732559667</v>
      </c>
      <c r="E857" s="5">
        <v>47.781573872090433</v>
      </c>
      <c r="F857" s="5">
        <v>172.26463104325677</v>
      </c>
      <c r="G857" s="5">
        <v>6.6794738775938498</v>
      </c>
      <c r="H857" s="5">
        <v>48.442291975865118</v>
      </c>
      <c r="I857" s="29">
        <v>2226266430.7199998</v>
      </c>
      <c r="J857" s="29">
        <v>129766750.25</v>
      </c>
      <c r="K857" s="29">
        <v>291428549.10000002</v>
      </c>
      <c r="L857" s="29">
        <v>116440807.90000001</v>
      </c>
      <c r="M857" s="29">
        <v>738982569.14999998</v>
      </c>
      <c r="N857" s="53">
        <f t="shared" si="140"/>
        <v>32.320460732559667</v>
      </c>
      <c r="O857">
        <f t="shared" si="141"/>
        <v>47.781573872090433</v>
      </c>
      <c r="P857">
        <f t="shared" si="142"/>
        <v>172.26463104325677</v>
      </c>
      <c r="Q857">
        <f t="shared" si="143"/>
        <v>6.6794738775938498</v>
      </c>
      <c r="R857">
        <f t="shared" si="144"/>
        <v>48.442291975865118</v>
      </c>
      <c r="S857" s="53">
        <f t="shared" si="146"/>
        <v>32.320460732559667</v>
      </c>
      <c r="T857">
        <f t="shared" si="147"/>
        <v>47.781573872090433</v>
      </c>
      <c r="U857">
        <f t="shared" si="148"/>
        <v>172.26463104325677</v>
      </c>
      <c r="V857">
        <f t="shared" si="149"/>
        <v>6.6794738775938498</v>
      </c>
      <c r="W857" s="50">
        <f t="shared" si="150"/>
        <v>48.442291975865118</v>
      </c>
    </row>
    <row r="858" spans="1:23" ht="16" x14ac:dyDescent="0.2">
      <c r="A858" s="10">
        <v>43230.541655092602</v>
      </c>
      <c r="B858" s="11" t="str">
        <f t="shared" si="145"/>
        <v>20185</v>
      </c>
      <c r="C858" s="5">
        <v>1858.6466869999999</v>
      </c>
      <c r="D858" s="5">
        <v>32.320460732559667</v>
      </c>
      <c r="E858" s="5">
        <v>48.12286362929791</v>
      </c>
      <c r="F858" s="5">
        <v>174.80916030534331</v>
      </c>
      <c r="G858" s="5">
        <v>6.6794738775938498</v>
      </c>
      <c r="H858" s="5">
        <v>48.76255582047321</v>
      </c>
      <c r="I858" s="29">
        <v>2226266430.7199998</v>
      </c>
      <c r="J858" s="29">
        <v>130066436.20999999</v>
      </c>
      <c r="K858" s="29">
        <v>294152180.39999998</v>
      </c>
      <c r="L858" s="29">
        <v>116440807.90000001</v>
      </c>
      <c r="M858" s="29">
        <v>740576922.04999995</v>
      </c>
      <c r="N858" s="53">
        <f t="shared" si="140"/>
        <v>32.320460732559667</v>
      </c>
      <c r="O858">
        <f t="shared" si="141"/>
        <v>48.12286362929791</v>
      </c>
      <c r="P858">
        <f t="shared" si="142"/>
        <v>174.80916030534331</v>
      </c>
      <c r="Q858">
        <f t="shared" si="143"/>
        <v>6.6794738775938498</v>
      </c>
      <c r="R858">
        <f t="shared" si="144"/>
        <v>48.76255582047321</v>
      </c>
      <c r="S858" s="53">
        <f t="shared" si="146"/>
        <v>32.320460732559667</v>
      </c>
      <c r="T858">
        <f t="shared" si="147"/>
        <v>48.12286362929791</v>
      </c>
      <c r="U858">
        <f t="shared" si="148"/>
        <v>174.80916030534331</v>
      </c>
      <c r="V858">
        <f t="shared" si="149"/>
        <v>6.6794738775938498</v>
      </c>
      <c r="W858" s="50">
        <f t="shared" si="150"/>
        <v>48.76255582047321</v>
      </c>
    </row>
    <row r="859" spans="1:23" ht="16" x14ac:dyDescent="0.2">
      <c r="A859" s="10">
        <v>43229.541655092602</v>
      </c>
      <c r="B859" s="11" t="str">
        <f t="shared" si="145"/>
        <v>20185</v>
      </c>
      <c r="C859" s="5">
        <v>1868.169065</v>
      </c>
      <c r="D859" s="5">
        <v>32.109759361966411</v>
      </c>
      <c r="E859" s="5">
        <v>48.805460226137313</v>
      </c>
      <c r="F859" s="5">
        <v>174.80916030534331</v>
      </c>
      <c r="G859" s="5">
        <v>6.6794738775938498</v>
      </c>
      <c r="H859" s="5">
        <v>48.282160053561057</v>
      </c>
      <c r="I859" s="29">
        <v>2222721420.48</v>
      </c>
      <c r="J859" s="29">
        <v>130665823.13</v>
      </c>
      <c r="K859" s="29">
        <v>294152180.39999998</v>
      </c>
      <c r="L859" s="29">
        <v>116440807.90000001</v>
      </c>
      <c r="M859" s="29">
        <v>738185392.70000005</v>
      </c>
      <c r="N859" s="53">
        <f t="shared" si="140"/>
        <v>32.109759361966411</v>
      </c>
      <c r="O859">
        <f t="shared" si="141"/>
        <v>48.805460226137313</v>
      </c>
      <c r="P859">
        <f t="shared" si="142"/>
        <v>174.80916030534331</v>
      </c>
      <c r="Q859">
        <f t="shared" si="143"/>
        <v>6.6794738775938498</v>
      </c>
      <c r="R859">
        <f t="shared" si="144"/>
        <v>48.282160053561057</v>
      </c>
      <c r="S859" s="53">
        <f t="shared" si="146"/>
        <v>32.109759361966411</v>
      </c>
      <c r="T859">
        <f t="shared" si="147"/>
        <v>48.805460226137313</v>
      </c>
      <c r="U859">
        <f t="shared" si="148"/>
        <v>174.80916030534331</v>
      </c>
      <c r="V859">
        <f t="shared" si="149"/>
        <v>6.6794738775938498</v>
      </c>
      <c r="W859" s="50">
        <f t="shared" si="150"/>
        <v>48.282160053561057</v>
      </c>
    </row>
    <row r="860" spans="1:23" ht="16" x14ac:dyDescent="0.2">
      <c r="A860" s="10">
        <v>43228.541655092602</v>
      </c>
      <c r="B860" s="11" t="str">
        <f t="shared" si="145"/>
        <v>20185</v>
      </c>
      <c r="C860" s="5">
        <v>1863.4184499999999</v>
      </c>
      <c r="D860" s="5">
        <v>31.477655250186672</v>
      </c>
      <c r="E860" s="5">
        <v>47.098977275251002</v>
      </c>
      <c r="F860" s="5">
        <v>172.26463104325677</v>
      </c>
      <c r="G860" s="5">
        <v>6.6794738775938498</v>
      </c>
      <c r="H860" s="5">
        <v>47.801764286648876</v>
      </c>
      <c r="I860" s="29">
        <v>2212086389.7600002</v>
      </c>
      <c r="J860" s="29">
        <v>129167363.33</v>
      </c>
      <c r="K860" s="29">
        <v>291428549.10000002</v>
      </c>
      <c r="L860" s="29">
        <v>116440807.90000001</v>
      </c>
      <c r="M860" s="29">
        <v>735793863.35000002</v>
      </c>
      <c r="N860" s="53">
        <f t="shared" si="140"/>
        <v>31.477655250186672</v>
      </c>
      <c r="O860">
        <f t="shared" si="141"/>
        <v>47.098977275251002</v>
      </c>
      <c r="P860">
        <f t="shared" si="142"/>
        <v>172.26463104325677</v>
      </c>
      <c r="Q860">
        <f t="shared" si="143"/>
        <v>6.6794738775938498</v>
      </c>
      <c r="R860">
        <f t="shared" si="144"/>
        <v>47.801764286648876</v>
      </c>
      <c r="S860" s="53">
        <f t="shared" si="146"/>
        <v>31.477655250186672</v>
      </c>
      <c r="T860">
        <f t="shared" si="147"/>
        <v>47.098977275251002</v>
      </c>
      <c r="U860">
        <f t="shared" si="148"/>
        <v>172.26463104325677</v>
      </c>
      <c r="V860">
        <f t="shared" si="149"/>
        <v>6.6794738775938498</v>
      </c>
      <c r="W860" s="50">
        <f t="shared" si="150"/>
        <v>47.801764286648876</v>
      </c>
    </row>
    <row r="861" spans="1:23" ht="16" x14ac:dyDescent="0.2">
      <c r="A861" s="10">
        <v>43227.541655092602</v>
      </c>
      <c r="B861" s="11" t="str">
        <f t="shared" si="145"/>
        <v>20185</v>
      </c>
      <c r="C861" s="5">
        <v>1856.5814769999999</v>
      </c>
      <c r="D861" s="5">
        <v>31.37230456489004</v>
      </c>
      <c r="E861" s="5">
        <v>43.344704533846453</v>
      </c>
      <c r="F861" s="5">
        <v>170.99236641221353</v>
      </c>
      <c r="G861" s="5">
        <v>6.6794738775938498</v>
      </c>
      <c r="H861" s="5">
        <v>48.282160053561057</v>
      </c>
      <c r="I861" s="29">
        <v>2210313884.6399999</v>
      </c>
      <c r="J861" s="29">
        <v>125870742.79000001</v>
      </c>
      <c r="K861" s="29">
        <v>290066733.44999999</v>
      </c>
      <c r="L861" s="29">
        <v>116440807.90000001</v>
      </c>
      <c r="M861" s="29">
        <v>738185392.70000005</v>
      </c>
      <c r="N861" s="53">
        <f t="shared" si="140"/>
        <v>31.37230456489004</v>
      </c>
      <c r="O861">
        <f t="shared" si="141"/>
        <v>43.344704533846453</v>
      </c>
      <c r="P861">
        <f t="shared" si="142"/>
        <v>170.99236641221353</v>
      </c>
      <c r="Q861">
        <f t="shared" si="143"/>
        <v>6.6794738775938498</v>
      </c>
      <c r="R861">
        <f t="shared" si="144"/>
        <v>48.282160053561057</v>
      </c>
      <c r="S861" s="53">
        <f t="shared" si="146"/>
        <v>31.37230456489004</v>
      </c>
      <c r="T861">
        <f t="shared" si="147"/>
        <v>43.344704533846453</v>
      </c>
      <c r="U861">
        <f t="shared" si="148"/>
        <v>170.99236641221353</v>
      </c>
      <c r="V861">
        <f t="shared" si="149"/>
        <v>6.6794738775938498</v>
      </c>
      <c r="W861" s="50">
        <f t="shared" si="150"/>
        <v>48.282160053561057</v>
      </c>
    </row>
    <row r="862" spans="1:23" ht="16" x14ac:dyDescent="0.2">
      <c r="A862" s="10">
        <v>43224.541655092602</v>
      </c>
      <c r="B862" s="11" t="str">
        <f t="shared" si="145"/>
        <v>20185</v>
      </c>
      <c r="C862" s="5">
        <v>1844.8760139999999</v>
      </c>
      <c r="D862" s="5">
        <v>31.688356620779899</v>
      </c>
      <c r="E862" s="5">
        <v>43.686011373478351</v>
      </c>
      <c r="F862" s="5">
        <v>165.9033078880405</v>
      </c>
      <c r="G862" s="5">
        <v>6.6794738775938498</v>
      </c>
      <c r="H862" s="5">
        <v>47.321368519736694</v>
      </c>
      <c r="I862" s="29">
        <v>2215631400</v>
      </c>
      <c r="J862" s="29">
        <v>126170443.73999999</v>
      </c>
      <c r="K862" s="29">
        <v>284619470.85000002</v>
      </c>
      <c r="L862" s="29">
        <v>116440807.90000001</v>
      </c>
      <c r="M862" s="29">
        <v>733402334</v>
      </c>
      <c r="N862" s="53">
        <f t="shared" si="140"/>
        <v>31.688356620779899</v>
      </c>
      <c r="O862">
        <f t="shared" si="141"/>
        <v>43.686011373478351</v>
      </c>
      <c r="P862">
        <f t="shared" si="142"/>
        <v>165.9033078880405</v>
      </c>
      <c r="Q862">
        <f t="shared" si="143"/>
        <v>6.6794738775938498</v>
      </c>
      <c r="R862">
        <f t="shared" si="144"/>
        <v>47.321368519736694</v>
      </c>
      <c r="S862" s="53">
        <f t="shared" si="146"/>
        <v>31.688356620779899</v>
      </c>
      <c r="T862">
        <f t="shared" si="147"/>
        <v>43.686011373478351</v>
      </c>
      <c r="U862">
        <f t="shared" si="148"/>
        <v>165.9033078880405</v>
      </c>
      <c r="V862">
        <f t="shared" si="149"/>
        <v>6.6794738775938498</v>
      </c>
      <c r="W862" s="50">
        <f t="shared" si="150"/>
        <v>47.321368519736694</v>
      </c>
    </row>
    <row r="863" spans="1:23" ht="16" x14ac:dyDescent="0.2">
      <c r="A863" s="10">
        <v>43223.541655092602</v>
      </c>
      <c r="B863" s="11" t="str">
        <f t="shared" si="145"/>
        <v>20185</v>
      </c>
      <c r="C863" s="5">
        <v>1843.3546879999999</v>
      </c>
      <c r="D863" s="5">
        <v>32.320460732559638</v>
      </c>
      <c r="E863" s="5">
        <v>40.614335228913205</v>
      </c>
      <c r="F863" s="5">
        <v>160.81424936386748</v>
      </c>
      <c r="G863" s="5">
        <v>6.0368264445962723</v>
      </c>
      <c r="H863" s="5">
        <v>47.801764286648876</v>
      </c>
      <c r="I863" s="29">
        <v>2226266430.7199998</v>
      </c>
      <c r="J863" s="29">
        <v>123473210.11</v>
      </c>
      <c r="K863" s="29">
        <v>279172208.25</v>
      </c>
      <c r="L863" s="29">
        <v>115739357.25</v>
      </c>
      <c r="M863" s="29">
        <v>735793863.35000002</v>
      </c>
      <c r="N863" s="53">
        <f t="shared" si="140"/>
        <v>32.320460732559638</v>
      </c>
      <c r="O863">
        <f t="shared" si="141"/>
        <v>40.614335228913205</v>
      </c>
      <c r="P863">
        <f t="shared" si="142"/>
        <v>160.81424936386748</v>
      </c>
      <c r="Q863">
        <f t="shared" si="143"/>
        <v>6.0368264445962723</v>
      </c>
      <c r="R863">
        <f t="shared" si="144"/>
        <v>47.801764286648876</v>
      </c>
      <c r="S863" s="53">
        <f t="shared" si="146"/>
        <v>32.320460732559638</v>
      </c>
      <c r="T863">
        <f t="shared" si="147"/>
        <v>40.614335228913205</v>
      </c>
      <c r="U863">
        <f t="shared" si="148"/>
        <v>160.81424936386748</v>
      </c>
      <c r="V863">
        <f t="shared" si="149"/>
        <v>6.0368264445962723</v>
      </c>
      <c r="W863" s="50">
        <f t="shared" si="150"/>
        <v>47.801764286648876</v>
      </c>
    </row>
    <row r="864" spans="1:23" ht="16" x14ac:dyDescent="0.2">
      <c r="A864" s="10">
        <v>43222.541655092602</v>
      </c>
      <c r="B864" s="11" t="str">
        <f t="shared" si="145"/>
        <v>20185</v>
      </c>
      <c r="C864" s="5">
        <v>1845.865646</v>
      </c>
      <c r="D864" s="5">
        <v>32.320460732559638</v>
      </c>
      <c r="E864" s="5">
        <v>40.614335228913205</v>
      </c>
      <c r="F864" s="5">
        <v>159.54198473282423</v>
      </c>
      <c r="G864" s="5">
        <v>6.6794738775938498</v>
      </c>
      <c r="H864" s="5">
        <v>47.321368519736694</v>
      </c>
      <c r="I864" s="29">
        <v>2226266430.7199998</v>
      </c>
      <c r="J864" s="29">
        <v>123473210.11</v>
      </c>
      <c r="K864" s="29">
        <v>277810392.60000002</v>
      </c>
      <c r="L864" s="29">
        <v>116440807.90000001</v>
      </c>
      <c r="M864" s="29">
        <v>733402334</v>
      </c>
      <c r="N864" s="53">
        <f t="shared" si="140"/>
        <v>32.320460732559638</v>
      </c>
      <c r="O864">
        <f t="shared" si="141"/>
        <v>40.614335228913205</v>
      </c>
      <c r="P864">
        <f t="shared" si="142"/>
        <v>159.54198473282423</v>
      </c>
      <c r="Q864">
        <f t="shared" si="143"/>
        <v>6.6794738775938498</v>
      </c>
      <c r="R864">
        <f t="shared" si="144"/>
        <v>47.321368519736694</v>
      </c>
      <c r="S864" s="53">
        <f t="shared" si="146"/>
        <v>32.320460732559638</v>
      </c>
      <c r="T864">
        <f t="shared" si="147"/>
        <v>40.614335228913205</v>
      </c>
      <c r="U864">
        <f t="shared" si="148"/>
        <v>159.54198473282423</v>
      </c>
      <c r="V864">
        <f t="shared" si="149"/>
        <v>6.6794738775938498</v>
      </c>
      <c r="W864" s="50">
        <f t="shared" si="150"/>
        <v>47.321368519736694</v>
      </c>
    </row>
    <row r="865" spans="1:23" ht="16" x14ac:dyDescent="0.2">
      <c r="A865" s="10">
        <v>43221.541655092602</v>
      </c>
      <c r="B865" s="11" t="str">
        <f t="shared" si="145"/>
        <v>20185</v>
      </c>
      <c r="C865" s="5">
        <v>1848.308843</v>
      </c>
      <c r="D865" s="6" t="s">
        <v>45</v>
      </c>
      <c r="E865" s="6" t="s">
        <v>45</v>
      </c>
      <c r="F865" s="6" t="s">
        <v>45</v>
      </c>
      <c r="G865" s="6" t="s">
        <v>45</v>
      </c>
      <c r="H865" s="6" t="s">
        <v>45</v>
      </c>
      <c r="I865" s="30" t="s">
        <v>45</v>
      </c>
      <c r="J865" s="30" t="s">
        <v>45</v>
      </c>
      <c r="K865" s="30" t="s">
        <v>45</v>
      </c>
      <c r="L865" s="30" t="s">
        <v>45</v>
      </c>
      <c r="M865" s="30" t="s">
        <v>45</v>
      </c>
      <c r="N865" s="53" t="e">
        <f t="shared" si="140"/>
        <v>#VALUE!</v>
      </c>
      <c r="O865" t="e">
        <f t="shared" si="141"/>
        <v>#VALUE!</v>
      </c>
      <c r="P865" t="e">
        <f t="shared" si="142"/>
        <v>#VALUE!</v>
      </c>
      <c r="Q865" t="e">
        <f t="shared" si="143"/>
        <v>#VALUE!</v>
      </c>
      <c r="R865" t="e">
        <f t="shared" si="144"/>
        <v>#VALUE!</v>
      </c>
      <c r="S865" s="53" t="e">
        <f t="shared" si="146"/>
        <v>#VALUE!</v>
      </c>
      <c r="T865" t="e">
        <f t="shared" si="147"/>
        <v>#VALUE!</v>
      </c>
      <c r="U865" t="e">
        <f t="shared" si="148"/>
        <v>#VALUE!</v>
      </c>
      <c r="V865" t="e">
        <f t="shared" si="149"/>
        <v>#VALUE!</v>
      </c>
      <c r="W865" s="50" t="e">
        <f t="shared" si="150"/>
        <v>#VALUE!</v>
      </c>
    </row>
    <row r="866" spans="1:23" ht="16" x14ac:dyDescent="0.2">
      <c r="A866" s="10">
        <v>43220.541655092602</v>
      </c>
      <c r="B866" s="11" t="str">
        <f t="shared" si="145"/>
        <v>20184</v>
      </c>
      <c r="C866" s="5">
        <v>1850.9061099999999</v>
      </c>
      <c r="D866" s="5">
        <v>31.266953879593391</v>
      </c>
      <c r="E866" s="5">
        <v>40.614335228913205</v>
      </c>
      <c r="F866" s="5">
        <v>160.81424936386753</v>
      </c>
      <c r="G866" s="5">
        <v>6.6794738775938498</v>
      </c>
      <c r="H866" s="5">
        <v>49.242951587385448</v>
      </c>
      <c r="I866" s="29">
        <v>2208541379.52</v>
      </c>
      <c r="J866" s="29">
        <v>123473210.11</v>
      </c>
      <c r="K866" s="29">
        <v>279172208.25</v>
      </c>
      <c r="L866" s="29">
        <v>116440807.90000001</v>
      </c>
      <c r="M866" s="29">
        <v>742968451.39999998</v>
      </c>
      <c r="N866" s="53">
        <f t="shared" si="140"/>
        <v>31.266953879593391</v>
      </c>
      <c r="O866">
        <f t="shared" si="141"/>
        <v>40.614335228913205</v>
      </c>
      <c r="P866">
        <f t="shared" si="142"/>
        <v>160.81424936386753</v>
      </c>
      <c r="Q866">
        <f t="shared" si="143"/>
        <v>6.6794738775938498</v>
      </c>
      <c r="R866">
        <f t="shared" si="144"/>
        <v>49.242951587385448</v>
      </c>
      <c r="S866" s="53">
        <f t="shared" si="146"/>
        <v>31.266953879593391</v>
      </c>
      <c r="T866">
        <f t="shared" si="147"/>
        <v>40.614335228913205</v>
      </c>
      <c r="U866">
        <f t="shared" si="148"/>
        <v>160.81424936386753</v>
      </c>
      <c r="V866">
        <f t="shared" si="149"/>
        <v>6.6794738775938498</v>
      </c>
      <c r="W866" s="50">
        <f t="shared" si="150"/>
        <v>49.242951587385448</v>
      </c>
    </row>
    <row r="867" spans="1:23" ht="16" x14ac:dyDescent="0.2">
      <c r="A867" s="10">
        <v>43217.541655092602</v>
      </c>
      <c r="B867" s="11" t="str">
        <f t="shared" si="145"/>
        <v>20184</v>
      </c>
      <c r="C867" s="5">
        <v>1838.156416</v>
      </c>
      <c r="D867" s="5">
        <v>30.52949908251702</v>
      </c>
      <c r="E867" s="5">
        <v>39.249142035234343</v>
      </c>
      <c r="F867" s="5">
        <v>160.81424936386753</v>
      </c>
      <c r="G867" s="5">
        <v>6.6794738775938498</v>
      </c>
      <c r="H867" s="5">
        <v>48.602423898169206</v>
      </c>
      <c r="I867" s="29">
        <v>2196133843.6799998</v>
      </c>
      <c r="J867" s="29">
        <v>122274436.28</v>
      </c>
      <c r="K867" s="29">
        <v>279172208.25</v>
      </c>
      <c r="L867" s="29">
        <v>116440807.90000001</v>
      </c>
      <c r="M867" s="29">
        <v>739779745.60000002</v>
      </c>
      <c r="N867" s="53">
        <f t="shared" si="140"/>
        <v>30.52949908251702</v>
      </c>
      <c r="O867">
        <f t="shared" si="141"/>
        <v>39.249142035234343</v>
      </c>
      <c r="P867">
        <f t="shared" si="142"/>
        <v>160.81424936386753</v>
      </c>
      <c r="Q867">
        <f t="shared" si="143"/>
        <v>6.6794738775938498</v>
      </c>
      <c r="R867">
        <f t="shared" si="144"/>
        <v>48.602423898169206</v>
      </c>
      <c r="S867" s="53">
        <f t="shared" si="146"/>
        <v>30.52949908251702</v>
      </c>
      <c r="T867">
        <f t="shared" si="147"/>
        <v>39.249142035234343</v>
      </c>
      <c r="U867">
        <f t="shared" si="148"/>
        <v>160.81424936386753</v>
      </c>
      <c r="V867">
        <f t="shared" si="149"/>
        <v>6.6794738775938498</v>
      </c>
      <c r="W867" s="50">
        <f t="shared" si="150"/>
        <v>48.602423898169206</v>
      </c>
    </row>
    <row r="868" spans="1:23" ht="16" x14ac:dyDescent="0.2">
      <c r="A868" s="10">
        <v>43216.541655092602</v>
      </c>
      <c r="B868" s="11" t="str">
        <f t="shared" si="145"/>
        <v>20184</v>
      </c>
      <c r="C868" s="5">
        <v>1829.7339870000001</v>
      </c>
      <c r="D868" s="5">
        <v>29.012889875516436</v>
      </c>
      <c r="E868" s="5">
        <v>39.249142035234343</v>
      </c>
      <c r="F868" s="5">
        <v>160.81424936386753</v>
      </c>
      <c r="G868" s="5">
        <v>6.6794738775938498</v>
      </c>
      <c r="H868" s="5">
        <v>45.089725285982297</v>
      </c>
      <c r="I868" s="29">
        <v>2261716533.1199999</v>
      </c>
      <c r="J868" s="29">
        <v>122274436.28</v>
      </c>
      <c r="K868" s="29">
        <v>279172208.25</v>
      </c>
      <c r="L868" s="29">
        <v>116440807.90000001</v>
      </c>
      <c r="M868" s="29">
        <v>757317627.5</v>
      </c>
      <c r="N868" s="53">
        <f t="shared" ref="N868:N931" si="151">IF(ABS(D868-AVERAGE(D$47:D$3803))&gt;3*STDEV(D$47:D$3803),"Outlier",D868)</f>
        <v>29.012889875516436</v>
      </c>
      <c r="O868">
        <f t="shared" ref="O868:O931" si="152">IF(ABS(E868-AVERAGE(E$47:E$3803))&gt;3*STDEV(E$47:E$3803),"Outlier",E868)</f>
        <v>39.249142035234343</v>
      </c>
      <c r="P868">
        <f t="shared" ref="P868:P931" si="153">IF(ABS(F868-AVERAGE(F$47:F$3803))&gt;3*STDEV(F$47:F$3803),"Outlier",F868)</f>
        <v>160.81424936386753</v>
      </c>
      <c r="Q868">
        <f t="shared" ref="Q868:Q931" si="154">IF(ABS(G868-AVERAGE(G$47:G$3803))&gt;3*STDEV(G$47:G$3803),"Outlier",G868)</f>
        <v>6.6794738775938498</v>
      </c>
      <c r="R868">
        <f t="shared" ref="R868:R931" si="155">IF(ABS(H868-AVERAGE(H$47:H$3803))&gt;3*STDEV(H$47:H$3803),"Outlier",H868)</f>
        <v>45.089725285982297</v>
      </c>
      <c r="S868" s="53">
        <f t="shared" si="146"/>
        <v>29.012889875516436</v>
      </c>
      <c r="T868">
        <f t="shared" si="147"/>
        <v>39.249142035234343</v>
      </c>
      <c r="U868">
        <f t="shared" si="148"/>
        <v>160.81424936386753</v>
      </c>
      <c r="V868">
        <f t="shared" si="149"/>
        <v>6.6794738775938498</v>
      </c>
      <c r="W868" s="50">
        <f t="shared" si="150"/>
        <v>45.089725285982297</v>
      </c>
    </row>
    <row r="869" spans="1:23" ht="16" x14ac:dyDescent="0.2">
      <c r="A869" s="10">
        <v>43215.541655092602</v>
      </c>
      <c r="B869" s="11" t="str">
        <f t="shared" si="145"/>
        <v>20184</v>
      </c>
      <c r="C869" s="5">
        <v>1810.484764</v>
      </c>
      <c r="D869" s="5">
        <v>28.204031631782783</v>
      </c>
      <c r="E869" s="5">
        <v>38.907852278026866</v>
      </c>
      <c r="F869" s="5">
        <v>162.08651399491083</v>
      </c>
      <c r="G869" s="5">
        <v>6.6794738775938498</v>
      </c>
      <c r="H869" s="5">
        <v>45.089725285982297</v>
      </c>
      <c r="I869" s="29">
        <v>2247536492.1599998</v>
      </c>
      <c r="J869" s="29">
        <v>121974750.31999999</v>
      </c>
      <c r="K869" s="29">
        <v>280534023.89999998</v>
      </c>
      <c r="L869" s="29">
        <v>116440807.90000001</v>
      </c>
      <c r="M869" s="29">
        <v>757317627.5</v>
      </c>
      <c r="N869" s="53">
        <f t="shared" si="151"/>
        <v>28.204031631782783</v>
      </c>
      <c r="O869">
        <f t="shared" si="152"/>
        <v>38.907852278026866</v>
      </c>
      <c r="P869">
        <f t="shared" si="153"/>
        <v>162.08651399491083</v>
      </c>
      <c r="Q869">
        <f t="shared" si="154"/>
        <v>6.6794738775938498</v>
      </c>
      <c r="R869">
        <f t="shared" si="155"/>
        <v>45.089725285982297</v>
      </c>
      <c r="S869" s="53">
        <f t="shared" si="146"/>
        <v>28.204031631782783</v>
      </c>
      <c r="T869">
        <f t="shared" si="147"/>
        <v>38.907852278026866</v>
      </c>
      <c r="U869">
        <f t="shared" si="148"/>
        <v>162.08651399491083</v>
      </c>
      <c r="V869">
        <f t="shared" si="149"/>
        <v>6.6794738775938498</v>
      </c>
      <c r="W869" s="50">
        <f t="shared" si="150"/>
        <v>45.089725285982297</v>
      </c>
    </row>
    <row r="870" spans="1:23" ht="16" x14ac:dyDescent="0.2">
      <c r="A870" s="10">
        <v>43214.541655092602</v>
      </c>
      <c r="B870" s="11" t="str">
        <f t="shared" si="145"/>
        <v>20184</v>
      </c>
      <c r="C870" s="5">
        <v>1814.3615179999999</v>
      </c>
      <c r="D870" s="5">
        <v>29.720640838783368</v>
      </c>
      <c r="E870" s="5">
        <v>38.907852278026866</v>
      </c>
      <c r="F870" s="5">
        <v>160.81424936386759</v>
      </c>
      <c r="G870" s="5">
        <v>6.6794738775938498</v>
      </c>
      <c r="H870" s="5">
        <v>46.616985552150538</v>
      </c>
      <c r="I870" s="29">
        <v>2274124068.96</v>
      </c>
      <c r="J870" s="29">
        <v>121974750.31999999</v>
      </c>
      <c r="K870" s="29">
        <v>279172208.25</v>
      </c>
      <c r="L870" s="29">
        <v>116440807.90000001</v>
      </c>
      <c r="M870" s="29">
        <v>765289392</v>
      </c>
      <c r="N870" s="53">
        <f t="shared" si="151"/>
        <v>29.720640838783368</v>
      </c>
      <c r="O870">
        <f t="shared" si="152"/>
        <v>38.907852278026866</v>
      </c>
      <c r="P870">
        <f t="shared" si="153"/>
        <v>160.81424936386759</v>
      </c>
      <c r="Q870">
        <f t="shared" si="154"/>
        <v>6.6794738775938498</v>
      </c>
      <c r="R870">
        <f t="shared" si="155"/>
        <v>46.616985552150538</v>
      </c>
      <c r="S870" s="53">
        <f t="shared" si="146"/>
        <v>29.720640838783368</v>
      </c>
      <c r="T870">
        <f t="shared" si="147"/>
        <v>38.907852278026866</v>
      </c>
      <c r="U870">
        <f t="shared" si="148"/>
        <v>160.81424936386759</v>
      </c>
      <c r="V870">
        <f t="shared" si="149"/>
        <v>6.6794738775938498</v>
      </c>
      <c r="W870" s="50">
        <f t="shared" si="150"/>
        <v>46.616985552150538</v>
      </c>
    </row>
    <row r="871" spans="1:23" ht="16" x14ac:dyDescent="0.2">
      <c r="A871" s="10">
        <v>43213.541655092602</v>
      </c>
      <c r="B871" s="11" t="str">
        <f t="shared" si="145"/>
        <v>20184</v>
      </c>
      <c r="C871" s="5">
        <v>1811.993279</v>
      </c>
      <c r="D871" s="5">
        <v>29.619533558316675</v>
      </c>
      <c r="E871" s="5">
        <v>38.907852278026866</v>
      </c>
      <c r="F871" s="5">
        <v>160.81424936386759</v>
      </c>
      <c r="G871" s="5">
        <v>6.6794738775938498</v>
      </c>
      <c r="H871" s="5">
        <v>46.616985552150538</v>
      </c>
      <c r="I871" s="29">
        <v>2272351563.8400002</v>
      </c>
      <c r="J871" s="29">
        <v>121974750.31999999</v>
      </c>
      <c r="K871" s="29">
        <v>279172208.25</v>
      </c>
      <c r="L871" s="29">
        <v>116440807.90000001</v>
      </c>
      <c r="M871" s="29">
        <v>765289392</v>
      </c>
      <c r="N871" s="53">
        <f t="shared" si="151"/>
        <v>29.619533558316675</v>
      </c>
      <c r="O871">
        <f t="shared" si="152"/>
        <v>38.907852278026866</v>
      </c>
      <c r="P871">
        <f t="shared" si="153"/>
        <v>160.81424936386759</v>
      </c>
      <c r="Q871">
        <f t="shared" si="154"/>
        <v>6.6794738775938498</v>
      </c>
      <c r="R871">
        <f t="shared" si="155"/>
        <v>46.616985552150538</v>
      </c>
      <c r="S871" s="53">
        <f t="shared" si="146"/>
        <v>29.619533558316675</v>
      </c>
      <c r="T871">
        <f t="shared" si="147"/>
        <v>38.907852278026866</v>
      </c>
      <c r="U871">
        <f t="shared" si="148"/>
        <v>160.81424936386759</v>
      </c>
      <c r="V871">
        <f t="shared" si="149"/>
        <v>6.6794738775938498</v>
      </c>
      <c r="W871" s="50">
        <f t="shared" si="150"/>
        <v>46.616985552150538</v>
      </c>
    </row>
    <row r="872" spans="1:23" ht="16" x14ac:dyDescent="0.2">
      <c r="A872" s="10">
        <v>43210.541655092602</v>
      </c>
      <c r="B872" s="11" t="str">
        <f t="shared" si="145"/>
        <v>20184</v>
      </c>
      <c r="C872" s="5">
        <v>1815.7943640000001</v>
      </c>
      <c r="D872" s="5">
        <v>28.911782595049718</v>
      </c>
      <c r="E872" s="5">
        <v>38.225255681187463</v>
      </c>
      <c r="F872" s="5">
        <v>160.81424936386759</v>
      </c>
      <c r="G872" s="5">
        <v>7.3221213105913838</v>
      </c>
      <c r="H872" s="5">
        <v>46.616985552150538</v>
      </c>
      <c r="I872" s="29">
        <v>2259944028</v>
      </c>
      <c r="J872" s="29">
        <v>121375363.40000001</v>
      </c>
      <c r="K872" s="29">
        <v>279172208.25</v>
      </c>
      <c r="L872" s="29">
        <v>117142258.55</v>
      </c>
      <c r="M872" s="29">
        <v>765289392</v>
      </c>
      <c r="N872" s="53">
        <f t="shared" si="151"/>
        <v>28.911782595049718</v>
      </c>
      <c r="O872">
        <f t="shared" si="152"/>
        <v>38.225255681187463</v>
      </c>
      <c r="P872">
        <f t="shared" si="153"/>
        <v>160.81424936386759</v>
      </c>
      <c r="Q872">
        <f t="shared" si="154"/>
        <v>7.3221213105913838</v>
      </c>
      <c r="R872">
        <f t="shared" si="155"/>
        <v>46.616985552150538</v>
      </c>
      <c r="S872" s="53">
        <f t="shared" si="146"/>
        <v>28.911782595049718</v>
      </c>
      <c r="T872">
        <f t="shared" si="147"/>
        <v>38.225255681187463</v>
      </c>
      <c r="U872">
        <f t="shared" si="148"/>
        <v>160.81424936386759</v>
      </c>
      <c r="V872">
        <f t="shared" si="149"/>
        <v>7.3221213105913838</v>
      </c>
      <c r="W872" s="50">
        <f t="shared" si="150"/>
        <v>46.616985552150538</v>
      </c>
    </row>
    <row r="873" spans="1:23" ht="16" x14ac:dyDescent="0.2">
      <c r="A873" s="10">
        <v>43209.541655092602</v>
      </c>
      <c r="B873" s="11" t="str">
        <f t="shared" si="145"/>
        <v>20184</v>
      </c>
      <c r="C873" s="5">
        <v>1815.168336</v>
      </c>
      <c r="D873" s="5">
        <v>29.518426277849951</v>
      </c>
      <c r="E873" s="5">
        <v>35.83617613346172</v>
      </c>
      <c r="F873" s="5">
        <v>160.81424936386759</v>
      </c>
      <c r="G873" s="5">
        <v>7.3221213105913838</v>
      </c>
      <c r="H873" s="5">
        <v>46.616985552150538</v>
      </c>
      <c r="I873" s="29">
        <v>2270579058.7199998</v>
      </c>
      <c r="J873" s="29">
        <v>119277516.69</v>
      </c>
      <c r="K873" s="29">
        <v>279172208.25</v>
      </c>
      <c r="L873" s="29">
        <v>117142258.55</v>
      </c>
      <c r="M873" s="29">
        <v>765289392</v>
      </c>
      <c r="N873" s="53">
        <f t="shared" si="151"/>
        <v>29.518426277849951</v>
      </c>
      <c r="O873">
        <f t="shared" si="152"/>
        <v>35.83617613346172</v>
      </c>
      <c r="P873">
        <f t="shared" si="153"/>
        <v>160.81424936386759</v>
      </c>
      <c r="Q873">
        <f t="shared" si="154"/>
        <v>7.3221213105913838</v>
      </c>
      <c r="R873">
        <f t="shared" si="155"/>
        <v>46.616985552150538</v>
      </c>
      <c r="S873" s="53">
        <f t="shared" si="146"/>
        <v>29.518426277849951</v>
      </c>
      <c r="T873">
        <f t="shared" si="147"/>
        <v>35.83617613346172</v>
      </c>
      <c r="U873">
        <f t="shared" si="148"/>
        <v>160.81424936386759</v>
      </c>
      <c r="V873">
        <f t="shared" si="149"/>
        <v>7.3221213105913838</v>
      </c>
      <c r="W873" s="50">
        <f t="shared" si="150"/>
        <v>46.616985552150538</v>
      </c>
    </row>
    <row r="874" spans="1:23" ht="16" x14ac:dyDescent="0.2">
      <c r="A874" s="10">
        <v>43208.541655092602</v>
      </c>
      <c r="B874" s="11" t="str">
        <f t="shared" si="145"/>
        <v>20184</v>
      </c>
      <c r="C874" s="5">
        <v>1818.7773549999999</v>
      </c>
      <c r="D874" s="5">
        <v>29.417318997383262</v>
      </c>
      <c r="E874" s="5">
        <v>35.83617613346172</v>
      </c>
      <c r="F874" s="5">
        <v>159.54198473282435</v>
      </c>
      <c r="G874" s="5">
        <v>7.9647687435889329</v>
      </c>
      <c r="H874" s="5">
        <v>46.922437605384175</v>
      </c>
      <c r="I874" s="29">
        <v>2268806553.5999999</v>
      </c>
      <c r="J874" s="29">
        <v>119277516.69</v>
      </c>
      <c r="K874" s="29">
        <v>277810392.60000002</v>
      </c>
      <c r="L874" s="29">
        <v>117843709.2</v>
      </c>
      <c r="M874" s="29">
        <v>766883744.89999998</v>
      </c>
      <c r="N874" s="53">
        <f t="shared" si="151"/>
        <v>29.417318997383262</v>
      </c>
      <c r="O874">
        <f t="shared" si="152"/>
        <v>35.83617613346172</v>
      </c>
      <c r="P874">
        <f t="shared" si="153"/>
        <v>159.54198473282435</v>
      </c>
      <c r="Q874">
        <f t="shared" si="154"/>
        <v>7.9647687435889329</v>
      </c>
      <c r="R874">
        <f t="shared" si="155"/>
        <v>46.922437605384175</v>
      </c>
      <c r="S874" s="53">
        <f t="shared" si="146"/>
        <v>29.417318997383262</v>
      </c>
      <c r="T874">
        <f t="shared" si="147"/>
        <v>35.83617613346172</v>
      </c>
      <c r="U874">
        <f t="shared" si="148"/>
        <v>159.54198473282435</v>
      </c>
      <c r="V874">
        <f t="shared" si="149"/>
        <v>7.9647687435889329</v>
      </c>
      <c r="W874" s="50">
        <f t="shared" si="150"/>
        <v>46.922437605384175</v>
      </c>
    </row>
    <row r="875" spans="1:23" ht="16" x14ac:dyDescent="0.2">
      <c r="A875" s="10">
        <v>43207.541655092602</v>
      </c>
      <c r="B875" s="11" t="str">
        <f t="shared" si="145"/>
        <v>20184</v>
      </c>
      <c r="C875" s="5">
        <v>1818.2985160000001</v>
      </c>
      <c r="D875" s="5">
        <v>29.417318997383262</v>
      </c>
      <c r="E875" s="5">
        <v>39.590448874866269</v>
      </c>
      <c r="F875" s="5">
        <v>160.81424936386765</v>
      </c>
      <c r="G875" s="5">
        <v>8.6074161765864972</v>
      </c>
      <c r="H875" s="5">
        <v>45.853355419066446</v>
      </c>
      <c r="I875" s="29">
        <v>2268806553.5999999</v>
      </c>
      <c r="J875" s="29">
        <v>122574137.23999999</v>
      </c>
      <c r="K875" s="29">
        <v>279172208.25</v>
      </c>
      <c r="L875" s="29">
        <v>118545159.84999999</v>
      </c>
      <c r="M875" s="29">
        <v>761303509.75</v>
      </c>
      <c r="N875" s="53">
        <f t="shared" si="151"/>
        <v>29.417318997383262</v>
      </c>
      <c r="O875">
        <f t="shared" si="152"/>
        <v>39.590448874866269</v>
      </c>
      <c r="P875">
        <f t="shared" si="153"/>
        <v>160.81424936386765</v>
      </c>
      <c r="Q875">
        <f t="shared" si="154"/>
        <v>8.6074161765864972</v>
      </c>
      <c r="R875">
        <f t="shared" si="155"/>
        <v>45.853355419066446</v>
      </c>
      <c r="S875" s="53">
        <f t="shared" si="146"/>
        <v>29.417318997383262</v>
      </c>
      <c r="T875">
        <f t="shared" si="147"/>
        <v>39.590448874866269</v>
      </c>
      <c r="U875">
        <f t="shared" si="148"/>
        <v>160.81424936386765</v>
      </c>
      <c r="V875">
        <f t="shared" si="149"/>
        <v>8.6074161765864972</v>
      </c>
      <c r="W875" s="50">
        <f t="shared" si="150"/>
        <v>45.853355419066446</v>
      </c>
    </row>
    <row r="876" spans="1:23" ht="16" x14ac:dyDescent="0.2">
      <c r="A876" s="10">
        <v>43206.541655092602</v>
      </c>
      <c r="B876" s="11" t="str">
        <f t="shared" si="145"/>
        <v>20184</v>
      </c>
      <c r="C876" s="5">
        <v>1801.3802149999999</v>
      </c>
      <c r="D876" s="5">
        <v>28.507353473182917</v>
      </c>
      <c r="E876" s="5">
        <v>39.931738632073746</v>
      </c>
      <c r="F876" s="5">
        <v>162.08651399491094</v>
      </c>
      <c r="G876" s="5">
        <v>7.9647687435889329</v>
      </c>
      <c r="H876" s="5">
        <v>43.562465019814084</v>
      </c>
      <c r="I876" s="29">
        <v>2251472773.6900001</v>
      </c>
      <c r="J876" s="29">
        <v>122873823.19</v>
      </c>
      <c r="K876" s="29">
        <v>280534023.89999998</v>
      </c>
      <c r="L876" s="29">
        <v>117843709.2</v>
      </c>
      <c r="M876" s="29">
        <v>749345863</v>
      </c>
      <c r="N876" s="53">
        <f t="shared" si="151"/>
        <v>28.507353473182917</v>
      </c>
      <c r="O876">
        <f t="shared" si="152"/>
        <v>39.931738632073746</v>
      </c>
      <c r="P876">
        <f t="shared" si="153"/>
        <v>162.08651399491094</v>
      </c>
      <c r="Q876">
        <f t="shared" si="154"/>
        <v>7.9647687435889329</v>
      </c>
      <c r="R876">
        <f t="shared" si="155"/>
        <v>43.562465019814084</v>
      </c>
      <c r="S876" s="53">
        <f t="shared" si="146"/>
        <v>28.507353473182917</v>
      </c>
      <c r="T876">
        <f t="shared" si="147"/>
        <v>39.931738632073746</v>
      </c>
      <c r="U876">
        <f t="shared" si="148"/>
        <v>162.08651399491094</v>
      </c>
      <c r="V876">
        <f t="shared" si="149"/>
        <v>7.9647687435889329</v>
      </c>
      <c r="W876" s="50">
        <f t="shared" si="150"/>
        <v>43.562465019814084</v>
      </c>
    </row>
    <row r="877" spans="1:23" ht="16" x14ac:dyDescent="0.2">
      <c r="A877" s="10">
        <v>43203.541655092602</v>
      </c>
      <c r="B877" s="11" t="str">
        <f t="shared" si="145"/>
        <v>20184</v>
      </c>
      <c r="C877" s="5">
        <v>1805.6587</v>
      </c>
      <c r="D877" s="5">
        <v>29.215104436449852</v>
      </c>
      <c r="E877" s="5">
        <v>35.153579536622289</v>
      </c>
      <c r="F877" s="5">
        <v>164.63104325699743</v>
      </c>
      <c r="G877" s="5">
        <v>7.9647687435889329</v>
      </c>
      <c r="H877" s="5">
        <v>45.089725285982297</v>
      </c>
      <c r="I877" s="29">
        <v>2263872702.4200001</v>
      </c>
      <c r="J877" s="29">
        <v>118678129.77</v>
      </c>
      <c r="K877" s="29">
        <v>283257655.19999999</v>
      </c>
      <c r="L877" s="29">
        <v>117843709.2</v>
      </c>
      <c r="M877" s="29">
        <v>757317627.5</v>
      </c>
      <c r="N877" s="53">
        <f t="shared" si="151"/>
        <v>29.215104436449852</v>
      </c>
      <c r="O877">
        <f t="shared" si="152"/>
        <v>35.153579536622289</v>
      </c>
      <c r="P877">
        <f t="shared" si="153"/>
        <v>164.63104325699743</v>
      </c>
      <c r="Q877">
        <f t="shared" si="154"/>
        <v>7.9647687435889329</v>
      </c>
      <c r="R877">
        <f t="shared" si="155"/>
        <v>45.089725285982297</v>
      </c>
      <c r="S877" s="53">
        <f t="shared" si="146"/>
        <v>29.215104436449852</v>
      </c>
      <c r="T877">
        <f t="shared" si="147"/>
        <v>35.153579536622289</v>
      </c>
      <c r="U877">
        <f t="shared" si="148"/>
        <v>164.63104325699743</v>
      </c>
      <c r="V877">
        <f t="shared" si="149"/>
        <v>7.9647687435889329</v>
      </c>
      <c r="W877" s="50">
        <f t="shared" si="150"/>
        <v>45.089725285982297</v>
      </c>
    </row>
    <row r="878" spans="1:23" ht="16" x14ac:dyDescent="0.2">
      <c r="A878" s="10">
        <v>43202.541655092602</v>
      </c>
      <c r="B878" s="11" t="str">
        <f t="shared" si="145"/>
        <v>20184</v>
      </c>
      <c r="C878" s="5">
        <v>1793.9773359999999</v>
      </c>
      <c r="D878" s="5">
        <v>27.900709790382678</v>
      </c>
      <c r="E878" s="5">
        <v>35.153579536622289</v>
      </c>
      <c r="F878" s="5">
        <v>163.35877862595419</v>
      </c>
      <c r="G878" s="5">
        <v>7.9647687435889329</v>
      </c>
      <c r="H878" s="5">
        <v>43.562465019814056</v>
      </c>
      <c r="I878" s="29">
        <v>2240844263.3499999</v>
      </c>
      <c r="J878" s="29">
        <v>118678129.77</v>
      </c>
      <c r="K878" s="29">
        <v>281895839.55000001</v>
      </c>
      <c r="L878" s="29">
        <v>117843709.2</v>
      </c>
      <c r="M878" s="29">
        <v>749345863</v>
      </c>
      <c r="N878" s="53">
        <f t="shared" si="151"/>
        <v>27.900709790382678</v>
      </c>
      <c r="O878">
        <f t="shared" si="152"/>
        <v>35.153579536622289</v>
      </c>
      <c r="P878">
        <f t="shared" si="153"/>
        <v>163.35877862595419</v>
      </c>
      <c r="Q878">
        <f t="shared" si="154"/>
        <v>7.9647687435889329</v>
      </c>
      <c r="R878">
        <f t="shared" si="155"/>
        <v>43.562465019814056</v>
      </c>
      <c r="S878" s="53">
        <f t="shared" si="146"/>
        <v>27.900709790382678</v>
      </c>
      <c r="T878">
        <f t="shared" si="147"/>
        <v>35.153579536622289</v>
      </c>
      <c r="U878">
        <f t="shared" si="148"/>
        <v>163.35877862595419</v>
      </c>
      <c r="V878">
        <f t="shared" si="149"/>
        <v>7.9647687435889329</v>
      </c>
      <c r="W878" s="50">
        <f t="shared" si="150"/>
        <v>43.562465019814056</v>
      </c>
    </row>
    <row r="879" spans="1:23" ht="16" x14ac:dyDescent="0.2">
      <c r="A879" s="10">
        <v>43201.541655092602</v>
      </c>
      <c r="B879" s="11" t="str">
        <f t="shared" si="145"/>
        <v>20184</v>
      </c>
      <c r="C879" s="5">
        <v>1788.345051</v>
      </c>
      <c r="D879" s="5">
        <v>27.294066107582456</v>
      </c>
      <c r="E879" s="5">
        <v>34.129693182575352</v>
      </c>
      <c r="F879" s="5">
        <v>163.35877862595419</v>
      </c>
      <c r="G879" s="5">
        <v>7.3221213105913838</v>
      </c>
      <c r="H879" s="5">
        <v>44.020643099664511</v>
      </c>
      <c r="I879" s="29">
        <v>2230215753.0100002</v>
      </c>
      <c r="J879" s="29">
        <v>117779056.89</v>
      </c>
      <c r="K879" s="29">
        <v>281895839.55000001</v>
      </c>
      <c r="L879" s="29">
        <v>117142258.55</v>
      </c>
      <c r="M879" s="29">
        <v>751737392.35000002</v>
      </c>
      <c r="N879" s="53">
        <f t="shared" si="151"/>
        <v>27.294066107582456</v>
      </c>
      <c r="O879">
        <f t="shared" si="152"/>
        <v>34.129693182575352</v>
      </c>
      <c r="P879">
        <f t="shared" si="153"/>
        <v>163.35877862595419</v>
      </c>
      <c r="Q879">
        <f t="shared" si="154"/>
        <v>7.3221213105913838</v>
      </c>
      <c r="R879">
        <f t="shared" si="155"/>
        <v>44.020643099664511</v>
      </c>
      <c r="S879" s="53">
        <f t="shared" si="146"/>
        <v>27.294066107582456</v>
      </c>
      <c r="T879">
        <f t="shared" si="147"/>
        <v>34.129693182575352</v>
      </c>
      <c r="U879">
        <f t="shared" si="148"/>
        <v>163.35877862595419</v>
      </c>
      <c r="V879">
        <f t="shared" si="149"/>
        <v>7.3221213105913838</v>
      </c>
      <c r="W879" s="50">
        <f t="shared" si="150"/>
        <v>44.020643099664511</v>
      </c>
    </row>
    <row r="880" spans="1:23" ht="16" x14ac:dyDescent="0.2">
      <c r="A880" s="10">
        <v>43200.541655092602</v>
      </c>
      <c r="B880" s="11" t="str">
        <f t="shared" ref="B880:B943" si="156">YEAR(A880)&amp;MONTH(A880)</f>
        <v>20184</v>
      </c>
      <c r="C880" s="5">
        <v>1796.0511039999999</v>
      </c>
      <c r="D880" s="5">
        <v>27.900709790382678</v>
      </c>
      <c r="E880" s="5">
        <v>33.105806828528443</v>
      </c>
      <c r="F880" s="5">
        <v>165.90330788804067</v>
      </c>
      <c r="G880" s="5">
        <v>6.6794738775938498</v>
      </c>
      <c r="H880" s="5">
        <v>44.020643099664511</v>
      </c>
      <c r="I880" s="29">
        <v>2240844263.3499999</v>
      </c>
      <c r="J880" s="29">
        <v>116879984.01000001</v>
      </c>
      <c r="K880" s="29">
        <v>284619470.85000002</v>
      </c>
      <c r="L880" s="29">
        <v>116440807.90000001</v>
      </c>
      <c r="M880" s="29">
        <v>751737392.35000002</v>
      </c>
      <c r="N880" s="53">
        <f t="shared" si="151"/>
        <v>27.900709790382678</v>
      </c>
      <c r="O880">
        <f t="shared" si="152"/>
        <v>33.105806828528443</v>
      </c>
      <c r="P880">
        <f t="shared" si="153"/>
        <v>165.90330788804067</v>
      </c>
      <c r="Q880">
        <f t="shared" si="154"/>
        <v>6.6794738775938498</v>
      </c>
      <c r="R880">
        <f t="shared" si="155"/>
        <v>44.020643099664511</v>
      </c>
      <c r="S880" s="53">
        <f t="shared" ref="S880:S943" si="157">IF(ABS(D880-AVERAGE(D$47:D$3803))&gt;2*STDEV(D$47:D$3803),"Outlier",D880)</f>
        <v>27.900709790382678</v>
      </c>
      <c r="T880">
        <f t="shared" ref="T880:T943" si="158">IF(ABS(E880-AVERAGE(E$47:E$3803))&gt;2*STDEV(E$47:E$3803),"Outlier",E880)</f>
        <v>33.105806828528443</v>
      </c>
      <c r="U880">
        <f t="shared" ref="U880:U943" si="159">IF(ABS(F880-AVERAGE(F$47:F$3803))&gt;2*STDEV(F$47:F$3803),"Outlier",F880)</f>
        <v>165.90330788804067</v>
      </c>
      <c r="V880">
        <f t="shared" ref="V880:V943" si="160">IF(ABS(G880-AVERAGE(G$47:G$3803))&gt;2*STDEV(G$47:G$3803),"Outlier",G880)</f>
        <v>6.6794738775938498</v>
      </c>
      <c r="W880" s="50">
        <f t="shared" ref="W880:W943" si="161">IF(ABS(H880-AVERAGE(H$47:H$3803))&gt;2*STDEV(H$47:H$3803),"Outlier",H880)</f>
        <v>44.020643099664511</v>
      </c>
    </row>
    <row r="881" spans="1:23" ht="16" x14ac:dyDescent="0.2">
      <c r="A881" s="10">
        <v>43199.541655092602</v>
      </c>
      <c r="B881" s="11" t="str">
        <f t="shared" si="156"/>
        <v>20184</v>
      </c>
      <c r="C881" s="5">
        <v>1801.3441740000001</v>
      </c>
      <c r="D881" s="5">
        <v>28.204031631782811</v>
      </c>
      <c r="E881" s="5">
        <v>36.177482973093589</v>
      </c>
      <c r="F881" s="5">
        <v>160.81424936386765</v>
      </c>
      <c r="G881" s="5">
        <v>6.6794738775938498</v>
      </c>
      <c r="H881" s="5">
        <v>44.173369126281329</v>
      </c>
      <c r="I881" s="29">
        <v>2246158518.52</v>
      </c>
      <c r="J881" s="29">
        <v>119577217.65000001</v>
      </c>
      <c r="K881" s="29">
        <v>279172208.25</v>
      </c>
      <c r="L881" s="29">
        <v>116440807.90000001</v>
      </c>
      <c r="M881" s="29">
        <v>752534568.79999995</v>
      </c>
      <c r="N881" s="53">
        <f t="shared" si="151"/>
        <v>28.204031631782811</v>
      </c>
      <c r="O881">
        <f t="shared" si="152"/>
        <v>36.177482973093589</v>
      </c>
      <c r="P881">
        <f t="shared" si="153"/>
        <v>160.81424936386765</v>
      </c>
      <c r="Q881">
        <f t="shared" si="154"/>
        <v>6.6794738775938498</v>
      </c>
      <c r="R881">
        <f t="shared" si="155"/>
        <v>44.173369126281329</v>
      </c>
      <c r="S881" s="53">
        <f t="shared" si="157"/>
        <v>28.204031631782811</v>
      </c>
      <c r="T881">
        <f t="shared" si="158"/>
        <v>36.177482973093589</v>
      </c>
      <c r="U881">
        <f t="shared" si="159"/>
        <v>160.81424936386765</v>
      </c>
      <c r="V881">
        <f t="shared" si="160"/>
        <v>6.6794738775938498</v>
      </c>
      <c r="W881" s="50">
        <f t="shared" si="161"/>
        <v>44.173369126281329</v>
      </c>
    </row>
    <row r="882" spans="1:23" ht="16" x14ac:dyDescent="0.2">
      <c r="A882" s="10">
        <v>43196.541655092602</v>
      </c>
      <c r="B882" s="11" t="str">
        <f t="shared" si="156"/>
        <v>20184</v>
      </c>
      <c r="C882" s="5">
        <v>1801.683268</v>
      </c>
      <c r="D882" s="5">
        <v>27.799602509915999</v>
      </c>
      <c r="E882" s="5">
        <v>36.177482973093589</v>
      </c>
      <c r="F882" s="5">
        <v>160.81424936386765</v>
      </c>
      <c r="G882" s="5">
        <v>6.6794738775938498</v>
      </c>
      <c r="H882" s="5">
        <v>43.104286939963572</v>
      </c>
      <c r="I882" s="29">
        <v>2239072844.96</v>
      </c>
      <c r="J882" s="29">
        <v>119577217.65000001</v>
      </c>
      <c r="K882" s="29">
        <v>279172208.25</v>
      </c>
      <c r="L882" s="29">
        <v>116440807.90000001</v>
      </c>
      <c r="M882" s="29">
        <v>746954333.64999998</v>
      </c>
      <c r="N882" s="53">
        <f t="shared" si="151"/>
        <v>27.799602509915999</v>
      </c>
      <c r="O882">
        <f t="shared" si="152"/>
        <v>36.177482973093589</v>
      </c>
      <c r="P882">
        <f t="shared" si="153"/>
        <v>160.81424936386765</v>
      </c>
      <c r="Q882">
        <f t="shared" si="154"/>
        <v>6.6794738775938498</v>
      </c>
      <c r="R882">
        <f t="shared" si="155"/>
        <v>43.104286939963572</v>
      </c>
      <c r="S882" s="53">
        <f t="shared" si="157"/>
        <v>27.799602509915999</v>
      </c>
      <c r="T882">
        <f t="shared" si="158"/>
        <v>36.177482973093589</v>
      </c>
      <c r="U882">
        <f t="shared" si="159"/>
        <v>160.81424936386765</v>
      </c>
      <c r="V882">
        <f t="shared" si="160"/>
        <v>6.6794738775938498</v>
      </c>
      <c r="W882" s="50">
        <f t="shared" si="161"/>
        <v>43.104286939963572</v>
      </c>
    </row>
    <row r="883" spans="1:23" ht="16" x14ac:dyDescent="0.2">
      <c r="A883" s="10">
        <v>43195.541655092602</v>
      </c>
      <c r="B883" s="11" t="str">
        <f t="shared" si="156"/>
        <v>20184</v>
      </c>
      <c r="C883" s="5">
        <v>1799.6325959999999</v>
      </c>
      <c r="D883" s="5">
        <v>29.012889875516461</v>
      </c>
      <c r="E883" s="5">
        <v>36.177482973093589</v>
      </c>
      <c r="F883" s="5">
        <v>163.35877862595413</v>
      </c>
      <c r="G883" s="5">
        <v>6.6794738775938498</v>
      </c>
      <c r="H883" s="5">
        <v>41.882478727028996</v>
      </c>
      <c r="I883" s="29">
        <v>2260329865.6399999</v>
      </c>
      <c r="J883" s="29">
        <v>119577217.65000001</v>
      </c>
      <c r="K883" s="29">
        <v>281895839.55000001</v>
      </c>
      <c r="L883" s="29">
        <v>116440807.90000001</v>
      </c>
      <c r="M883" s="29">
        <v>740576922.04999995</v>
      </c>
      <c r="N883" s="53">
        <f t="shared" si="151"/>
        <v>29.012889875516461</v>
      </c>
      <c r="O883">
        <f t="shared" si="152"/>
        <v>36.177482973093589</v>
      </c>
      <c r="P883">
        <f t="shared" si="153"/>
        <v>163.35877862595413</v>
      </c>
      <c r="Q883">
        <f t="shared" si="154"/>
        <v>6.6794738775938498</v>
      </c>
      <c r="R883">
        <f t="shared" si="155"/>
        <v>41.882478727028996</v>
      </c>
      <c r="S883" s="53">
        <f t="shared" si="157"/>
        <v>29.012889875516461</v>
      </c>
      <c r="T883">
        <f t="shared" si="158"/>
        <v>36.177482973093589</v>
      </c>
      <c r="U883">
        <f t="shared" si="159"/>
        <v>163.35877862595413</v>
      </c>
      <c r="V883">
        <f t="shared" si="160"/>
        <v>6.6794738775938498</v>
      </c>
      <c r="W883" s="50">
        <f t="shared" si="161"/>
        <v>41.882478727028996</v>
      </c>
    </row>
    <row r="884" spans="1:23" ht="16" x14ac:dyDescent="0.2">
      <c r="A884" s="10">
        <v>43194.541655092602</v>
      </c>
      <c r="B884" s="11" t="str">
        <f t="shared" si="156"/>
        <v>20184</v>
      </c>
      <c r="C884" s="5">
        <v>1785.7963199999999</v>
      </c>
      <c r="D884" s="5">
        <v>27.294066107582466</v>
      </c>
      <c r="E884" s="5">
        <v>38.566562520819303</v>
      </c>
      <c r="F884" s="5">
        <v>162.08651399491089</v>
      </c>
      <c r="G884" s="5">
        <v>7.3221213105913838</v>
      </c>
      <c r="H884" s="5">
        <v>41.424300647178512</v>
      </c>
      <c r="I884" s="29">
        <v>2230215753.0100002</v>
      </c>
      <c r="J884" s="29">
        <v>121675064.36</v>
      </c>
      <c r="K884" s="29">
        <v>280534023.89999998</v>
      </c>
      <c r="L884" s="29">
        <v>117142258.55</v>
      </c>
      <c r="M884" s="29">
        <v>738185392.70000005</v>
      </c>
      <c r="N884" s="53">
        <f t="shared" si="151"/>
        <v>27.294066107582466</v>
      </c>
      <c r="O884">
        <f t="shared" si="152"/>
        <v>38.566562520819303</v>
      </c>
      <c r="P884">
        <f t="shared" si="153"/>
        <v>162.08651399491089</v>
      </c>
      <c r="Q884">
        <f t="shared" si="154"/>
        <v>7.3221213105913838</v>
      </c>
      <c r="R884">
        <f t="shared" si="155"/>
        <v>41.424300647178512</v>
      </c>
      <c r="S884" s="53">
        <f t="shared" si="157"/>
        <v>27.294066107582466</v>
      </c>
      <c r="T884">
        <f t="shared" si="158"/>
        <v>38.566562520819303</v>
      </c>
      <c r="U884">
        <f t="shared" si="159"/>
        <v>162.08651399491089</v>
      </c>
      <c r="V884">
        <f t="shared" si="160"/>
        <v>7.3221213105913838</v>
      </c>
      <c r="W884" s="50">
        <f t="shared" si="161"/>
        <v>41.424300647178512</v>
      </c>
    </row>
    <row r="885" spans="1:23" ht="16" x14ac:dyDescent="0.2">
      <c r="A885" s="10">
        <v>43193.541655092602</v>
      </c>
      <c r="B885" s="11" t="str">
        <f t="shared" si="156"/>
        <v>20184</v>
      </c>
      <c r="C885" s="5">
        <v>1782.6110329999999</v>
      </c>
      <c r="D885" s="5">
        <v>27.395173388049169</v>
      </c>
      <c r="E885" s="5">
        <v>38.566562520819303</v>
      </c>
      <c r="F885" s="5">
        <v>164.63104325699737</v>
      </c>
      <c r="G885" s="5">
        <v>6.6794738775938498</v>
      </c>
      <c r="H885" s="5">
        <v>40.355218460860755</v>
      </c>
      <c r="I885" s="29">
        <v>2231987171.4000001</v>
      </c>
      <c r="J885" s="29">
        <v>121675064.36</v>
      </c>
      <c r="K885" s="29">
        <v>283257655.19999999</v>
      </c>
      <c r="L885" s="29">
        <v>116440807.90000001</v>
      </c>
      <c r="M885" s="29">
        <v>732605157.54999995</v>
      </c>
      <c r="N885" s="53">
        <f t="shared" si="151"/>
        <v>27.395173388049169</v>
      </c>
      <c r="O885">
        <f t="shared" si="152"/>
        <v>38.566562520819303</v>
      </c>
      <c r="P885">
        <f t="shared" si="153"/>
        <v>164.63104325699737</v>
      </c>
      <c r="Q885">
        <f t="shared" si="154"/>
        <v>6.6794738775938498</v>
      </c>
      <c r="R885">
        <f t="shared" si="155"/>
        <v>40.355218460860755</v>
      </c>
      <c r="S885" s="53">
        <f t="shared" si="157"/>
        <v>27.395173388049169</v>
      </c>
      <c r="T885">
        <f t="shared" si="158"/>
        <v>38.566562520819303</v>
      </c>
      <c r="U885">
        <f t="shared" si="159"/>
        <v>164.63104325699737</v>
      </c>
      <c r="V885">
        <f t="shared" si="160"/>
        <v>6.6794738775938498</v>
      </c>
      <c r="W885" s="50">
        <f t="shared" si="161"/>
        <v>40.355218460860755</v>
      </c>
    </row>
    <row r="886" spans="1:23" ht="16" x14ac:dyDescent="0.2">
      <c r="A886" s="10">
        <v>43192.541655092602</v>
      </c>
      <c r="B886" s="11" t="str">
        <f t="shared" si="156"/>
        <v>20184</v>
      </c>
      <c r="C886" s="5">
        <v>1785.2603509999999</v>
      </c>
      <c r="D886" s="6" t="s">
        <v>45</v>
      </c>
      <c r="E886" s="6" t="s">
        <v>45</v>
      </c>
      <c r="F886" s="6" t="s">
        <v>45</v>
      </c>
      <c r="G886" s="6" t="s">
        <v>45</v>
      </c>
      <c r="H886" s="6" t="s">
        <v>45</v>
      </c>
      <c r="I886" s="30" t="s">
        <v>45</v>
      </c>
      <c r="J886" s="30" t="s">
        <v>45</v>
      </c>
      <c r="K886" s="30" t="s">
        <v>45</v>
      </c>
      <c r="L886" s="30" t="s">
        <v>45</v>
      </c>
      <c r="M886" s="30" t="s">
        <v>45</v>
      </c>
      <c r="N886" s="53" t="e">
        <f t="shared" si="151"/>
        <v>#VALUE!</v>
      </c>
      <c r="O886" t="e">
        <f t="shared" si="152"/>
        <v>#VALUE!</v>
      </c>
      <c r="P886" t="e">
        <f t="shared" si="153"/>
        <v>#VALUE!</v>
      </c>
      <c r="Q886" t="e">
        <f t="shared" si="154"/>
        <v>#VALUE!</v>
      </c>
      <c r="R886" t="e">
        <f t="shared" si="155"/>
        <v>#VALUE!</v>
      </c>
      <c r="S886" s="53" t="e">
        <f t="shared" si="157"/>
        <v>#VALUE!</v>
      </c>
      <c r="T886" t="e">
        <f t="shared" si="158"/>
        <v>#VALUE!</v>
      </c>
      <c r="U886" t="e">
        <f t="shared" si="159"/>
        <v>#VALUE!</v>
      </c>
      <c r="V886" t="e">
        <f t="shared" si="160"/>
        <v>#VALUE!</v>
      </c>
      <c r="W886" s="50" t="e">
        <f t="shared" si="161"/>
        <v>#VALUE!</v>
      </c>
    </row>
    <row r="887" spans="1:23" ht="16" x14ac:dyDescent="0.2">
      <c r="A887" s="10">
        <v>43189.541655092602</v>
      </c>
      <c r="B887" s="11" t="str">
        <f t="shared" si="156"/>
        <v>20183</v>
      </c>
      <c r="C887" s="5">
        <v>1784.8207809999999</v>
      </c>
      <c r="D887" s="6" t="s">
        <v>45</v>
      </c>
      <c r="E887" s="6" t="s">
        <v>45</v>
      </c>
      <c r="F887" s="6" t="s">
        <v>45</v>
      </c>
      <c r="G887" s="6" t="s">
        <v>45</v>
      </c>
      <c r="H887" s="6" t="s">
        <v>45</v>
      </c>
      <c r="I887" s="30" t="s">
        <v>45</v>
      </c>
      <c r="J887" s="30" t="s">
        <v>45</v>
      </c>
      <c r="K887" s="30" t="s">
        <v>45</v>
      </c>
      <c r="L887" s="30" t="s">
        <v>45</v>
      </c>
      <c r="M887" s="30" t="s">
        <v>45</v>
      </c>
      <c r="N887" s="53" t="e">
        <f t="shared" si="151"/>
        <v>#VALUE!</v>
      </c>
      <c r="O887" t="e">
        <f t="shared" si="152"/>
        <v>#VALUE!</v>
      </c>
      <c r="P887" t="e">
        <f t="shared" si="153"/>
        <v>#VALUE!</v>
      </c>
      <c r="Q887" t="e">
        <f t="shared" si="154"/>
        <v>#VALUE!</v>
      </c>
      <c r="R887" t="e">
        <f t="shared" si="155"/>
        <v>#VALUE!</v>
      </c>
      <c r="S887" s="53" t="e">
        <f t="shared" si="157"/>
        <v>#VALUE!</v>
      </c>
      <c r="T887" t="e">
        <f t="shared" si="158"/>
        <v>#VALUE!</v>
      </c>
      <c r="U887" t="e">
        <f t="shared" si="159"/>
        <v>#VALUE!</v>
      </c>
      <c r="V887" t="e">
        <f t="shared" si="160"/>
        <v>#VALUE!</v>
      </c>
      <c r="W887" s="50" t="e">
        <f t="shared" si="161"/>
        <v>#VALUE!</v>
      </c>
    </row>
    <row r="888" spans="1:23" ht="16" x14ac:dyDescent="0.2">
      <c r="A888" s="10">
        <v>43188.541655092602</v>
      </c>
      <c r="B888" s="11" t="str">
        <f t="shared" si="156"/>
        <v>20183</v>
      </c>
      <c r="C888" s="5">
        <v>1784.817871</v>
      </c>
      <c r="D888" s="5">
        <v>28.709568034116355</v>
      </c>
      <c r="E888" s="5">
        <v>33.788403425367846</v>
      </c>
      <c r="F888" s="5">
        <v>159.54198473282429</v>
      </c>
      <c r="G888" s="5">
        <v>6.6794738775938498</v>
      </c>
      <c r="H888" s="5">
        <v>44.020643099664511</v>
      </c>
      <c r="I888" s="29">
        <v>2255015610.4699998</v>
      </c>
      <c r="J888" s="29">
        <v>117479370.93000001</v>
      </c>
      <c r="K888" s="29">
        <v>277810392.60000002</v>
      </c>
      <c r="L888" s="29">
        <v>116440807.90000001</v>
      </c>
      <c r="M888" s="29">
        <v>751737392.35000002</v>
      </c>
      <c r="N888" s="53">
        <f t="shared" si="151"/>
        <v>28.709568034116355</v>
      </c>
      <c r="O888">
        <f t="shared" si="152"/>
        <v>33.788403425367846</v>
      </c>
      <c r="P888">
        <f t="shared" si="153"/>
        <v>159.54198473282429</v>
      </c>
      <c r="Q888">
        <f t="shared" si="154"/>
        <v>6.6794738775938498</v>
      </c>
      <c r="R888">
        <f t="shared" si="155"/>
        <v>44.020643099664511</v>
      </c>
      <c r="S888" s="53">
        <f t="shared" si="157"/>
        <v>28.709568034116355</v>
      </c>
      <c r="T888">
        <f t="shared" si="158"/>
        <v>33.788403425367846</v>
      </c>
      <c r="U888">
        <f t="shared" si="159"/>
        <v>159.54198473282429</v>
      </c>
      <c r="V888">
        <f t="shared" si="160"/>
        <v>6.6794738775938498</v>
      </c>
      <c r="W888" s="50">
        <f t="shared" si="161"/>
        <v>44.020643099664511</v>
      </c>
    </row>
    <row r="889" spans="1:23" ht="16" x14ac:dyDescent="0.2">
      <c r="A889" s="10">
        <v>43187.541655092602</v>
      </c>
      <c r="B889" s="11" t="str">
        <f t="shared" si="156"/>
        <v>20183</v>
      </c>
      <c r="C889" s="5">
        <v>1772.8635429999999</v>
      </c>
      <c r="D889" s="5">
        <v>26.181886022448708</v>
      </c>
      <c r="E889" s="5">
        <v>33.788403425367846</v>
      </c>
      <c r="F889" s="5">
        <v>162.08651399491083</v>
      </c>
      <c r="G889" s="5">
        <v>6.6794738775938498</v>
      </c>
      <c r="H889" s="5">
        <v>42.646108860113088</v>
      </c>
      <c r="I889" s="29">
        <v>2118480000</v>
      </c>
      <c r="J889" s="29">
        <v>117479370.93000001</v>
      </c>
      <c r="K889" s="29">
        <v>280534023.89999998</v>
      </c>
      <c r="L889" s="29">
        <v>116440807.90000001</v>
      </c>
      <c r="M889" s="29">
        <v>744562804.29999995</v>
      </c>
      <c r="N889" s="53">
        <f t="shared" si="151"/>
        <v>26.181886022448708</v>
      </c>
      <c r="O889">
        <f t="shared" si="152"/>
        <v>33.788403425367846</v>
      </c>
      <c r="P889">
        <f t="shared" si="153"/>
        <v>162.08651399491083</v>
      </c>
      <c r="Q889">
        <f t="shared" si="154"/>
        <v>6.6794738775938498</v>
      </c>
      <c r="R889">
        <f t="shared" si="155"/>
        <v>42.646108860113088</v>
      </c>
      <c r="S889" s="53">
        <f t="shared" si="157"/>
        <v>26.181886022448708</v>
      </c>
      <c r="T889">
        <f t="shared" si="158"/>
        <v>33.788403425367846</v>
      </c>
      <c r="U889">
        <f t="shared" si="159"/>
        <v>162.08651399491083</v>
      </c>
      <c r="V889">
        <f t="shared" si="160"/>
        <v>6.6794738775938498</v>
      </c>
      <c r="W889" s="50">
        <f t="shared" si="161"/>
        <v>42.646108860113088</v>
      </c>
    </row>
    <row r="890" spans="1:23" ht="16" x14ac:dyDescent="0.2">
      <c r="A890" s="10">
        <v>43186.541655092602</v>
      </c>
      <c r="B890" s="11" t="str">
        <f t="shared" si="156"/>
        <v>20183</v>
      </c>
      <c r="C890" s="5">
        <v>1760.8795970000001</v>
      </c>
      <c r="D890" s="5">
        <v>25.575242339648469</v>
      </c>
      <c r="E890" s="5">
        <v>33.788403425367846</v>
      </c>
      <c r="F890" s="5">
        <v>158.26972010178105</v>
      </c>
      <c r="G890" s="5">
        <v>6.6794738775938498</v>
      </c>
      <c r="H890" s="5">
        <v>42.035204753645786</v>
      </c>
      <c r="I890" s="29">
        <v>2108295000</v>
      </c>
      <c r="J890" s="29">
        <v>117479370.93000001</v>
      </c>
      <c r="K890" s="29">
        <v>276448576.94999999</v>
      </c>
      <c r="L890" s="29">
        <v>116440807.90000001</v>
      </c>
      <c r="M890" s="29">
        <v>741374098.5</v>
      </c>
      <c r="N890" s="53">
        <f t="shared" si="151"/>
        <v>25.575242339648469</v>
      </c>
      <c r="O890">
        <f t="shared" si="152"/>
        <v>33.788403425367846</v>
      </c>
      <c r="P890">
        <f t="shared" si="153"/>
        <v>158.26972010178105</v>
      </c>
      <c r="Q890">
        <f t="shared" si="154"/>
        <v>6.6794738775938498</v>
      </c>
      <c r="R890">
        <f t="shared" si="155"/>
        <v>42.035204753645786</v>
      </c>
      <c r="S890" s="53">
        <f t="shared" si="157"/>
        <v>25.575242339648469</v>
      </c>
      <c r="T890">
        <f t="shared" si="158"/>
        <v>33.788403425367846</v>
      </c>
      <c r="U890">
        <f t="shared" si="159"/>
        <v>158.26972010178105</v>
      </c>
      <c r="V890">
        <f t="shared" si="160"/>
        <v>6.6794738775938498</v>
      </c>
      <c r="W890" s="50">
        <f t="shared" si="161"/>
        <v>42.035204753645786</v>
      </c>
    </row>
    <row r="891" spans="1:23" ht="16" x14ac:dyDescent="0.2">
      <c r="A891" s="10">
        <v>43185.541655092602</v>
      </c>
      <c r="B891" s="11" t="str">
        <f t="shared" si="156"/>
        <v>20183</v>
      </c>
      <c r="C891" s="5">
        <v>1746.429873</v>
      </c>
      <c r="D891" s="5">
        <v>24.463062254514711</v>
      </c>
      <c r="E891" s="5">
        <v>33.788403425367846</v>
      </c>
      <c r="F891" s="5">
        <v>159.54198473282429</v>
      </c>
      <c r="G891" s="5">
        <v>6.6794738775938498</v>
      </c>
      <c r="H891" s="5">
        <v>40.966122567328028</v>
      </c>
      <c r="I891" s="29">
        <v>2089622500</v>
      </c>
      <c r="J891" s="29">
        <v>117479370.93000001</v>
      </c>
      <c r="K891" s="29">
        <v>277810392.60000002</v>
      </c>
      <c r="L891" s="29">
        <v>116440807.90000001</v>
      </c>
      <c r="M891" s="29">
        <v>735793863.35000002</v>
      </c>
      <c r="N891" s="53">
        <f t="shared" si="151"/>
        <v>24.463062254514711</v>
      </c>
      <c r="O891">
        <f t="shared" si="152"/>
        <v>33.788403425367846</v>
      </c>
      <c r="P891">
        <f t="shared" si="153"/>
        <v>159.54198473282429</v>
      </c>
      <c r="Q891">
        <f t="shared" si="154"/>
        <v>6.6794738775938498</v>
      </c>
      <c r="R891">
        <f t="shared" si="155"/>
        <v>40.966122567328028</v>
      </c>
      <c r="S891" s="53">
        <f t="shared" si="157"/>
        <v>24.463062254514711</v>
      </c>
      <c r="T891">
        <f t="shared" si="158"/>
        <v>33.788403425367846</v>
      </c>
      <c r="U891">
        <f t="shared" si="159"/>
        <v>159.54198473282429</v>
      </c>
      <c r="V891">
        <f t="shared" si="160"/>
        <v>6.6794738775938498</v>
      </c>
      <c r="W891" s="50">
        <f t="shared" si="161"/>
        <v>40.966122567328028</v>
      </c>
    </row>
    <row r="892" spans="1:23" ht="16" x14ac:dyDescent="0.2">
      <c r="A892" s="10">
        <v>43182.583321759303</v>
      </c>
      <c r="B892" s="11" t="str">
        <f t="shared" si="156"/>
        <v>20183</v>
      </c>
      <c r="C892" s="5">
        <v>1759.164859</v>
      </c>
      <c r="D892" s="5">
        <v>24.058633132647884</v>
      </c>
      <c r="E892" s="5">
        <v>31.740613634849581</v>
      </c>
      <c r="F892" s="5">
        <v>159.54198473282429</v>
      </c>
      <c r="G892" s="5">
        <v>6.6794738775938498</v>
      </c>
      <c r="H892" s="5">
        <v>43.104286939963544</v>
      </c>
      <c r="I892" s="29">
        <v>2082832500</v>
      </c>
      <c r="J892" s="29">
        <v>115681210.18000001</v>
      </c>
      <c r="K892" s="29">
        <v>277810392.60000002</v>
      </c>
      <c r="L892" s="29">
        <v>116440807.90000001</v>
      </c>
      <c r="M892" s="29">
        <v>746954333.64999998</v>
      </c>
      <c r="N892" s="53">
        <f t="shared" si="151"/>
        <v>24.058633132647884</v>
      </c>
      <c r="O892">
        <f t="shared" si="152"/>
        <v>31.740613634849581</v>
      </c>
      <c r="P892">
        <f t="shared" si="153"/>
        <v>159.54198473282429</v>
      </c>
      <c r="Q892">
        <f t="shared" si="154"/>
        <v>6.6794738775938498</v>
      </c>
      <c r="R892">
        <f t="shared" si="155"/>
        <v>43.104286939963544</v>
      </c>
      <c r="S892" s="53">
        <f t="shared" si="157"/>
        <v>24.058633132647884</v>
      </c>
      <c r="T892">
        <f t="shared" si="158"/>
        <v>31.740613634849581</v>
      </c>
      <c r="U892">
        <f t="shared" si="159"/>
        <v>159.54198473282429</v>
      </c>
      <c r="V892">
        <f t="shared" si="160"/>
        <v>6.6794738775938498</v>
      </c>
      <c r="W892" s="50">
        <f t="shared" si="161"/>
        <v>43.104286939963544</v>
      </c>
    </row>
    <row r="893" spans="1:23" ht="16" x14ac:dyDescent="0.2">
      <c r="A893" s="10">
        <v>43181.583321759303</v>
      </c>
      <c r="B893" s="11" t="str">
        <f t="shared" si="156"/>
        <v>20183</v>
      </c>
      <c r="C893" s="5">
        <v>1774.364212</v>
      </c>
      <c r="D893" s="5">
        <v>23.755311291247779</v>
      </c>
      <c r="E893" s="5">
        <v>33.447096585735892</v>
      </c>
      <c r="F893" s="5">
        <v>160.81424936386759</v>
      </c>
      <c r="G893" s="5">
        <v>6.6794738775938498</v>
      </c>
      <c r="H893" s="5">
        <v>44.936999259365422</v>
      </c>
      <c r="I893" s="29">
        <v>2077740000</v>
      </c>
      <c r="J893" s="29">
        <v>117179669.97</v>
      </c>
      <c r="K893" s="29">
        <v>279172208.25</v>
      </c>
      <c r="L893" s="29">
        <v>116440807.90000001</v>
      </c>
      <c r="M893" s="29">
        <v>756520451.04999995</v>
      </c>
      <c r="N893" s="53">
        <f t="shared" si="151"/>
        <v>23.755311291247779</v>
      </c>
      <c r="O893">
        <f t="shared" si="152"/>
        <v>33.447096585735892</v>
      </c>
      <c r="P893">
        <f t="shared" si="153"/>
        <v>160.81424936386759</v>
      </c>
      <c r="Q893">
        <f t="shared" si="154"/>
        <v>6.6794738775938498</v>
      </c>
      <c r="R893">
        <f t="shared" si="155"/>
        <v>44.936999259365422</v>
      </c>
      <c r="S893" s="53">
        <f t="shared" si="157"/>
        <v>23.755311291247779</v>
      </c>
      <c r="T893">
        <f t="shared" si="158"/>
        <v>33.447096585735892</v>
      </c>
      <c r="U893">
        <f t="shared" si="159"/>
        <v>160.81424936386759</v>
      </c>
      <c r="V893">
        <f t="shared" si="160"/>
        <v>6.6794738775938498</v>
      </c>
      <c r="W893" s="50">
        <f t="shared" si="161"/>
        <v>44.936999259365422</v>
      </c>
    </row>
    <row r="894" spans="1:23" ht="16" x14ac:dyDescent="0.2">
      <c r="A894" s="10">
        <v>43180.583321759303</v>
      </c>
      <c r="B894" s="11" t="str">
        <f t="shared" si="156"/>
        <v>20183</v>
      </c>
      <c r="C894" s="5">
        <v>1783.1273659999999</v>
      </c>
      <c r="D894" s="5">
        <v>24.564169534981417</v>
      </c>
      <c r="E894" s="5">
        <v>32.081920474481478</v>
      </c>
      <c r="F894" s="5">
        <v>163.35877862595407</v>
      </c>
      <c r="G894" s="5">
        <v>6.6794738775938498</v>
      </c>
      <c r="H894" s="5">
        <v>45.395177339215877</v>
      </c>
      <c r="I894" s="29">
        <v>2091320000</v>
      </c>
      <c r="J894" s="29">
        <v>115980911.14</v>
      </c>
      <c r="K894" s="29">
        <v>281895839.55000001</v>
      </c>
      <c r="L894" s="29">
        <v>116440807.90000001</v>
      </c>
      <c r="M894" s="29">
        <v>758911980.39999998</v>
      </c>
      <c r="N894" s="53">
        <f t="shared" si="151"/>
        <v>24.564169534981417</v>
      </c>
      <c r="O894">
        <f t="shared" si="152"/>
        <v>32.081920474481478</v>
      </c>
      <c r="P894">
        <f t="shared" si="153"/>
        <v>163.35877862595407</v>
      </c>
      <c r="Q894">
        <f t="shared" si="154"/>
        <v>6.6794738775938498</v>
      </c>
      <c r="R894">
        <f t="shared" si="155"/>
        <v>45.395177339215877</v>
      </c>
      <c r="S894" s="53">
        <f t="shared" si="157"/>
        <v>24.564169534981417</v>
      </c>
      <c r="T894">
        <f t="shared" si="158"/>
        <v>32.081920474481478</v>
      </c>
      <c r="U894">
        <f t="shared" si="159"/>
        <v>163.35877862595407</v>
      </c>
      <c r="V894">
        <f t="shared" si="160"/>
        <v>6.6794738775938498</v>
      </c>
      <c r="W894" s="50">
        <f t="shared" si="161"/>
        <v>45.395177339215877</v>
      </c>
    </row>
    <row r="895" spans="1:23" ht="16" x14ac:dyDescent="0.2">
      <c r="A895" s="10">
        <v>43179.583321759303</v>
      </c>
      <c r="B895" s="11" t="str">
        <f t="shared" si="156"/>
        <v>20183</v>
      </c>
      <c r="C895" s="5">
        <v>1789.086671</v>
      </c>
      <c r="D895" s="5">
        <v>24.665276815448124</v>
      </c>
      <c r="E895" s="5">
        <v>36.177482973093561</v>
      </c>
      <c r="F895" s="5">
        <v>164.63104325699737</v>
      </c>
      <c r="G895" s="5">
        <v>6.6794738775938498</v>
      </c>
      <c r="H895" s="5">
        <v>45.242451312599059</v>
      </c>
      <c r="I895" s="29">
        <v>2093017500</v>
      </c>
      <c r="J895" s="29">
        <v>119577217.65000001</v>
      </c>
      <c r="K895" s="29">
        <v>283257655.19999999</v>
      </c>
      <c r="L895" s="29">
        <v>116440807.90000001</v>
      </c>
      <c r="M895" s="29">
        <v>758114803.95000005</v>
      </c>
      <c r="N895" s="53">
        <f t="shared" si="151"/>
        <v>24.665276815448124</v>
      </c>
      <c r="O895">
        <f t="shared" si="152"/>
        <v>36.177482973093561</v>
      </c>
      <c r="P895">
        <f t="shared" si="153"/>
        <v>164.63104325699737</v>
      </c>
      <c r="Q895">
        <f t="shared" si="154"/>
        <v>6.6794738775938498</v>
      </c>
      <c r="R895">
        <f t="shared" si="155"/>
        <v>45.242451312599059</v>
      </c>
      <c r="S895" s="53">
        <f t="shared" si="157"/>
        <v>24.665276815448124</v>
      </c>
      <c r="T895">
        <f t="shared" si="158"/>
        <v>36.177482973093561</v>
      </c>
      <c r="U895">
        <f t="shared" si="159"/>
        <v>164.63104325699737</v>
      </c>
      <c r="V895">
        <f t="shared" si="160"/>
        <v>6.6794738775938498</v>
      </c>
      <c r="W895" s="50">
        <f t="shared" si="161"/>
        <v>45.242451312599059</v>
      </c>
    </row>
    <row r="896" spans="1:23" ht="16" x14ac:dyDescent="0.2">
      <c r="A896" s="10">
        <v>43178.583321759303</v>
      </c>
      <c r="B896" s="11" t="str">
        <f t="shared" si="156"/>
        <v>20183</v>
      </c>
      <c r="C896" s="5">
        <v>1778.988771</v>
      </c>
      <c r="D896" s="5">
        <v>23.249774888914246</v>
      </c>
      <c r="E896" s="5">
        <v>43.686011373478266</v>
      </c>
      <c r="F896" s="5">
        <v>162.08651399491089</v>
      </c>
      <c r="G896" s="5">
        <v>6.6794738775938498</v>
      </c>
      <c r="H896" s="5">
        <v>43.715191046430846</v>
      </c>
      <c r="I896" s="29">
        <v>2069252500</v>
      </c>
      <c r="J896" s="29">
        <v>126170443.73999999</v>
      </c>
      <c r="K896" s="29">
        <v>280534023.89999998</v>
      </c>
      <c r="L896" s="29">
        <v>116440807.90000001</v>
      </c>
      <c r="M896" s="29">
        <v>750143039.45000005</v>
      </c>
      <c r="N896" s="53">
        <f t="shared" si="151"/>
        <v>23.249774888914246</v>
      </c>
      <c r="O896">
        <f t="shared" si="152"/>
        <v>43.686011373478266</v>
      </c>
      <c r="P896">
        <f t="shared" si="153"/>
        <v>162.08651399491089</v>
      </c>
      <c r="Q896">
        <f t="shared" si="154"/>
        <v>6.6794738775938498</v>
      </c>
      <c r="R896">
        <f t="shared" si="155"/>
        <v>43.715191046430846</v>
      </c>
      <c r="S896" s="53">
        <f t="shared" si="157"/>
        <v>23.249774888914246</v>
      </c>
      <c r="T896">
        <f t="shared" si="158"/>
        <v>43.686011373478266</v>
      </c>
      <c r="U896">
        <f t="shared" si="159"/>
        <v>162.08651399491089</v>
      </c>
      <c r="V896">
        <f t="shared" si="160"/>
        <v>6.6794738775938498</v>
      </c>
      <c r="W896" s="50">
        <f t="shared" si="161"/>
        <v>43.715191046430846</v>
      </c>
    </row>
    <row r="897" spans="1:23" ht="16" x14ac:dyDescent="0.2">
      <c r="A897" s="10">
        <v>43175.583321759303</v>
      </c>
      <c r="B897" s="11" t="str">
        <f t="shared" si="156"/>
        <v>20183</v>
      </c>
      <c r="C897" s="5">
        <v>1761.015615</v>
      </c>
      <c r="D897" s="5">
        <v>21.632058401446969</v>
      </c>
      <c r="E897" s="5">
        <v>40.61433522891312</v>
      </c>
      <c r="F897" s="5">
        <v>165.90330788804062</v>
      </c>
      <c r="G897" s="5">
        <v>6.6794738775938498</v>
      </c>
      <c r="H897" s="5">
        <v>41.118848593944847</v>
      </c>
      <c r="I897" s="29">
        <v>2042092500</v>
      </c>
      <c r="J897" s="29">
        <v>123473210.11</v>
      </c>
      <c r="K897" s="29">
        <v>284619470.85000002</v>
      </c>
      <c r="L897" s="29">
        <v>116440807.90000001</v>
      </c>
      <c r="M897" s="29">
        <v>736591039.79999995</v>
      </c>
      <c r="N897" s="53">
        <f t="shared" si="151"/>
        <v>21.632058401446969</v>
      </c>
      <c r="O897">
        <f t="shared" si="152"/>
        <v>40.61433522891312</v>
      </c>
      <c r="P897">
        <f t="shared" si="153"/>
        <v>165.90330788804062</v>
      </c>
      <c r="Q897">
        <f t="shared" si="154"/>
        <v>6.6794738775938498</v>
      </c>
      <c r="R897">
        <f t="shared" si="155"/>
        <v>41.118848593944847</v>
      </c>
      <c r="S897" s="53">
        <f t="shared" si="157"/>
        <v>21.632058401446969</v>
      </c>
      <c r="T897">
        <f t="shared" si="158"/>
        <v>40.61433522891312</v>
      </c>
      <c r="U897">
        <f t="shared" si="159"/>
        <v>165.90330788804062</v>
      </c>
      <c r="V897">
        <f t="shared" si="160"/>
        <v>6.6794738775938498</v>
      </c>
      <c r="W897" s="50">
        <f t="shared" si="161"/>
        <v>41.118848593944847</v>
      </c>
    </row>
    <row r="898" spans="1:23" ht="16" x14ac:dyDescent="0.2">
      <c r="A898" s="10">
        <v>43174.583321759303</v>
      </c>
      <c r="B898" s="11" t="str">
        <f t="shared" si="156"/>
        <v>20183</v>
      </c>
      <c r="C898" s="5">
        <v>1771.111269</v>
      </c>
      <c r="D898" s="5">
        <v>23.654204010781086</v>
      </c>
      <c r="E898" s="5">
        <v>46.757687518043383</v>
      </c>
      <c r="F898" s="5">
        <v>165.90330788804062</v>
      </c>
      <c r="G898" s="5">
        <v>6.6794738775938498</v>
      </c>
      <c r="H898" s="5">
        <v>43.562465019813999</v>
      </c>
      <c r="I898" s="29">
        <v>2076042500</v>
      </c>
      <c r="J898" s="29">
        <v>128867677.38</v>
      </c>
      <c r="K898" s="29">
        <v>284619470.85000002</v>
      </c>
      <c r="L898" s="29">
        <v>116440807.90000001</v>
      </c>
      <c r="M898" s="29">
        <v>749345863</v>
      </c>
      <c r="N898" s="53">
        <f t="shared" si="151"/>
        <v>23.654204010781086</v>
      </c>
      <c r="O898">
        <f t="shared" si="152"/>
        <v>46.757687518043383</v>
      </c>
      <c r="P898">
        <f t="shared" si="153"/>
        <v>165.90330788804062</v>
      </c>
      <c r="Q898">
        <f t="shared" si="154"/>
        <v>6.6794738775938498</v>
      </c>
      <c r="R898">
        <f t="shared" si="155"/>
        <v>43.562465019813999</v>
      </c>
      <c r="S898" s="53">
        <f t="shared" si="157"/>
        <v>23.654204010781086</v>
      </c>
      <c r="T898">
        <f t="shared" si="158"/>
        <v>46.757687518043383</v>
      </c>
      <c r="U898">
        <f t="shared" si="159"/>
        <v>165.90330788804062</v>
      </c>
      <c r="V898">
        <f t="shared" si="160"/>
        <v>6.6794738775938498</v>
      </c>
      <c r="W898" s="50">
        <f t="shared" si="161"/>
        <v>43.562465019813999</v>
      </c>
    </row>
    <row r="899" spans="1:23" ht="16" x14ac:dyDescent="0.2">
      <c r="A899" s="10">
        <v>43173.583321759303</v>
      </c>
      <c r="B899" s="11" t="str">
        <f t="shared" si="156"/>
        <v>20183</v>
      </c>
      <c r="C899" s="5">
        <v>1763.8627120000001</v>
      </c>
      <c r="D899" s="5">
        <v>23.148667608447539</v>
      </c>
      <c r="E899" s="5">
        <v>45.051187484732651</v>
      </c>
      <c r="F899" s="5">
        <v>170.99236641221364</v>
      </c>
      <c r="G899" s="5">
        <v>6.6794738775938498</v>
      </c>
      <c r="H899" s="5">
        <v>41.882478727028939</v>
      </c>
      <c r="I899" s="29">
        <v>2067555000</v>
      </c>
      <c r="J899" s="29">
        <v>127369202.58</v>
      </c>
      <c r="K899" s="29">
        <v>290066733.44999999</v>
      </c>
      <c r="L899" s="29">
        <v>116440807.90000001</v>
      </c>
      <c r="M899" s="29">
        <v>740576922.04999995</v>
      </c>
      <c r="N899" s="53">
        <f t="shared" si="151"/>
        <v>23.148667608447539</v>
      </c>
      <c r="O899">
        <f t="shared" si="152"/>
        <v>45.051187484732651</v>
      </c>
      <c r="P899">
        <f t="shared" si="153"/>
        <v>170.99236641221364</v>
      </c>
      <c r="Q899">
        <f t="shared" si="154"/>
        <v>6.6794738775938498</v>
      </c>
      <c r="R899">
        <f t="shared" si="155"/>
        <v>41.882478727028939</v>
      </c>
      <c r="S899" s="53">
        <f t="shared" si="157"/>
        <v>23.148667608447539</v>
      </c>
      <c r="T899">
        <f t="shared" si="158"/>
        <v>45.051187484732651</v>
      </c>
      <c r="U899">
        <f t="shared" si="159"/>
        <v>170.99236641221364</v>
      </c>
      <c r="V899">
        <f t="shared" si="160"/>
        <v>6.6794738775938498</v>
      </c>
      <c r="W899" s="50">
        <f t="shared" si="161"/>
        <v>41.882478727028939</v>
      </c>
    </row>
    <row r="900" spans="1:23" ht="16" x14ac:dyDescent="0.2">
      <c r="A900" s="10">
        <v>43172.583321759303</v>
      </c>
      <c r="B900" s="11" t="str">
        <f t="shared" si="156"/>
        <v>20183</v>
      </c>
      <c r="C900" s="5">
        <v>1759.9202069999999</v>
      </c>
      <c r="D900" s="5">
        <v>24.159740413114591</v>
      </c>
      <c r="E900" s="5">
        <v>45.051187484732651</v>
      </c>
      <c r="F900" s="5">
        <v>174.80916030534343</v>
      </c>
      <c r="G900" s="5">
        <v>6.6794738775938498</v>
      </c>
      <c r="H900" s="5">
        <v>42.646108860113031</v>
      </c>
      <c r="I900" s="29">
        <v>2084530000</v>
      </c>
      <c r="J900" s="29">
        <v>127369202.58</v>
      </c>
      <c r="K900" s="29">
        <v>294152180.39999998</v>
      </c>
      <c r="L900" s="29">
        <v>116440807.90000001</v>
      </c>
      <c r="M900" s="29">
        <v>744562804.29999995</v>
      </c>
      <c r="N900" s="53">
        <f t="shared" si="151"/>
        <v>24.159740413114591</v>
      </c>
      <c r="O900">
        <f t="shared" si="152"/>
        <v>45.051187484732651</v>
      </c>
      <c r="P900">
        <f t="shared" si="153"/>
        <v>174.80916030534343</v>
      </c>
      <c r="Q900">
        <f t="shared" si="154"/>
        <v>6.6794738775938498</v>
      </c>
      <c r="R900">
        <f t="shared" si="155"/>
        <v>42.646108860113031</v>
      </c>
      <c r="S900" s="53">
        <f t="shared" si="157"/>
        <v>24.159740413114591</v>
      </c>
      <c r="T900">
        <f t="shared" si="158"/>
        <v>45.051187484732651</v>
      </c>
      <c r="U900">
        <f t="shared" si="159"/>
        <v>174.80916030534343</v>
      </c>
      <c r="V900">
        <f t="shared" si="160"/>
        <v>6.6794738775938498</v>
      </c>
      <c r="W900" s="50">
        <f t="shared" si="161"/>
        <v>42.646108860113031</v>
      </c>
    </row>
    <row r="901" spans="1:23" ht="16" x14ac:dyDescent="0.2">
      <c r="A901" s="10">
        <v>43171.583321759303</v>
      </c>
      <c r="B901" s="11" t="str">
        <f t="shared" si="156"/>
        <v>20183</v>
      </c>
      <c r="C901" s="5">
        <v>1767.135509</v>
      </c>
      <c r="D901" s="5">
        <v>23.350882169380952</v>
      </c>
      <c r="E901" s="5">
        <v>36.860062487508515</v>
      </c>
      <c r="F901" s="5">
        <v>168.44783715012716</v>
      </c>
      <c r="G901" s="5">
        <v>6.6794738775938498</v>
      </c>
      <c r="H901" s="5">
        <v>44.020643099664454</v>
      </c>
      <c r="I901" s="29">
        <v>2070950000</v>
      </c>
      <c r="J901" s="29">
        <v>120176589.56</v>
      </c>
      <c r="K901" s="29">
        <v>287343102.14999998</v>
      </c>
      <c r="L901" s="29">
        <v>116440807.90000001</v>
      </c>
      <c r="M901" s="29">
        <v>751737392.35000002</v>
      </c>
      <c r="N901" s="53">
        <f t="shared" si="151"/>
        <v>23.350882169380952</v>
      </c>
      <c r="O901">
        <f t="shared" si="152"/>
        <v>36.860062487508515</v>
      </c>
      <c r="P901">
        <f t="shared" si="153"/>
        <v>168.44783715012716</v>
      </c>
      <c r="Q901">
        <f t="shared" si="154"/>
        <v>6.6794738775938498</v>
      </c>
      <c r="R901">
        <f t="shared" si="155"/>
        <v>44.020643099664454</v>
      </c>
      <c r="S901" s="53">
        <f t="shared" si="157"/>
        <v>23.350882169380952</v>
      </c>
      <c r="T901">
        <f t="shared" si="158"/>
        <v>36.860062487508515</v>
      </c>
      <c r="U901">
        <f t="shared" si="159"/>
        <v>168.44783715012716</v>
      </c>
      <c r="V901">
        <f t="shared" si="160"/>
        <v>6.6794738775938498</v>
      </c>
      <c r="W901" s="50">
        <f t="shared" si="161"/>
        <v>44.020643099664454</v>
      </c>
    </row>
    <row r="902" spans="1:23" ht="16" x14ac:dyDescent="0.2">
      <c r="A902" s="10">
        <v>43168.541655092602</v>
      </c>
      <c r="B902" s="11" t="str">
        <f t="shared" si="156"/>
        <v>20183</v>
      </c>
      <c r="C902" s="5">
        <v>1762.1637880000001</v>
      </c>
      <c r="D902" s="5">
        <v>23.654204010781086</v>
      </c>
      <c r="E902" s="5">
        <v>37.542659084347918</v>
      </c>
      <c r="F902" s="5">
        <v>172.26463104325688</v>
      </c>
      <c r="G902" s="5">
        <v>6.6794738775938498</v>
      </c>
      <c r="H902" s="5">
        <v>43.715191046430789</v>
      </c>
      <c r="I902" s="29">
        <v>2076042500</v>
      </c>
      <c r="J902" s="29">
        <v>120775976.48</v>
      </c>
      <c r="K902" s="29">
        <v>291428549.10000002</v>
      </c>
      <c r="L902" s="29">
        <v>116440807.90000001</v>
      </c>
      <c r="M902" s="29">
        <v>750143039.45000005</v>
      </c>
      <c r="N902" s="53">
        <f t="shared" si="151"/>
        <v>23.654204010781086</v>
      </c>
      <c r="O902">
        <f t="shared" si="152"/>
        <v>37.542659084347918</v>
      </c>
      <c r="P902">
        <f t="shared" si="153"/>
        <v>172.26463104325688</v>
      </c>
      <c r="Q902">
        <f t="shared" si="154"/>
        <v>6.6794738775938498</v>
      </c>
      <c r="R902">
        <f t="shared" si="155"/>
        <v>43.715191046430789</v>
      </c>
      <c r="S902" s="53">
        <f t="shared" si="157"/>
        <v>23.654204010781086</v>
      </c>
      <c r="T902">
        <f t="shared" si="158"/>
        <v>37.542659084347918</v>
      </c>
      <c r="U902">
        <f t="shared" si="159"/>
        <v>172.26463104325688</v>
      </c>
      <c r="V902">
        <f t="shared" si="160"/>
        <v>6.6794738775938498</v>
      </c>
      <c r="W902" s="50">
        <f t="shared" si="161"/>
        <v>43.715191046430789</v>
      </c>
    </row>
    <row r="903" spans="1:23" ht="16" x14ac:dyDescent="0.2">
      <c r="A903" s="10">
        <v>43167.541655092602</v>
      </c>
      <c r="B903" s="11" t="str">
        <f t="shared" si="156"/>
        <v>20183</v>
      </c>
      <c r="C903" s="5">
        <v>1770.0829189999999</v>
      </c>
      <c r="D903" s="5">
        <v>24.260847693581297</v>
      </c>
      <c r="E903" s="5">
        <v>37.542659084347918</v>
      </c>
      <c r="F903" s="5">
        <v>176.08142493638667</v>
      </c>
      <c r="G903" s="5">
        <v>6.6794738775938498</v>
      </c>
      <c r="H903" s="5">
        <v>44.631547206131756</v>
      </c>
      <c r="I903" s="29">
        <v>2086227500</v>
      </c>
      <c r="J903" s="29">
        <v>120775976.48</v>
      </c>
      <c r="K903" s="29">
        <v>295513996.05000001</v>
      </c>
      <c r="L903" s="29">
        <v>116440807.90000001</v>
      </c>
      <c r="M903" s="29">
        <v>754926098.14999998</v>
      </c>
      <c r="N903" s="53">
        <f t="shared" si="151"/>
        <v>24.260847693581297</v>
      </c>
      <c r="O903">
        <f t="shared" si="152"/>
        <v>37.542659084347918</v>
      </c>
      <c r="P903">
        <f t="shared" si="153"/>
        <v>176.08142493638667</v>
      </c>
      <c r="Q903">
        <f t="shared" si="154"/>
        <v>6.6794738775938498</v>
      </c>
      <c r="R903">
        <f t="shared" si="155"/>
        <v>44.631547206131756</v>
      </c>
      <c r="S903" s="53">
        <f t="shared" si="157"/>
        <v>24.260847693581297</v>
      </c>
      <c r="T903">
        <f t="shared" si="158"/>
        <v>37.542659084347918</v>
      </c>
      <c r="U903">
        <f t="shared" si="159"/>
        <v>176.08142493638667</v>
      </c>
      <c r="V903">
        <f t="shared" si="160"/>
        <v>6.6794738775938498</v>
      </c>
      <c r="W903" s="50">
        <f t="shared" si="161"/>
        <v>44.631547206131756</v>
      </c>
    </row>
    <row r="904" spans="1:23" ht="16" x14ac:dyDescent="0.2">
      <c r="A904" s="10">
        <v>43166.541655092602</v>
      </c>
      <c r="B904" s="11" t="str">
        <f t="shared" si="156"/>
        <v>20183</v>
      </c>
      <c r="C904" s="5">
        <v>1744.665598</v>
      </c>
      <c r="D904" s="5">
        <v>23.350882169380952</v>
      </c>
      <c r="E904" s="5">
        <v>34.470982939782772</v>
      </c>
      <c r="F904" s="5">
        <v>165.90330788804062</v>
      </c>
      <c r="G904" s="5">
        <v>7.9647687435889329</v>
      </c>
      <c r="H904" s="5">
        <v>42.035204753645758</v>
      </c>
      <c r="I904" s="29">
        <v>2070950000</v>
      </c>
      <c r="J904" s="29">
        <v>118078742.84999999</v>
      </c>
      <c r="K904" s="29">
        <v>284619470.85000002</v>
      </c>
      <c r="L904" s="29">
        <v>117843709.2</v>
      </c>
      <c r="M904" s="29">
        <v>741374098.5</v>
      </c>
      <c r="N904" s="53">
        <f t="shared" si="151"/>
        <v>23.350882169380952</v>
      </c>
      <c r="O904">
        <f t="shared" si="152"/>
        <v>34.470982939782772</v>
      </c>
      <c r="P904">
        <f t="shared" si="153"/>
        <v>165.90330788804062</v>
      </c>
      <c r="Q904">
        <f t="shared" si="154"/>
        <v>7.9647687435889329</v>
      </c>
      <c r="R904">
        <f t="shared" si="155"/>
        <v>42.035204753645758</v>
      </c>
      <c r="S904" s="53">
        <f t="shared" si="157"/>
        <v>23.350882169380952</v>
      </c>
      <c r="T904">
        <f t="shared" si="158"/>
        <v>34.470982939782772</v>
      </c>
      <c r="U904">
        <f t="shared" si="159"/>
        <v>165.90330788804062</v>
      </c>
      <c r="V904">
        <f t="shared" si="160"/>
        <v>7.9647687435889329</v>
      </c>
      <c r="W904" s="50">
        <f t="shared" si="161"/>
        <v>42.035204753645758</v>
      </c>
    </row>
    <row r="905" spans="1:23" ht="16" x14ac:dyDescent="0.2">
      <c r="A905" s="10">
        <v>43165.541655092602</v>
      </c>
      <c r="B905" s="11" t="str">
        <f t="shared" si="156"/>
        <v>20183</v>
      </c>
      <c r="C905" s="5">
        <v>1725.743921</v>
      </c>
      <c r="D905" s="5">
        <v>21.935380242847089</v>
      </c>
      <c r="E905" s="5">
        <v>34.470982939782772</v>
      </c>
      <c r="F905" s="5">
        <v>165.90330788804062</v>
      </c>
      <c r="G905" s="5">
        <v>7.9647687435889329</v>
      </c>
      <c r="H905" s="5">
        <v>40.507944487477488</v>
      </c>
      <c r="I905" s="29">
        <v>2047185000</v>
      </c>
      <c r="J905" s="29">
        <v>118078742.84999999</v>
      </c>
      <c r="K905" s="29">
        <v>284619470.85000002</v>
      </c>
      <c r="L905" s="29">
        <v>117843709.2</v>
      </c>
      <c r="M905" s="29">
        <v>733402334</v>
      </c>
      <c r="N905" s="53">
        <f t="shared" si="151"/>
        <v>21.935380242847089</v>
      </c>
      <c r="O905">
        <f t="shared" si="152"/>
        <v>34.470982939782772</v>
      </c>
      <c r="P905">
        <f t="shared" si="153"/>
        <v>165.90330788804062</v>
      </c>
      <c r="Q905">
        <f t="shared" si="154"/>
        <v>7.9647687435889329</v>
      </c>
      <c r="R905">
        <f t="shared" si="155"/>
        <v>40.507944487477488</v>
      </c>
      <c r="S905" s="53">
        <f t="shared" si="157"/>
        <v>21.935380242847089</v>
      </c>
      <c r="T905">
        <f t="shared" si="158"/>
        <v>34.470982939782772</v>
      </c>
      <c r="U905">
        <f t="shared" si="159"/>
        <v>165.90330788804062</v>
      </c>
      <c r="V905">
        <f t="shared" si="160"/>
        <v>7.9647687435889329</v>
      </c>
      <c r="W905" s="50">
        <f t="shared" si="161"/>
        <v>40.507944487477488</v>
      </c>
    </row>
    <row r="906" spans="1:23" ht="16" x14ac:dyDescent="0.2">
      <c r="A906" s="10">
        <v>43164.541655092602</v>
      </c>
      <c r="B906" s="11" t="str">
        <f t="shared" si="156"/>
        <v>20183</v>
      </c>
      <c r="C906" s="5">
        <v>1731.262365</v>
      </c>
      <c r="D906" s="5">
        <v>21.025414718646743</v>
      </c>
      <c r="E906" s="5">
        <v>32.08192047448145</v>
      </c>
      <c r="F906" s="5">
        <v>164.63104325699737</v>
      </c>
      <c r="G906" s="5">
        <v>7.3221213105913838</v>
      </c>
      <c r="H906" s="5">
        <v>39.438862301159759</v>
      </c>
      <c r="I906" s="29">
        <v>2031907500</v>
      </c>
      <c r="J906" s="29">
        <v>115980911.14</v>
      </c>
      <c r="K906" s="29">
        <v>283257655.19999999</v>
      </c>
      <c r="L906" s="29">
        <v>117142258.55</v>
      </c>
      <c r="M906" s="29">
        <v>727822098.85000002</v>
      </c>
      <c r="N906" s="53">
        <f t="shared" si="151"/>
        <v>21.025414718646743</v>
      </c>
      <c r="O906">
        <f t="shared" si="152"/>
        <v>32.08192047448145</v>
      </c>
      <c r="P906">
        <f t="shared" si="153"/>
        <v>164.63104325699737</v>
      </c>
      <c r="Q906">
        <f t="shared" si="154"/>
        <v>7.3221213105913838</v>
      </c>
      <c r="R906">
        <f t="shared" si="155"/>
        <v>39.438862301159759</v>
      </c>
      <c r="S906" s="53">
        <f t="shared" si="157"/>
        <v>21.025414718646743</v>
      </c>
      <c r="T906">
        <f t="shared" si="158"/>
        <v>32.08192047448145</v>
      </c>
      <c r="U906">
        <f t="shared" si="159"/>
        <v>164.63104325699737</v>
      </c>
      <c r="V906">
        <f t="shared" si="160"/>
        <v>7.3221213105913838</v>
      </c>
      <c r="W906" s="50">
        <f t="shared" si="161"/>
        <v>39.438862301159759</v>
      </c>
    </row>
    <row r="907" spans="1:23" ht="16" x14ac:dyDescent="0.2">
      <c r="A907" s="10">
        <v>43161.541655092602</v>
      </c>
      <c r="B907" s="11" t="str">
        <f t="shared" si="156"/>
        <v>20183</v>
      </c>
      <c r="C907" s="5">
        <v>1708.756502</v>
      </c>
      <c r="D907" s="5">
        <v>20.014341913979635</v>
      </c>
      <c r="E907" s="5">
        <v>30.71672728080264</v>
      </c>
      <c r="F907" s="5">
        <v>160.81424936386759</v>
      </c>
      <c r="G907" s="5">
        <v>6.6794738775938498</v>
      </c>
      <c r="H907" s="5">
        <v>37.758876008374671</v>
      </c>
      <c r="I907" s="29">
        <v>2014932500</v>
      </c>
      <c r="J907" s="29">
        <v>114782137.3</v>
      </c>
      <c r="K907" s="29">
        <v>279172208.25</v>
      </c>
      <c r="L907" s="29">
        <v>116440807.90000001</v>
      </c>
      <c r="M907" s="29">
        <v>719053157.89999998</v>
      </c>
      <c r="N907" s="53">
        <f t="shared" si="151"/>
        <v>20.014341913979635</v>
      </c>
      <c r="O907">
        <f t="shared" si="152"/>
        <v>30.71672728080264</v>
      </c>
      <c r="P907">
        <f t="shared" si="153"/>
        <v>160.81424936386759</v>
      </c>
      <c r="Q907">
        <f t="shared" si="154"/>
        <v>6.6794738775938498</v>
      </c>
      <c r="R907">
        <f t="shared" si="155"/>
        <v>37.758876008374671</v>
      </c>
      <c r="S907" s="53">
        <f t="shared" si="157"/>
        <v>20.014341913979635</v>
      </c>
      <c r="T907">
        <f t="shared" si="158"/>
        <v>30.71672728080264</v>
      </c>
      <c r="U907">
        <f t="shared" si="159"/>
        <v>160.81424936386759</v>
      </c>
      <c r="V907">
        <f t="shared" si="160"/>
        <v>6.6794738775938498</v>
      </c>
      <c r="W907" s="50">
        <f t="shared" si="161"/>
        <v>37.758876008374671</v>
      </c>
    </row>
    <row r="908" spans="1:23" ht="16" x14ac:dyDescent="0.2">
      <c r="A908" s="10">
        <v>43160.541655092602</v>
      </c>
      <c r="B908" s="11" t="str">
        <f t="shared" si="156"/>
        <v>20183</v>
      </c>
      <c r="C908" s="5">
        <v>1723.67082</v>
      </c>
      <c r="D908" s="5">
        <v>22.23870208424718</v>
      </c>
      <c r="E908" s="5">
        <v>35.494886376254101</v>
      </c>
      <c r="F908" s="5">
        <v>160.81424936386759</v>
      </c>
      <c r="G908" s="5">
        <v>6.6794738775938498</v>
      </c>
      <c r="H908" s="5">
        <v>38.827958194692457</v>
      </c>
      <c r="I908" s="29">
        <v>2052277500</v>
      </c>
      <c r="J908" s="29">
        <v>118977830.73</v>
      </c>
      <c r="K908" s="29">
        <v>279172208.25</v>
      </c>
      <c r="L908" s="29">
        <v>116440807.90000001</v>
      </c>
      <c r="M908" s="29">
        <v>724633393.04999995</v>
      </c>
      <c r="N908" s="53">
        <f t="shared" si="151"/>
        <v>22.23870208424718</v>
      </c>
      <c r="O908">
        <f t="shared" si="152"/>
        <v>35.494886376254101</v>
      </c>
      <c r="P908">
        <f t="shared" si="153"/>
        <v>160.81424936386759</v>
      </c>
      <c r="Q908">
        <f t="shared" si="154"/>
        <v>6.6794738775938498</v>
      </c>
      <c r="R908">
        <f t="shared" si="155"/>
        <v>38.827958194692457</v>
      </c>
      <c r="S908" s="53">
        <f t="shared" si="157"/>
        <v>22.23870208424718</v>
      </c>
      <c r="T908">
        <f t="shared" si="158"/>
        <v>35.494886376254101</v>
      </c>
      <c r="U908">
        <f t="shared" si="159"/>
        <v>160.81424936386759</v>
      </c>
      <c r="V908">
        <f t="shared" si="160"/>
        <v>6.6794738775938498</v>
      </c>
      <c r="W908" s="50">
        <f t="shared" si="161"/>
        <v>38.827958194692457</v>
      </c>
    </row>
    <row r="909" spans="1:23" ht="16" x14ac:dyDescent="0.2">
      <c r="A909" s="10">
        <v>43159.541655092602</v>
      </c>
      <c r="B909" s="11" t="str">
        <f t="shared" si="156"/>
        <v>20182</v>
      </c>
      <c r="C909" s="5">
        <v>1734.1308409999999</v>
      </c>
      <c r="D909" s="5">
        <v>23.148667608447511</v>
      </c>
      <c r="E909" s="5">
        <v>33.447096585735864</v>
      </c>
      <c r="F909" s="5">
        <v>162.08651399491089</v>
      </c>
      <c r="G909" s="5">
        <v>6.6794738775938498</v>
      </c>
      <c r="H909" s="5">
        <v>40.660670514094335</v>
      </c>
      <c r="I909" s="29">
        <v>2067555000</v>
      </c>
      <c r="J909" s="29">
        <v>117179669.97</v>
      </c>
      <c r="K909" s="29">
        <v>280534023.89999998</v>
      </c>
      <c r="L909" s="29">
        <v>116440807.90000001</v>
      </c>
      <c r="M909" s="29">
        <v>734199510.45000005</v>
      </c>
      <c r="N909" s="53">
        <f t="shared" si="151"/>
        <v>23.148667608447511</v>
      </c>
      <c r="O909">
        <f t="shared" si="152"/>
        <v>33.447096585735864</v>
      </c>
      <c r="P909">
        <f t="shared" si="153"/>
        <v>162.08651399491089</v>
      </c>
      <c r="Q909">
        <f t="shared" si="154"/>
        <v>6.6794738775938498</v>
      </c>
      <c r="R909">
        <f t="shared" si="155"/>
        <v>40.660670514094335</v>
      </c>
      <c r="S909" s="53">
        <f t="shared" si="157"/>
        <v>23.148667608447511</v>
      </c>
      <c r="T909">
        <f t="shared" si="158"/>
        <v>33.447096585735864</v>
      </c>
      <c r="U909">
        <f t="shared" si="159"/>
        <v>162.08651399491089</v>
      </c>
      <c r="V909">
        <f t="shared" si="160"/>
        <v>6.6794738775938498</v>
      </c>
      <c r="W909" s="50">
        <f t="shared" si="161"/>
        <v>40.660670514094335</v>
      </c>
    </row>
    <row r="910" spans="1:23" ht="16" x14ac:dyDescent="0.2">
      <c r="A910" s="10">
        <v>43158.541655092602</v>
      </c>
      <c r="B910" s="11" t="str">
        <f t="shared" si="156"/>
        <v>20182</v>
      </c>
      <c r="C910" s="5">
        <v>1745.478216</v>
      </c>
      <c r="D910" s="5">
        <v>21.834272962380368</v>
      </c>
      <c r="E910" s="5">
        <v>33.788403425367761</v>
      </c>
      <c r="F910" s="5">
        <v>160.81424936386765</v>
      </c>
      <c r="G910" s="5">
        <v>8.6074161765864972</v>
      </c>
      <c r="H910" s="5">
        <v>41.577026673795245</v>
      </c>
      <c r="I910" s="29">
        <v>2045487500</v>
      </c>
      <c r="J910" s="29">
        <v>117479370.93000001</v>
      </c>
      <c r="K910" s="29">
        <v>279172208.25</v>
      </c>
      <c r="L910" s="29">
        <v>118545159.84999999</v>
      </c>
      <c r="M910" s="29">
        <v>738982569.14999998</v>
      </c>
      <c r="N910" s="53">
        <f t="shared" si="151"/>
        <v>21.834272962380368</v>
      </c>
      <c r="O910">
        <f t="shared" si="152"/>
        <v>33.788403425367761</v>
      </c>
      <c r="P910">
        <f t="shared" si="153"/>
        <v>160.81424936386765</v>
      </c>
      <c r="Q910">
        <f t="shared" si="154"/>
        <v>8.6074161765864972</v>
      </c>
      <c r="R910">
        <f t="shared" si="155"/>
        <v>41.577026673795245</v>
      </c>
      <c r="S910" s="53">
        <f t="shared" si="157"/>
        <v>21.834272962380368</v>
      </c>
      <c r="T910">
        <f t="shared" si="158"/>
        <v>33.788403425367761</v>
      </c>
      <c r="U910">
        <f t="shared" si="159"/>
        <v>160.81424936386765</v>
      </c>
      <c r="V910">
        <f t="shared" si="160"/>
        <v>8.6074161765864972</v>
      </c>
      <c r="W910" s="50">
        <f t="shared" si="161"/>
        <v>41.577026673795245</v>
      </c>
    </row>
    <row r="911" spans="1:23" ht="16" x14ac:dyDescent="0.2">
      <c r="A911" s="10">
        <v>43157.541655092602</v>
      </c>
      <c r="B911" s="11" t="str">
        <f t="shared" si="156"/>
        <v>20182</v>
      </c>
      <c r="C911" s="5">
        <v>1764.7353450000001</v>
      </c>
      <c r="D911" s="5">
        <v>23.75531129124775</v>
      </c>
      <c r="E911" s="5">
        <v>37.542659084347889</v>
      </c>
      <c r="F911" s="5">
        <v>159.5419847328244</v>
      </c>
      <c r="G911" s="5">
        <v>6.6794738775938498</v>
      </c>
      <c r="H911" s="5">
        <v>44.326095152898063</v>
      </c>
      <c r="I911" s="29">
        <v>2077740000</v>
      </c>
      <c r="J911" s="29">
        <v>120775976.48</v>
      </c>
      <c r="K911" s="29">
        <v>277810392.60000002</v>
      </c>
      <c r="L911" s="29">
        <v>116440807.90000001</v>
      </c>
      <c r="M911" s="29">
        <v>753331745.25</v>
      </c>
      <c r="N911" s="53">
        <f t="shared" si="151"/>
        <v>23.75531129124775</v>
      </c>
      <c r="O911">
        <f t="shared" si="152"/>
        <v>37.542659084347889</v>
      </c>
      <c r="P911">
        <f t="shared" si="153"/>
        <v>159.5419847328244</v>
      </c>
      <c r="Q911">
        <f t="shared" si="154"/>
        <v>6.6794738775938498</v>
      </c>
      <c r="R911">
        <f t="shared" si="155"/>
        <v>44.326095152898063</v>
      </c>
      <c r="S911" s="53">
        <f t="shared" si="157"/>
        <v>23.75531129124775</v>
      </c>
      <c r="T911">
        <f t="shared" si="158"/>
        <v>37.542659084347889</v>
      </c>
      <c r="U911">
        <f t="shared" si="159"/>
        <v>159.5419847328244</v>
      </c>
      <c r="V911">
        <f t="shared" si="160"/>
        <v>6.6794738775938498</v>
      </c>
      <c r="W911" s="50">
        <f t="shared" si="161"/>
        <v>44.326095152898063</v>
      </c>
    </row>
    <row r="912" spans="1:23" ht="16" x14ac:dyDescent="0.2">
      <c r="A912" s="10">
        <v>43154.541655092602</v>
      </c>
      <c r="B912" s="11" t="str">
        <f t="shared" si="156"/>
        <v>20182</v>
      </c>
      <c r="C912" s="5">
        <v>1764.491274</v>
      </c>
      <c r="D912" s="5">
        <v>24.05863313264787</v>
      </c>
      <c r="E912" s="5">
        <v>36.860062487508486</v>
      </c>
      <c r="F912" s="5">
        <v>155.7251908396947</v>
      </c>
      <c r="G912" s="5">
        <v>6.6794738775938498</v>
      </c>
      <c r="H912" s="5">
        <v>43.104286939963458</v>
      </c>
      <c r="I912" s="29">
        <v>2077065600</v>
      </c>
      <c r="J912" s="29">
        <v>120176589.56</v>
      </c>
      <c r="K912" s="29">
        <v>273724945.64999998</v>
      </c>
      <c r="L912" s="29">
        <v>116440807.90000001</v>
      </c>
      <c r="M912" s="29">
        <v>746954333.64999998</v>
      </c>
      <c r="N912" s="53">
        <f t="shared" si="151"/>
        <v>24.05863313264787</v>
      </c>
      <c r="O912">
        <f t="shared" si="152"/>
        <v>36.860062487508486</v>
      </c>
      <c r="P912">
        <f t="shared" si="153"/>
        <v>155.7251908396947</v>
      </c>
      <c r="Q912">
        <f t="shared" si="154"/>
        <v>6.6794738775938498</v>
      </c>
      <c r="R912">
        <f t="shared" si="155"/>
        <v>43.104286939963458</v>
      </c>
      <c r="S912" s="53">
        <f t="shared" si="157"/>
        <v>24.05863313264787</v>
      </c>
      <c r="T912">
        <f t="shared" si="158"/>
        <v>36.860062487508486</v>
      </c>
      <c r="U912">
        <f t="shared" si="159"/>
        <v>155.7251908396947</v>
      </c>
      <c r="V912">
        <f t="shared" si="160"/>
        <v>6.6794738775938498</v>
      </c>
      <c r="W912" s="50">
        <f t="shared" si="161"/>
        <v>43.104286939963458</v>
      </c>
    </row>
    <row r="913" spans="1:23" ht="16" x14ac:dyDescent="0.2">
      <c r="A913" s="10">
        <v>43153.541655092602</v>
      </c>
      <c r="B913" s="11" t="str">
        <f t="shared" si="156"/>
        <v>20182</v>
      </c>
      <c r="C913" s="5">
        <v>1742.6282630000001</v>
      </c>
      <c r="D913" s="5">
        <v>24.159740413114577</v>
      </c>
      <c r="E913" s="5">
        <v>38.566562520819218</v>
      </c>
      <c r="F913" s="5">
        <v>163.35877862595419</v>
      </c>
      <c r="G913" s="5">
        <v>6.6794738775938498</v>
      </c>
      <c r="H913" s="5">
        <v>42.340656806879366</v>
      </c>
      <c r="I913" s="29">
        <v>2078758400</v>
      </c>
      <c r="J913" s="29">
        <v>121675064.36</v>
      </c>
      <c r="K913" s="29">
        <v>281895839.55000001</v>
      </c>
      <c r="L913" s="29">
        <v>116440807.90000001</v>
      </c>
      <c r="M913" s="29">
        <v>742968451.39999998</v>
      </c>
      <c r="N913" s="53">
        <f t="shared" si="151"/>
        <v>24.159740413114577</v>
      </c>
      <c r="O913">
        <f t="shared" si="152"/>
        <v>38.566562520819218</v>
      </c>
      <c r="P913">
        <f t="shared" si="153"/>
        <v>163.35877862595419</v>
      </c>
      <c r="Q913">
        <f t="shared" si="154"/>
        <v>6.6794738775938498</v>
      </c>
      <c r="R913">
        <f t="shared" si="155"/>
        <v>42.340656806879366</v>
      </c>
      <c r="S913" s="53">
        <f t="shared" si="157"/>
        <v>24.159740413114577</v>
      </c>
      <c r="T913">
        <f t="shared" si="158"/>
        <v>38.566562520819218</v>
      </c>
      <c r="U913">
        <f t="shared" si="159"/>
        <v>163.35877862595419</v>
      </c>
      <c r="V913">
        <f t="shared" si="160"/>
        <v>6.6794738775938498</v>
      </c>
      <c r="W913" s="50">
        <f t="shared" si="161"/>
        <v>42.340656806879366</v>
      </c>
    </row>
    <row r="914" spans="1:23" ht="16" x14ac:dyDescent="0.2">
      <c r="A914" s="10">
        <v>43152.541655092602</v>
      </c>
      <c r="B914" s="11" t="str">
        <f t="shared" si="156"/>
        <v>20182</v>
      </c>
      <c r="C914" s="5">
        <v>1743.0416</v>
      </c>
      <c r="D914" s="5">
        <v>23.350882169380924</v>
      </c>
      <c r="E914" s="5">
        <v>31.740613634849524</v>
      </c>
      <c r="F914" s="5">
        <v>162.08651399491094</v>
      </c>
      <c r="G914" s="5">
        <v>6.0368264445962865</v>
      </c>
      <c r="H914" s="5">
        <v>42.035204753645758</v>
      </c>
      <c r="I914" s="29">
        <v>2065216000</v>
      </c>
      <c r="J914" s="29">
        <v>115681210.18000001</v>
      </c>
      <c r="K914" s="29">
        <v>280534023.89999998</v>
      </c>
      <c r="L914" s="29">
        <v>115739357.25</v>
      </c>
      <c r="M914" s="29">
        <v>741374098.5</v>
      </c>
      <c r="N914" s="53">
        <f t="shared" si="151"/>
        <v>23.350882169380924</v>
      </c>
      <c r="O914">
        <f t="shared" si="152"/>
        <v>31.740613634849524</v>
      </c>
      <c r="P914">
        <f t="shared" si="153"/>
        <v>162.08651399491094</v>
      </c>
      <c r="Q914">
        <f t="shared" si="154"/>
        <v>6.0368264445962865</v>
      </c>
      <c r="R914">
        <f t="shared" si="155"/>
        <v>42.035204753645758</v>
      </c>
      <c r="S914" s="53">
        <f t="shared" si="157"/>
        <v>23.350882169380924</v>
      </c>
      <c r="T914">
        <f t="shared" si="158"/>
        <v>31.740613634849524</v>
      </c>
      <c r="U914">
        <f t="shared" si="159"/>
        <v>162.08651399491094</v>
      </c>
      <c r="V914">
        <f t="shared" si="160"/>
        <v>6.0368264445962865</v>
      </c>
      <c r="W914" s="50">
        <f t="shared" si="161"/>
        <v>42.035204753645758</v>
      </c>
    </row>
    <row r="915" spans="1:23" ht="16" x14ac:dyDescent="0.2">
      <c r="A915" s="10">
        <v>43151.541655092602</v>
      </c>
      <c r="B915" s="11" t="str">
        <f t="shared" si="156"/>
        <v>20182</v>
      </c>
      <c r="C915" s="5">
        <v>1743.329751</v>
      </c>
      <c r="D915" s="5">
        <v>24.05863313264787</v>
      </c>
      <c r="E915" s="5">
        <v>28.327647733076901</v>
      </c>
      <c r="F915" s="5">
        <v>164.63104325699743</v>
      </c>
      <c r="G915" s="5">
        <v>6.0368264445962865</v>
      </c>
      <c r="H915" s="5">
        <v>41.882478727028882</v>
      </c>
      <c r="I915" s="29">
        <v>2077065600</v>
      </c>
      <c r="J915" s="29">
        <v>112684290.59</v>
      </c>
      <c r="K915" s="29">
        <v>283257655.19999999</v>
      </c>
      <c r="L915" s="29">
        <v>115739357.25</v>
      </c>
      <c r="M915" s="29">
        <v>740576922.04999995</v>
      </c>
      <c r="N915" s="53">
        <f t="shared" si="151"/>
        <v>24.05863313264787</v>
      </c>
      <c r="O915">
        <f t="shared" si="152"/>
        <v>28.327647733076901</v>
      </c>
      <c r="P915">
        <f t="shared" si="153"/>
        <v>164.63104325699743</v>
      </c>
      <c r="Q915">
        <f t="shared" si="154"/>
        <v>6.0368264445962865</v>
      </c>
      <c r="R915">
        <f t="shared" si="155"/>
        <v>41.882478727028882</v>
      </c>
      <c r="S915" s="53">
        <f t="shared" si="157"/>
        <v>24.05863313264787</v>
      </c>
      <c r="T915">
        <f t="shared" si="158"/>
        <v>28.327647733076901</v>
      </c>
      <c r="U915">
        <f t="shared" si="159"/>
        <v>164.63104325699743</v>
      </c>
      <c r="V915">
        <f t="shared" si="160"/>
        <v>6.0368264445962865</v>
      </c>
      <c r="W915" s="50">
        <f t="shared" si="161"/>
        <v>41.882478727028882</v>
      </c>
    </row>
    <row r="916" spans="1:23" ht="16" x14ac:dyDescent="0.2">
      <c r="A916" s="10">
        <v>43150.541655092602</v>
      </c>
      <c r="B916" s="11" t="str">
        <f t="shared" si="156"/>
        <v>20182</v>
      </c>
      <c r="C916" s="5">
        <v>1733.98164</v>
      </c>
      <c r="D916" s="5">
        <v>23.350882169380924</v>
      </c>
      <c r="E916" s="5">
        <v>32.423210231688955</v>
      </c>
      <c r="F916" s="5">
        <v>158.2697201017811</v>
      </c>
      <c r="G916" s="5">
        <v>6.0368264445962865</v>
      </c>
      <c r="H916" s="5">
        <v>42.187930780262548</v>
      </c>
      <c r="I916" s="29">
        <v>2065216000</v>
      </c>
      <c r="J916" s="29">
        <v>116280597.09999999</v>
      </c>
      <c r="K916" s="29">
        <v>276448576.94999999</v>
      </c>
      <c r="L916" s="29">
        <v>115739357.25</v>
      </c>
      <c r="M916" s="29">
        <v>742171274.95000005</v>
      </c>
      <c r="N916" s="53">
        <f t="shared" si="151"/>
        <v>23.350882169380924</v>
      </c>
      <c r="O916">
        <f t="shared" si="152"/>
        <v>32.423210231688955</v>
      </c>
      <c r="P916">
        <f t="shared" si="153"/>
        <v>158.2697201017811</v>
      </c>
      <c r="Q916">
        <f t="shared" si="154"/>
        <v>6.0368264445962865</v>
      </c>
      <c r="R916">
        <f t="shared" si="155"/>
        <v>42.187930780262548</v>
      </c>
      <c r="S916" s="53">
        <f t="shared" si="157"/>
        <v>23.350882169380924</v>
      </c>
      <c r="T916">
        <f t="shared" si="158"/>
        <v>32.423210231688955</v>
      </c>
      <c r="U916">
        <f t="shared" si="159"/>
        <v>158.2697201017811</v>
      </c>
      <c r="V916">
        <f t="shared" si="160"/>
        <v>6.0368264445962865</v>
      </c>
      <c r="W916" s="50">
        <f t="shared" si="161"/>
        <v>42.187930780262548</v>
      </c>
    </row>
    <row r="917" spans="1:23" ht="16" x14ac:dyDescent="0.2">
      <c r="A917" s="10">
        <v>43147.541655092602</v>
      </c>
      <c r="B917" s="11" t="str">
        <f t="shared" si="156"/>
        <v>20182</v>
      </c>
      <c r="C917" s="5">
        <v>1746.252898</v>
      </c>
      <c r="D917" s="5">
        <v>23.654204010781072</v>
      </c>
      <c r="E917" s="5">
        <v>29.35153408712381</v>
      </c>
      <c r="F917" s="5">
        <v>162.08651399491089</v>
      </c>
      <c r="G917" s="5">
        <v>7.3221213105913838</v>
      </c>
      <c r="H917" s="5">
        <v>42.493382833496185</v>
      </c>
      <c r="I917" s="29">
        <v>2070294400</v>
      </c>
      <c r="J917" s="29">
        <v>113583363.47</v>
      </c>
      <c r="K917" s="29">
        <v>280534023.89999998</v>
      </c>
      <c r="L917" s="29">
        <v>117142258.55</v>
      </c>
      <c r="M917" s="29">
        <v>743765627.85000002</v>
      </c>
      <c r="N917" s="53">
        <f t="shared" si="151"/>
        <v>23.654204010781072</v>
      </c>
      <c r="O917">
        <f t="shared" si="152"/>
        <v>29.35153408712381</v>
      </c>
      <c r="P917">
        <f t="shared" si="153"/>
        <v>162.08651399491089</v>
      </c>
      <c r="Q917">
        <f t="shared" si="154"/>
        <v>7.3221213105913838</v>
      </c>
      <c r="R917">
        <f t="shared" si="155"/>
        <v>42.493382833496185</v>
      </c>
      <c r="S917" s="53">
        <f t="shared" si="157"/>
        <v>23.654204010781072</v>
      </c>
      <c r="T917">
        <f t="shared" si="158"/>
        <v>29.35153408712381</v>
      </c>
      <c r="U917">
        <f t="shared" si="159"/>
        <v>162.08651399491089</v>
      </c>
      <c r="V917">
        <f t="shared" si="160"/>
        <v>7.3221213105913838</v>
      </c>
      <c r="W917" s="50">
        <f t="shared" si="161"/>
        <v>42.493382833496185</v>
      </c>
    </row>
    <row r="918" spans="1:23" ht="16" x14ac:dyDescent="0.2">
      <c r="A918" s="10">
        <v>43146.541655092602</v>
      </c>
      <c r="B918" s="11" t="str">
        <f t="shared" si="156"/>
        <v>20182</v>
      </c>
      <c r="C918" s="5">
        <v>1712.7065190000001</v>
      </c>
      <c r="D918" s="5">
        <v>22.238702084247166</v>
      </c>
      <c r="E918" s="5">
        <v>25.938568185351187</v>
      </c>
      <c r="F918" s="5">
        <v>165.90330788804062</v>
      </c>
      <c r="G918" s="5">
        <v>6.0368264445962865</v>
      </c>
      <c r="H918" s="5">
        <v>41.729752700412092</v>
      </c>
      <c r="I918" s="29">
        <v>2046595200</v>
      </c>
      <c r="J918" s="29">
        <v>110586443.88</v>
      </c>
      <c r="K918" s="29">
        <v>284619470.85000002</v>
      </c>
      <c r="L918" s="29">
        <v>115739357.25</v>
      </c>
      <c r="M918" s="29">
        <v>739779745.60000002</v>
      </c>
      <c r="N918" s="53">
        <f t="shared" si="151"/>
        <v>22.238702084247166</v>
      </c>
      <c r="O918">
        <f t="shared" si="152"/>
        <v>25.938568185351187</v>
      </c>
      <c r="P918">
        <f t="shared" si="153"/>
        <v>165.90330788804062</v>
      </c>
      <c r="Q918">
        <f t="shared" si="154"/>
        <v>6.0368264445962865</v>
      </c>
      <c r="R918">
        <f t="shared" si="155"/>
        <v>41.729752700412092</v>
      </c>
      <c r="S918" s="53">
        <f t="shared" si="157"/>
        <v>22.238702084247166</v>
      </c>
      <c r="T918">
        <f t="shared" si="158"/>
        <v>25.938568185351187</v>
      </c>
      <c r="U918">
        <f t="shared" si="159"/>
        <v>165.90330788804062</v>
      </c>
      <c r="V918">
        <f t="shared" si="160"/>
        <v>6.0368264445962865</v>
      </c>
      <c r="W918" s="50">
        <f t="shared" si="161"/>
        <v>41.729752700412092</v>
      </c>
    </row>
    <row r="919" spans="1:23" ht="16" x14ac:dyDescent="0.2">
      <c r="A919" s="10">
        <v>43145.541655092602</v>
      </c>
      <c r="B919" s="11" t="str">
        <f t="shared" si="156"/>
        <v>20182</v>
      </c>
      <c r="C919" s="5">
        <v>1716.013839</v>
      </c>
      <c r="D919" s="5">
        <v>23.047560327980804</v>
      </c>
      <c r="E919" s="5">
        <v>25.597278428143692</v>
      </c>
      <c r="F919" s="5">
        <v>160.81424936386759</v>
      </c>
      <c r="G919" s="5">
        <v>6.0368264445962865</v>
      </c>
      <c r="H919" s="5">
        <v>41.271574620561609</v>
      </c>
      <c r="I919" s="29">
        <v>2060137600</v>
      </c>
      <c r="J919" s="29">
        <v>110286757.92</v>
      </c>
      <c r="K919" s="29">
        <v>279172208.25</v>
      </c>
      <c r="L919" s="29">
        <v>115739357.25</v>
      </c>
      <c r="M919" s="29">
        <v>737388216.25</v>
      </c>
      <c r="N919" s="53">
        <f t="shared" si="151"/>
        <v>23.047560327980804</v>
      </c>
      <c r="O919">
        <f t="shared" si="152"/>
        <v>25.597278428143692</v>
      </c>
      <c r="P919">
        <f t="shared" si="153"/>
        <v>160.81424936386759</v>
      </c>
      <c r="Q919">
        <f t="shared" si="154"/>
        <v>6.0368264445962865</v>
      </c>
      <c r="R919">
        <f t="shared" si="155"/>
        <v>41.271574620561609</v>
      </c>
      <c r="S919" s="53">
        <f t="shared" si="157"/>
        <v>23.047560327980804</v>
      </c>
      <c r="T919">
        <f t="shared" si="158"/>
        <v>25.597278428143692</v>
      </c>
      <c r="U919">
        <f t="shared" si="159"/>
        <v>160.81424936386759</v>
      </c>
      <c r="V919">
        <f t="shared" si="160"/>
        <v>6.0368264445962865</v>
      </c>
      <c r="W919" s="50">
        <f t="shared" si="161"/>
        <v>41.271574620561609</v>
      </c>
    </row>
    <row r="920" spans="1:23" ht="16" x14ac:dyDescent="0.2">
      <c r="A920" s="10">
        <v>43144.541655092602</v>
      </c>
      <c r="B920" s="11" t="str">
        <f t="shared" si="156"/>
        <v>20182</v>
      </c>
      <c r="C920" s="5">
        <v>1708.298671</v>
      </c>
      <c r="D920" s="5">
        <v>23.75531129124775</v>
      </c>
      <c r="E920" s="5">
        <v>26.279857942558721</v>
      </c>
      <c r="F920" s="5">
        <v>159.54198473282435</v>
      </c>
      <c r="G920" s="5">
        <v>6.0368264445962865</v>
      </c>
      <c r="H920" s="5">
        <v>41.271574620561609</v>
      </c>
      <c r="I920" s="29">
        <v>2071987200</v>
      </c>
      <c r="J920" s="29">
        <v>110886129.83</v>
      </c>
      <c r="K920" s="29">
        <v>277810392.60000002</v>
      </c>
      <c r="L920" s="29">
        <v>115739357.25</v>
      </c>
      <c r="M920" s="29">
        <v>737388216.25</v>
      </c>
      <c r="N920" s="53">
        <f t="shared" si="151"/>
        <v>23.75531129124775</v>
      </c>
      <c r="O920">
        <f t="shared" si="152"/>
        <v>26.279857942558721</v>
      </c>
      <c r="P920">
        <f t="shared" si="153"/>
        <v>159.54198473282435</v>
      </c>
      <c r="Q920">
        <f t="shared" si="154"/>
        <v>6.0368264445962865</v>
      </c>
      <c r="R920">
        <f t="shared" si="155"/>
        <v>41.271574620561609</v>
      </c>
      <c r="S920" s="53">
        <f t="shared" si="157"/>
        <v>23.75531129124775</v>
      </c>
      <c r="T920">
        <f t="shared" si="158"/>
        <v>26.279857942558721</v>
      </c>
      <c r="U920">
        <f t="shared" si="159"/>
        <v>159.54198473282435</v>
      </c>
      <c r="V920">
        <f t="shared" si="160"/>
        <v>6.0368264445962865</v>
      </c>
      <c r="W920" s="50">
        <f t="shared" si="161"/>
        <v>41.271574620561609</v>
      </c>
    </row>
    <row r="921" spans="1:23" ht="16" x14ac:dyDescent="0.2">
      <c r="A921" s="10">
        <v>43143.541655092602</v>
      </c>
      <c r="B921" s="11" t="str">
        <f t="shared" si="156"/>
        <v>20182</v>
      </c>
      <c r="C921" s="5">
        <v>1716.907745</v>
      </c>
      <c r="D921" s="5">
        <v>25.271920498248335</v>
      </c>
      <c r="E921" s="5">
        <v>35.494886376254129</v>
      </c>
      <c r="F921" s="5">
        <v>159.54198473282435</v>
      </c>
      <c r="G921" s="5">
        <v>6.6794738775938498</v>
      </c>
      <c r="H921" s="5">
        <v>41.271574620561609</v>
      </c>
      <c r="I921" s="29">
        <v>2097379200</v>
      </c>
      <c r="J921" s="29">
        <v>118977830.73</v>
      </c>
      <c r="K921" s="29">
        <v>277810392.60000002</v>
      </c>
      <c r="L921" s="29">
        <v>116440807.90000001</v>
      </c>
      <c r="M921" s="29">
        <v>737388216.25</v>
      </c>
      <c r="N921" s="53">
        <f t="shared" si="151"/>
        <v>25.271920498248335</v>
      </c>
      <c r="O921">
        <f t="shared" si="152"/>
        <v>35.494886376254129</v>
      </c>
      <c r="P921">
        <f t="shared" si="153"/>
        <v>159.54198473282435</v>
      </c>
      <c r="Q921">
        <f t="shared" si="154"/>
        <v>6.6794738775938498</v>
      </c>
      <c r="R921">
        <f t="shared" si="155"/>
        <v>41.271574620561609</v>
      </c>
      <c r="S921" s="53">
        <f t="shared" si="157"/>
        <v>25.271920498248335</v>
      </c>
      <c r="T921">
        <f t="shared" si="158"/>
        <v>35.494886376254129</v>
      </c>
      <c r="U921">
        <f t="shared" si="159"/>
        <v>159.54198473282435</v>
      </c>
      <c r="V921">
        <f t="shared" si="160"/>
        <v>6.6794738775938498</v>
      </c>
      <c r="W921" s="50">
        <f t="shared" si="161"/>
        <v>41.271574620561609</v>
      </c>
    </row>
    <row r="922" spans="1:23" ht="16" x14ac:dyDescent="0.2">
      <c r="A922" s="10">
        <v>43140.541655092602</v>
      </c>
      <c r="B922" s="11" t="str">
        <f t="shared" si="156"/>
        <v>20182</v>
      </c>
      <c r="C922" s="5">
        <v>1707.20679</v>
      </c>
      <c r="D922" s="5">
        <v>23.75531129124775</v>
      </c>
      <c r="E922" s="5">
        <v>32.764499988896517</v>
      </c>
      <c r="F922" s="5">
        <v>156.9974554707378</v>
      </c>
      <c r="G922" s="5">
        <v>5.3941790115987374</v>
      </c>
      <c r="H922" s="5">
        <v>40.660670514094306</v>
      </c>
      <c r="I922" s="29">
        <v>2071987200</v>
      </c>
      <c r="J922" s="29">
        <v>116580283.06</v>
      </c>
      <c r="K922" s="29">
        <v>275086761.30000001</v>
      </c>
      <c r="L922" s="29">
        <v>115037906.59999999</v>
      </c>
      <c r="M922" s="29">
        <v>734199510.45000005</v>
      </c>
      <c r="N922" s="53">
        <f t="shared" si="151"/>
        <v>23.75531129124775</v>
      </c>
      <c r="O922">
        <f t="shared" si="152"/>
        <v>32.764499988896517</v>
      </c>
      <c r="P922">
        <f t="shared" si="153"/>
        <v>156.9974554707378</v>
      </c>
      <c r="Q922">
        <f t="shared" si="154"/>
        <v>5.3941790115987374</v>
      </c>
      <c r="R922">
        <f t="shared" si="155"/>
        <v>40.660670514094306</v>
      </c>
      <c r="S922" s="53">
        <f t="shared" si="157"/>
        <v>23.75531129124775</v>
      </c>
      <c r="T922">
        <f t="shared" si="158"/>
        <v>32.764499988896517</v>
      </c>
      <c r="U922">
        <f t="shared" si="159"/>
        <v>156.9974554707378</v>
      </c>
      <c r="V922">
        <f t="shared" si="160"/>
        <v>5.3941790115987374</v>
      </c>
      <c r="W922" s="50">
        <f t="shared" si="161"/>
        <v>40.660670514094306</v>
      </c>
    </row>
    <row r="923" spans="1:23" ht="16" x14ac:dyDescent="0.2">
      <c r="A923" s="10">
        <v>43139.541655092602</v>
      </c>
      <c r="B923" s="11" t="str">
        <f t="shared" si="156"/>
        <v>20182</v>
      </c>
      <c r="C923" s="5">
        <v>1714.398518</v>
      </c>
      <c r="D923" s="5">
        <v>23.654204010781044</v>
      </c>
      <c r="E923" s="5">
        <v>32.081920474481507</v>
      </c>
      <c r="F923" s="5">
        <v>155.72519083969462</v>
      </c>
      <c r="G923" s="5">
        <v>5.3941790115987374</v>
      </c>
      <c r="H923" s="5">
        <v>41.577026673795217</v>
      </c>
      <c r="I923" s="29">
        <v>2070294400</v>
      </c>
      <c r="J923" s="29">
        <v>115980911.14</v>
      </c>
      <c r="K923" s="29">
        <v>273724945.64999998</v>
      </c>
      <c r="L923" s="29">
        <v>115037906.59999999</v>
      </c>
      <c r="M923" s="29">
        <v>738982569.14999998</v>
      </c>
      <c r="N923" s="53">
        <f t="shared" si="151"/>
        <v>23.654204010781044</v>
      </c>
      <c r="O923">
        <f t="shared" si="152"/>
        <v>32.081920474481507</v>
      </c>
      <c r="P923">
        <f t="shared" si="153"/>
        <v>155.72519083969462</v>
      </c>
      <c r="Q923">
        <f t="shared" si="154"/>
        <v>5.3941790115987374</v>
      </c>
      <c r="R923">
        <f t="shared" si="155"/>
        <v>41.577026673795217</v>
      </c>
      <c r="S923" s="53">
        <f t="shared" si="157"/>
        <v>23.654204010781044</v>
      </c>
      <c r="T923">
        <f t="shared" si="158"/>
        <v>32.081920474481507</v>
      </c>
      <c r="U923">
        <f t="shared" si="159"/>
        <v>155.72519083969462</v>
      </c>
      <c r="V923">
        <f t="shared" si="160"/>
        <v>5.3941790115987374</v>
      </c>
      <c r="W923" s="50">
        <f t="shared" si="161"/>
        <v>41.577026673795217</v>
      </c>
    </row>
    <row r="924" spans="1:23" ht="16" x14ac:dyDescent="0.2">
      <c r="A924" s="10">
        <v>43138.541655092602</v>
      </c>
      <c r="B924" s="11" t="str">
        <f t="shared" si="156"/>
        <v>20182</v>
      </c>
      <c r="C924" s="5">
        <v>1745.0991630000001</v>
      </c>
      <c r="D924" s="5">
        <v>26.384100583382093</v>
      </c>
      <c r="E924" s="5">
        <v>31.058017038010178</v>
      </c>
      <c r="F924" s="5">
        <v>155.72519083969462</v>
      </c>
      <c r="G924" s="5">
        <v>6.6794738775938498</v>
      </c>
      <c r="H924" s="5">
        <v>44.6315472061317</v>
      </c>
      <c r="I924" s="29">
        <v>2116000000</v>
      </c>
      <c r="J924" s="29">
        <v>115081823.26000001</v>
      </c>
      <c r="K924" s="29">
        <v>273724945.64999998</v>
      </c>
      <c r="L924" s="29">
        <v>116440807.90000001</v>
      </c>
      <c r="M924" s="29">
        <v>754926098.14999998</v>
      </c>
      <c r="N924" s="53">
        <f t="shared" si="151"/>
        <v>26.384100583382093</v>
      </c>
      <c r="O924">
        <f t="shared" si="152"/>
        <v>31.058017038010178</v>
      </c>
      <c r="P924">
        <f t="shared" si="153"/>
        <v>155.72519083969462</v>
      </c>
      <c r="Q924">
        <f t="shared" si="154"/>
        <v>6.6794738775938498</v>
      </c>
      <c r="R924">
        <f t="shared" si="155"/>
        <v>44.6315472061317</v>
      </c>
      <c r="S924" s="53">
        <f t="shared" si="157"/>
        <v>26.384100583382093</v>
      </c>
      <c r="T924">
        <f t="shared" si="158"/>
        <v>31.058017038010178</v>
      </c>
      <c r="U924">
        <f t="shared" si="159"/>
        <v>155.72519083969462</v>
      </c>
      <c r="V924">
        <f t="shared" si="160"/>
        <v>6.6794738775938498</v>
      </c>
      <c r="W924" s="50">
        <f t="shared" si="161"/>
        <v>44.6315472061317</v>
      </c>
    </row>
    <row r="925" spans="1:23" ht="16" x14ac:dyDescent="0.2">
      <c r="A925" s="10">
        <v>43137.541655092602</v>
      </c>
      <c r="B925" s="11" t="str">
        <f t="shared" si="156"/>
        <v>20182</v>
      </c>
      <c r="C925" s="5">
        <v>1707.1600699999999</v>
      </c>
      <c r="D925" s="5">
        <v>25.373027778715041</v>
      </c>
      <c r="E925" s="5">
        <v>29.692840926755764</v>
      </c>
      <c r="F925" s="5">
        <v>155.72519083969462</v>
      </c>
      <c r="G925" s="5">
        <v>6.6794738775938498</v>
      </c>
      <c r="H925" s="5">
        <v>40.813396540711125</v>
      </c>
      <c r="I925" s="29">
        <v>2099072000</v>
      </c>
      <c r="J925" s="29">
        <v>113883064.42</v>
      </c>
      <c r="K925" s="29">
        <v>273724945.64999998</v>
      </c>
      <c r="L925" s="29">
        <v>116440807.90000001</v>
      </c>
      <c r="M925" s="29">
        <v>734996686.89999998</v>
      </c>
      <c r="N925" s="53">
        <f t="shared" si="151"/>
        <v>25.373027778715041</v>
      </c>
      <c r="O925">
        <f t="shared" si="152"/>
        <v>29.692840926755764</v>
      </c>
      <c r="P925">
        <f t="shared" si="153"/>
        <v>155.72519083969462</v>
      </c>
      <c r="Q925">
        <f t="shared" si="154"/>
        <v>6.6794738775938498</v>
      </c>
      <c r="R925">
        <f t="shared" si="155"/>
        <v>40.813396540711125</v>
      </c>
      <c r="S925" s="53">
        <f t="shared" si="157"/>
        <v>25.373027778715041</v>
      </c>
      <c r="T925">
        <f t="shared" si="158"/>
        <v>29.692840926755764</v>
      </c>
      <c r="U925">
        <f t="shared" si="159"/>
        <v>155.72519083969462</v>
      </c>
      <c r="V925">
        <f t="shared" si="160"/>
        <v>6.6794738775938498</v>
      </c>
      <c r="W925" s="50">
        <f t="shared" si="161"/>
        <v>40.813396540711125</v>
      </c>
    </row>
    <row r="926" spans="1:23" ht="16" x14ac:dyDescent="0.2">
      <c r="A926" s="10">
        <v>43136.541655092602</v>
      </c>
      <c r="B926" s="11" t="str">
        <f t="shared" si="156"/>
        <v>20182</v>
      </c>
      <c r="C926" s="5">
        <v>1748.1252509999999</v>
      </c>
      <c r="D926" s="5">
        <v>24.766384095914802</v>
      </c>
      <c r="E926" s="5">
        <v>34.129693182575323</v>
      </c>
      <c r="F926" s="5">
        <v>160.81424936386759</v>
      </c>
      <c r="G926" s="5">
        <v>7.3221213105913838</v>
      </c>
      <c r="H926" s="5">
        <v>42.951560913346611</v>
      </c>
      <c r="I926" s="29">
        <v>2088915200</v>
      </c>
      <c r="J926" s="29">
        <v>117779056.89</v>
      </c>
      <c r="K926" s="29">
        <v>279172208.25</v>
      </c>
      <c r="L926" s="29">
        <v>117142258.55</v>
      </c>
      <c r="M926" s="29">
        <v>746157157.20000005</v>
      </c>
      <c r="N926" s="53">
        <f t="shared" si="151"/>
        <v>24.766384095914802</v>
      </c>
      <c r="O926">
        <f t="shared" si="152"/>
        <v>34.129693182575323</v>
      </c>
      <c r="P926">
        <f t="shared" si="153"/>
        <v>160.81424936386759</v>
      </c>
      <c r="Q926">
        <f t="shared" si="154"/>
        <v>7.3221213105913838</v>
      </c>
      <c r="R926">
        <f t="shared" si="155"/>
        <v>42.951560913346611</v>
      </c>
      <c r="S926" s="53">
        <f t="shared" si="157"/>
        <v>24.766384095914802</v>
      </c>
      <c r="T926">
        <f t="shared" si="158"/>
        <v>34.129693182575323</v>
      </c>
      <c r="U926">
        <f t="shared" si="159"/>
        <v>160.81424936386759</v>
      </c>
      <c r="V926">
        <f t="shared" si="160"/>
        <v>7.3221213105913838</v>
      </c>
      <c r="W926" s="50">
        <f t="shared" si="161"/>
        <v>42.951560913346611</v>
      </c>
    </row>
    <row r="927" spans="1:23" ht="16" x14ac:dyDescent="0.2">
      <c r="A927" s="10">
        <v>43133.541655092602</v>
      </c>
      <c r="B927" s="11" t="str">
        <f t="shared" si="156"/>
        <v>20182</v>
      </c>
      <c r="C927" s="5">
        <v>1786.9186830000001</v>
      </c>
      <c r="D927" s="5">
        <v>28.102924351316087</v>
      </c>
      <c r="E927" s="5">
        <v>43.003414776638863</v>
      </c>
      <c r="F927" s="5">
        <v>159.54198473282435</v>
      </c>
      <c r="G927" s="5">
        <v>11.178005908576722</v>
      </c>
      <c r="H927" s="5">
        <v>48.144245818318609</v>
      </c>
      <c r="I927" s="29">
        <v>2144777600</v>
      </c>
      <c r="J927" s="29">
        <v>125571056.83</v>
      </c>
      <c r="K927" s="29">
        <v>277810392.60000002</v>
      </c>
      <c r="L927" s="29">
        <v>121350962.45</v>
      </c>
      <c r="M927" s="29">
        <v>773261156.5</v>
      </c>
      <c r="N927" s="53">
        <f t="shared" si="151"/>
        <v>28.102924351316087</v>
      </c>
      <c r="O927">
        <f t="shared" si="152"/>
        <v>43.003414776638863</v>
      </c>
      <c r="P927">
        <f t="shared" si="153"/>
        <v>159.54198473282435</v>
      </c>
      <c r="Q927">
        <f t="shared" si="154"/>
        <v>11.178005908576722</v>
      </c>
      <c r="R927">
        <f t="shared" si="155"/>
        <v>48.144245818318609</v>
      </c>
      <c r="S927" s="53">
        <f t="shared" si="157"/>
        <v>28.102924351316087</v>
      </c>
      <c r="T927">
        <f t="shared" si="158"/>
        <v>43.003414776638863</v>
      </c>
      <c r="U927">
        <f t="shared" si="159"/>
        <v>159.54198473282435</v>
      </c>
      <c r="V927">
        <f t="shared" si="160"/>
        <v>11.178005908576722</v>
      </c>
      <c r="W927" s="50">
        <f t="shared" si="161"/>
        <v>48.144245818318609</v>
      </c>
    </row>
    <row r="928" spans="1:23" ht="16" x14ac:dyDescent="0.2">
      <c r="A928" s="10">
        <v>43132.541655092602</v>
      </c>
      <c r="B928" s="11" t="str">
        <f t="shared" si="156"/>
        <v>20182</v>
      </c>
      <c r="C928" s="5">
        <v>1812.627252</v>
      </c>
      <c r="D928" s="5">
        <v>29.215104436449852</v>
      </c>
      <c r="E928" s="5">
        <v>45.392494324364606</v>
      </c>
      <c r="F928" s="5">
        <v>162.08651399491089</v>
      </c>
      <c r="G928" s="5">
        <v>11.178005908576722</v>
      </c>
      <c r="H928" s="5">
        <v>49.824232111103697</v>
      </c>
      <c r="I928" s="29">
        <v>2163398400</v>
      </c>
      <c r="J928" s="29">
        <v>127668903.54000001</v>
      </c>
      <c r="K928" s="29">
        <v>280534023.89999998</v>
      </c>
      <c r="L928" s="29">
        <v>121350962.45</v>
      </c>
      <c r="M928" s="29">
        <v>782030097.45000005</v>
      </c>
      <c r="N928" s="53">
        <f t="shared" si="151"/>
        <v>29.215104436449852</v>
      </c>
      <c r="O928">
        <f t="shared" si="152"/>
        <v>45.392494324364606</v>
      </c>
      <c r="P928">
        <f t="shared" si="153"/>
        <v>162.08651399491089</v>
      </c>
      <c r="Q928">
        <f t="shared" si="154"/>
        <v>11.178005908576722</v>
      </c>
      <c r="R928">
        <f t="shared" si="155"/>
        <v>49.824232111103697</v>
      </c>
      <c r="S928" s="53">
        <f t="shared" si="157"/>
        <v>29.215104436449852</v>
      </c>
      <c r="T928">
        <f t="shared" si="158"/>
        <v>45.392494324364606</v>
      </c>
      <c r="U928">
        <f t="shared" si="159"/>
        <v>162.08651399491089</v>
      </c>
      <c r="V928">
        <f t="shared" si="160"/>
        <v>11.178005908576722</v>
      </c>
      <c r="W928" s="50">
        <f t="shared" si="161"/>
        <v>49.824232111103697</v>
      </c>
    </row>
    <row r="929" spans="1:23" ht="16" x14ac:dyDescent="0.2">
      <c r="A929" s="10">
        <v>43131.541655092602</v>
      </c>
      <c r="B929" s="11" t="str">
        <f t="shared" si="156"/>
        <v>20181</v>
      </c>
      <c r="C929" s="5">
        <v>1835.982008</v>
      </c>
      <c r="D929" s="5">
        <v>28.406246192716221</v>
      </c>
      <c r="E929" s="5">
        <v>40.614335228913149</v>
      </c>
      <c r="F929" s="5">
        <v>163.35877862595413</v>
      </c>
      <c r="G929" s="5">
        <v>11.178005908576722</v>
      </c>
      <c r="H929" s="5">
        <v>52.726026616823304</v>
      </c>
      <c r="I929" s="29">
        <v>1955292000</v>
      </c>
      <c r="J929" s="29">
        <v>123473210.11</v>
      </c>
      <c r="K929" s="29">
        <v>281895839.55000001</v>
      </c>
      <c r="L929" s="29">
        <v>121350962.45</v>
      </c>
      <c r="M929" s="29">
        <v>797176450</v>
      </c>
      <c r="N929" s="53">
        <f t="shared" si="151"/>
        <v>28.406246192716221</v>
      </c>
      <c r="O929">
        <f t="shared" si="152"/>
        <v>40.614335228913149</v>
      </c>
      <c r="P929">
        <f t="shared" si="153"/>
        <v>163.35877862595413</v>
      </c>
      <c r="Q929">
        <f t="shared" si="154"/>
        <v>11.178005908576722</v>
      </c>
      <c r="R929">
        <f t="shared" si="155"/>
        <v>52.726026616823304</v>
      </c>
      <c r="S929" s="53">
        <f t="shared" si="157"/>
        <v>28.406246192716221</v>
      </c>
      <c r="T929">
        <f t="shared" si="158"/>
        <v>40.614335228913149</v>
      </c>
      <c r="U929">
        <f t="shared" si="159"/>
        <v>163.35877862595413</v>
      </c>
      <c r="V929">
        <f t="shared" si="160"/>
        <v>11.178005908576722</v>
      </c>
      <c r="W929" s="50">
        <f t="shared" si="161"/>
        <v>52.726026616823304</v>
      </c>
    </row>
    <row r="930" spans="1:23" ht="16" x14ac:dyDescent="0.2">
      <c r="A930" s="10">
        <v>43130.541655092602</v>
      </c>
      <c r="B930" s="11" t="str">
        <f t="shared" si="156"/>
        <v>20181</v>
      </c>
      <c r="C930" s="5">
        <v>1818.7808480000001</v>
      </c>
      <c r="D930" s="5">
        <v>27.900709790382678</v>
      </c>
      <c r="E930" s="5">
        <v>40.614335228913149</v>
      </c>
      <c r="F930" s="5">
        <v>162.08651399491089</v>
      </c>
      <c r="G930" s="5">
        <v>9.8927110425816096</v>
      </c>
      <c r="H930" s="5">
        <v>50.435136217570978</v>
      </c>
      <c r="I930" s="29">
        <v>1939779045.05</v>
      </c>
      <c r="J930" s="29">
        <v>123473210.11</v>
      </c>
      <c r="K930" s="29">
        <v>280534023.89999998</v>
      </c>
      <c r="L930" s="29">
        <v>119948061.15000001</v>
      </c>
      <c r="M930" s="29">
        <v>785218803.25</v>
      </c>
      <c r="N930" s="53">
        <f t="shared" si="151"/>
        <v>27.900709790382678</v>
      </c>
      <c r="O930">
        <f t="shared" si="152"/>
        <v>40.614335228913149</v>
      </c>
      <c r="P930">
        <f t="shared" si="153"/>
        <v>162.08651399491089</v>
      </c>
      <c r="Q930">
        <f t="shared" si="154"/>
        <v>9.8927110425816096</v>
      </c>
      <c r="R930">
        <f t="shared" si="155"/>
        <v>50.435136217570978</v>
      </c>
      <c r="S930" s="53">
        <f t="shared" si="157"/>
        <v>27.900709790382678</v>
      </c>
      <c r="T930">
        <f t="shared" si="158"/>
        <v>40.614335228913149</v>
      </c>
      <c r="U930">
        <f t="shared" si="159"/>
        <v>162.08651399491089</v>
      </c>
      <c r="V930">
        <f t="shared" si="160"/>
        <v>9.8927110425816096</v>
      </c>
      <c r="W930" s="50">
        <f t="shared" si="161"/>
        <v>50.435136217570978</v>
      </c>
    </row>
    <row r="931" spans="1:23" ht="16" x14ac:dyDescent="0.2">
      <c r="A931" s="10">
        <v>43129.541655092602</v>
      </c>
      <c r="B931" s="11" t="str">
        <f t="shared" si="156"/>
        <v>20181</v>
      </c>
      <c r="C931" s="5">
        <v>1825.1150729999999</v>
      </c>
      <c r="D931" s="5">
        <v>30.023962680183502</v>
      </c>
      <c r="E931" s="5">
        <v>49.744036952700611</v>
      </c>
      <c r="F931" s="5">
        <v>159.54198473282435</v>
      </c>
      <c r="G931" s="5">
        <v>11.820653341574257</v>
      </c>
      <c r="H931" s="5">
        <v>51.504218403888721</v>
      </c>
      <c r="I931" s="29">
        <v>1971980910.6199999</v>
      </c>
      <c r="J931" s="29">
        <v>131489985.77</v>
      </c>
      <c r="K931" s="29">
        <v>277810392.60000002</v>
      </c>
      <c r="L931" s="29">
        <v>122052413.09999999</v>
      </c>
      <c r="M931" s="29">
        <v>790799038.39999998</v>
      </c>
      <c r="N931" s="53">
        <f t="shared" si="151"/>
        <v>30.023962680183502</v>
      </c>
      <c r="O931">
        <f t="shared" si="152"/>
        <v>49.744036952700611</v>
      </c>
      <c r="P931">
        <f t="shared" si="153"/>
        <v>159.54198473282435</v>
      </c>
      <c r="Q931">
        <f t="shared" si="154"/>
        <v>11.820653341574257</v>
      </c>
      <c r="R931">
        <f t="shared" si="155"/>
        <v>51.504218403888721</v>
      </c>
      <c r="S931" s="53">
        <f t="shared" si="157"/>
        <v>30.023962680183502</v>
      </c>
      <c r="T931">
        <f t="shared" si="158"/>
        <v>49.744036952700611</v>
      </c>
      <c r="U931">
        <f t="shared" si="159"/>
        <v>159.54198473282435</v>
      </c>
      <c r="V931">
        <f t="shared" si="160"/>
        <v>11.820653341574257</v>
      </c>
      <c r="W931" s="50">
        <f t="shared" si="161"/>
        <v>51.504218403888721</v>
      </c>
    </row>
    <row r="932" spans="1:23" ht="16" x14ac:dyDescent="0.2">
      <c r="A932" s="10">
        <v>43126.541655092602</v>
      </c>
      <c r="B932" s="11" t="str">
        <f t="shared" si="156"/>
        <v>20181</v>
      </c>
      <c r="C932" s="5">
        <v>1842.9082430000001</v>
      </c>
      <c r="D932" s="5">
        <v>32.854966533251286</v>
      </c>
      <c r="E932" s="5">
        <v>46.928323855434968</v>
      </c>
      <c r="F932" s="5">
        <v>160.81424936386765</v>
      </c>
      <c r="G932" s="5">
        <v>11.820653341574257</v>
      </c>
      <c r="H932" s="5">
        <v>53.336930723290607</v>
      </c>
      <c r="I932" s="29">
        <v>2014916731.3800001</v>
      </c>
      <c r="J932" s="29">
        <v>129017512.84999999</v>
      </c>
      <c r="K932" s="29">
        <v>279172208.25</v>
      </c>
      <c r="L932" s="29">
        <v>122052413.09999999</v>
      </c>
      <c r="M932" s="29">
        <v>800365155.79999995</v>
      </c>
      <c r="N932" s="53">
        <f t="shared" ref="N932:N995" si="162">IF(ABS(D932-AVERAGE(D$47:D$3803))&gt;3*STDEV(D$47:D$3803),"Outlier",D932)</f>
        <v>32.854966533251286</v>
      </c>
      <c r="O932">
        <f t="shared" ref="O932:O995" si="163">IF(ABS(E932-AVERAGE(E$47:E$3803))&gt;3*STDEV(E$47:E$3803),"Outlier",E932)</f>
        <v>46.928323855434968</v>
      </c>
      <c r="P932">
        <f t="shared" ref="P932:P995" si="164">IF(ABS(F932-AVERAGE(F$47:F$3803))&gt;3*STDEV(F$47:F$3803),"Outlier",F932)</f>
        <v>160.81424936386765</v>
      </c>
      <c r="Q932">
        <f t="shared" ref="Q932:Q995" si="165">IF(ABS(G932-AVERAGE(G$47:G$3803))&gt;3*STDEV(G$47:G$3803),"Outlier",G932)</f>
        <v>11.820653341574257</v>
      </c>
      <c r="R932">
        <f t="shared" ref="R932:R995" si="166">IF(ABS(H932-AVERAGE(H$47:H$3803))&gt;3*STDEV(H$47:H$3803),"Outlier",H932)</f>
        <v>53.336930723290607</v>
      </c>
      <c r="S932" s="53">
        <f t="shared" si="157"/>
        <v>32.854966533251286</v>
      </c>
      <c r="T932">
        <f t="shared" si="158"/>
        <v>46.928323855434968</v>
      </c>
      <c r="U932">
        <f t="shared" si="159"/>
        <v>160.81424936386765</v>
      </c>
      <c r="V932">
        <f t="shared" si="160"/>
        <v>11.820653341574257</v>
      </c>
      <c r="W932" s="50">
        <f t="shared" si="161"/>
        <v>53.336930723290607</v>
      </c>
    </row>
    <row r="933" spans="1:23" ht="16" x14ac:dyDescent="0.2">
      <c r="A933" s="10">
        <v>43125.541655092602</v>
      </c>
      <c r="B933" s="11" t="str">
        <f t="shared" si="156"/>
        <v>20181</v>
      </c>
      <c r="C933" s="5">
        <v>1827.7024280000001</v>
      </c>
      <c r="D933" s="5">
        <v>32.652751972317844</v>
      </c>
      <c r="E933" s="5">
        <v>48.634806806321279</v>
      </c>
      <c r="F933" s="5">
        <v>162.08651399491094</v>
      </c>
      <c r="G933" s="5">
        <v>11.820653341574257</v>
      </c>
      <c r="H933" s="5">
        <v>51.656944430505547</v>
      </c>
      <c r="I933" s="29">
        <v>2011849887.04</v>
      </c>
      <c r="J933" s="29">
        <v>130515972.65000001</v>
      </c>
      <c r="K933" s="29">
        <v>280534023.89999998</v>
      </c>
      <c r="L933" s="29">
        <v>122052413.09999999</v>
      </c>
      <c r="M933" s="29">
        <v>791596214.85000002</v>
      </c>
      <c r="N933" s="53">
        <f t="shared" si="162"/>
        <v>32.652751972317844</v>
      </c>
      <c r="O933">
        <f t="shared" si="163"/>
        <v>48.634806806321279</v>
      </c>
      <c r="P933">
        <f t="shared" si="164"/>
        <v>162.08651399491094</v>
      </c>
      <c r="Q933">
        <f t="shared" si="165"/>
        <v>11.820653341574257</v>
      </c>
      <c r="R933">
        <f t="shared" si="166"/>
        <v>51.656944430505547</v>
      </c>
      <c r="S933" s="53">
        <f t="shared" si="157"/>
        <v>32.652751972317844</v>
      </c>
      <c r="T933">
        <f t="shared" si="158"/>
        <v>48.634806806321279</v>
      </c>
      <c r="U933">
        <f t="shared" si="159"/>
        <v>162.08651399491094</v>
      </c>
      <c r="V933">
        <f t="shared" si="160"/>
        <v>11.820653341574257</v>
      </c>
      <c r="W933" s="50">
        <f t="shared" si="161"/>
        <v>51.656944430505547</v>
      </c>
    </row>
    <row r="934" spans="1:23" ht="16" x14ac:dyDescent="0.2">
      <c r="A934" s="10">
        <v>43124.541655092602</v>
      </c>
      <c r="B934" s="11" t="str">
        <f t="shared" si="156"/>
        <v>20181</v>
      </c>
      <c r="C934" s="5">
        <v>1846.424313</v>
      </c>
      <c r="D934" s="5">
        <v>34.877112142585361</v>
      </c>
      <c r="E934" s="5">
        <v>56.143352289130377</v>
      </c>
      <c r="F934" s="5">
        <v>163.35877862595419</v>
      </c>
      <c r="G934" s="5">
        <v>12.463300774571806</v>
      </c>
      <c r="H934" s="5">
        <v>52.726026616823304</v>
      </c>
      <c r="I934" s="29">
        <v>2045585174.78</v>
      </c>
      <c r="J934" s="29">
        <v>137109213.75</v>
      </c>
      <c r="K934" s="29">
        <v>281895839.55000001</v>
      </c>
      <c r="L934" s="29">
        <v>122753863.75</v>
      </c>
      <c r="M934" s="29">
        <v>797176450</v>
      </c>
      <c r="N934" s="53">
        <f t="shared" si="162"/>
        <v>34.877112142585361</v>
      </c>
      <c r="O934">
        <f t="shared" si="163"/>
        <v>56.143352289130377</v>
      </c>
      <c r="P934">
        <f t="shared" si="164"/>
        <v>163.35877862595419</v>
      </c>
      <c r="Q934">
        <f t="shared" si="165"/>
        <v>12.463300774571806</v>
      </c>
      <c r="R934">
        <f t="shared" si="166"/>
        <v>52.726026616823304</v>
      </c>
      <c r="S934" s="53">
        <f t="shared" si="157"/>
        <v>34.877112142585361</v>
      </c>
      <c r="T934">
        <f t="shared" si="158"/>
        <v>56.143352289130377</v>
      </c>
      <c r="U934">
        <f t="shared" si="159"/>
        <v>163.35877862595419</v>
      </c>
      <c r="V934">
        <f t="shared" si="160"/>
        <v>12.463300774571806</v>
      </c>
      <c r="W934" s="50">
        <f t="shared" si="161"/>
        <v>52.726026616823304</v>
      </c>
    </row>
    <row r="935" spans="1:23" ht="16" x14ac:dyDescent="0.2">
      <c r="A935" s="10">
        <v>43123.541655092602</v>
      </c>
      <c r="B935" s="11" t="str">
        <f t="shared" si="156"/>
        <v>20181</v>
      </c>
      <c r="C935" s="5">
        <v>1853.676631</v>
      </c>
      <c r="D935" s="5">
        <v>35.281541264452187</v>
      </c>
      <c r="E935" s="5">
        <v>55.972698869314428</v>
      </c>
      <c r="F935" s="5">
        <v>164.63104325699749</v>
      </c>
      <c r="G935" s="5">
        <v>9.2500636095840463</v>
      </c>
      <c r="H935" s="5">
        <v>53.94783482975788</v>
      </c>
      <c r="I935" s="29">
        <v>2051718863.46</v>
      </c>
      <c r="J935" s="29">
        <v>136959363.27000001</v>
      </c>
      <c r="K935" s="29">
        <v>283257655.19999999</v>
      </c>
      <c r="L935" s="29">
        <v>119246610.5</v>
      </c>
      <c r="M935" s="29">
        <v>803553861.60000002</v>
      </c>
      <c r="N935" s="53">
        <f t="shared" si="162"/>
        <v>35.281541264452187</v>
      </c>
      <c r="O935">
        <f t="shared" si="163"/>
        <v>55.972698869314428</v>
      </c>
      <c r="P935">
        <f t="shared" si="164"/>
        <v>164.63104325699749</v>
      </c>
      <c r="Q935">
        <f t="shared" si="165"/>
        <v>9.2500636095840463</v>
      </c>
      <c r="R935">
        <f t="shared" si="166"/>
        <v>53.94783482975788</v>
      </c>
      <c r="S935" s="53">
        <f t="shared" si="157"/>
        <v>35.281541264452187</v>
      </c>
      <c r="T935">
        <f t="shared" si="158"/>
        <v>55.972698869314428</v>
      </c>
      <c r="U935">
        <f t="shared" si="159"/>
        <v>164.63104325699749</v>
      </c>
      <c r="V935">
        <f t="shared" si="160"/>
        <v>9.2500636095840463</v>
      </c>
      <c r="W935" s="50">
        <f t="shared" si="161"/>
        <v>53.94783482975788</v>
      </c>
    </row>
    <row r="936" spans="1:23" ht="16" x14ac:dyDescent="0.2">
      <c r="A936" s="10">
        <v>43122.541655092602</v>
      </c>
      <c r="B936" s="11" t="str">
        <f t="shared" si="156"/>
        <v>20181</v>
      </c>
      <c r="C936" s="5">
        <v>1842.8944610000001</v>
      </c>
      <c r="D936" s="5">
        <v>34.877112142585361</v>
      </c>
      <c r="E936" s="5">
        <v>55.887372159406482</v>
      </c>
      <c r="F936" s="5">
        <v>167.17557251908397</v>
      </c>
      <c r="G936" s="5">
        <v>11.820653341574257</v>
      </c>
      <c r="H936" s="5">
        <v>53.642382776524265</v>
      </c>
      <c r="I936" s="29">
        <v>2045585174.78</v>
      </c>
      <c r="J936" s="29">
        <v>136884438.03</v>
      </c>
      <c r="K936" s="29">
        <v>285981286.5</v>
      </c>
      <c r="L936" s="29">
        <v>122052413.09999999</v>
      </c>
      <c r="M936" s="29">
        <v>801959508.70000005</v>
      </c>
      <c r="N936" s="53">
        <f t="shared" si="162"/>
        <v>34.877112142585361</v>
      </c>
      <c r="O936">
        <f t="shared" si="163"/>
        <v>55.887372159406482</v>
      </c>
      <c r="P936">
        <f t="shared" si="164"/>
        <v>167.17557251908397</v>
      </c>
      <c r="Q936">
        <f t="shared" si="165"/>
        <v>11.820653341574257</v>
      </c>
      <c r="R936">
        <f t="shared" si="166"/>
        <v>53.642382776524265</v>
      </c>
      <c r="S936" s="53">
        <f t="shared" si="157"/>
        <v>34.877112142585361</v>
      </c>
      <c r="T936">
        <f t="shared" si="158"/>
        <v>55.887372159406482</v>
      </c>
      <c r="U936">
        <f t="shared" si="159"/>
        <v>167.17557251908397</v>
      </c>
      <c r="V936">
        <f t="shared" si="160"/>
        <v>11.820653341574257</v>
      </c>
      <c r="W936" s="50">
        <f t="shared" si="161"/>
        <v>53.642382776524265</v>
      </c>
    </row>
    <row r="937" spans="1:23" ht="16" x14ac:dyDescent="0.2">
      <c r="A937" s="10">
        <v>43119.541655092602</v>
      </c>
      <c r="B937" s="11" t="str">
        <f t="shared" si="156"/>
        <v>20181</v>
      </c>
      <c r="C937" s="5">
        <v>1843.2523960000001</v>
      </c>
      <c r="D937" s="5">
        <v>32.753859252784537</v>
      </c>
      <c r="E937" s="5">
        <v>54.863485805359566</v>
      </c>
      <c r="F937" s="5">
        <v>158.26972010178116</v>
      </c>
      <c r="G937" s="5">
        <v>8.6074161765864972</v>
      </c>
      <c r="H937" s="5">
        <v>53.336930723290607</v>
      </c>
      <c r="I937" s="29">
        <v>2013383309.21</v>
      </c>
      <c r="J937" s="29">
        <v>135985365.15000001</v>
      </c>
      <c r="K937" s="29">
        <v>276448576.94999999</v>
      </c>
      <c r="L937" s="29">
        <v>118545159.84999999</v>
      </c>
      <c r="M937" s="29">
        <v>800365155.79999995</v>
      </c>
      <c r="N937" s="53">
        <f t="shared" si="162"/>
        <v>32.753859252784537</v>
      </c>
      <c r="O937">
        <f t="shared" si="163"/>
        <v>54.863485805359566</v>
      </c>
      <c r="P937">
        <f t="shared" si="164"/>
        <v>158.26972010178116</v>
      </c>
      <c r="Q937">
        <f t="shared" si="165"/>
        <v>8.6074161765864972</v>
      </c>
      <c r="R937">
        <f t="shared" si="166"/>
        <v>53.336930723290607</v>
      </c>
      <c r="S937" s="53">
        <f t="shared" si="157"/>
        <v>32.753859252784537</v>
      </c>
      <c r="T937">
        <f t="shared" si="158"/>
        <v>54.863485805359566</v>
      </c>
      <c r="U937">
        <f t="shared" si="159"/>
        <v>158.26972010178116</v>
      </c>
      <c r="V937">
        <f t="shared" si="160"/>
        <v>8.6074161765864972</v>
      </c>
      <c r="W937" s="50">
        <f t="shared" si="161"/>
        <v>53.336930723290607</v>
      </c>
    </row>
    <row r="938" spans="1:23" ht="16" x14ac:dyDescent="0.2">
      <c r="A938" s="10">
        <v>43118.541655092602</v>
      </c>
      <c r="B938" s="11" t="str">
        <f t="shared" si="156"/>
        <v>20181</v>
      </c>
      <c r="C938" s="5">
        <v>1836.619408</v>
      </c>
      <c r="D938" s="5">
        <v>29.417318997383234</v>
      </c>
      <c r="E938" s="5">
        <v>57.252565353085281</v>
      </c>
      <c r="F938" s="5">
        <v>160.8142493638677</v>
      </c>
      <c r="G938" s="5">
        <v>8.6074161765864972</v>
      </c>
      <c r="H938" s="5">
        <v>52.573300590206465</v>
      </c>
      <c r="I938" s="29">
        <v>1962780377.5999999</v>
      </c>
      <c r="J938" s="29">
        <v>138083211.86000001</v>
      </c>
      <c r="K938" s="29">
        <v>279172208.25</v>
      </c>
      <c r="L938" s="29">
        <v>118545159.84999999</v>
      </c>
      <c r="M938" s="29">
        <v>796379273.54999995</v>
      </c>
      <c r="N938" s="53">
        <f t="shared" si="162"/>
        <v>29.417318997383234</v>
      </c>
      <c r="O938">
        <f t="shared" si="163"/>
        <v>57.252565353085281</v>
      </c>
      <c r="P938">
        <f t="shared" si="164"/>
        <v>160.8142493638677</v>
      </c>
      <c r="Q938">
        <f t="shared" si="165"/>
        <v>8.6074161765864972</v>
      </c>
      <c r="R938">
        <f t="shared" si="166"/>
        <v>52.573300590206465</v>
      </c>
      <c r="S938" s="53">
        <f t="shared" si="157"/>
        <v>29.417318997383234</v>
      </c>
      <c r="T938">
        <f t="shared" si="158"/>
        <v>57.252565353085281</v>
      </c>
      <c r="U938">
        <f t="shared" si="159"/>
        <v>160.8142493638677</v>
      </c>
      <c r="V938">
        <f t="shared" si="160"/>
        <v>8.6074161765864972</v>
      </c>
      <c r="W938" s="50">
        <f t="shared" si="161"/>
        <v>52.573300590206465</v>
      </c>
    </row>
    <row r="939" spans="1:23" ht="16" x14ac:dyDescent="0.2">
      <c r="A939" s="10">
        <v>43117.541655092602</v>
      </c>
      <c r="B939" s="11" t="str">
        <f t="shared" si="156"/>
        <v>20181</v>
      </c>
      <c r="C939" s="5">
        <v>1844.9609539999999</v>
      </c>
      <c r="D939" s="5">
        <v>29.316211716916513</v>
      </c>
      <c r="E939" s="5">
        <v>56.143352289130377</v>
      </c>
      <c r="F939" s="5">
        <v>160.8142493638677</v>
      </c>
      <c r="G939" s="5">
        <v>6.679473877593864</v>
      </c>
      <c r="H939" s="5">
        <v>51.962396483739184</v>
      </c>
      <c r="I939" s="29">
        <v>1961246955.4300001</v>
      </c>
      <c r="J939" s="29">
        <v>137109213.75</v>
      </c>
      <c r="K939" s="29">
        <v>279172208.25</v>
      </c>
      <c r="L939" s="29">
        <v>116440807.90000001</v>
      </c>
      <c r="M939" s="29">
        <v>793190567.75</v>
      </c>
      <c r="N939" s="53">
        <f t="shared" si="162"/>
        <v>29.316211716916513</v>
      </c>
      <c r="O939">
        <f t="shared" si="163"/>
        <v>56.143352289130377</v>
      </c>
      <c r="P939">
        <f t="shared" si="164"/>
        <v>160.8142493638677</v>
      </c>
      <c r="Q939">
        <f t="shared" si="165"/>
        <v>6.679473877593864</v>
      </c>
      <c r="R939">
        <f t="shared" si="166"/>
        <v>51.962396483739184</v>
      </c>
      <c r="S939" s="53">
        <f t="shared" si="157"/>
        <v>29.316211716916513</v>
      </c>
      <c r="T939">
        <f t="shared" si="158"/>
        <v>56.143352289130377</v>
      </c>
      <c r="U939">
        <f t="shared" si="159"/>
        <v>160.8142493638677</v>
      </c>
      <c r="V939">
        <f t="shared" si="160"/>
        <v>6.679473877593864</v>
      </c>
      <c r="W939" s="50">
        <f t="shared" si="161"/>
        <v>51.962396483739184</v>
      </c>
    </row>
    <row r="940" spans="1:23" ht="16" x14ac:dyDescent="0.2">
      <c r="A940" s="10">
        <v>43116.541655092602</v>
      </c>
      <c r="B940" s="11" t="str">
        <f t="shared" si="156"/>
        <v>20181</v>
      </c>
      <c r="C940" s="5">
        <v>1838.3657430000001</v>
      </c>
      <c r="D940" s="5">
        <v>29.113997155983128</v>
      </c>
      <c r="E940" s="5">
        <v>56.058025579222402</v>
      </c>
      <c r="F940" s="5">
        <v>160.8142493638677</v>
      </c>
      <c r="G940" s="5">
        <v>6.679473877593864</v>
      </c>
      <c r="H940" s="5">
        <v>51.962396483739184</v>
      </c>
      <c r="I940" s="29">
        <v>1958180111.0899999</v>
      </c>
      <c r="J940" s="29">
        <v>137034288.50999999</v>
      </c>
      <c r="K940" s="29">
        <v>279172208.25</v>
      </c>
      <c r="L940" s="29">
        <v>116440807.90000001</v>
      </c>
      <c r="M940" s="29">
        <v>793190567.75</v>
      </c>
      <c r="N940" s="53">
        <f t="shared" si="162"/>
        <v>29.113997155983128</v>
      </c>
      <c r="O940">
        <f t="shared" si="163"/>
        <v>56.058025579222402</v>
      </c>
      <c r="P940">
        <f t="shared" si="164"/>
        <v>160.8142493638677</v>
      </c>
      <c r="Q940">
        <f t="shared" si="165"/>
        <v>6.679473877593864</v>
      </c>
      <c r="R940">
        <f t="shared" si="166"/>
        <v>51.962396483739184</v>
      </c>
      <c r="S940" s="53">
        <f t="shared" si="157"/>
        <v>29.113997155983128</v>
      </c>
      <c r="T940">
        <f t="shared" si="158"/>
        <v>56.058025579222402</v>
      </c>
      <c r="U940">
        <f t="shared" si="159"/>
        <v>160.8142493638677</v>
      </c>
      <c r="V940">
        <f t="shared" si="160"/>
        <v>6.679473877593864</v>
      </c>
      <c r="W940" s="50">
        <f t="shared" si="161"/>
        <v>51.962396483739184</v>
      </c>
    </row>
    <row r="941" spans="1:23" ht="16" x14ac:dyDescent="0.2">
      <c r="A941" s="10">
        <v>43115.541655092602</v>
      </c>
      <c r="B941" s="11" t="str">
        <f t="shared" si="156"/>
        <v>20181</v>
      </c>
      <c r="C941" s="5">
        <v>1819.1983909999999</v>
      </c>
      <c r="D941" s="5">
        <v>27.39517338804913</v>
      </c>
      <c r="E941" s="5">
        <v>55.204775562567022</v>
      </c>
      <c r="F941" s="5">
        <v>160.8142493638677</v>
      </c>
      <c r="G941" s="5">
        <v>6.0368264445963149</v>
      </c>
      <c r="H941" s="5">
        <v>50.893314297421398</v>
      </c>
      <c r="I941" s="29">
        <v>1932111934.2</v>
      </c>
      <c r="J941" s="29">
        <v>136285051.11000001</v>
      </c>
      <c r="K941" s="29">
        <v>279172208.25</v>
      </c>
      <c r="L941" s="29">
        <v>115739357.25</v>
      </c>
      <c r="M941" s="29">
        <v>787610332.60000002</v>
      </c>
      <c r="N941" s="53">
        <f t="shared" si="162"/>
        <v>27.39517338804913</v>
      </c>
      <c r="O941">
        <f t="shared" si="163"/>
        <v>55.204775562567022</v>
      </c>
      <c r="P941">
        <f t="shared" si="164"/>
        <v>160.8142493638677</v>
      </c>
      <c r="Q941">
        <f t="shared" si="165"/>
        <v>6.0368264445963149</v>
      </c>
      <c r="R941">
        <f t="shared" si="166"/>
        <v>50.893314297421398</v>
      </c>
      <c r="S941" s="53">
        <f t="shared" si="157"/>
        <v>27.39517338804913</v>
      </c>
      <c r="T941">
        <f t="shared" si="158"/>
        <v>55.204775562567022</v>
      </c>
      <c r="U941">
        <f t="shared" si="159"/>
        <v>160.8142493638677</v>
      </c>
      <c r="V941">
        <f t="shared" si="160"/>
        <v>6.0368264445963149</v>
      </c>
      <c r="W941" s="50">
        <f t="shared" si="161"/>
        <v>50.893314297421398</v>
      </c>
    </row>
    <row r="942" spans="1:23" ht="16" x14ac:dyDescent="0.2">
      <c r="A942" s="10">
        <v>43112.541655092602</v>
      </c>
      <c r="B942" s="11" t="str">
        <f t="shared" si="156"/>
        <v>20181</v>
      </c>
      <c r="C942" s="5">
        <v>1828.2774750000001</v>
      </c>
      <c r="D942" s="5">
        <v>28.001817070849373</v>
      </c>
      <c r="E942" s="5">
        <v>58.959048303971542</v>
      </c>
      <c r="F942" s="5">
        <v>159.54198473282446</v>
      </c>
      <c r="G942" s="5">
        <v>6.0368264445963149</v>
      </c>
      <c r="H942" s="5">
        <v>49.976958137720459</v>
      </c>
      <c r="I942" s="29">
        <v>1941312467.22</v>
      </c>
      <c r="J942" s="29">
        <v>139581671.66</v>
      </c>
      <c r="K942" s="29">
        <v>277810392.60000002</v>
      </c>
      <c r="L942" s="29">
        <v>115739357.25</v>
      </c>
      <c r="M942" s="29">
        <v>782827273.89999998</v>
      </c>
      <c r="N942" s="53">
        <f t="shared" si="162"/>
        <v>28.001817070849373</v>
      </c>
      <c r="O942">
        <f t="shared" si="163"/>
        <v>58.959048303971542</v>
      </c>
      <c r="P942">
        <f t="shared" si="164"/>
        <v>159.54198473282446</v>
      </c>
      <c r="Q942">
        <f t="shared" si="165"/>
        <v>6.0368264445963149</v>
      </c>
      <c r="R942">
        <f t="shared" si="166"/>
        <v>49.976958137720459</v>
      </c>
      <c r="S942" s="53">
        <f t="shared" si="157"/>
        <v>28.001817070849373</v>
      </c>
      <c r="T942">
        <f t="shared" si="158"/>
        <v>58.959048303971542</v>
      </c>
      <c r="U942">
        <f t="shared" si="159"/>
        <v>159.54198473282446</v>
      </c>
      <c r="V942">
        <f t="shared" si="160"/>
        <v>6.0368264445963149</v>
      </c>
      <c r="W942" s="50">
        <f t="shared" si="161"/>
        <v>49.976958137720459</v>
      </c>
    </row>
    <row r="943" spans="1:23" ht="16" x14ac:dyDescent="0.2">
      <c r="A943" s="10">
        <v>43111.541655092602</v>
      </c>
      <c r="B943" s="11" t="str">
        <f t="shared" si="156"/>
        <v>20181</v>
      </c>
      <c r="C943" s="5">
        <v>1823.7695490000001</v>
      </c>
      <c r="D943" s="5">
        <v>27.39517338804913</v>
      </c>
      <c r="E943" s="5">
        <v>59.129701723787484</v>
      </c>
      <c r="F943" s="5">
        <v>160.81424936386776</v>
      </c>
      <c r="G943" s="5">
        <v>6.0368264445963149</v>
      </c>
      <c r="H943" s="5">
        <v>50.129684164337277</v>
      </c>
      <c r="I943" s="29">
        <v>1932111934.2</v>
      </c>
      <c r="J943" s="29">
        <v>139731522.13999999</v>
      </c>
      <c r="K943" s="29">
        <v>279172208.25</v>
      </c>
      <c r="L943" s="29">
        <v>115739357.25</v>
      </c>
      <c r="M943" s="29">
        <v>783624450.35000002</v>
      </c>
      <c r="N943" s="53">
        <f t="shared" si="162"/>
        <v>27.39517338804913</v>
      </c>
      <c r="O943">
        <f t="shared" si="163"/>
        <v>59.129701723787484</v>
      </c>
      <c r="P943">
        <f t="shared" si="164"/>
        <v>160.81424936386776</v>
      </c>
      <c r="Q943">
        <f t="shared" si="165"/>
        <v>6.0368264445963149</v>
      </c>
      <c r="R943">
        <f t="shared" si="166"/>
        <v>50.129684164337277</v>
      </c>
      <c r="S943" s="53">
        <f t="shared" si="157"/>
        <v>27.39517338804913</v>
      </c>
      <c r="T943">
        <f t="shared" si="158"/>
        <v>59.129701723787484</v>
      </c>
      <c r="U943">
        <f t="shared" si="159"/>
        <v>160.81424936386776</v>
      </c>
      <c r="V943">
        <f t="shared" si="160"/>
        <v>6.0368264445963149</v>
      </c>
      <c r="W943" s="50">
        <f t="shared" si="161"/>
        <v>50.129684164337277</v>
      </c>
    </row>
    <row r="944" spans="1:23" ht="16" x14ac:dyDescent="0.2">
      <c r="A944" s="10">
        <v>43110.541655092602</v>
      </c>
      <c r="B944" s="11" t="str">
        <f t="shared" ref="B944:B1007" si="167">YEAR(A944)&amp;MONTH(A944)</f>
        <v>20181</v>
      </c>
      <c r="C944" s="5">
        <v>1850.452237</v>
      </c>
      <c r="D944" s="5">
        <v>29.821748119250056</v>
      </c>
      <c r="E944" s="5">
        <v>58.873721594063596</v>
      </c>
      <c r="F944" s="5">
        <v>162.08651399491106</v>
      </c>
      <c r="G944" s="5">
        <v>6.0368264445963149</v>
      </c>
      <c r="H944" s="5">
        <v>51.504218403888672</v>
      </c>
      <c r="I944" s="29">
        <v>1968914066.28</v>
      </c>
      <c r="J944" s="29">
        <v>139506746.41999999</v>
      </c>
      <c r="K944" s="29">
        <v>280534023.89999998</v>
      </c>
      <c r="L944" s="29">
        <v>115739357.25</v>
      </c>
      <c r="M944" s="29">
        <v>790799038.39999998</v>
      </c>
      <c r="N944" s="53">
        <f t="shared" si="162"/>
        <v>29.821748119250056</v>
      </c>
      <c r="O944">
        <f t="shared" si="163"/>
        <v>58.873721594063596</v>
      </c>
      <c r="P944">
        <f t="shared" si="164"/>
        <v>162.08651399491106</v>
      </c>
      <c r="Q944">
        <f t="shared" si="165"/>
        <v>6.0368264445963149</v>
      </c>
      <c r="R944">
        <f t="shared" si="166"/>
        <v>51.504218403888672</v>
      </c>
      <c r="S944" s="53">
        <f t="shared" ref="S944:S1007" si="168">IF(ABS(D944-AVERAGE(D$47:D$3803))&gt;2*STDEV(D$47:D$3803),"Outlier",D944)</f>
        <v>29.821748119250056</v>
      </c>
      <c r="T944">
        <f t="shared" ref="T944:T1007" si="169">IF(ABS(E944-AVERAGE(E$47:E$3803))&gt;2*STDEV(E$47:E$3803),"Outlier",E944)</f>
        <v>58.873721594063596</v>
      </c>
      <c r="U944">
        <f t="shared" ref="U944:U1007" si="170">IF(ABS(F944-AVERAGE(F$47:F$3803))&gt;2*STDEV(F$47:F$3803),"Outlier",F944)</f>
        <v>162.08651399491106</v>
      </c>
      <c r="V944">
        <f t="shared" ref="V944:V1007" si="171">IF(ABS(G944-AVERAGE(G$47:G$3803))&gt;2*STDEV(G$47:G$3803),"Outlier",G944)</f>
        <v>6.0368264445963149</v>
      </c>
      <c r="W944" s="50">
        <f t="shared" ref="W944:W1007" si="172">IF(ABS(H944-AVERAGE(H$47:H$3803))&gt;2*STDEV(H$47:H$3803),"Outlier",H944)</f>
        <v>51.504218403888672</v>
      </c>
    </row>
    <row r="945" spans="1:23" ht="16" x14ac:dyDescent="0.2">
      <c r="A945" s="10">
        <v>43109.541655092602</v>
      </c>
      <c r="B945" s="11" t="str">
        <f t="shared" si="167"/>
        <v>20181</v>
      </c>
      <c r="C945" s="5">
        <v>1881.681883</v>
      </c>
      <c r="D945" s="5">
        <v>32.854966533251229</v>
      </c>
      <c r="E945" s="5">
        <v>58.276451707132168</v>
      </c>
      <c r="F945" s="5">
        <v>159.54198473282452</v>
      </c>
      <c r="G945" s="5">
        <v>6.679473877593864</v>
      </c>
      <c r="H945" s="5">
        <v>53.031478670056885</v>
      </c>
      <c r="I945" s="29">
        <v>2014916731.3800001</v>
      </c>
      <c r="J945" s="29">
        <v>138982284.74000001</v>
      </c>
      <c r="K945" s="29">
        <v>277810392.60000002</v>
      </c>
      <c r="L945" s="29">
        <v>116440807.90000001</v>
      </c>
      <c r="M945" s="29">
        <v>798770802.89999998</v>
      </c>
      <c r="N945" s="53">
        <f t="shared" si="162"/>
        <v>32.854966533251229</v>
      </c>
      <c r="O945">
        <f t="shared" si="163"/>
        <v>58.276451707132168</v>
      </c>
      <c r="P945">
        <f t="shared" si="164"/>
        <v>159.54198473282452</v>
      </c>
      <c r="Q945">
        <f t="shared" si="165"/>
        <v>6.679473877593864</v>
      </c>
      <c r="R945">
        <f t="shared" si="166"/>
        <v>53.031478670056885</v>
      </c>
      <c r="S945" s="53">
        <f t="shared" si="168"/>
        <v>32.854966533251229</v>
      </c>
      <c r="T945">
        <f t="shared" si="169"/>
        <v>58.276451707132168</v>
      </c>
      <c r="U945">
        <f t="shared" si="170"/>
        <v>159.54198473282452</v>
      </c>
      <c r="V945">
        <f t="shared" si="171"/>
        <v>6.679473877593864</v>
      </c>
      <c r="W945" s="50">
        <f t="shared" si="172"/>
        <v>53.031478670056885</v>
      </c>
    </row>
    <row r="946" spans="1:23" ht="16" x14ac:dyDescent="0.2">
      <c r="A946" s="10">
        <v>43108.541655092602</v>
      </c>
      <c r="B946" s="11" t="str">
        <f t="shared" si="167"/>
        <v>20181</v>
      </c>
      <c r="C946" s="5">
        <v>1883.13732</v>
      </c>
      <c r="D946" s="5">
        <v>33.866039337918295</v>
      </c>
      <c r="E946" s="5">
        <v>56.228678999038351</v>
      </c>
      <c r="F946" s="5">
        <v>162.08651399491106</v>
      </c>
      <c r="G946" s="5">
        <v>6.679473877593864</v>
      </c>
      <c r="H946" s="5">
        <v>53.642382776524187</v>
      </c>
      <c r="I946" s="29">
        <v>2030250953.0799999</v>
      </c>
      <c r="J946" s="29">
        <v>137184138.99000001</v>
      </c>
      <c r="K946" s="29">
        <v>280534023.89999998</v>
      </c>
      <c r="L946" s="29">
        <v>116440807.90000001</v>
      </c>
      <c r="M946" s="29">
        <v>801959508.70000005</v>
      </c>
      <c r="N946" s="53">
        <f t="shared" si="162"/>
        <v>33.866039337918295</v>
      </c>
      <c r="O946">
        <f t="shared" si="163"/>
        <v>56.228678999038351</v>
      </c>
      <c r="P946">
        <f t="shared" si="164"/>
        <v>162.08651399491106</v>
      </c>
      <c r="Q946">
        <f t="shared" si="165"/>
        <v>6.679473877593864</v>
      </c>
      <c r="R946">
        <f t="shared" si="166"/>
        <v>53.642382776524187</v>
      </c>
      <c r="S946" s="53">
        <f t="shared" si="168"/>
        <v>33.866039337918295</v>
      </c>
      <c r="T946">
        <f t="shared" si="169"/>
        <v>56.228678999038351</v>
      </c>
      <c r="U946">
        <f t="shared" si="170"/>
        <v>162.08651399491106</v>
      </c>
      <c r="V946">
        <f t="shared" si="171"/>
        <v>6.679473877593864</v>
      </c>
      <c r="W946" s="50">
        <f t="shared" si="172"/>
        <v>53.642382776524187</v>
      </c>
    </row>
    <row r="947" spans="1:23" ht="16" x14ac:dyDescent="0.2">
      <c r="A947" s="10">
        <v>43105.541655092602</v>
      </c>
      <c r="B947" s="11" t="str">
        <f t="shared" si="167"/>
        <v>20181</v>
      </c>
      <c r="C947" s="5">
        <v>1867.7254760000001</v>
      </c>
      <c r="D947" s="5">
        <v>33.158288374651363</v>
      </c>
      <c r="E947" s="5">
        <v>62.133099418001883</v>
      </c>
      <c r="F947" s="5">
        <v>159.54198473282452</v>
      </c>
      <c r="G947" s="5">
        <v>6.679473877593864</v>
      </c>
      <c r="H947" s="5">
        <v>52.573300590206429</v>
      </c>
      <c r="I947" s="29">
        <v>2019516997.8900001</v>
      </c>
      <c r="J947" s="29">
        <v>142368800.58000001</v>
      </c>
      <c r="K947" s="29">
        <v>277810392.60000002</v>
      </c>
      <c r="L947" s="29">
        <v>116440807.90000001</v>
      </c>
      <c r="M947" s="29">
        <v>796379273.54999995</v>
      </c>
      <c r="N947" s="53">
        <f t="shared" si="162"/>
        <v>33.158288374651363</v>
      </c>
      <c r="O947">
        <f t="shared" si="163"/>
        <v>62.133099418001883</v>
      </c>
      <c r="P947">
        <f t="shared" si="164"/>
        <v>159.54198473282452</v>
      </c>
      <c r="Q947">
        <f t="shared" si="165"/>
        <v>6.679473877593864</v>
      </c>
      <c r="R947">
        <f t="shared" si="166"/>
        <v>52.573300590206429</v>
      </c>
      <c r="S947" s="53">
        <f t="shared" si="168"/>
        <v>33.158288374651363</v>
      </c>
      <c r="T947">
        <f t="shared" si="169"/>
        <v>62.133099418001883</v>
      </c>
      <c r="U947">
        <f t="shared" si="170"/>
        <v>159.54198473282452</v>
      </c>
      <c r="V947">
        <f t="shared" si="171"/>
        <v>6.679473877593864</v>
      </c>
      <c r="W947" s="50">
        <f t="shared" si="172"/>
        <v>52.573300590206429</v>
      </c>
    </row>
    <row r="948" spans="1:23" ht="16" x14ac:dyDescent="0.2">
      <c r="A948" s="10">
        <v>43104.541655092602</v>
      </c>
      <c r="B948" s="11" t="str">
        <f t="shared" si="167"/>
        <v>20181</v>
      </c>
      <c r="C948" s="5">
        <v>1850.774283</v>
      </c>
      <c r="D948" s="5">
        <v>31.540571887184086</v>
      </c>
      <c r="E948" s="5">
        <v>63.054610802583625</v>
      </c>
      <c r="F948" s="5">
        <v>159.54198473282452</v>
      </c>
      <c r="G948" s="5">
        <v>6.679473877593864</v>
      </c>
      <c r="H948" s="5">
        <v>52.267848536972792</v>
      </c>
      <c r="I948" s="29">
        <v>1994982243.1700001</v>
      </c>
      <c r="J948" s="29">
        <v>143177978.16999999</v>
      </c>
      <c r="K948" s="29">
        <v>277810392.60000002</v>
      </c>
      <c r="L948" s="29">
        <v>116440807.90000001</v>
      </c>
      <c r="M948" s="29">
        <v>794784920.64999998</v>
      </c>
      <c r="N948" s="53">
        <f t="shared" si="162"/>
        <v>31.540571887184086</v>
      </c>
      <c r="O948">
        <f t="shared" si="163"/>
        <v>63.054610802583625</v>
      </c>
      <c r="P948">
        <f t="shared" si="164"/>
        <v>159.54198473282452</v>
      </c>
      <c r="Q948">
        <f t="shared" si="165"/>
        <v>6.679473877593864</v>
      </c>
      <c r="R948">
        <f t="shared" si="166"/>
        <v>52.267848536972792</v>
      </c>
      <c r="S948" s="53">
        <f t="shared" si="168"/>
        <v>31.540571887184086</v>
      </c>
      <c r="T948">
        <f t="shared" si="169"/>
        <v>63.054610802583625</v>
      </c>
      <c r="U948">
        <f t="shared" si="170"/>
        <v>159.54198473282452</v>
      </c>
      <c r="V948">
        <f t="shared" si="171"/>
        <v>6.679473877593864</v>
      </c>
      <c r="W948" s="50">
        <f t="shared" si="172"/>
        <v>52.267848536972792</v>
      </c>
    </row>
    <row r="949" spans="1:23" ht="16" x14ac:dyDescent="0.2">
      <c r="A949" s="10">
        <v>43103.541655092602</v>
      </c>
      <c r="B949" s="11" t="str">
        <f t="shared" si="167"/>
        <v>20181</v>
      </c>
      <c r="C949" s="5">
        <v>1858.2406659999999</v>
      </c>
      <c r="D949" s="5">
        <v>31.338357326250698</v>
      </c>
      <c r="E949" s="5">
        <v>64.453934680225615</v>
      </c>
      <c r="F949" s="5">
        <v>159.54198473282452</v>
      </c>
      <c r="G949" s="5">
        <v>6.0368264445963149</v>
      </c>
      <c r="H949" s="5">
        <v>52.115122510355974</v>
      </c>
      <c r="I949" s="29">
        <v>1991915398.8299999</v>
      </c>
      <c r="J949" s="29">
        <v>144406722.09999999</v>
      </c>
      <c r="K949" s="29">
        <v>277810392.60000002</v>
      </c>
      <c r="L949" s="29">
        <v>115739357.25</v>
      </c>
      <c r="M949" s="29">
        <v>793987744.20000005</v>
      </c>
      <c r="N949" s="53">
        <f t="shared" si="162"/>
        <v>31.338357326250698</v>
      </c>
      <c r="O949">
        <f t="shared" si="163"/>
        <v>64.453934680225615</v>
      </c>
      <c r="P949">
        <f t="shared" si="164"/>
        <v>159.54198473282452</v>
      </c>
      <c r="Q949">
        <f t="shared" si="165"/>
        <v>6.0368264445963149</v>
      </c>
      <c r="R949">
        <f t="shared" si="166"/>
        <v>52.115122510355974</v>
      </c>
      <c r="S949" s="53">
        <f t="shared" si="168"/>
        <v>31.338357326250698</v>
      </c>
      <c r="T949">
        <f t="shared" si="169"/>
        <v>64.453934680225615</v>
      </c>
      <c r="U949">
        <f t="shared" si="170"/>
        <v>159.54198473282452</v>
      </c>
      <c r="V949">
        <f t="shared" si="171"/>
        <v>6.0368264445963149</v>
      </c>
      <c r="W949" s="50">
        <f t="shared" si="172"/>
        <v>52.115122510355974</v>
      </c>
    </row>
    <row r="950" spans="1:23" ht="16" x14ac:dyDescent="0.2">
      <c r="A950" s="10">
        <v>43102.541655092602</v>
      </c>
      <c r="B950" s="11" t="str">
        <f t="shared" si="167"/>
        <v>20181</v>
      </c>
      <c r="C950" s="5">
        <v>1845.1161030000001</v>
      </c>
      <c r="D950" s="5">
        <v>29.113997155983157</v>
      </c>
      <c r="E950" s="5">
        <v>67.866900581998266</v>
      </c>
      <c r="F950" s="5">
        <v>158.26972010178127</v>
      </c>
      <c r="G950" s="5">
        <v>6.0368264445963149</v>
      </c>
      <c r="H950" s="5">
        <v>51.504218403888672</v>
      </c>
      <c r="I950" s="29">
        <v>1958180111.0899999</v>
      </c>
      <c r="J950" s="29">
        <v>147403641.69</v>
      </c>
      <c r="K950" s="29">
        <v>276448576.94999999</v>
      </c>
      <c r="L950" s="29">
        <v>115739357.25</v>
      </c>
      <c r="M950" s="29">
        <v>790799038.39999998</v>
      </c>
      <c r="N950" s="53">
        <f t="shared" si="162"/>
        <v>29.113997155983157</v>
      </c>
      <c r="O950">
        <f t="shared" si="163"/>
        <v>67.866900581998266</v>
      </c>
      <c r="P950">
        <f t="shared" si="164"/>
        <v>158.26972010178127</v>
      </c>
      <c r="Q950">
        <f t="shared" si="165"/>
        <v>6.0368264445963149</v>
      </c>
      <c r="R950">
        <f t="shared" si="166"/>
        <v>51.504218403888672</v>
      </c>
      <c r="S950" s="53">
        <f t="shared" si="168"/>
        <v>29.113997155983157</v>
      </c>
      <c r="T950">
        <f t="shared" si="169"/>
        <v>67.866900581998266</v>
      </c>
      <c r="U950">
        <f t="shared" si="170"/>
        <v>158.26972010178127</v>
      </c>
      <c r="V950">
        <f t="shared" si="171"/>
        <v>6.0368264445963149</v>
      </c>
      <c r="W950" s="50">
        <f t="shared" si="172"/>
        <v>51.504218403888672</v>
      </c>
    </row>
    <row r="951" spans="1:23" ht="16" x14ac:dyDescent="0.2">
      <c r="A951" s="10">
        <v>43098.541655092602</v>
      </c>
      <c r="B951" s="11" t="str">
        <f t="shared" si="167"/>
        <v>201712</v>
      </c>
      <c r="C951" s="5">
        <v>1857.295288</v>
      </c>
      <c r="D951" s="5">
        <v>30.428391802050324</v>
      </c>
      <c r="E951" s="5">
        <v>67.320826721011599</v>
      </c>
      <c r="F951" s="5">
        <v>154.70737913486013</v>
      </c>
      <c r="G951" s="5">
        <v>6.8080033641933824</v>
      </c>
      <c r="H951" s="5">
        <v>51.168221145331671</v>
      </c>
      <c r="I951" s="29">
        <v>1978114599.3</v>
      </c>
      <c r="J951" s="29">
        <v>146924135.16</v>
      </c>
      <c r="K951" s="29">
        <v>272635493.13</v>
      </c>
      <c r="L951" s="29">
        <v>116581098.03</v>
      </c>
      <c r="M951" s="29">
        <v>789045250.21000004</v>
      </c>
      <c r="N951" s="53">
        <f t="shared" si="162"/>
        <v>30.428391802050324</v>
      </c>
      <c r="O951">
        <f t="shared" si="163"/>
        <v>67.320826721011599</v>
      </c>
      <c r="P951">
        <f t="shared" si="164"/>
        <v>154.70737913486013</v>
      </c>
      <c r="Q951">
        <f t="shared" si="165"/>
        <v>6.8080033641933824</v>
      </c>
      <c r="R951">
        <f t="shared" si="166"/>
        <v>51.168221145331671</v>
      </c>
      <c r="S951" s="53">
        <f t="shared" si="168"/>
        <v>30.428391802050324</v>
      </c>
      <c r="T951">
        <f t="shared" si="169"/>
        <v>67.320826721011599</v>
      </c>
      <c r="U951">
        <f t="shared" si="170"/>
        <v>154.70737913486013</v>
      </c>
      <c r="V951">
        <f t="shared" si="171"/>
        <v>6.8080033641933824</v>
      </c>
      <c r="W951" s="50">
        <f t="shared" si="172"/>
        <v>51.168221145331671</v>
      </c>
    </row>
    <row r="952" spans="1:23" ht="16" x14ac:dyDescent="0.2">
      <c r="A952" s="10">
        <v>43097.541655092602</v>
      </c>
      <c r="B952" s="11" t="str">
        <f t="shared" si="167"/>
        <v>201712</v>
      </c>
      <c r="C952" s="5">
        <v>1851.930282</v>
      </c>
      <c r="D952" s="5">
        <v>30.580052722750366</v>
      </c>
      <c r="E952" s="5">
        <v>58.703068174247619</v>
      </c>
      <c r="F952" s="5">
        <v>158.65139949109425</v>
      </c>
      <c r="G952" s="5">
        <v>6.8080033641933824</v>
      </c>
      <c r="H952" s="5">
        <v>50.648952654834488</v>
      </c>
      <c r="I952" s="29">
        <v>1980414732.5599999</v>
      </c>
      <c r="J952" s="29">
        <v>139356895.94</v>
      </c>
      <c r="K952" s="29">
        <v>276857121.64999998</v>
      </c>
      <c r="L952" s="29">
        <v>116581098.03</v>
      </c>
      <c r="M952" s="29">
        <v>786334850.27999997</v>
      </c>
      <c r="N952" s="53">
        <f t="shared" si="162"/>
        <v>30.580052722750366</v>
      </c>
      <c r="O952">
        <f t="shared" si="163"/>
        <v>58.703068174247619</v>
      </c>
      <c r="P952">
        <f t="shared" si="164"/>
        <v>158.65139949109425</v>
      </c>
      <c r="Q952">
        <f t="shared" si="165"/>
        <v>6.8080033641933824</v>
      </c>
      <c r="R952">
        <f t="shared" si="166"/>
        <v>50.648952654834488</v>
      </c>
      <c r="S952" s="53">
        <f t="shared" si="168"/>
        <v>30.580052722750366</v>
      </c>
      <c r="T952">
        <f t="shared" si="169"/>
        <v>58.703068174247619</v>
      </c>
      <c r="U952">
        <f t="shared" si="170"/>
        <v>158.65139949109425</v>
      </c>
      <c r="V952">
        <f t="shared" si="171"/>
        <v>6.8080033641933824</v>
      </c>
      <c r="W952" s="50">
        <f t="shared" si="172"/>
        <v>50.648952654834488</v>
      </c>
    </row>
    <row r="953" spans="1:23" ht="16" x14ac:dyDescent="0.2">
      <c r="A953" s="10">
        <v>43096.541655092602</v>
      </c>
      <c r="B953" s="11" t="str">
        <f t="shared" si="167"/>
        <v>201712</v>
      </c>
      <c r="C953" s="5">
        <v>1847.3603800000001</v>
      </c>
      <c r="D953" s="5">
        <v>30.580052722750366</v>
      </c>
      <c r="E953" s="5">
        <v>37.542659084347918</v>
      </c>
      <c r="F953" s="5">
        <v>157.63358778625968</v>
      </c>
      <c r="G953" s="5">
        <v>6.473826699034646</v>
      </c>
      <c r="H953" s="5">
        <v>50.816951284112974</v>
      </c>
      <c r="I953" s="29">
        <v>1980414732.5599999</v>
      </c>
      <c r="J953" s="29">
        <v>120775976.48</v>
      </c>
      <c r="K953" s="29">
        <v>275767669.13</v>
      </c>
      <c r="L953" s="29">
        <v>116216343.69</v>
      </c>
      <c r="M953" s="29">
        <v>787211744.38</v>
      </c>
      <c r="N953" s="53">
        <f t="shared" si="162"/>
        <v>30.580052722750366</v>
      </c>
      <c r="O953">
        <f t="shared" si="163"/>
        <v>37.542659084347918</v>
      </c>
      <c r="P953">
        <f t="shared" si="164"/>
        <v>157.63358778625968</v>
      </c>
      <c r="Q953">
        <f t="shared" si="165"/>
        <v>6.473826699034646</v>
      </c>
      <c r="R953">
        <f t="shared" si="166"/>
        <v>50.816951284112974</v>
      </c>
      <c r="S953" s="53">
        <f t="shared" si="168"/>
        <v>30.580052722750366</v>
      </c>
      <c r="T953">
        <f t="shared" si="169"/>
        <v>37.542659084347918</v>
      </c>
      <c r="U953">
        <f t="shared" si="170"/>
        <v>157.63358778625968</v>
      </c>
      <c r="V953">
        <f t="shared" si="171"/>
        <v>6.473826699034646</v>
      </c>
      <c r="W953" s="50">
        <f t="shared" si="172"/>
        <v>50.816951284112974</v>
      </c>
    </row>
    <row r="954" spans="1:23" ht="16" x14ac:dyDescent="0.2">
      <c r="A954" s="10">
        <v>43095.541655092602</v>
      </c>
      <c r="B954" s="11" t="str">
        <f t="shared" si="167"/>
        <v>201712</v>
      </c>
      <c r="C954" s="5">
        <v>1830.9483520000001</v>
      </c>
      <c r="D954" s="6" t="s">
        <v>45</v>
      </c>
      <c r="E954" s="6" t="s">
        <v>45</v>
      </c>
      <c r="F954" s="6" t="s">
        <v>45</v>
      </c>
      <c r="G954" s="6" t="s">
        <v>45</v>
      </c>
      <c r="H954" s="6" t="s">
        <v>45</v>
      </c>
      <c r="I954" s="30" t="s">
        <v>45</v>
      </c>
      <c r="J954" s="30" t="s">
        <v>45</v>
      </c>
      <c r="K954" s="30" t="s">
        <v>45</v>
      </c>
      <c r="L954" s="30" t="s">
        <v>45</v>
      </c>
      <c r="M954" s="30" t="s">
        <v>45</v>
      </c>
      <c r="N954" s="53" t="e">
        <f t="shared" si="162"/>
        <v>#VALUE!</v>
      </c>
      <c r="O954" t="e">
        <f t="shared" si="163"/>
        <v>#VALUE!</v>
      </c>
      <c r="P954" t="e">
        <f t="shared" si="164"/>
        <v>#VALUE!</v>
      </c>
      <c r="Q954" t="e">
        <f t="shared" si="165"/>
        <v>#VALUE!</v>
      </c>
      <c r="R954" t="e">
        <f t="shared" si="166"/>
        <v>#VALUE!</v>
      </c>
      <c r="S954" s="53" t="e">
        <f t="shared" si="168"/>
        <v>#VALUE!</v>
      </c>
      <c r="T954" t="e">
        <f t="shared" si="169"/>
        <v>#VALUE!</v>
      </c>
      <c r="U954" t="e">
        <f t="shared" si="170"/>
        <v>#VALUE!</v>
      </c>
      <c r="V954" t="e">
        <f t="shared" si="171"/>
        <v>#VALUE!</v>
      </c>
      <c r="W954" s="50" t="e">
        <f t="shared" si="172"/>
        <v>#VALUE!</v>
      </c>
    </row>
    <row r="955" spans="1:23" ht="16" x14ac:dyDescent="0.2">
      <c r="A955" s="10">
        <v>43094.541655092602</v>
      </c>
      <c r="B955" s="11" t="str">
        <f t="shared" si="167"/>
        <v>201712</v>
      </c>
      <c r="C955" s="5">
        <v>1832.8359379999999</v>
      </c>
      <c r="D955" s="6" t="s">
        <v>45</v>
      </c>
      <c r="E955" s="6" t="s">
        <v>45</v>
      </c>
      <c r="F955" s="6" t="s">
        <v>45</v>
      </c>
      <c r="G955" s="6" t="s">
        <v>45</v>
      </c>
      <c r="H955" s="6" t="s">
        <v>45</v>
      </c>
      <c r="I955" s="30" t="s">
        <v>45</v>
      </c>
      <c r="J955" s="30" t="s">
        <v>45</v>
      </c>
      <c r="K955" s="30" t="s">
        <v>45</v>
      </c>
      <c r="L955" s="30" t="s">
        <v>45</v>
      </c>
      <c r="M955" s="30" t="s">
        <v>45</v>
      </c>
      <c r="N955" s="53" t="e">
        <f t="shared" si="162"/>
        <v>#VALUE!</v>
      </c>
      <c r="O955" t="e">
        <f t="shared" si="163"/>
        <v>#VALUE!</v>
      </c>
      <c r="P955" t="e">
        <f t="shared" si="164"/>
        <v>#VALUE!</v>
      </c>
      <c r="Q955" t="e">
        <f t="shared" si="165"/>
        <v>#VALUE!</v>
      </c>
      <c r="R955" t="e">
        <f t="shared" si="166"/>
        <v>#VALUE!</v>
      </c>
      <c r="S955" s="53" t="e">
        <f t="shared" si="168"/>
        <v>#VALUE!</v>
      </c>
      <c r="T955" t="e">
        <f t="shared" si="169"/>
        <v>#VALUE!</v>
      </c>
      <c r="U955" t="e">
        <f t="shared" si="170"/>
        <v>#VALUE!</v>
      </c>
      <c r="V955" t="e">
        <f t="shared" si="171"/>
        <v>#VALUE!</v>
      </c>
      <c r="W955" s="50" t="e">
        <f t="shared" si="172"/>
        <v>#VALUE!</v>
      </c>
    </row>
    <row r="956" spans="1:23" ht="16" x14ac:dyDescent="0.2">
      <c r="A956" s="10">
        <v>43091.541655092602</v>
      </c>
      <c r="B956" s="11" t="str">
        <f t="shared" si="167"/>
        <v>201712</v>
      </c>
      <c r="C956" s="5">
        <v>1832.753948</v>
      </c>
      <c r="D956" s="5">
        <v>28.911782595049718</v>
      </c>
      <c r="E956" s="5">
        <v>36.604099440208984</v>
      </c>
      <c r="F956" s="5">
        <v>157.50636132315532</v>
      </c>
      <c r="G956" s="5">
        <v>6.8080033641933548</v>
      </c>
      <c r="H956" s="5">
        <v>49.610415673840095</v>
      </c>
      <c r="I956" s="29">
        <v>1955113266.75</v>
      </c>
      <c r="J956" s="29">
        <v>119951828.84</v>
      </c>
      <c r="K956" s="29">
        <v>275631487.56</v>
      </c>
      <c r="L956" s="29">
        <v>116581098.03</v>
      </c>
      <c r="M956" s="29">
        <v>780914050.41999996</v>
      </c>
      <c r="N956" s="53">
        <f t="shared" si="162"/>
        <v>28.911782595049718</v>
      </c>
      <c r="O956">
        <f t="shared" si="163"/>
        <v>36.604099440208984</v>
      </c>
      <c r="P956">
        <f t="shared" si="164"/>
        <v>157.50636132315532</v>
      </c>
      <c r="Q956">
        <f t="shared" si="165"/>
        <v>6.8080033641933548</v>
      </c>
      <c r="R956">
        <f t="shared" si="166"/>
        <v>49.610415673840095</v>
      </c>
      <c r="S956" s="53">
        <f t="shared" si="168"/>
        <v>28.911782595049718</v>
      </c>
      <c r="T956">
        <f t="shared" si="169"/>
        <v>36.604099440208984</v>
      </c>
      <c r="U956">
        <f t="shared" si="170"/>
        <v>157.50636132315532</v>
      </c>
      <c r="V956">
        <f t="shared" si="171"/>
        <v>6.8080033641933548</v>
      </c>
      <c r="W956" s="50">
        <f t="shared" si="172"/>
        <v>49.610415673840095</v>
      </c>
    </row>
    <row r="957" spans="1:23" ht="16" x14ac:dyDescent="0.2">
      <c r="A957" s="10">
        <v>43090.541655092602</v>
      </c>
      <c r="B957" s="11" t="str">
        <f t="shared" si="167"/>
        <v>201712</v>
      </c>
      <c r="C957" s="5">
        <v>1837.990131</v>
      </c>
      <c r="D957" s="5">
        <v>30.78226728368378</v>
      </c>
      <c r="E957" s="5">
        <v>37.542659084347918</v>
      </c>
      <c r="F957" s="5">
        <v>158.90585241730292</v>
      </c>
      <c r="G957" s="5">
        <v>6.8080033641933548</v>
      </c>
      <c r="H957" s="5">
        <v>51.046040324038245</v>
      </c>
      <c r="I957" s="29">
        <v>1983481576.9000001</v>
      </c>
      <c r="J957" s="29">
        <v>120775976.48</v>
      </c>
      <c r="K957" s="29">
        <v>277129484.77999997</v>
      </c>
      <c r="L957" s="29">
        <v>116581098.03</v>
      </c>
      <c r="M957" s="29">
        <v>788407509.04999995</v>
      </c>
      <c r="N957" s="53">
        <f t="shared" si="162"/>
        <v>30.78226728368378</v>
      </c>
      <c r="O957">
        <f t="shared" si="163"/>
        <v>37.542659084347918</v>
      </c>
      <c r="P957">
        <f t="shared" si="164"/>
        <v>158.90585241730292</v>
      </c>
      <c r="Q957">
        <f t="shared" si="165"/>
        <v>6.8080033641933548</v>
      </c>
      <c r="R957">
        <f t="shared" si="166"/>
        <v>51.046040324038245</v>
      </c>
      <c r="S957" s="53">
        <f t="shared" si="168"/>
        <v>30.78226728368378</v>
      </c>
      <c r="T957">
        <f t="shared" si="169"/>
        <v>37.542659084347918</v>
      </c>
      <c r="U957">
        <f t="shared" si="170"/>
        <v>158.90585241730292</v>
      </c>
      <c r="V957">
        <f t="shared" si="171"/>
        <v>6.8080033641933548</v>
      </c>
      <c r="W957" s="50">
        <f t="shared" si="172"/>
        <v>51.046040324038245</v>
      </c>
    </row>
    <row r="958" spans="1:23" ht="16" x14ac:dyDescent="0.2">
      <c r="A958" s="10">
        <v>43089.541655092602</v>
      </c>
      <c r="B958" s="11" t="str">
        <f t="shared" si="167"/>
        <v>201712</v>
      </c>
      <c r="C958" s="5">
        <v>1839.3206130000001</v>
      </c>
      <c r="D958" s="5">
        <v>30.074516320416851</v>
      </c>
      <c r="E958" s="5">
        <v>46.160417631111898</v>
      </c>
      <c r="F958" s="5">
        <v>157.76081424936399</v>
      </c>
      <c r="G958" s="5">
        <v>6.8080033641933548</v>
      </c>
      <c r="H958" s="5">
        <v>49.747869097795245</v>
      </c>
      <c r="I958" s="29">
        <v>1972747621.71</v>
      </c>
      <c r="J958" s="29">
        <v>128343215.7</v>
      </c>
      <c r="K958" s="29">
        <v>275903850.69</v>
      </c>
      <c r="L958" s="29">
        <v>116581098.03</v>
      </c>
      <c r="M958" s="29">
        <v>781631509.23000002</v>
      </c>
      <c r="N958" s="53">
        <f t="shared" si="162"/>
        <v>30.074516320416851</v>
      </c>
      <c r="O958">
        <f t="shared" si="163"/>
        <v>46.160417631111898</v>
      </c>
      <c r="P958">
        <f t="shared" si="164"/>
        <v>157.76081424936399</v>
      </c>
      <c r="Q958">
        <f t="shared" si="165"/>
        <v>6.8080033641933548</v>
      </c>
      <c r="R958">
        <f t="shared" si="166"/>
        <v>49.747869097795245</v>
      </c>
      <c r="S958" s="53">
        <f t="shared" si="168"/>
        <v>30.074516320416851</v>
      </c>
      <c r="T958">
        <f t="shared" si="169"/>
        <v>46.160417631111898</v>
      </c>
      <c r="U958">
        <f t="shared" si="170"/>
        <v>157.76081424936399</v>
      </c>
      <c r="V958">
        <f t="shared" si="171"/>
        <v>6.8080033641933548</v>
      </c>
      <c r="W958" s="50">
        <f t="shared" si="172"/>
        <v>49.747869097795245</v>
      </c>
    </row>
    <row r="959" spans="1:23" ht="16" x14ac:dyDescent="0.2">
      <c r="A959" s="10">
        <v>43088.541655092602</v>
      </c>
      <c r="B959" s="11" t="str">
        <f t="shared" si="167"/>
        <v>201712</v>
      </c>
      <c r="C959" s="5">
        <v>1852.609072</v>
      </c>
      <c r="D959" s="5">
        <v>31.13614276531726</v>
      </c>
      <c r="E959" s="5">
        <v>45.136514194640569</v>
      </c>
      <c r="F959" s="5">
        <v>158.77862595419856</v>
      </c>
      <c r="G959" s="5">
        <v>6.2938854177953241</v>
      </c>
      <c r="H959" s="5">
        <v>50.526771833541062</v>
      </c>
      <c r="I959" s="29">
        <v>1988848554.49</v>
      </c>
      <c r="J959" s="29">
        <v>127444127.81999999</v>
      </c>
      <c r="K959" s="29">
        <v>276993303.20999998</v>
      </c>
      <c r="L959" s="29">
        <v>116019937.51000001</v>
      </c>
      <c r="M959" s="29">
        <v>785697109.12</v>
      </c>
      <c r="N959" s="53">
        <f t="shared" si="162"/>
        <v>31.13614276531726</v>
      </c>
      <c r="O959">
        <f t="shared" si="163"/>
        <v>45.136514194640569</v>
      </c>
      <c r="P959">
        <f t="shared" si="164"/>
        <v>158.77862595419856</v>
      </c>
      <c r="Q959">
        <f t="shared" si="165"/>
        <v>6.2938854177953241</v>
      </c>
      <c r="R959">
        <f t="shared" si="166"/>
        <v>50.526771833541062</v>
      </c>
      <c r="S959" s="53">
        <f t="shared" si="168"/>
        <v>31.13614276531726</v>
      </c>
      <c r="T959">
        <f t="shared" si="169"/>
        <v>45.136514194640569</v>
      </c>
      <c r="U959">
        <f t="shared" si="170"/>
        <v>158.77862595419856</v>
      </c>
      <c r="V959">
        <f t="shared" si="171"/>
        <v>6.2938854177953241</v>
      </c>
      <c r="W959" s="50">
        <f t="shared" si="172"/>
        <v>50.526771833541062</v>
      </c>
    </row>
    <row r="960" spans="1:23" ht="16" x14ac:dyDescent="0.2">
      <c r="A960" s="10">
        <v>43087.541655092602</v>
      </c>
      <c r="B960" s="11" t="str">
        <f t="shared" si="167"/>
        <v>201712</v>
      </c>
      <c r="C960" s="5">
        <v>1854.3305620000001</v>
      </c>
      <c r="D960" s="5">
        <v>32.046108289517605</v>
      </c>
      <c r="E960" s="5">
        <v>43.686011373478181</v>
      </c>
      <c r="F960" s="5">
        <v>158.90585241730292</v>
      </c>
      <c r="G960" s="5">
        <v>6.679473877593864</v>
      </c>
      <c r="H960" s="5">
        <v>50.801678681451371</v>
      </c>
      <c r="I960" s="29">
        <v>2002649354.02</v>
      </c>
      <c r="J960" s="29">
        <v>126170443.73999999</v>
      </c>
      <c r="K960" s="29">
        <v>277129484.77999997</v>
      </c>
      <c r="L960" s="29">
        <v>116440807.90000001</v>
      </c>
      <c r="M960" s="29">
        <v>787132026.73000002</v>
      </c>
      <c r="N960" s="53">
        <f t="shared" si="162"/>
        <v>32.046108289517605</v>
      </c>
      <c r="O960">
        <f t="shared" si="163"/>
        <v>43.686011373478181</v>
      </c>
      <c r="P960">
        <f t="shared" si="164"/>
        <v>158.90585241730292</v>
      </c>
      <c r="Q960">
        <f t="shared" si="165"/>
        <v>6.679473877593864</v>
      </c>
      <c r="R960">
        <f t="shared" si="166"/>
        <v>50.801678681451371</v>
      </c>
      <c r="S960" s="53">
        <f t="shared" si="168"/>
        <v>32.046108289517605</v>
      </c>
      <c r="T960">
        <f t="shared" si="169"/>
        <v>43.686011373478181</v>
      </c>
      <c r="U960">
        <f t="shared" si="170"/>
        <v>158.90585241730292</v>
      </c>
      <c r="V960">
        <f t="shared" si="171"/>
        <v>6.679473877593864</v>
      </c>
      <c r="W960" s="50">
        <f t="shared" si="172"/>
        <v>50.801678681451371</v>
      </c>
    </row>
    <row r="961" spans="1:23" ht="16" x14ac:dyDescent="0.2">
      <c r="A961" s="10">
        <v>43084.541655092602</v>
      </c>
      <c r="B961" s="11" t="str">
        <f t="shared" si="167"/>
        <v>201712</v>
      </c>
      <c r="C961" s="5">
        <v>1826.696297</v>
      </c>
      <c r="D961" s="5">
        <v>31.035035484850564</v>
      </c>
      <c r="E961" s="5">
        <v>40.52900851900506</v>
      </c>
      <c r="F961" s="5">
        <v>154.83460559796444</v>
      </c>
      <c r="G961" s="5">
        <v>6.3581501610950832</v>
      </c>
      <c r="H961" s="5">
        <v>50.542044436202758</v>
      </c>
      <c r="I961" s="29">
        <v>1987315132.3199999</v>
      </c>
      <c r="J961" s="29">
        <v>123398284.87</v>
      </c>
      <c r="K961" s="29">
        <v>272771674.69999999</v>
      </c>
      <c r="L961" s="29">
        <v>116090082.58</v>
      </c>
      <c r="M961" s="29">
        <v>785776826.76999998</v>
      </c>
      <c r="N961" s="53">
        <f t="shared" si="162"/>
        <v>31.035035484850564</v>
      </c>
      <c r="O961">
        <f t="shared" si="163"/>
        <v>40.52900851900506</v>
      </c>
      <c r="P961">
        <f t="shared" si="164"/>
        <v>154.83460559796444</v>
      </c>
      <c r="Q961">
        <f t="shared" si="165"/>
        <v>6.3581501610950832</v>
      </c>
      <c r="R961">
        <f t="shared" si="166"/>
        <v>50.542044436202758</v>
      </c>
      <c r="S961" s="53">
        <f t="shared" si="168"/>
        <v>31.035035484850564</v>
      </c>
      <c r="T961">
        <f t="shared" si="169"/>
        <v>40.52900851900506</v>
      </c>
      <c r="U961">
        <f t="shared" si="170"/>
        <v>154.83460559796444</v>
      </c>
      <c r="V961">
        <f t="shared" si="171"/>
        <v>6.3581501610950832</v>
      </c>
      <c r="W961" s="50">
        <f t="shared" si="172"/>
        <v>50.542044436202758</v>
      </c>
    </row>
    <row r="962" spans="1:23" ht="16" x14ac:dyDescent="0.2">
      <c r="A962" s="10">
        <v>43083.541655092602</v>
      </c>
      <c r="B962" s="11" t="str">
        <f t="shared" si="167"/>
        <v>201712</v>
      </c>
      <c r="C962" s="5">
        <v>1818.6957500000001</v>
      </c>
      <c r="D962" s="5">
        <v>31.49001824695074</v>
      </c>
      <c r="E962" s="5">
        <v>41.552894873051969</v>
      </c>
      <c r="F962" s="5">
        <v>160.30534351145047</v>
      </c>
      <c r="G962" s="5">
        <v>5.3941790115987374</v>
      </c>
      <c r="H962" s="5">
        <v>50.419863614909296</v>
      </c>
      <c r="I962" s="29">
        <v>1994215532.0899999</v>
      </c>
      <c r="J962" s="29">
        <v>124297357.75</v>
      </c>
      <c r="K962" s="29">
        <v>278627481.99000001</v>
      </c>
      <c r="L962" s="29">
        <v>115037906.59999999</v>
      </c>
      <c r="M962" s="29">
        <v>785139085.61000001</v>
      </c>
      <c r="N962" s="53">
        <f t="shared" si="162"/>
        <v>31.49001824695074</v>
      </c>
      <c r="O962">
        <f t="shared" si="163"/>
        <v>41.552894873051969</v>
      </c>
      <c r="P962">
        <f t="shared" si="164"/>
        <v>160.30534351145047</v>
      </c>
      <c r="Q962">
        <f t="shared" si="165"/>
        <v>5.3941790115987374</v>
      </c>
      <c r="R962">
        <f t="shared" si="166"/>
        <v>50.419863614909296</v>
      </c>
      <c r="S962" s="53">
        <f t="shared" si="168"/>
        <v>31.49001824695074</v>
      </c>
      <c r="T962">
        <f t="shared" si="169"/>
        <v>41.552894873051969</v>
      </c>
      <c r="U962">
        <f t="shared" si="170"/>
        <v>160.30534351145047</v>
      </c>
      <c r="V962">
        <f t="shared" si="171"/>
        <v>5.3941790115987374</v>
      </c>
      <c r="W962" s="50">
        <f t="shared" si="172"/>
        <v>50.419863614909296</v>
      </c>
    </row>
    <row r="963" spans="1:23" ht="16" x14ac:dyDescent="0.2">
      <c r="A963" s="10">
        <v>43082.541655092602</v>
      </c>
      <c r="B963" s="11" t="str">
        <f t="shared" si="167"/>
        <v>201712</v>
      </c>
      <c r="C963" s="5">
        <v>1814.0431659999999</v>
      </c>
      <c r="D963" s="5">
        <v>30.933928204383847</v>
      </c>
      <c r="E963" s="5">
        <v>44.197954550501606</v>
      </c>
      <c r="F963" s="5">
        <v>158.52417302798989</v>
      </c>
      <c r="G963" s="5">
        <v>5.3941790115987374</v>
      </c>
      <c r="H963" s="5">
        <v>50.526771833541119</v>
      </c>
      <c r="I963" s="29">
        <v>1985781710.1500001</v>
      </c>
      <c r="J963" s="29">
        <v>126619980.18000001</v>
      </c>
      <c r="K963" s="29">
        <v>276720940.07999998</v>
      </c>
      <c r="L963" s="29">
        <v>115037906.59999999</v>
      </c>
      <c r="M963" s="29">
        <v>785697109.12</v>
      </c>
      <c r="N963" s="53">
        <f t="shared" si="162"/>
        <v>30.933928204383847</v>
      </c>
      <c r="O963">
        <f t="shared" si="163"/>
        <v>44.197954550501606</v>
      </c>
      <c r="P963">
        <f t="shared" si="164"/>
        <v>158.52417302798989</v>
      </c>
      <c r="Q963">
        <f t="shared" si="165"/>
        <v>5.3941790115987374</v>
      </c>
      <c r="R963">
        <f t="shared" si="166"/>
        <v>50.526771833541119</v>
      </c>
      <c r="S963" s="53">
        <f t="shared" si="168"/>
        <v>30.933928204383847</v>
      </c>
      <c r="T963">
        <f t="shared" si="169"/>
        <v>44.197954550501606</v>
      </c>
      <c r="U963">
        <f t="shared" si="170"/>
        <v>158.52417302798989</v>
      </c>
      <c r="V963">
        <f t="shared" si="171"/>
        <v>5.3941790115987374</v>
      </c>
      <c r="W963" s="50">
        <f t="shared" si="172"/>
        <v>50.526771833541119</v>
      </c>
    </row>
    <row r="964" spans="1:23" ht="16" x14ac:dyDescent="0.2">
      <c r="A964" s="10">
        <v>43081.541655092602</v>
      </c>
      <c r="B964" s="11" t="str">
        <f t="shared" si="167"/>
        <v>201712</v>
      </c>
      <c r="C964" s="5">
        <v>1817.740904</v>
      </c>
      <c r="D964" s="5">
        <v>31.793340088350845</v>
      </c>
      <c r="E964" s="5">
        <v>40.529008519005032</v>
      </c>
      <c r="F964" s="5">
        <v>160.30534351145047</v>
      </c>
      <c r="G964" s="5">
        <v>4.1088841456036249</v>
      </c>
      <c r="H964" s="5">
        <v>50.450408820232695</v>
      </c>
      <c r="I964" s="29">
        <v>1998815798.5999999</v>
      </c>
      <c r="J964" s="29">
        <v>123398284.87</v>
      </c>
      <c r="K964" s="29">
        <v>278627481.99000001</v>
      </c>
      <c r="L964" s="29">
        <v>113635005.3</v>
      </c>
      <c r="M964" s="29">
        <v>785298520.89999998</v>
      </c>
      <c r="N964" s="53">
        <f t="shared" si="162"/>
        <v>31.793340088350845</v>
      </c>
      <c r="O964">
        <f t="shared" si="163"/>
        <v>40.529008519005032</v>
      </c>
      <c r="P964">
        <f t="shared" si="164"/>
        <v>160.30534351145047</v>
      </c>
      <c r="Q964">
        <f t="shared" si="165"/>
        <v>4.1088841456036249</v>
      </c>
      <c r="R964">
        <f t="shared" si="166"/>
        <v>50.450408820232695</v>
      </c>
      <c r="S964" s="53">
        <f t="shared" si="168"/>
        <v>31.793340088350845</v>
      </c>
      <c r="T964">
        <f t="shared" si="169"/>
        <v>40.529008519005032</v>
      </c>
      <c r="U964">
        <f t="shared" si="170"/>
        <v>160.30534351145047</v>
      </c>
      <c r="V964">
        <f t="shared" si="171"/>
        <v>4.1088841456036249</v>
      </c>
      <c r="W964" s="50">
        <f t="shared" si="172"/>
        <v>50.450408820232695</v>
      </c>
    </row>
    <row r="965" spans="1:23" ht="16" x14ac:dyDescent="0.2">
      <c r="A965" s="10">
        <v>43080.541655092602</v>
      </c>
      <c r="B965" s="11" t="str">
        <f t="shared" si="167"/>
        <v>201712</v>
      </c>
      <c r="C965" s="5">
        <v>1822.4011889999999</v>
      </c>
      <c r="D965" s="5">
        <v>31.388910966483991</v>
      </c>
      <c r="E965" s="5">
        <v>56.996585223361215</v>
      </c>
      <c r="F965" s="5">
        <v>158.0152671755726</v>
      </c>
      <c r="G965" s="5">
        <v>4.4494872850923315</v>
      </c>
      <c r="H965" s="5">
        <v>49.976958137720516</v>
      </c>
      <c r="I965" s="29">
        <v>1992682109.9200001</v>
      </c>
      <c r="J965" s="29">
        <v>137858436.15000001</v>
      </c>
      <c r="K965" s="29">
        <v>276176213.81999999</v>
      </c>
      <c r="L965" s="29">
        <v>114006774.14</v>
      </c>
      <c r="M965" s="29">
        <v>782827273.89999998</v>
      </c>
      <c r="N965" s="53">
        <f t="shared" si="162"/>
        <v>31.388910966483991</v>
      </c>
      <c r="O965">
        <f t="shared" si="163"/>
        <v>56.996585223361215</v>
      </c>
      <c r="P965">
        <f t="shared" si="164"/>
        <v>158.0152671755726</v>
      </c>
      <c r="Q965">
        <f t="shared" si="165"/>
        <v>4.4494872850923315</v>
      </c>
      <c r="R965">
        <f t="shared" si="166"/>
        <v>49.976958137720516</v>
      </c>
      <c r="S965" s="53">
        <f t="shared" si="168"/>
        <v>31.388910966483991</v>
      </c>
      <c r="T965">
        <f t="shared" si="169"/>
        <v>56.996585223361215</v>
      </c>
      <c r="U965">
        <f t="shared" si="170"/>
        <v>158.0152671755726</v>
      </c>
      <c r="V965">
        <f t="shared" si="171"/>
        <v>4.4494872850923315</v>
      </c>
      <c r="W965" s="50">
        <f t="shared" si="172"/>
        <v>49.976958137720516</v>
      </c>
    </row>
    <row r="966" spans="1:23" ht="16" x14ac:dyDescent="0.2">
      <c r="A966" s="10">
        <v>43077.541655092602</v>
      </c>
      <c r="B966" s="11" t="str">
        <f t="shared" si="167"/>
        <v>201712</v>
      </c>
      <c r="C966" s="5">
        <v>1828.9736439999999</v>
      </c>
      <c r="D966" s="5">
        <v>31.64167916765075</v>
      </c>
      <c r="E966" s="5">
        <v>17.40613634849511</v>
      </c>
      <c r="F966" s="5">
        <v>158.46055979643774</v>
      </c>
      <c r="G966" s="5">
        <v>4.4494872850923315</v>
      </c>
      <c r="H966" s="5">
        <v>50.267137588292485</v>
      </c>
      <c r="I966" s="29">
        <v>1996515665.3399999</v>
      </c>
      <c r="J966" s="29">
        <v>103094129.90000001</v>
      </c>
      <c r="K966" s="29">
        <v>276652849.30000001</v>
      </c>
      <c r="L966" s="29">
        <v>114006774.14</v>
      </c>
      <c r="M966" s="29">
        <v>784341909.15999997</v>
      </c>
      <c r="N966" s="53">
        <f t="shared" si="162"/>
        <v>31.64167916765075</v>
      </c>
      <c r="O966">
        <f t="shared" si="163"/>
        <v>17.40613634849511</v>
      </c>
      <c r="P966">
        <f t="shared" si="164"/>
        <v>158.46055979643774</v>
      </c>
      <c r="Q966">
        <f t="shared" si="165"/>
        <v>4.4494872850923315</v>
      </c>
      <c r="R966">
        <f t="shared" si="166"/>
        <v>50.267137588292485</v>
      </c>
      <c r="S966" s="53">
        <f t="shared" si="168"/>
        <v>31.64167916765075</v>
      </c>
      <c r="T966">
        <f t="shared" si="169"/>
        <v>17.40613634849511</v>
      </c>
      <c r="U966">
        <f t="shared" si="170"/>
        <v>158.46055979643774</v>
      </c>
      <c r="V966">
        <f t="shared" si="171"/>
        <v>4.4494872850923315</v>
      </c>
      <c r="W966" s="50">
        <f t="shared" si="172"/>
        <v>50.267137588292485</v>
      </c>
    </row>
    <row r="967" spans="1:23" ht="16" x14ac:dyDescent="0.2">
      <c r="A967" s="10">
        <v>43076.541655092602</v>
      </c>
      <c r="B967" s="11" t="str">
        <f t="shared" si="167"/>
        <v>201712</v>
      </c>
      <c r="C967" s="5">
        <v>1813.1482490000001</v>
      </c>
      <c r="D967" s="5">
        <v>30.327284521583582</v>
      </c>
      <c r="E967" s="5">
        <v>0</v>
      </c>
      <c r="F967" s="5">
        <v>155.91603053435122</v>
      </c>
      <c r="G967" s="5">
        <v>4.9443258085004658</v>
      </c>
      <c r="H967" s="5">
        <v>49.747869097795302</v>
      </c>
      <c r="I967" s="29">
        <v>1976581177.1300001</v>
      </c>
      <c r="J967" s="29">
        <v>87809830.989999995</v>
      </c>
      <c r="K967" s="29">
        <v>249026566.38999999</v>
      </c>
      <c r="L967" s="29">
        <v>114546891.15000001</v>
      </c>
      <c r="M967" s="29">
        <v>781631509.23000002</v>
      </c>
      <c r="N967" s="53">
        <f t="shared" si="162"/>
        <v>30.327284521583582</v>
      </c>
      <c r="O967">
        <f t="shared" si="163"/>
        <v>0</v>
      </c>
      <c r="P967">
        <f t="shared" si="164"/>
        <v>155.91603053435122</v>
      </c>
      <c r="Q967">
        <f t="shared" si="165"/>
        <v>4.9443258085004658</v>
      </c>
      <c r="R967">
        <f t="shared" si="166"/>
        <v>49.747869097795302</v>
      </c>
      <c r="S967" s="53">
        <f t="shared" si="168"/>
        <v>30.327284521583582</v>
      </c>
      <c r="T967" t="str">
        <f t="shared" si="169"/>
        <v>Outlier</v>
      </c>
      <c r="U967">
        <f t="shared" si="170"/>
        <v>155.91603053435122</v>
      </c>
      <c r="V967">
        <f t="shared" si="171"/>
        <v>4.9443258085004658</v>
      </c>
      <c r="W967" s="50">
        <f t="shared" si="172"/>
        <v>49.747869097795302</v>
      </c>
    </row>
    <row r="968" spans="1:23" ht="16" x14ac:dyDescent="0.2">
      <c r="A968" s="10">
        <v>43075.541655092602</v>
      </c>
      <c r="B968" s="11" t="str">
        <f t="shared" si="167"/>
        <v>201712</v>
      </c>
      <c r="C968" s="5">
        <v>1804.5308970000001</v>
      </c>
      <c r="D968" s="5">
        <v>30.428391802050271</v>
      </c>
      <c r="E968" s="6" t="s">
        <v>45</v>
      </c>
      <c r="F968" s="5">
        <v>154.26208651399497</v>
      </c>
      <c r="G968" s="5">
        <v>5.0728552950999699</v>
      </c>
      <c r="H968" s="5">
        <v>49.472962249885001</v>
      </c>
      <c r="I968" s="29">
        <v>1978114599.3</v>
      </c>
      <c r="J968" s="30" t="s">
        <v>45</v>
      </c>
      <c r="K968" s="29">
        <v>247417147.86000001</v>
      </c>
      <c r="L968" s="29">
        <v>114687181.28</v>
      </c>
      <c r="M968" s="29">
        <v>780196591.62</v>
      </c>
      <c r="N968" s="53">
        <f t="shared" si="162"/>
        <v>30.428391802050271</v>
      </c>
      <c r="O968" t="e">
        <f t="shared" si="163"/>
        <v>#VALUE!</v>
      </c>
      <c r="P968">
        <f t="shared" si="164"/>
        <v>154.26208651399497</v>
      </c>
      <c r="Q968">
        <f t="shared" si="165"/>
        <v>5.0728552950999699</v>
      </c>
      <c r="R968">
        <f t="shared" si="166"/>
        <v>49.472962249885001</v>
      </c>
      <c r="S968" s="53">
        <f t="shared" si="168"/>
        <v>30.428391802050271</v>
      </c>
      <c r="T968" t="e">
        <f t="shared" si="169"/>
        <v>#VALUE!</v>
      </c>
      <c r="U968">
        <f t="shared" si="170"/>
        <v>154.26208651399497</v>
      </c>
      <c r="V968">
        <f t="shared" si="171"/>
        <v>5.0728552950999699</v>
      </c>
      <c r="W968" s="50">
        <f t="shared" si="172"/>
        <v>49.472962249885001</v>
      </c>
    </row>
    <row r="969" spans="1:23" ht="16" x14ac:dyDescent="0.2">
      <c r="A969" s="10">
        <v>43074.541655092602</v>
      </c>
      <c r="B969" s="11" t="str">
        <f t="shared" si="167"/>
        <v>201712</v>
      </c>
      <c r="C969" s="5">
        <v>1803.3785829999999</v>
      </c>
      <c r="D969" s="5">
        <v>30.226177241116858</v>
      </c>
      <c r="E969" s="6" t="s">
        <v>45</v>
      </c>
      <c r="F969" s="5">
        <v>153.75318066157763</v>
      </c>
      <c r="G969" s="5">
        <v>4.4751931824122551</v>
      </c>
      <c r="H969" s="5">
        <v>49.091147183342912</v>
      </c>
      <c r="I969" s="29">
        <v>1975047754.96</v>
      </c>
      <c r="J969" s="30" t="s">
        <v>45</v>
      </c>
      <c r="K969" s="29">
        <v>246921942.16</v>
      </c>
      <c r="L969" s="29">
        <v>114034832.17</v>
      </c>
      <c r="M969" s="29">
        <v>778203650.49000001</v>
      </c>
      <c r="N969" s="53">
        <f t="shared" si="162"/>
        <v>30.226177241116858</v>
      </c>
      <c r="O969" t="e">
        <f t="shared" si="163"/>
        <v>#VALUE!</v>
      </c>
      <c r="P969">
        <f t="shared" si="164"/>
        <v>153.75318066157763</v>
      </c>
      <c r="Q969">
        <f t="shared" si="165"/>
        <v>4.4751931824122551</v>
      </c>
      <c r="R969">
        <f t="shared" si="166"/>
        <v>49.091147183342912</v>
      </c>
      <c r="S969" s="53">
        <f t="shared" si="168"/>
        <v>30.226177241116858</v>
      </c>
      <c r="T969" t="e">
        <f t="shared" si="169"/>
        <v>#VALUE!</v>
      </c>
      <c r="U969">
        <f t="shared" si="170"/>
        <v>153.75318066157763</v>
      </c>
      <c r="V969">
        <f t="shared" si="171"/>
        <v>4.4751931824122551</v>
      </c>
      <c r="W969" s="50">
        <f t="shared" si="172"/>
        <v>49.091147183342912</v>
      </c>
    </row>
    <row r="970" spans="1:23" ht="16" x14ac:dyDescent="0.2">
      <c r="A970" s="10">
        <v>43073.541655092602</v>
      </c>
      <c r="B970" s="11" t="str">
        <f t="shared" si="167"/>
        <v>201712</v>
      </c>
      <c r="C970" s="5">
        <v>1787.089258</v>
      </c>
      <c r="D970" s="5">
        <v>28.911782595049683</v>
      </c>
      <c r="E970" s="6" t="s">
        <v>45</v>
      </c>
      <c r="F970" s="5">
        <v>154.00763358778627</v>
      </c>
      <c r="G970" s="5">
        <v>5.0021640774702263</v>
      </c>
      <c r="H970" s="5">
        <v>48.144245818318609</v>
      </c>
      <c r="I970" s="29">
        <v>1955113266.75</v>
      </c>
      <c r="J970" s="30" t="s">
        <v>45</v>
      </c>
      <c r="K970" s="29">
        <v>247169545.00999999</v>
      </c>
      <c r="L970" s="29">
        <v>114610021.7</v>
      </c>
      <c r="M970" s="29">
        <v>773261156.5</v>
      </c>
      <c r="N970" s="53">
        <f t="shared" si="162"/>
        <v>28.911782595049683</v>
      </c>
      <c r="O970" t="e">
        <f t="shared" si="163"/>
        <v>#VALUE!</v>
      </c>
      <c r="P970">
        <f t="shared" si="164"/>
        <v>154.00763358778627</v>
      </c>
      <c r="Q970">
        <f t="shared" si="165"/>
        <v>5.0021640774702263</v>
      </c>
      <c r="R970">
        <f t="shared" si="166"/>
        <v>48.144245818318609</v>
      </c>
      <c r="S970" s="53">
        <f t="shared" si="168"/>
        <v>28.911782595049683</v>
      </c>
      <c r="T970" t="e">
        <f t="shared" si="169"/>
        <v>#VALUE!</v>
      </c>
      <c r="U970">
        <f t="shared" si="170"/>
        <v>154.00763358778627</v>
      </c>
      <c r="V970">
        <f t="shared" si="171"/>
        <v>5.0021640774702263</v>
      </c>
      <c r="W970" s="50">
        <f t="shared" si="172"/>
        <v>48.144245818318609</v>
      </c>
    </row>
    <row r="971" spans="1:23" ht="16" x14ac:dyDescent="0.2">
      <c r="A971" s="10">
        <v>43070.541655092602</v>
      </c>
      <c r="B971" s="11" t="str">
        <f t="shared" si="167"/>
        <v>201712</v>
      </c>
      <c r="C971" s="5">
        <v>1773.3594149999999</v>
      </c>
      <c r="D971" s="5">
        <v>26.737976065015516</v>
      </c>
      <c r="E971" s="6" t="s">
        <v>45</v>
      </c>
      <c r="F971" s="5">
        <v>153.94402035623415</v>
      </c>
      <c r="G971" s="5">
        <v>4.4302078621024208</v>
      </c>
      <c r="H971" s="5">
        <v>46.265715690931671</v>
      </c>
      <c r="I971" s="29">
        <v>1922144690.0999999</v>
      </c>
      <c r="J971" s="30" t="s">
        <v>45</v>
      </c>
      <c r="K971" s="29">
        <v>247107644.30000001</v>
      </c>
      <c r="L971" s="29">
        <v>113985730.63</v>
      </c>
      <c r="M971" s="29">
        <v>763455886.16999996</v>
      </c>
      <c r="N971" s="53">
        <f t="shared" si="162"/>
        <v>26.737976065015516</v>
      </c>
      <c r="O971" t="e">
        <f t="shared" si="163"/>
        <v>#VALUE!</v>
      </c>
      <c r="P971">
        <f t="shared" si="164"/>
        <v>153.94402035623415</v>
      </c>
      <c r="Q971">
        <f t="shared" si="165"/>
        <v>4.4302078621024208</v>
      </c>
      <c r="R971">
        <f t="shared" si="166"/>
        <v>46.265715690931671</v>
      </c>
      <c r="S971" s="53">
        <f t="shared" si="168"/>
        <v>26.737976065015516</v>
      </c>
      <c r="T971" t="e">
        <f t="shared" si="169"/>
        <v>#VALUE!</v>
      </c>
      <c r="U971">
        <f t="shared" si="170"/>
        <v>153.94402035623415</v>
      </c>
      <c r="V971">
        <f t="shared" si="171"/>
        <v>4.4302078621024208</v>
      </c>
      <c r="W971" s="50">
        <f t="shared" si="172"/>
        <v>46.265715690931671</v>
      </c>
    </row>
    <row r="972" spans="1:23" ht="16" x14ac:dyDescent="0.2">
      <c r="A972" s="10">
        <v>43069.541655092602</v>
      </c>
      <c r="B972" s="11" t="str">
        <f t="shared" si="167"/>
        <v>201711</v>
      </c>
      <c r="C972" s="5">
        <v>1782.873333</v>
      </c>
      <c r="D972" s="5">
        <v>28.001817070849345</v>
      </c>
      <c r="E972" s="6" t="s">
        <v>45</v>
      </c>
      <c r="F972" s="5">
        <v>156.23409669211202</v>
      </c>
      <c r="G972" s="5">
        <v>2.8235892796085551</v>
      </c>
      <c r="H972" s="5">
        <v>47.044618426677431</v>
      </c>
      <c r="I972" s="29">
        <v>1941312467.22</v>
      </c>
      <c r="J972" s="30" t="s">
        <v>45</v>
      </c>
      <c r="K972" s="29">
        <v>249336069.94999999</v>
      </c>
      <c r="L972" s="29">
        <v>112232104</v>
      </c>
      <c r="M972" s="29">
        <v>767521486.05999994</v>
      </c>
      <c r="N972" s="53">
        <f t="shared" si="162"/>
        <v>28.001817070849345</v>
      </c>
      <c r="O972" t="e">
        <f t="shared" si="163"/>
        <v>#VALUE!</v>
      </c>
      <c r="P972">
        <f t="shared" si="164"/>
        <v>156.23409669211202</v>
      </c>
      <c r="Q972">
        <f t="shared" si="165"/>
        <v>2.8235892796085551</v>
      </c>
      <c r="R972">
        <f t="shared" si="166"/>
        <v>47.044618426677431</v>
      </c>
      <c r="S972" s="53">
        <f t="shared" si="168"/>
        <v>28.001817070849345</v>
      </c>
      <c r="T972" t="e">
        <f t="shared" si="169"/>
        <v>#VALUE!</v>
      </c>
      <c r="U972">
        <f t="shared" si="170"/>
        <v>156.23409669211202</v>
      </c>
      <c r="V972">
        <f t="shared" si="171"/>
        <v>2.8235892796085551</v>
      </c>
      <c r="W972" s="50">
        <f t="shared" si="172"/>
        <v>47.044618426677431</v>
      </c>
    </row>
    <row r="973" spans="1:23" ht="16" x14ac:dyDescent="0.2">
      <c r="A973" s="10">
        <v>43068.541655092602</v>
      </c>
      <c r="B973" s="11" t="str">
        <f t="shared" si="167"/>
        <v>201711</v>
      </c>
      <c r="C973" s="5">
        <v>1775.4223629999999</v>
      </c>
      <c r="D973" s="5">
        <v>26.030225101748599</v>
      </c>
      <c r="E973" s="6" t="s">
        <v>45</v>
      </c>
      <c r="F973" s="5">
        <v>155.470737913486</v>
      </c>
      <c r="G973" s="5">
        <v>4.8157963219009474</v>
      </c>
      <c r="H973" s="5">
        <v>47.42643349321952</v>
      </c>
      <c r="I973" s="29">
        <v>1911410734.9100001</v>
      </c>
      <c r="J973" s="30" t="s">
        <v>45</v>
      </c>
      <c r="K973" s="29">
        <v>248593261.40000001</v>
      </c>
      <c r="L973" s="29">
        <v>114406601.02</v>
      </c>
      <c r="M973" s="29">
        <v>769514427.19000006</v>
      </c>
      <c r="N973" s="53">
        <f t="shared" si="162"/>
        <v>26.030225101748599</v>
      </c>
      <c r="O973" t="e">
        <f t="shared" si="163"/>
        <v>#VALUE!</v>
      </c>
      <c r="P973">
        <f t="shared" si="164"/>
        <v>155.470737913486</v>
      </c>
      <c r="Q973">
        <f t="shared" si="165"/>
        <v>4.8157963219009474</v>
      </c>
      <c r="R973">
        <f t="shared" si="166"/>
        <v>47.42643349321952</v>
      </c>
      <c r="S973" s="53">
        <f t="shared" si="168"/>
        <v>26.030225101748599</v>
      </c>
      <c r="T973" t="e">
        <f t="shared" si="169"/>
        <v>#VALUE!</v>
      </c>
      <c r="U973">
        <f t="shared" si="170"/>
        <v>155.470737913486</v>
      </c>
      <c r="V973">
        <f t="shared" si="171"/>
        <v>4.8157963219009474</v>
      </c>
      <c r="W973" s="50">
        <f t="shared" si="172"/>
        <v>47.42643349321952</v>
      </c>
    </row>
    <row r="974" spans="1:23" ht="16" x14ac:dyDescent="0.2">
      <c r="A974" s="10">
        <v>43067.541655092602</v>
      </c>
      <c r="B974" s="11" t="str">
        <f t="shared" si="167"/>
        <v>201711</v>
      </c>
      <c r="C974" s="5">
        <v>1776.39778</v>
      </c>
      <c r="D974" s="5">
        <v>26.384100583382054</v>
      </c>
      <c r="E974" s="6" t="s">
        <v>45</v>
      </c>
      <c r="F974" s="5">
        <v>153.94402035623412</v>
      </c>
      <c r="G974" s="5">
        <v>4.7772374759210976</v>
      </c>
      <c r="H974" s="5">
        <v>46.80025678409055</v>
      </c>
      <c r="I974" s="29">
        <v>1916777712.5</v>
      </c>
      <c r="J974" s="30" t="s">
        <v>45</v>
      </c>
      <c r="K974" s="29">
        <v>247107644.30000001</v>
      </c>
      <c r="L974" s="29">
        <v>114364513.98</v>
      </c>
      <c r="M974" s="29">
        <v>766246003.74000001</v>
      </c>
      <c r="N974" s="53">
        <f t="shared" si="162"/>
        <v>26.384100583382054</v>
      </c>
      <c r="O974" t="e">
        <f t="shared" si="163"/>
        <v>#VALUE!</v>
      </c>
      <c r="P974">
        <f t="shared" si="164"/>
        <v>153.94402035623412</v>
      </c>
      <c r="Q974">
        <f t="shared" si="165"/>
        <v>4.7772374759210976</v>
      </c>
      <c r="R974">
        <f t="shared" si="166"/>
        <v>46.80025678409055</v>
      </c>
      <c r="S974" s="53">
        <f t="shared" si="168"/>
        <v>26.384100583382054</v>
      </c>
      <c r="T974" t="e">
        <f t="shared" si="169"/>
        <v>#VALUE!</v>
      </c>
      <c r="U974">
        <f t="shared" si="170"/>
        <v>153.94402035623412</v>
      </c>
      <c r="V974">
        <f t="shared" si="171"/>
        <v>4.7772374759210976</v>
      </c>
      <c r="W974" s="50">
        <f t="shared" si="172"/>
        <v>46.80025678409055</v>
      </c>
    </row>
    <row r="975" spans="1:23" ht="16" x14ac:dyDescent="0.2">
      <c r="A975" s="10">
        <v>43066.541655092602</v>
      </c>
      <c r="B975" s="11" t="str">
        <f t="shared" si="167"/>
        <v>201711</v>
      </c>
      <c r="C975" s="5">
        <v>1779.4430170000001</v>
      </c>
      <c r="D975" s="5">
        <v>27.142405186882328</v>
      </c>
      <c r="E975" s="6" t="s">
        <v>45</v>
      </c>
      <c r="F975" s="5">
        <v>155.21628498727736</v>
      </c>
      <c r="G975" s="5">
        <v>2.1937947952709465</v>
      </c>
      <c r="H975" s="5">
        <v>45.517358160509247</v>
      </c>
      <c r="I975" s="29">
        <v>1928278378.78</v>
      </c>
      <c r="J975" s="30" t="s">
        <v>45</v>
      </c>
      <c r="K975" s="29">
        <v>248345658.55000001</v>
      </c>
      <c r="L975" s="29">
        <v>111544682.36</v>
      </c>
      <c r="M975" s="29">
        <v>759549721.55999994</v>
      </c>
      <c r="N975" s="53">
        <f t="shared" si="162"/>
        <v>27.142405186882328</v>
      </c>
      <c r="O975" t="e">
        <f t="shared" si="163"/>
        <v>#VALUE!</v>
      </c>
      <c r="P975">
        <f t="shared" si="164"/>
        <v>155.21628498727736</v>
      </c>
      <c r="Q975">
        <f t="shared" si="165"/>
        <v>2.1937947952709465</v>
      </c>
      <c r="R975">
        <f t="shared" si="166"/>
        <v>45.517358160509247</v>
      </c>
      <c r="S975" s="53">
        <f t="shared" si="168"/>
        <v>27.142405186882328</v>
      </c>
      <c r="T975" t="e">
        <f t="shared" si="169"/>
        <v>#VALUE!</v>
      </c>
      <c r="U975">
        <f t="shared" si="170"/>
        <v>155.21628498727736</v>
      </c>
      <c r="V975">
        <f t="shared" si="171"/>
        <v>2.1937947952709465</v>
      </c>
      <c r="W975" s="50">
        <f t="shared" si="172"/>
        <v>45.517358160509247</v>
      </c>
    </row>
    <row r="976" spans="1:23" ht="16" x14ac:dyDescent="0.2">
      <c r="A976" s="10">
        <v>43063.541655092602</v>
      </c>
      <c r="B976" s="11" t="str">
        <f t="shared" si="167"/>
        <v>201711</v>
      </c>
      <c r="C976" s="5">
        <v>1775.5950110000001</v>
      </c>
      <c r="D976" s="5">
        <v>25.271920498248306</v>
      </c>
      <c r="E976" s="6" t="s">
        <v>45</v>
      </c>
      <c r="F976" s="5">
        <v>162.21374045801525</v>
      </c>
      <c r="G976" s="5">
        <v>2.1937947952709465</v>
      </c>
      <c r="H976" s="5">
        <v>45.853355419066247</v>
      </c>
      <c r="I976" s="29">
        <v>1899910068.6300001</v>
      </c>
      <c r="J976" s="30" t="s">
        <v>45</v>
      </c>
      <c r="K976" s="29">
        <v>255154736.93000001</v>
      </c>
      <c r="L976" s="29">
        <v>111544682.36</v>
      </c>
      <c r="M976" s="29">
        <v>761303509.75</v>
      </c>
      <c r="N976" s="53">
        <f t="shared" si="162"/>
        <v>25.271920498248306</v>
      </c>
      <c r="O976" t="e">
        <f t="shared" si="163"/>
        <v>#VALUE!</v>
      </c>
      <c r="P976">
        <f t="shared" si="164"/>
        <v>162.21374045801525</v>
      </c>
      <c r="Q976">
        <f t="shared" si="165"/>
        <v>2.1937947952709465</v>
      </c>
      <c r="R976">
        <f t="shared" si="166"/>
        <v>45.853355419066247</v>
      </c>
      <c r="S976" s="53">
        <f t="shared" si="168"/>
        <v>25.271920498248306</v>
      </c>
      <c r="T976" t="e">
        <f t="shared" si="169"/>
        <v>#VALUE!</v>
      </c>
      <c r="U976">
        <f t="shared" si="170"/>
        <v>162.21374045801525</v>
      </c>
      <c r="V976">
        <f t="shared" si="171"/>
        <v>2.1937947952709465</v>
      </c>
      <c r="W976" s="50">
        <f t="shared" si="172"/>
        <v>45.853355419066247</v>
      </c>
    </row>
    <row r="977" spans="1:23" ht="16" x14ac:dyDescent="0.2">
      <c r="A977" s="10">
        <v>43062.541655092602</v>
      </c>
      <c r="B977" s="11" t="str">
        <f t="shared" si="167"/>
        <v>201711</v>
      </c>
      <c r="C977" s="5">
        <v>1779.6720949999999</v>
      </c>
      <c r="D977" s="5">
        <v>25.625795979881772</v>
      </c>
      <c r="E977" s="6" t="s">
        <v>45</v>
      </c>
      <c r="F977" s="5">
        <v>161.95928753180658</v>
      </c>
      <c r="G977" s="5">
        <v>3.2991483800267645</v>
      </c>
      <c r="H977" s="5">
        <v>45.7006293924494</v>
      </c>
      <c r="I977" s="29">
        <v>1905277046.23</v>
      </c>
      <c r="J977" s="30" t="s">
        <v>45</v>
      </c>
      <c r="K977" s="29">
        <v>254907134.08000001</v>
      </c>
      <c r="L977" s="29">
        <v>112751177.48</v>
      </c>
      <c r="M977" s="29">
        <v>760506333.29999995</v>
      </c>
      <c r="N977" s="53">
        <f t="shared" si="162"/>
        <v>25.625795979881772</v>
      </c>
      <c r="O977" t="e">
        <f t="shared" si="163"/>
        <v>#VALUE!</v>
      </c>
      <c r="P977">
        <f t="shared" si="164"/>
        <v>161.95928753180658</v>
      </c>
      <c r="Q977">
        <f t="shared" si="165"/>
        <v>3.2991483800267645</v>
      </c>
      <c r="R977">
        <f t="shared" si="166"/>
        <v>45.7006293924494</v>
      </c>
      <c r="S977" s="53">
        <f t="shared" si="168"/>
        <v>25.625795979881772</v>
      </c>
      <c r="T977" t="e">
        <f t="shared" si="169"/>
        <v>#VALUE!</v>
      </c>
      <c r="U977">
        <f t="shared" si="170"/>
        <v>161.95928753180658</v>
      </c>
      <c r="V977">
        <f t="shared" si="171"/>
        <v>3.2991483800267645</v>
      </c>
      <c r="W977" s="50">
        <f t="shared" si="172"/>
        <v>45.7006293924494</v>
      </c>
    </row>
    <row r="978" spans="1:23" ht="16" x14ac:dyDescent="0.2">
      <c r="A978" s="10">
        <v>43061.541655092602</v>
      </c>
      <c r="B978" s="11" t="str">
        <f t="shared" si="167"/>
        <v>201711</v>
      </c>
      <c r="C978" s="5">
        <v>1778.1085880000001</v>
      </c>
      <c r="D978" s="5">
        <v>26.737976065015527</v>
      </c>
      <c r="E978" s="6" t="s">
        <v>45</v>
      </c>
      <c r="F978" s="5">
        <v>162.97709923664121</v>
      </c>
      <c r="G978" s="5">
        <v>2.2452065899107652</v>
      </c>
      <c r="H978" s="5">
        <v>45.853355419066247</v>
      </c>
      <c r="I978" s="29">
        <v>1922144690.0999999</v>
      </c>
      <c r="J978" s="30" t="s">
        <v>45</v>
      </c>
      <c r="K978" s="29">
        <v>255897545.47999999</v>
      </c>
      <c r="L978" s="29">
        <v>111600798.42</v>
      </c>
      <c r="M978" s="29">
        <v>761303509.75</v>
      </c>
      <c r="N978" s="53">
        <f t="shared" si="162"/>
        <v>26.737976065015527</v>
      </c>
      <c r="O978" t="e">
        <f t="shared" si="163"/>
        <v>#VALUE!</v>
      </c>
      <c r="P978">
        <f t="shared" si="164"/>
        <v>162.97709923664121</v>
      </c>
      <c r="Q978">
        <f t="shared" si="165"/>
        <v>2.2452065899107652</v>
      </c>
      <c r="R978">
        <f t="shared" si="166"/>
        <v>45.853355419066247</v>
      </c>
      <c r="S978" s="53">
        <f t="shared" si="168"/>
        <v>26.737976065015527</v>
      </c>
      <c r="T978" t="e">
        <f t="shared" si="169"/>
        <v>#VALUE!</v>
      </c>
      <c r="U978">
        <f t="shared" si="170"/>
        <v>162.97709923664121</v>
      </c>
      <c r="V978">
        <f t="shared" si="171"/>
        <v>2.2452065899107652</v>
      </c>
      <c r="W978" s="50">
        <f t="shared" si="172"/>
        <v>45.853355419066247</v>
      </c>
    </row>
    <row r="979" spans="1:23" ht="16" x14ac:dyDescent="0.2">
      <c r="A979" s="10">
        <v>43060.541655092602</v>
      </c>
      <c r="B979" s="11" t="str">
        <f t="shared" si="167"/>
        <v>201711</v>
      </c>
      <c r="C979" s="5">
        <v>1784.5353869999999</v>
      </c>
      <c r="D979" s="5">
        <v>26.131332382215305</v>
      </c>
      <c r="E979" s="6" t="s">
        <v>45</v>
      </c>
      <c r="F979" s="5">
        <v>159.54198473282435</v>
      </c>
      <c r="G979" s="5">
        <v>2.2452065899107652</v>
      </c>
      <c r="H979" s="5">
        <v>46.80025678409055</v>
      </c>
      <c r="I979" s="29">
        <v>1912944157.0799999</v>
      </c>
      <c r="J979" s="30" t="s">
        <v>45</v>
      </c>
      <c r="K979" s="29">
        <v>252554907</v>
      </c>
      <c r="L979" s="29">
        <v>111600798.42</v>
      </c>
      <c r="M979" s="29">
        <v>766246003.74000001</v>
      </c>
      <c r="N979" s="53">
        <f t="shared" si="162"/>
        <v>26.131332382215305</v>
      </c>
      <c r="O979" t="e">
        <f t="shared" si="163"/>
        <v>#VALUE!</v>
      </c>
      <c r="P979">
        <f t="shared" si="164"/>
        <v>159.54198473282435</v>
      </c>
      <c r="Q979">
        <f t="shared" si="165"/>
        <v>2.2452065899107652</v>
      </c>
      <c r="R979">
        <f t="shared" si="166"/>
        <v>46.80025678409055</v>
      </c>
      <c r="S979" s="53">
        <f t="shared" si="168"/>
        <v>26.131332382215305</v>
      </c>
      <c r="T979" t="e">
        <f t="shared" si="169"/>
        <v>#VALUE!</v>
      </c>
      <c r="U979">
        <f t="shared" si="170"/>
        <v>159.54198473282435</v>
      </c>
      <c r="V979">
        <f t="shared" si="171"/>
        <v>2.2452065899107652</v>
      </c>
      <c r="W979" s="50">
        <f t="shared" si="172"/>
        <v>46.80025678409055</v>
      </c>
    </row>
    <row r="980" spans="1:23" ht="16" x14ac:dyDescent="0.2">
      <c r="A980" s="10">
        <v>43059.541655092602</v>
      </c>
      <c r="B980" s="11" t="str">
        <f t="shared" si="167"/>
        <v>201711</v>
      </c>
      <c r="C980" s="5">
        <v>1775.6725260000001</v>
      </c>
      <c r="D980" s="5">
        <v>25.069705937314879</v>
      </c>
      <c r="E980" s="6" t="s">
        <v>45</v>
      </c>
      <c r="F980" s="5">
        <v>156.36132315521621</v>
      </c>
      <c r="G980" s="5">
        <v>2.2452065899107652</v>
      </c>
      <c r="H980" s="5">
        <v>45.624266379140977</v>
      </c>
      <c r="I980" s="29">
        <v>1896843224.29</v>
      </c>
      <c r="J980" s="30" t="s">
        <v>45</v>
      </c>
      <c r="K980" s="29">
        <v>249459871.38</v>
      </c>
      <c r="L980" s="29">
        <v>111600798.42</v>
      </c>
      <c r="M980" s="29">
        <v>760107745.08000004</v>
      </c>
      <c r="N980" s="53">
        <f t="shared" si="162"/>
        <v>25.069705937314879</v>
      </c>
      <c r="O980" t="e">
        <f t="shared" si="163"/>
        <v>#VALUE!</v>
      </c>
      <c r="P980">
        <f t="shared" si="164"/>
        <v>156.36132315521621</v>
      </c>
      <c r="Q980">
        <f t="shared" si="165"/>
        <v>2.2452065899107652</v>
      </c>
      <c r="R980">
        <f t="shared" si="166"/>
        <v>45.624266379140977</v>
      </c>
      <c r="S980" s="53">
        <f t="shared" si="168"/>
        <v>25.069705937314879</v>
      </c>
      <c r="T980" t="e">
        <f t="shared" si="169"/>
        <v>#VALUE!</v>
      </c>
      <c r="U980">
        <f t="shared" si="170"/>
        <v>156.36132315521621</v>
      </c>
      <c r="V980">
        <f t="shared" si="171"/>
        <v>2.2452065899107652</v>
      </c>
      <c r="W980" s="50">
        <f t="shared" si="172"/>
        <v>45.624266379140977</v>
      </c>
    </row>
    <row r="981" spans="1:23" ht="16" x14ac:dyDescent="0.2">
      <c r="A981" s="10">
        <v>43056.541655092602</v>
      </c>
      <c r="B981" s="11" t="str">
        <f t="shared" si="167"/>
        <v>201711</v>
      </c>
      <c r="C981" s="5">
        <v>1779.151519</v>
      </c>
      <c r="D981" s="5">
        <v>25.271920498248306</v>
      </c>
      <c r="E981" s="6" t="s">
        <v>45</v>
      </c>
      <c r="F981" s="5">
        <v>164.88549618320604</v>
      </c>
      <c r="G981" s="5">
        <v>2.2452065899107652</v>
      </c>
      <c r="H981" s="5">
        <v>45.700629392449372</v>
      </c>
      <c r="I981" s="29">
        <v>1899910068.6300001</v>
      </c>
      <c r="J981" s="30" t="s">
        <v>45</v>
      </c>
      <c r="K981" s="29">
        <v>257754566.84999999</v>
      </c>
      <c r="L981" s="29">
        <v>111600798.42</v>
      </c>
      <c r="M981" s="29">
        <v>760506333.29999995</v>
      </c>
      <c r="N981" s="53">
        <f t="shared" si="162"/>
        <v>25.271920498248306</v>
      </c>
      <c r="O981" t="e">
        <f t="shared" si="163"/>
        <v>#VALUE!</v>
      </c>
      <c r="P981">
        <f t="shared" si="164"/>
        <v>164.88549618320604</v>
      </c>
      <c r="Q981">
        <f t="shared" si="165"/>
        <v>2.2452065899107652</v>
      </c>
      <c r="R981">
        <f t="shared" si="166"/>
        <v>45.700629392449372</v>
      </c>
      <c r="S981" s="53">
        <f t="shared" si="168"/>
        <v>25.271920498248306</v>
      </c>
      <c r="T981" t="e">
        <f t="shared" si="169"/>
        <v>#VALUE!</v>
      </c>
      <c r="U981">
        <f t="shared" si="170"/>
        <v>164.88549618320604</v>
      </c>
      <c r="V981">
        <f t="shared" si="171"/>
        <v>2.2452065899107652</v>
      </c>
      <c r="W981" s="50">
        <f t="shared" si="172"/>
        <v>45.700629392449372</v>
      </c>
    </row>
    <row r="982" spans="1:23" ht="16" x14ac:dyDescent="0.2">
      <c r="A982" s="10">
        <v>43055.541655092602</v>
      </c>
      <c r="B982" s="11" t="str">
        <f t="shared" si="167"/>
        <v>201711</v>
      </c>
      <c r="C982" s="5">
        <v>1787.0710819999999</v>
      </c>
      <c r="D982" s="5">
        <v>26.28299330291534</v>
      </c>
      <c r="E982" s="6" t="s">
        <v>45</v>
      </c>
      <c r="F982" s="5">
        <v>158.2697201017811</v>
      </c>
      <c r="G982" s="5">
        <v>2.2452065899107652</v>
      </c>
      <c r="H982" s="5">
        <v>46.448986922871825</v>
      </c>
      <c r="I982" s="29">
        <v>1915244290.3299999</v>
      </c>
      <c r="J982" s="30" t="s">
        <v>45</v>
      </c>
      <c r="K982" s="29">
        <v>251316892.75</v>
      </c>
      <c r="L982" s="29">
        <v>111600798.42</v>
      </c>
      <c r="M982" s="29">
        <v>764412497.90999997</v>
      </c>
      <c r="N982" s="53">
        <f t="shared" si="162"/>
        <v>26.28299330291534</v>
      </c>
      <c r="O982" t="e">
        <f t="shared" si="163"/>
        <v>#VALUE!</v>
      </c>
      <c r="P982">
        <f t="shared" si="164"/>
        <v>158.2697201017811</v>
      </c>
      <c r="Q982">
        <f t="shared" si="165"/>
        <v>2.2452065899107652</v>
      </c>
      <c r="R982">
        <f t="shared" si="166"/>
        <v>46.448986922871825</v>
      </c>
      <c r="S982" s="53">
        <f t="shared" si="168"/>
        <v>26.28299330291534</v>
      </c>
      <c r="T982" t="e">
        <f t="shared" si="169"/>
        <v>#VALUE!</v>
      </c>
      <c r="U982">
        <f t="shared" si="170"/>
        <v>158.2697201017811</v>
      </c>
      <c r="V982">
        <f t="shared" si="171"/>
        <v>2.2452065899107652</v>
      </c>
      <c r="W982" s="50">
        <f t="shared" si="172"/>
        <v>46.448986922871825</v>
      </c>
    </row>
    <row r="983" spans="1:23" ht="16" x14ac:dyDescent="0.2">
      <c r="A983" s="10">
        <v>43054.541655092602</v>
      </c>
      <c r="B983" s="11" t="str">
        <f t="shared" si="167"/>
        <v>201711</v>
      </c>
      <c r="C983" s="5">
        <v>1764.39616</v>
      </c>
      <c r="D983" s="5">
        <v>24.564169534981346</v>
      </c>
      <c r="E983" s="6" t="s">
        <v>45</v>
      </c>
      <c r="F983" s="5">
        <v>151.93384223918565</v>
      </c>
      <c r="G983" s="5">
        <v>2.2452065899107652</v>
      </c>
      <c r="H983" s="5">
        <v>43.776281457077403</v>
      </c>
      <c r="I983" s="29">
        <v>1889176113.4400001</v>
      </c>
      <c r="J983" s="30" t="s">
        <v>45</v>
      </c>
      <c r="K983" s="29">
        <v>245151581.78999999</v>
      </c>
      <c r="L983" s="29">
        <v>111600798.42</v>
      </c>
      <c r="M983" s="29">
        <v>750461910.02999997</v>
      </c>
      <c r="N983" s="53">
        <f t="shared" si="162"/>
        <v>24.564169534981346</v>
      </c>
      <c r="O983" t="e">
        <f t="shared" si="163"/>
        <v>#VALUE!</v>
      </c>
      <c r="P983">
        <f t="shared" si="164"/>
        <v>151.93384223918565</v>
      </c>
      <c r="Q983">
        <f t="shared" si="165"/>
        <v>2.2452065899107652</v>
      </c>
      <c r="R983">
        <f t="shared" si="166"/>
        <v>43.776281457077403</v>
      </c>
      <c r="S983" s="53">
        <f t="shared" si="168"/>
        <v>24.564169534981346</v>
      </c>
      <c r="T983" t="e">
        <f t="shared" si="169"/>
        <v>#VALUE!</v>
      </c>
      <c r="U983">
        <f t="shared" si="170"/>
        <v>151.93384223918565</v>
      </c>
      <c r="V983">
        <f t="shared" si="171"/>
        <v>2.2452065899107652</v>
      </c>
      <c r="W983" s="50">
        <f t="shared" si="172"/>
        <v>43.776281457077403</v>
      </c>
    </row>
    <row r="984" spans="1:23" ht="16" x14ac:dyDescent="0.2">
      <c r="A984" s="10">
        <v>43053.541655092602</v>
      </c>
      <c r="B984" s="11" t="str">
        <f t="shared" si="167"/>
        <v>201711</v>
      </c>
      <c r="C984" s="5">
        <v>1765.3318529999999</v>
      </c>
      <c r="D984" s="5">
        <v>23.755311291247722</v>
      </c>
      <c r="E984" s="6" t="s">
        <v>45</v>
      </c>
      <c r="F984" s="5">
        <v>156.9974554707378</v>
      </c>
      <c r="G984" s="5">
        <v>2.2452065899107652</v>
      </c>
      <c r="H984" s="5">
        <v>40.935577362004494</v>
      </c>
      <c r="I984" s="29">
        <v>1876908736.0799999</v>
      </c>
      <c r="J984" s="30" t="s">
        <v>45</v>
      </c>
      <c r="K984" s="29">
        <v>250078878.5</v>
      </c>
      <c r="L984" s="29">
        <v>111600798.42</v>
      </c>
      <c r="M984" s="29">
        <v>735634428.05999994</v>
      </c>
      <c r="N984" s="53">
        <f t="shared" si="162"/>
        <v>23.755311291247722</v>
      </c>
      <c r="O984" t="e">
        <f t="shared" si="163"/>
        <v>#VALUE!</v>
      </c>
      <c r="P984">
        <f t="shared" si="164"/>
        <v>156.9974554707378</v>
      </c>
      <c r="Q984">
        <f t="shared" si="165"/>
        <v>2.2452065899107652</v>
      </c>
      <c r="R984">
        <f t="shared" si="166"/>
        <v>40.935577362004494</v>
      </c>
      <c r="S984" s="53">
        <f t="shared" si="168"/>
        <v>23.755311291247722</v>
      </c>
      <c r="T984" t="e">
        <f t="shared" si="169"/>
        <v>#VALUE!</v>
      </c>
      <c r="U984">
        <f t="shared" si="170"/>
        <v>156.9974554707378</v>
      </c>
      <c r="V984">
        <f t="shared" si="171"/>
        <v>2.2452065899107652</v>
      </c>
      <c r="W984" s="50">
        <f t="shared" si="172"/>
        <v>40.935577362004494</v>
      </c>
    </row>
    <row r="985" spans="1:23" ht="16" x14ac:dyDescent="0.2">
      <c r="A985" s="10">
        <v>43052.541655092602</v>
      </c>
      <c r="B985" s="11" t="str">
        <f t="shared" si="167"/>
        <v>201711</v>
      </c>
      <c r="C985" s="5">
        <v>1767.2694140000001</v>
      </c>
      <c r="D985" s="5">
        <v>23.502543090080948</v>
      </c>
      <c r="E985" s="6" t="s">
        <v>45</v>
      </c>
      <c r="F985" s="5">
        <v>154.58015267175563</v>
      </c>
      <c r="G985" s="5">
        <v>2.1166771033112468</v>
      </c>
      <c r="H985" s="5">
        <v>39.102865042602588</v>
      </c>
      <c r="I985" s="29">
        <v>1873075180.6600001</v>
      </c>
      <c r="J985" s="30" t="s">
        <v>45</v>
      </c>
      <c r="K985" s="29">
        <v>247726651.43000001</v>
      </c>
      <c r="L985" s="29">
        <v>111460508.29000001</v>
      </c>
      <c r="M985" s="29">
        <v>726068310.65999997</v>
      </c>
      <c r="N985" s="53">
        <f t="shared" si="162"/>
        <v>23.502543090080948</v>
      </c>
      <c r="O985" t="e">
        <f t="shared" si="163"/>
        <v>#VALUE!</v>
      </c>
      <c r="P985">
        <f t="shared" si="164"/>
        <v>154.58015267175563</v>
      </c>
      <c r="Q985">
        <f t="shared" si="165"/>
        <v>2.1166771033112468</v>
      </c>
      <c r="R985">
        <f t="shared" si="166"/>
        <v>39.102865042602588</v>
      </c>
      <c r="S985" s="53">
        <f t="shared" si="168"/>
        <v>23.502543090080948</v>
      </c>
      <c r="T985" t="e">
        <f t="shared" si="169"/>
        <v>#VALUE!</v>
      </c>
      <c r="U985">
        <f t="shared" si="170"/>
        <v>154.58015267175563</v>
      </c>
      <c r="V985">
        <f t="shared" si="171"/>
        <v>2.1166771033112468</v>
      </c>
      <c r="W985" s="50">
        <f t="shared" si="172"/>
        <v>39.102865042602588</v>
      </c>
    </row>
    <row r="986" spans="1:23" ht="16" x14ac:dyDescent="0.2">
      <c r="A986" s="10">
        <v>43049.541655092602</v>
      </c>
      <c r="B986" s="11" t="str">
        <f t="shared" si="167"/>
        <v>201711</v>
      </c>
      <c r="C986" s="5">
        <v>1776.2617299999999</v>
      </c>
      <c r="D986" s="5">
        <v>23.502543090080948</v>
      </c>
      <c r="E986" s="6" t="s">
        <v>45</v>
      </c>
      <c r="F986" s="5">
        <v>152.54452926208643</v>
      </c>
      <c r="G986" s="5">
        <v>2.1166771033112468</v>
      </c>
      <c r="H986" s="5">
        <v>39.973403394318467</v>
      </c>
      <c r="I986" s="29">
        <v>1873075180.6600001</v>
      </c>
      <c r="J986" s="30" t="s">
        <v>45</v>
      </c>
      <c r="K986" s="29">
        <v>245745828.63</v>
      </c>
      <c r="L986" s="29">
        <v>111460508.29000001</v>
      </c>
      <c r="M986" s="29">
        <v>730612216.42999995</v>
      </c>
      <c r="N986" s="53">
        <f t="shared" si="162"/>
        <v>23.502543090080948</v>
      </c>
      <c r="O986" t="e">
        <f t="shared" si="163"/>
        <v>#VALUE!</v>
      </c>
      <c r="P986">
        <f t="shared" si="164"/>
        <v>152.54452926208643</v>
      </c>
      <c r="Q986">
        <f t="shared" si="165"/>
        <v>2.1166771033112468</v>
      </c>
      <c r="R986">
        <f t="shared" si="166"/>
        <v>39.973403394318467</v>
      </c>
      <c r="S986" s="53">
        <f t="shared" si="168"/>
        <v>23.502543090080948</v>
      </c>
      <c r="T986" t="e">
        <f t="shared" si="169"/>
        <v>#VALUE!</v>
      </c>
      <c r="U986">
        <f t="shared" si="170"/>
        <v>152.54452926208643</v>
      </c>
      <c r="V986">
        <f t="shared" si="171"/>
        <v>2.1166771033112468</v>
      </c>
      <c r="W986" s="50">
        <f t="shared" si="172"/>
        <v>39.973403394318467</v>
      </c>
    </row>
    <row r="987" spans="1:23" ht="16" x14ac:dyDescent="0.2">
      <c r="A987" s="10">
        <v>43048.541655092602</v>
      </c>
      <c r="B987" s="11" t="str">
        <f t="shared" si="167"/>
        <v>201711</v>
      </c>
      <c r="C987" s="5">
        <v>1782.6739869999999</v>
      </c>
      <c r="D987" s="5">
        <v>23.755311291247722</v>
      </c>
      <c r="E987" s="6" t="s">
        <v>45</v>
      </c>
      <c r="F987" s="5">
        <v>155.97964376590321</v>
      </c>
      <c r="G987" s="5">
        <v>-6.8324168880437242E-2</v>
      </c>
      <c r="H987" s="5">
        <v>40.599580103447437</v>
      </c>
      <c r="I987" s="29">
        <v>1876908736.0799999</v>
      </c>
      <c r="J987" s="30" t="s">
        <v>45</v>
      </c>
      <c r="K987" s="29">
        <v>249088467.09999999</v>
      </c>
      <c r="L987" s="29">
        <v>109075576.08</v>
      </c>
      <c r="M987" s="29">
        <v>733880639.87</v>
      </c>
      <c r="N987" s="53">
        <f t="shared" si="162"/>
        <v>23.755311291247722</v>
      </c>
      <c r="O987" t="e">
        <f t="shared" si="163"/>
        <v>#VALUE!</v>
      </c>
      <c r="P987">
        <f t="shared" si="164"/>
        <v>155.97964376590321</v>
      </c>
      <c r="Q987">
        <f t="shared" si="165"/>
        <v>-6.8324168880437242E-2</v>
      </c>
      <c r="R987">
        <f t="shared" si="166"/>
        <v>40.599580103447437</v>
      </c>
      <c r="S987" s="53">
        <f t="shared" si="168"/>
        <v>23.755311291247722</v>
      </c>
      <c r="T987" t="e">
        <f t="shared" si="169"/>
        <v>#VALUE!</v>
      </c>
      <c r="U987">
        <f t="shared" si="170"/>
        <v>155.97964376590321</v>
      </c>
      <c r="V987">
        <f t="shared" si="171"/>
        <v>-6.8324168880437242E-2</v>
      </c>
      <c r="W987" s="50">
        <f t="shared" si="172"/>
        <v>40.599580103447437</v>
      </c>
    </row>
    <row r="988" spans="1:23" ht="16" x14ac:dyDescent="0.2">
      <c r="A988" s="10">
        <v>43047.541655092602</v>
      </c>
      <c r="B988" s="11" t="str">
        <f t="shared" si="167"/>
        <v>201711</v>
      </c>
      <c r="C988" s="5">
        <v>1792.540634</v>
      </c>
      <c r="D988" s="5">
        <v>24.058633132647827</v>
      </c>
      <c r="E988" s="6" t="s">
        <v>45</v>
      </c>
      <c r="F988" s="5">
        <v>158.52417302798972</v>
      </c>
      <c r="G988" s="5">
        <v>-8.1177117540377708E-2</v>
      </c>
      <c r="H988" s="5">
        <v>41.256302017899799</v>
      </c>
      <c r="I988" s="29">
        <v>1881509002.5899999</v>
      </c>
      <c r="J988" s="30" t="s">
        <v>45</v>
      </c>
      <c r="K988" s="29">
        <v>251564495.59999999</v>
      </c>
      <c r="L988" s="29">
        <v>109061547.06</v>
      </c>
      <c r="M988" s="29">
        <v>737308498.61000001</v>
      </c>
      <c r="N988" s="53">
        <f t="shared" si="162"/>
        <v>24.058633132647827</v>
      </c>
      <c r="O988" t="e">
        <f t="shared" si="163"/>
        <v>#VALUE!</v>
      </c>
      <c r="P988">
        <f t="shared" si="164"/>
        <v>158.52417302798972</v>
      </c>
      <c r="Q988">
        <f t="shared" si="165"/>
        <v>-8.1177117540377708E-2</v>
      </c>
      <c r="R988">
        <f t="shared" si="166"/>
        <v>41.256302017899799</v>
      </c>
      <c r="S988" s="53">
        <f t="shared" si="168"/>
        <v>24.058633132647827</v>
      </c>
      <c r="T988" t="e">
        <f t="shared" si="169"/>
        <v>#VALUE!</v>
      </c>
      <c r="U988">
        <f t="shared" si="170"/>
        <v>158.52417302798972</v>
      </c>
      <c r="V988">
        <f t="shared" si="171"/>
        <v>-8.1177117540377708E-2</v>
      </c>
      <c r="W988" s="50">
        <f t="shared" si="172"/>
        <v>41.256302017899799</v>
      </c>
    </row>
    <row r="989" spans="1:23" ht="16" x14ac:dyDescent="0.2">
      <c r="A989" s="10">
        <v>43046.541655092602</v>
      </c>
      <c r="B989" s="11" t="str">
        <f t="shared" si="167"/>
        <v>201711</v>
      </c>
      <c r="C989" s="5">
        <v>1783.2720810000001</v>
      </c>
      <c r="D989" s="5">
        <v>23.249774888914175</v>
      </c>
      <c r="E989" s="6" t="s">
        <v>45</v>
      </c>
      <c r="F989" s="5">
        <v>159.41475826972004</v>
      </c>
      <c r="G989" s="5">
        <v>-9.4030066200318174E-2</v>
      </c>
      <c r="H989" s="5">
        <v>40.52321709013907</v>
      </c>
      <c r="I989" s="29">
        <v>1869241625.23</v>
      </c>
      <c r="J989" s="30" t="s">
        <v>45</v>
      </c>
      <c r="K989" s="29">
        <v>252431105.58000001</v>
      </c>
      <c r="L989" s="29">
        <v>109047518.05</v>
      </c>
      <c r="M989" s="29">
        <v>733482051.64999998</v>
      </c>
      <c r="N989" s="53">
        <f t="shared" si="162"/>
        <v>23.249774888914175</v>
      </c>
      <c r="O989" t="e">
        <f t="shared" si="163"/>
        <v>#VALUE!</v>
      </c>
      <c r="P989">
        <f t="shared" si="164"/>
        <v>159.41475826972004</v>
      </c>
      <c r="Q989">
        <f t="shared" si="165"/>
        <v>-9.4030066200318174E-2</v>
      </c>
      <c r="R989">
        <f t="shared" si="166"/>
        <v>40.52321709013907</v>
      </c>
      <c r="S989" s="53">
        <f t="shared" si="168"/>
        <v>23.249774888914175</v>
      </c>
      <c r="T989" t="e">
        <f t="shared" si="169"/>
        <v>#VALUE!</v>
      </c>
      <c r="U989">
        <f t="shared" si="170"/>
        <v>159.41475826972004</v>
      </c>
      <c r="V989">
        <f t="shared" si="171"/>
        <v>-9.4030066200318174E-2</v>
      </c>
      <c r="W989" s="50">
        <f t="shared" si="172"/>
        <v>40.52321709013907</v>
      </c>
    </row>
    <row r="990" spans="1:23" ht="16" x14ac:dyDescent="0.2">
      <c r="A990" s="10">
        <v>43045.541655092602</v>
      </c>
      <c r="B990" s="11" t="str">
        <f t="shared" si="167"/>
        <v>201711</v>
      </c>
      <c r="C990" s="5">
        <v>1785.5499150000001</v>
      </c>
      <c r="D990" s="5">
        <v>23.553096730314309</v>
      </c>
      <c r="E990" s="6" t="s">
        <v>45</v>
      </c>
      <c r="F990" s="5">
        <v>159.92366412213732</v>
      </c>
      <c r="G990" s="5">
        <v>-6.832416888040882E-2</v>
      </c>
      <c r="H990" s="5">
        <v>40.355218460860556</v>
      </c>
      <c r="I990" s="29">
        <v>1873841891.74</v>
      </c>
      <c r="J990" s="30" t="s">
        <v>45</v>
      </c>
      <c r="K990" s="29">
        <v>252926311.28</v>
      </c>
      <c r="L990" s="29">
        <v>109075576.08</v>
      </c>
      <c r="M990" s="29">
        <v>732605157.54999995</v>
      </c>
      <c r="N990" s="53">
        <f t="shared" si="162"/>
        <v>23.553096730314309</v>
      </c>
      <c r="O990" t="e">
        <f t="shared" si="163"/>
        <v>#VALUE!</v>
      </c>
      <c r="P990">
        <f t="shared" si="164"/>
        <v>159.92366412213732</v>
      </c>
      <c r="Q990">
        <f t="shared" si="165"/>
        <v>-6.832416888040882E-2</v>
      </c>
      <c r="R990">
        <f t="shared" si="166"/>
        <v>40.355218460860556</v>
      </c>
      <c r="S990" s="53">
        <f t="shared" si="168"/>
        <v>23.553096730314309</v>
      </c>
      <c r="T990" t="e">
        <f t="shared" si="169"/>
        <v>#VALUE!</v>
      </c>
      <c r="U990">
        <f t="shared" si="170"/>
        <v>159.92366412213732</v>
      </c>
      <c r="V990">
        <f t="shared" si="171"/>
        <v>-6.832416888040882E-2</v>
      </c>
      <c r="W990" s="50">
        <f t="shared" si="172"/>
        <v>40.355218460860556</v>
      </c>
    </row>
    <row r="991" spans="1:23" ht="16" x14ac:dyDescent="0.2">
      <c r="A991" s="10">
        <v>43042.583321759303</v>
      </c>
      <c r="B991" s="11" t="str">
        <f t="shared" si="167"/>
        <v>201711</v>
      </c>
      <c r="C991" s="5">
        <v>1781.420022</v>
      </c>
      <c r="D991" s="5">
        <v>23.098113968214136</v>
      </c>
      <c r="E991" s="6" t="s">
        <v>45</v>
      </c>
      <c r="F991" s="5">
        <v>162.08651399491089</v>
      </c>
      <c r="G991" s="5">
        <v>0.25299954761834442</v>
      </c>
      <c r="H991" s="5">
        <v>39.133410247925951</v>
      </c>
      <c r="I991" s="29">
        <v>1866941491.98</v>
      </c>
      <c r="J991" s="30" t="s">
        <v>45</v>
      </c>
      <c r="K991" s="29">
        <v>255030935.5</v>
      </c>
      <c r="L991" s="29">
        <v>109426301.40000001</v>
      </c>
      <c r="M991" s="29">
        <v>726227745.95000005</v>
      </c>
      <c r="N991" s="53">
        <f t="shared" si="162"/>
        <v>23.098113968214136</v>
      </c>
      <c r="O991" t="e">
        <f t="shared" si="163"/>
        <v>#VALUE!</v>
      </c>
      <c r="P991">
        <f t="shared" si="164"/>
        <v>162.08651399491089</v>
      </c>
      <c r="Q991">
        <f t="shared" si="165"/>
        <v>0.25299954761834442</v>
      </c>
      <c r="R991">
        <f t="shared" si="166"/>
        <v>39.133410247925951</v>
      </c>
      <c r="S991" s="53">
        <f t="shared" si="168"/>
        <v>23.098113968214136</v>
      </c>
      <c r="T991" t="e">
        <f t="shared" si="169"/>
        <v>#VALUE!</v>
      </c>
      <c r="U991">
        <f t="shared" si="170"/>
        <v>162.08651399491089</v>
      </c>
      <c r="V991">
        <f t="shared" si="171"/>
        <v>0.25299954761834442</v>
      </c>
      <c r="W991" s="50">
        <f t="shared" si="172"/>
        <v>39.133410247925951</v>
      </c>
    </row>
    <row r="992" spans="1:23" ht="16" x14ac:dyDescent="0.2">
      <c r="A992" s="10">
        <v>43041.583321759303</v>
      </c>
      <c r="B992" s="11" t="str">
        <f t="shared" si="167"/>
        <v>201711</v>
      </c>
      <c r="C992" s="5">
        <v>1769.3022619999999</v>
      </c>
      <c r="D992" s="5">
        <v>22.744238486580642</v>
      </c>
      <c r="E992" s="6" t="s">
        <v>45</v>
      </c>
      <c r="F992" s="5">
        <v>159.92366412213732</v>
      </c>
      <c r="G992" s="5">
        <v>1.2169706971147036</v>
      </c>
      <c r="H992" s="5">
        <v>37.606149981757767</v>
      </c>
      <c r="I992" s="29">
        <v>1861574514.3800001</v>
      </c>
      <c r="J992" s="30" t="s">
        <v>45</v>
      </c>
      <c r="K992" s="29">
        <v>252926311.28</v>
      </c>
      <c r="L992" s="29">
        <v>110478477.38</v>
      </c>
      <c r="M992" s="29">
        <v>718255981.45000005</v>
      </c>
      <c r="N992" s="53">
        <f t="shared" si="162"/>
        <v>22.744238486580642</v>
      </c>
      <c r="O992" t="e">
        <f t="shared" si="163"/>
        <v>#VALUE!</v>
      </c>
      <c r="P992">
        <f t="shared" si="164"/>
        <v>159.92366412213732</v>
      </c>
      <c r="Q992">
        <f t="shared" si="165"/>
        <v>1.2169706971147036</v>
      </c>
      <c r="R992">
        <f t="shared" si="166"/>
        <v>37.606149981757767</v>
      </c>
      <c r="S992" s="53">
        <f t="shared" si="168"/>
        <v>22.744238486580642</v>
      </c>
      <c r="T992" t="e">
        <f t="shared" si="169"/>
        <v>#VALUE!</v>
      </c>
      <c r="U992">
        <f t="shared" si="170"/>
        <v>159.92366412213732</v>
      </c>
      <c r="V992">
        <f t="shared" si="171"/>
        <v>1.2169706971147036</v>
      </c>
      <c r="W992" s="50">
        <f t="shared" si="172"/>
        <v>37.606149981757767</v>
      </c>
    </row>
    <row r="993" spans="1:23" ht="16" x14ac:dyDescent="0.2">
      <c r="A993" s="10">
        <v>43040.583321759303</v>
      </c>
      <c r="B993" s="11" t="str">
        <f t="shared" si="167"/>
        <v>201711</v>
      </c>
      <c r="C993" s="5">
        <v>1771.6229390000001</v>
      </c>
      <c r="D993" s="5">
        <v>23.451989449847588</v>
      </c>
      <c r="E993" s="6" t="s">
        <v>45</v>
      </c>
      <c r="F993" s="5">
        <v>159.54198473282435</v>
      </c>
      <c r="G993" s="5">
        <v>1.2169706971147036</v>
      </c>
      <c r="H993" s="5">
        <v>38.675232168075524</v>
      </c>
      <c r="I993" s="29">
        <v>1872308469.5699999</v>
      </c>
      <c r="J993" s="30" t="s">
        <v>45</v>
      </c>
      <c r="K993" s="29">
        <v>252554907</v>
      </c>
      <c r="L993" s="29">
        <v>110478477.38</v>
      </c>
      <c r="M993" s="29">
        <v>723836216.60000002</v>
      </c>
      <c r="N993" s="53">
        <f t="shared" si="162"/>
        <v>23.451989449847588</v>
      </c>
      <c r="O993" t="e">
        <f t="shared" si="163"/>
        <v>#VALUE!</v>
      </c>
      <c r="P993">
        <f t="shared" si="164"/>
        <v>159.54198473282435</v>
      </c>
      <c r="Q993">
        <f t="shared" si="165"/>
        <v>1.2169706971147036</v>
      </c>
      <c r="R993">
        <f t="shared" si="166"/>
        <v>38.675232168075524</v>
      </c>
      <c r="S993" s="53">
        <f t="shared" si="168"/>
        <v>23.451989449847588</v>
      </c>
      <c r="T993" t="e">
        <f t="shared" si="169"/>
        <v>#VALUE!</v>
      </c>
      <c r="U993">
        <f t="shared" si="170"/>
        <v>159.54198473282435</v>
      </c>
      <c r="V993">
        <f t="shared" si="171"/>
        <v>1.2169706971147036</v>
      </c>
      <c r="W993" s="50">
        <f t="shared" si="172"/>
        <v>38.675232168075524</v>
      </c>
    </row>
    <row r="994" spans="1:23" ht="16" x14ac:dyDescent="0.2">
      <c r="A994" s="10">
        <v>43039.583321759303</v>
      </c>
      <c r="B994" s="11" t="str">
        <f t="shared" si="167"/>
        <v>201710</v>
      </c>
      <c r="C994" s="5">
        <v>1774.261021</v>
      </c>
      <c r="D994" s="6" t="s">
        <v>45</v>
      </c>
      <c r="E994" s="6" t="s">
        <v>45</v>
      </c>
      <c r="F994" s="6" t="s">
        <v>45</v>
      </c>
      <c r="G994" s="6" t="s">
        <v>45</v>
      </c>
      <c r="H994" s="6" t="s">
        <v>45</v>
      </c>
      <c r="I994" s="30" t="s">
        <v>45</v>
      </c>
      <c r="J994" s="30" t="s">
        <v>45</v>
      </c>
      <c r="K994" s="30" t="s">
        <v>45</v>
      </c>
      <c r="L994" s="30" t="s">
        <v>45</v>
      </c>
      <c r="M994" s="30" t="s">
        <v>45</v>
      </c>
      <c r="N994" s="53" t="e">
        <f t="shared" si="162"/>
        <v>#VALUE!</v>
      </c>
      <c r="O994" t="e">
        <f t="shared" si="163"/>
        <v>#VALUE!</v>
      </c>
      <c r="P994" t="e">
        <f t="shared" si="164"/>
        <v>#VALUE!</v>
      </c>
      <c r="Q994" t="e">
        <f t="shared" si="165"/>
        <v>#VALUE!</v>
      </c>
      <c r="R994" t="e">
        <f t="shared" si="166"/>
        <v>#VALUE!</v>
      </c>
      <c r="S994" s="53" t="e">
        <f t="shared" si="168"/>
        <v>#VALUE!</v>
      </c>
      <c r="T994" t="e">
        <f t="shared" si="169"/>
        <v>#VALUE!</v>
      </c>
      <c r="U994" t="e">
        <f t="shared" si="170"/>
        <v>#VALUE!</v>
      </c>
      <c r="V994" t="e">
        <f t="shared" si="171"/>
        <v>#VALUE!</v>
      </c>
      <c r="W994" s="50" t="e">
        <f t="shared" si="172"/>
        <v>#VALUE!</v>
      </c>
    </row>
    <row r="995" spans="1:23" ht="16" x14ac:dyDescent="0.2">
      <c r="A995" s="10">
        <v>43038.583321759303</v>
      </c>
      <c r="B995" s="11" t="str">
        <f t="shared" si="167"/>
        <v>201710</v>
      </c>
      <c r="C995" s="5">
        <v>1759.5739209999999</v>
      </c>
      <c r="D995" s="5">
        <v>22.895899407280666</v>
      </c>
      <c r="E995" s="6" t="s">
        <v>45</v>
      </c>
      <c r="F995" s="5">
        <v>159.54198473282435</v>
      </c>
      <c r="G995" s="5">
        <v>0.89564698061592196</v>
      </c>
      <c r="H995" s="5">
        <v>38.766867784045616</v>
      </c>
      <c r="I995" s="29">
        <v>1863874647.6400001</v>
      </c>
      <c r="J995" s="30" t="s">
        <v>45</v>
      </c>
      <c r="K995" s="29">
        <v>252554907</v>
      </c>
      <c r="L995" s="29">
        <v>110127752.05</v>
      </c>
      <c r="M995" s="29">
        <v>724314522.47000003</v>
      </c>
      <c r="N995" s="53">
        <f t="shared" si="162"/>
        <v>22.895899407280666</v>
      </c>
      <c r="O995" t="e">
        <f t="shared" si="163"/>
        <v>#VALUE!</v>
      </c>
      <c r="P995">
        <f t="shared" si="164"/>
        <v>159.54198473282435</v>
      </c>
      <c r="Q995">
        <f t="shared" si="165"/>
        <v>0.89564698061592196</v>
      </c>
      <c r="R995">
        <f t="shared" si="166"/>
        <v>38.766867784045616</v>
      </c>
      <c r="S995" s="53">
        <f t="shared" si="168"/>
        <v>22.895899407280666</v>
      </c>
      <c r="T995" t="e">
        <f t="shared" si="169"/>
        <v>#VALUE!</v>
      </c>
      <c r="U995">
        <f t="shared" si="170"/>
        <v>159.54198473282435</v>
      </c>
      <c r="V995">
        <f t="shared" si="171"/>
        <v>0.89564698061592196</v>
      </c>
      <c r="W995" s="50">
        <f t="shared" si="172"/>
        <v>38.766867784045616</v>
      </c>
    </row>
    <row r="996" spans="1:23" ht="16" x14ac:dyDescent="0.2">
      <c r="A996" s="10">
        <v>43035.541655092602</v>
      </c>
      <c r="B996" s="11" t="str">
        <f t="shared" si="167"/>
        <v>201710</v>
      </c>
      <c r="C996" s="5">
        <v>1750.8364320000001</v>
      </c>
      <c r="D996" s="5">
        <v>23.199221248680814</v>
      </c>
      <c r="E996" s="6" t="s">
        <v>45</v>
      </c>
      <c r="F996" s="5">
        <v>158.77862595419839</v>
      </c>
      <c r="G996" s="5">
        <v>-1.0322953183767396</v>
      </c>
      <c r="H996" s="5">
        <v>38.369780114841831</v>
      </c>
      <c r="I996" s="29">
        <v>1868474914.1500001</v>
      </c>
      <c r="J996" s="30" t="s">
        <v>45</v>
      </c>
      <c r="K996" s="29">
        <v>251812098.44999999</v>
      </c>
      <c r="L996" s="29">
        <v>108023400.09999999</v>
      </c>
      <c r="M996" s="29">
        <v>722241863.70000005</v>
      </c>
      <c r="N996" s="53">
        <f t="shared" ref="N996:N1059" si="173">IF(ABS(D996-AVERAGE(D$47:D$3803))&gt;3*STDEV(D$47:D$3803),"Outlier",D996)</f>
        <v>23.199221248680814</v>
      </c>
      <c r="O996" t="e">
        <f t="shared" ref="O996:O1059" si="174">IF(ABS(E996-AVERAGE(E$47:E$3803))&gt;3*STDEV(E$47:E$3803),"Outlier",E996)</f>
        <v>#VALUE!</v>
      </c>
      <c r="P996">
        <f t="shared" ref="P996:P1059" si="175">IF(ABS(F996-AVERAGE(F$47:F$3803))&gt;3*STDEV(F$47:F$3803),"Outlier",F996)</f>
        <v>158.77862595419839</v>
      </c>
      <c r="Q996">
        <f t="shared" ref="Q996:Q1059" si="176">IF(ABS(G996-AVERAGE(G$47:G$3803))&gt;3*STDEV(G$47:G$3803),"Outlier",G996)</f>
        <v>-1.0322953183767396</v>
      </c>
      <c r="R996">
        <f t="shared" ref="R996:R1059" si="177">IF(ABS(H996-AVERAGE(H$47:H$3803))&gt;3*STDEV(H$47:H$3803),"Outlier",H996)</f>
        <v>38.369780114841831</v>
      </c>
      <c r="S996" s="53">
        <f t="shared" si="168"/>
        <v>23.199221248680814</v>
      </c>
      <c r="T996" t="e">
        <f t="shared" si="169"/>
        <v>#VALUE!</v>
      </c>
      <c r="U996">
        <f t="shared" si="170"/>
        <v>158.77862595419839</v>
      </c>
      <c r="V996">
        <f t="shared" si="171"/>
        <v>-1.0322953183767396</v>
      </c>
      <c r="W996" s="50">
        <f t="shared" si="172"/>
        <v>38.369780114841831</v>
      </c>
    </row>
    <row r="997" spans="1:23" ht="16" x14ac:dyDescent="0.2">
      <c r="A997" s="10">
        <v>43034.541655092602</v>
      </c>
      <c r="B997" s="11" t="str">
        <f t="shared" si="167"/>
        <v>201710</v>
      </c>
      <c r="C997" s="5">
        <v>1735.3798079999999</v>
      </c>
      <c r="D997" s="5">
        <v>21.935380242846975</v>
      </c>
      <c r="E997" s="6" t="s">
        <v>45</v>
      </c>
      <c r="F997" s="5">
        <v>161.95928753180652</v>
      </c>
      <c r="G997" s="5">
        <v>-0.94232467775708528</v>
      </c>
      <c r="H997" s="5">
        <v>37.804693816359588</v>
      </c>
      <c r="I997" s="29">
        <v>1849307137.02</v>
      </c>
      <c r="J997" s="30" t="s">
        <v>45</v>
      </c>
      <c r="K997" s="29">
        <v>254907134.08000001</v>
      </c>
      <c r="L997" s="29">
        <v>108121603.19</v>
      </c>
      <c r="M997" s="29">
        <v>719292310.84000003</v>
      </c>
      <c r="N997" s="53">
        <f t="shared" si="173"/>
        <v>21.935380242846975</v>
      </c>
      <c r="O997" t="e">
        <f t="shared" si="174"/>
        <v>#VALUE!</v>
      </c>
      <c r="P997">
        <f t="shared" si="175"/>
        <v>161.95928753180652</v>
      </c>
      <c r="Q997">
        <f t="shared" si="176"/>
        <v>-0.94232467775708528</v>
      </c>
      <c r="R997">
        <f t="shared" si="177"/>
        <v>37.804693816359588</v>
      </c>
      <c r="S997" s="53">
        <f t="shared" si="168"/>
        <v>21.935380242846975</v>
      </c>
      <c r="T997" t="e">
        <f t="shared" si="169"/>
        <v>#VALUE!</v>
      </c>
      <c r="U997">
        <f t="shared" si="170"/>
        <v>161.95928753180652</v>
      </c>
      <c r="V997">
        <f t="shared" si="171"/>
        <v>-0.94232467775708528</v>
      </c>
      <c r="W997" s="50">
        <f t="shared" si="172"/>
        <v>37.804693816359588</v>
      </c>
    </row>
    <row r="998" spans="1:23" ht="16" x14ac:dyDescent="0.2">
      <c r="A998" s="10">
        <v>43033.541655092602</v>
      </c>
      <c r="B998" s="11" t="str">
        <f t="shared" si="167"/>
        <v>201710</v>
      </c>
      <c r="C998" s="5">
        <v>1721.6255759999999</v>
      </c>
      <c r="D998" s="5">
        <v>20.41877103584639</v>
      </c>
      <c r="E998" s="6" t="s">
        <v>45</v>
      </c>
      <c r="F998" s="5">
        <v>168.44783715012716</v>
      </c>
      <c r="G998" s="5">
        <v>0.31726429091811781</v>
      </c>
      <c r="H998" s="5">
        <v>37.483969160464312</v>
      </c>
      <c r="I998" s="29">
        <v>1826305804.47</v>
      </c>
      <c r="J998" s="30" t="s">
        <v>45</v>
      </c>
      <c r="K998" s="29">
        <v>261221006.75</v>
      </c>
      <c r="L998" s="29">
        <v>109496446.47</v>
      </c>
      <c r="M998" s="29">
        <v>717618240.28999996</v>
      </c>
      <c r="N998" s="53">
        <f t="shared" si="173"/>
        <v>20.41877103584639</v>
      </c>
      <c r="O998" t="e">
        <f t="shared" si="174"/>
        <v>#VALUE!</v>
      </c>
      <c r="P998">
        <f t="shared" si="175"/>
        <v>168.44783715012716</v>
      </c>
      <c r="Q998">
        <f t="shared" si="176"/>
        <v>0.31726429091811781</v>
      </c>
      <c r="R998">
        <f t="shared" si="177"/>
        <v>37.483969160464312</v>
      </c>
      <c r="S998" s="53">
        <f t="shared" si="168"/>
        <v>20.41877103584639</v>
      </c>
      <c r="T998" t="e">
        <f t="shared" si="169"/>
        <v>#VALUE!</v>
      </c>
      <c r="U998">
        <f t="shared" si="170"/>
        <v>168.44783715012716</v>
      </c>
      <c r="V998">
        <f t="shared" si="171"/>
        <v>0.31726429091811781</v>
      </c>
      <c r="W998" s="50">
        <f t="shared" si="172"/>
        <v>37.483969160464312</v>
      </c>
    </row>
    <row r="999" spans="1:23" ht="16" x14ac:dyDescent="0.2">
      <c r="A999" s="10">
        <v>43032.541655092602</v>
      </c>
      <c r="B999" s="11" t="str">
        <f t="shared" si="167"/>
        <v>201710</v>
      </c>
      <c r="C999" s="5">
        <v>1734.4915450000001</v>
      </c>
      <c r="D999" s="5">
        <v>21.935380242846975</v>
      </c>
      <c r="E999" s="6" t="s">
        <v>45</v>
      </c>
      <c r="F999" s="5">
        <v>168.57506361323146</v>
      </c>
      <c r="G999" s="5">
        <v>0.51005852081740954</v>
      </c>
      <c r="H999" s="5">
        <v>37.45342395514092</v>
      </c>
      <c r="I999" s="29">
        <v>1849307137.02</v>
      </c>
      <c r="J999" s="30" t="s">
        <v>45</v>
      </c>
      <c r="K999" s="29">
        <v>261344808.18000001</v>
      </c>
      <c r="L999" s="29">
        <v>109706881.66</v>
      </c>
      <c r="M999" s="29">
        <v>717458805</v>
      </c>
      <c r="N999" s="53">
        <f t="shared" si="173"/>
        <v>21.935380242846975</v>
      </c>
      <c r="O999" t="e">
        <f t="shared" si="174"/>
        <v>#VALUE!</v>
      </c>
      <c r="P999">
        <f t="shared" si="175"/>
        <v>168.57506361323146</v>
      </c>
      <c r="Q999">
        <f t="shared" si="176"/>
        <v>0.51005852081740954</v>
      </c>
      <c r="R999">
        <f t="shared" si="177"/>
        <v>37.45342395514092</v>
      </c>
      <c r="S999" s="53">
        <f t="shared" si="168"/>
        <v>21.935380242846975</v>
      </c>
      <c r="T999" t="e">
        <f t="shared" si="169"/>
        <v>#VALUE!</v>
      </c>
      <c r="U999">
        <f t="shared" si="170"/>
        <v>168.57506361323146</v>
      </c>
      <c r="V999">
        <f t="shared" si="171"/>
        <v>0.51005852081740954</v>
      </c>
      <c r="W999" s="50">
        <f t="shared" si="172"/>
        <v>37.45342395514092</v>
      </c>
    </row>
    <row r="1000" spans="1:23" ht="16" x14ac:dyDescent="0.2">
      <c r="A1000" s="10">
        <v>43031.541655092602</v>
      </c>
      <c r="B1000" s="11" t="str">
        <f t="shared" si="167"/>
        <v>201710</v>
      </c>
      <c r="C1000" s="5">
        <v>1744.0976969999999</v>
      </c>
      <c r="D1000" s="5">
        <v>23.350882169380867</v>
      </c>
      <c r="E1000" s="6" t="s">
        <v>45</v>
      </c>
      <c r="F1000" s="5">
        <v>166.53944020356226</v>
      </c>
      <c r="G1000" s="5">
        <v>0.57432326411715451</v>
      </c>
      <c r="H1000" s="5">
        <v>39.133410247925951</v>
      </c>
      <c r="I1000" s="29">
        <v>1870775047.4000001</v>
      </c>
      <c r="J1000" s="30" t="s">
        <v>45</v>
      </c>
      <c r="K1000" s="29">
        <v>259363985.38</v>
      </c>
      <c r="L1000" s="29">
        <v>109777026.73</v>
      </c>
      <c r="M1000" s="29">
        <v>726227745.95000005</v>
      </c>
      <c r="N1000" s="53">
        <f t="shared" si="173"/>
        <v>23.350882169380867</v>
      </c>
      <c r="O1000" t="e">
        <f t="shared" si="174"/>
        <v>#VALUE!</v>
      </c>
      <c r="P1000">
        <f t="shared" si="175"/>
        <v>166.53944020356226</v>
      </c>
      <c r="Q1000">
        <f t="shared" si="176"/>
        <v>0.57432326411715451</v>
      </c>
      <c r="R1000">
        <f t="shared" si="177"/>
        <v>39.133410247925951</v>
      </c>
      <c r="S1000" s="53">
        <f t="shared" si="168"/>
        <v>23.350882169380867</v>
      </c>
      <c r="T1000" t="e">
        <f t="shared" si="169"/>
        <v>#VALUE!</v>
      </c>
      <c r="U1000">
        <f t="shared" si="170"/>
        <v>166.53944020356226</v>
      </c>
      <c r="V1000">
        <f t="shared" si="171"/>
        <v>0.57432326411715451</v>
      </c>
      <c r="W1000" s="50">
        <f t="shared" si="172"/>
        <v>39.133410247925951</v>
      </c>
    </row>
    <row r="1001" spans="1:23" ht="16" x14ac:dyDescent="0.2">
      <c r="A1001" s="10">
        <v>43028.541655092602</v>
      </c>
      <c r="B1001" s="11" t="str">
        <f t="shared" si="167"/>
        <v>201710</v>
      </c>
      <c r="C1001" s="5">
        <v>1757.0662629999999</v>
      </c>
      <c r="D1001" s="5">
        <v>23.957525852181092</v>
      </c>
      <c r="E1001" s="6" t="s">
        <v>45</v>
      </c>
      <c r="F1001" s="5">
        <v>165.90330788804062</v>
      </c>
      <c r="G1001" s="5">
        <v>1.5382944136134569</v>
      </c>
      <c r="H1001" s="5">
        <v>39.362499287851222</v>
      </c>
      <c r="I1001" s="29">
        <v>1879975580.4200001</v>
      </c>
      <c r="J1001" s="30" t="s">
        <v>45</v>
      </c>
      <c r="K1001" s="29">
        <v>258744978.25</v>
      </c>
      <c r="L1001" s="29">
        <v>110829202.7</v>
      </c>
      <c r="M1001" s="29">
        <v>727423510.63</v>
      </c>
      <c r="N1001" s="53">
        <f t="shared" si="173"/>
        <v>23.957525852181092</v>
      </c>
      <c r="O1001" t="e">
        <f t="shared" si="174"/>
        <v>#VALUE!</v>
      </c>
      <c r="P1001">
        <f t="shared" si="175"/>
        <v>165.90330788804062</v>
      </c>
      <c r="Q1001">
        <f t="shared" si="176"/>
        <v>1.5382944136134569</v>
      </c>
      <c r="R1001">
        <f t="shared" si="177"/>
        <v>39.362499287851222</v>
      </c>
      <c r="S1001" s="53">
        <f t="shared" si="168"/>
        <v>23.957525852181092</v>
      </c>
      <c r="T1001" t="e">
        <f t="shared" si="169"/>
        <v>#VALUE!</v>
      </c>
      <c r="U1001">
        <f t="shared" si="170"/>
        <v>165.90330788804062</v>
      </c>
      <c r="V1001">
        <f t="shared" si="171"/>
        <v>1.5382944136134569</v>
      </c>
      <c r="W1001" s="50">
        <f t="shared" si="172"/>
        <v>39.362499287851222</v>
      </c>
    </row>
    <row r="1002" spans="1:23" ht="16" x14ac:dyDescent="0.2">
      <c r="A1002" s="10">
        <v>43027.541655092602</v>
      </c>
      <c r="B1002" s="11" t="str">
        <f t="shared" si="167"/>
        <v>201710</v>
      </c>
      <c r="C1002" s="5">
        <v>1766.0174810000001</v>
      </c>
      <c r="D1002" s="5">
        <v>25.373027778714967</v>
      </c>
      <c r="E1002" s="6" t="s">
        <v>45</v>
      </c>
      <c r="F1002" s="5">
        <v>163.35877862595407</v>
      </c>
      <c r="G1002" s="5">
        <v>1.6668239002129752</v>
      </c>
      <c r="H1002" s="5">
        <v>39.881767778348433</v>
      </c>
      <c r="I1002" s="29">
        <v>1901443490.8</v>
      </c>
      <c r="J1002" s="30" t="s">
        <v>45</v>
      </c>
      <c r="K1002" s="29">
        <v>256268949.75</v>
      </c>
      <c r="L1002" s="29">
        <v>110969492.83</v>
      </c>
      <c r="M1002" s="29">
        <v>730133910.55999994</v>
      </c>
      <c r="N1002" s="53">
        <f t="shared" si="173"/>
        <v>25.373027778714967</v>
      </c>
      <c r="O1002" t="e">
        <f t="shared" si="174"/>
        <v>#VALUE!</v>
      </c>
      <c r="P1002">
        <f t="shared" si="175"/>
        <v>163.35877862595407</v>
      </c>
      <c r="Q1002">
        <f t="shared" si="176"/>
        <v>1.6668239002129752</v>
      </c>
      <c r="R1002">
        <f t="shared" si="177"/>
        <v>39.881767778348433</v>
      </c>
      <c r="S1002" s="53">
        <f t="shared" si="168"/>
        <v>25.373027778714967</v>
      </c>
      <c r="T1002" t="e">
        <f t="shared" si="169"/>
        <v>#VALUE!</v>
      </c>
      <c r="U1002">
        <f t="shared" si="170"/>
        <v>163.35877862595407</v>
      </c>
      <c r="V1002">
        <f t="shared" si="171"/>
        <v>1.6668239002129752</v>
      </c>
      <c r="W1002" s="50">
        <f t="shared" si="172"/>
        <v>39.881767778348433</v>
      </c>
    </row>
    <row r="1003" spans="1:23" ht="16" x14ac:dyDescent="0.2">
      <c r="A1003" s="10">
        <v>43026.541655092602</v>
      </c>
      <c r="B1003" s="11" t="str">
        <f t="shared" si="167"/>
        <v>201710</v>
      </c>
      <c r="C1003" s="5">
        <v>1781.0641760000001</v>
      </c>
      <c r="D1003" s="5">
        <v>26.889636985715555</v>
      </c>
      <c r="E1003" s="6" t="s">
        <v>45</v>
      </c>
      <c r="F1003" s="5">
        <v>154.96183206106858</v>
      </c>
      <c r="G1003" s="5">
        <v>1.7310886435127202</v>
      </c>
      <c r="H1003" s="5">
        <v>40.874486951357767</v>
      </c>
      <c r="I1003" s="29">
        <v>1924444823.3499999</v>
      </c>
      <c r="J1003" s="30" t="s">
        <v>45</v>
      </c>
      <c r="K1003" s="29">
        <v>248098055.69999999</v>
      </c>
      <c r="L1003" s="29">
        <v>111039637.90000001</v>
      </c>
      <c r="M1003" s="29">
        <v>735315557.48000002</v>
      </c>
      <c r="N1003" s="53">
        <f t="shared" si="173"/>
        <v>26.889636985715555</v>
      </c>
      <c r="O1003" t="e">
        <f t="shared" si="174"/>
        <v>#VALUE!</v>
      </c>
      <c r="P1003">
        <f t="shared" si="175"/>
        <v>154.96183206106858</v>
      </c>
      <c r="Q1003">
        <f t="shared" si="176"/>
        <v>1.7310886435127202</v>
      </c>
      <c r="R1003">
        <f t="shared" si="177"/>
        <v>40.874486951357767</v>
      </c>
      <c r="S1003" s="53">
        <f t="shared" si="168"/>
        <v>26.889636985715555</v>
      </c>
      <c r="T1003" t="e">
        <f t="shared" si="169"/>
        <v>#VALUE!</v>
      </c>
      <c r="U1003">
        <f t="shared" si="170"/>
        <v>154.96183206106858</v>
      </c>
      <c r="V1003">
        <f t="shared" si="171"/>
        <v>1.7310886435127202</v>
      </c>
      <c r="W1003" s="50">
        <f t="shared" si="172"/>
        <v>40.874486951357767</v>
      </c>
    </row>
    <row r="1004" spans="1:23" ht="16" x14ac:dyDescent="0.2">
      <c r="A1004" s="10">
        <v>43025.541655092602</v>
      </c>
      <c r="B1004" s="11" t="str">
        <f t="shared" si="167"/>
        <v>201710</v>
      </c>
      <c r="C1004" s="5">
        <v>1768.6558210000001</v>
      </c>
      <c r="D1004" s="5">
        <v>26.940190625948929</v>
      </c>
      <c r="E1004" s="6" t="s">
        <v>45</v>
      </c>
      <c r="F1004" s="5">
        <v>152.06106870228999</v>
      </c>
      <c r="G1004" s="5">
        <v>1.7310886435127202</v>
      </c>
      <c r="H1004" s="5">
        <v>40.843941746034403</v>
      </c>
      <c r="I1004" s="29">
        <v>1925211534.4400001</v>
      </c>
      <c r="J1004" s="30" t="s">
        <v>45</v>
      </c>
      <c r="K1004" s="29">
        <v>245275383.21000001</v>
      </c>
      <c r="L1004" s="29">
        <v>111039637.90000001</v>
      </c>
      <c r="M1004" s="29">
        <v>735156122.19000006</v>
      </c>
      <c r="N1004" s="53">
        <f t="shared" si="173"/>
        <v>26.940190625948929</v>
      </c>
      <c r="O1004" t="e">
        <f t="shared" si="174"/>
        <v>#VALUE!</v>
      </c>
      <c r="P1004">
        <f t="shared" si="175"/>
        <v>152.06106870228999</v>
      </c>
      <c r="Q1004">
        <f t="shared" si="176"/>
        <v>1.7310886435127202</v>
      </c>
      <c r="R1004">
        <f t="shared" si="177"/>
        <v>40.843941746034403</v>
      </c>
      <c r="S1004" s="53">
        <f t="shared" si="168"/>
        <v>26.940190625948929</v>
      </c>
      <c r="T1004" t="e">
        <f t="shared" si="169"/>
        <v>#VALUE!</v>
      </c>
      <c r="U1004">
        <f t="shared" si="170"/>
        <v>152.06106870228999</v>
      </c>
      <c r="V1004">
        <f t="shared" si="171"/>
        <v>1.7310886435127202</v>
      </c>
      <c r="W1004" s="50">
        <f t="shared" si="172"/>
        <v>40.843941746034403</v>
      </c>
    </row>
    <row r="1005" spans="1:23" ht="16" x14ac:dyDescent="0.2">
      <c r="A1005" s="10">
        <v>43024.541655092602</v>
      </c>
      <c r="B1005" s="11" t="str">
        <f t="shared" si="167"/>
        <v>201710</v>
      </c>
      <c r="C1005" s="5">
        <v>1773.4223649999999</v>
      </c>
      <c r="D1005" s="5">
        <v>27.192958827115703</v>
      </c>
      <c r="E1005" s="6" t="s">
        <v>45</v>
      </c>
      <c r="F1005" s="5">
        <v>153.38422391857495</v>
      </c>
      <c r="G1005" s="5">
        <v>1.7310886435127202</v>
      </c>
      <c r="H1005" s="5">
        <v>41.134121196606401</v>
      </c>
      <c r="I1005" s="29">
        <v>1929045089.8599999</v>
      </c>
      <c r="J1005" s="30" t="s">
        <v>45</v>
      </c>
      <c r="K1005" s="29">
        <v>246562918.03</v>
      </c>
      <c r="L1005" s="29">
        <v>111039637.90000001</v>
      </c>
      <c r="M1005" s="29">
        <v>736670757.45000005</v>
      </c>
      <c r="N1005" s="53">
        <f t="shared" si="173"/>
        <v>27.192958827115703</v>
      </c>
      <c r="O1005" t="e">
        <f t="shared" si="174"/>
        <v>#VALUE!</v>
      </c>
      <c r="P1005">
        <f t="shared" si="175"/>
        <v>153.38422391857495</v>
      </c>
      <c r="Q1005">
        <f t="shared" si="176"/>
        <v>1.7310886435127202</v>
      </c>
      <c r="R1005">
        <f t="shared" si="177"/>
        <v>41.134121196606401</v>
      </c>
      <c r="S1005" s="53">
        <f t="shared" si="168"/>
        <v>27.192958827115703</v>
      </c>
      <c r="T1005" t="e">
        <f t="shared" si="169"/>
        <v>#VALUE!</v>
      </c>
      <c r="U1005">
        <f t="shared" si="170"/>
        <v>153.38422391857495</v>
      </c>
      <c r="V1005">
        <f t="shared" si="171"/>
        <v>1.7310886435127202</v>
      </c>
      <c r="W1005" s="50">
        <f t="shared" si="172"/>
        <v>41.134121196606401</v>
      </c>
    </row>
    <row r="1006" spans="1:23" ht="16" x14ac:dyDescent="0.2">
      <c r="A1006" s="10">
        <v>43021.541655092602</v>
      </c>
      <c r="B1006" s="11" t="str">
        <f t="shared" si="167"/>
        <v>201710</v>
      </c>
      <c r="C1006" s="5">
        <v>1765.6279930000001</v>
      </c>
      <c r="D1006" s="5">
        <v>25.777456900581825</v>
      </c>
      <c r="E1006" s="6" t="s">
        <v>45</v>
      </c>
      <c r="F1006" s="5">
        <v>153.81679389312964</v>
      </c>
      <c r="G1006" s="5">
        <v>1.4740296703137119</v>
      </c>
      <c r="H1006" s="5">
        <v>41.088303388621341</v>
      </c>
      <c r="I1006" s="29">
        <v>1907577179.48</v>
      </c>
      <c r="J1006" s="30" t="s">
        <v>45</v>
      </c>
      <c r="K1006" s="29">
        <v>246983842.88</v>
      </c>
      <c r="L1006" s="29">
        <v>110759057.64</v>
      </c>
      <c r="M1006" s="29">
        <v>736431604.50999999</v>
      </c>
      <c r="N1006" s="53">
        <f t="shared" si="173"/>
        <v>25.777456900581825</v>
      </c>
      <c r="O1006" t="e">
        <f t="shared" si="174"/>
        <v>#VALUE!</v>
      </c>
      <c r="P1006">
        <f t="shared" si="175"/>
        <v>153.81679389312964</v>
      </c>
      <c r="Q1006">
        <f t="shared" si="176"/>
        <v>1.4740296703137119</v>
      </c>
      <c r="R1006">
        <f t="shared" si="177"/>
        <v>41.088303388621341</v>
      </c>
      <c r="S1006" s="53">
        <f t="shared" si="168"/>
        <v>25.777456900581825</v>
      </c>
      <c r="T1006" t="e">
        <f t="shared" si="169"/>
        <v>#VALUE!</v>
      </c>
      <c r="U1006">
        <f t="shared" si="170"/>
        <v>153.81679389312964</v>
      </c>
      <c r="V1006">
        <f t="shared" si="171"/>
        <v>1.4740296703137119</v>
      </c>
      <c r="W1006" s="50">
        <f t="shared" si="172"/>
        <v>41.088303388621341</v>
      </c>
    </row>
    <row r="1007" spans="1:23" ht="16" x14ac:dyDescent="0.2">
      <c r="A1007" s="10">
        <v>43020.541655092602</v>
      </c>
      <c r="B1007" s="11" t="str">
        <f t="shared" si="167"/>
        <v>201710</v>
      </c>
      <c r="C1007" s="5">
        <v>1764.8992000000001</v>
      </c>
      <c r="D1007" s="5">
        <v>25.726903260348479</v>
      </c>
      <c r="E1007" s="6" t="s">
        <v>45</v>
      </c>
      <c r="F1007" s="5">
        <v>152.36641221374029</v>
      </c>
      <c r="G1007" s="5">
        <v>1.4740296703137119</v>
      </c>
      <c r="H1007" s="5">
        <v>41.913023932352218</v>
      </c>
      <c r="I1007" s="29">
        <v>1906810468.4000001</v>
      </c>
      <c r="J1007" s="30" t="s">
        <v>45</v>
      </c>
      <c r="K1007" s="29">
        <v>245572506.63</v>
      </c>
      <c r="L1007" s="29">
        <v>110759057.64</v>
      </c>
      <c r="M1007" s="29">
        <v>740736357.34000003</v>
      </c>
      <c r="N1007" s="53">
        <f t="shared" si="173"/>
        <v>25.726903260348479</v>
      </c>
      <c r="O1007" t="e">
        <f t="shared" si="174"/>
        <v>#VALUE!</v>
      </c>
      <c r="P1007">
        <f t="shared" si="175"/>
        <v>152.36641221374029</v>
      </c>
      <c r="Q1007">
        <f t="shared" si="176"/>
        <v>1.4740296703137119</v>
      </c>
      <c r="R1007">
        <f t="shared" si="177"/>
        <v>41.913023932352218</v>
      </c>
      <c r="S1007" s="53">
        <f t="shared" si="168"/>
        <v>25.726903260348479</v>
      </c>
      <c r="T1007" t="e">
        <f t="shared" si="169"/>
        <v>#VALUE!</v>
      </c>
      <c r="U1007">
        <f t="shared" si="170"/>
        <v>152.36641221374029</v>
      </c>
      <c r="V1007">
        <f t="shared" si="171"/>
        <v>1.4740296703137119</v>
      </c>
      <c r="W1007" s="50">
        <f t="shared" si="172"/>
        <v>41.913023932352218</v>
      </c>
    </row>
    <row r="1008" spans="1:23" ht="16" x14ac:dyDescent="0.2">
      <c r="A1008" s="10">
        <v>43019.541655092602</v>
      </c>
      <c r="B1008" s="11" t="str">
        <f t="shared" ref="B1008:B1071" si="178">YEAR(A1008)&amp;MONTH(A1008)</f>
        <v>201710</v>
      </c>
      <c r="C1008" s="5">
        <v>1754.114454</v>
      </c>
      <c r="D1008" s="5">
        <v>23.957525852181121</v>
      </c>
      <c r="E1008" s="6" t="s">
        <v>45</v>
      </c>
      <c r="F1008" s="5">
        <v>145.82697201017797</v>
      </c>
      <c r="G1008" s="5">
        <v>1.4740296703137119</v>
      </c>
      <c r="H1008" s="5">
        <v>40.966122567327915</v>
      </c>
      <c r="I1008" s="29">
        <v>1879975580.4200001</v>
      </c>
      <c r="J1008" s="30" t="s">
        <v>45</v>
      </c>
      <c r="K1008" s="29">
        <v>239209113.38999999</v>
      </c>
      <c r="L1008" s="29">
        <v>110759057.64</v>
      </c>
      <c r="M1008" s="29">
        <v>735793863.35000002</v>
      </c>
      <c r="N1008" s="53">
        <f t="shared" si="173"/>
        <v>23.957525852181121</v>
      </c>
      <c r="O1008" t="e">
        <f t="shared" si="174"/>
        <v>#VALUE!</v>
      </c>
      <c r="P1008">
        <f t="shared" si="175"/>
        <v>145.82697201017797</v>
      </c>
      <c r="Q1008">
        <f t="shared" si="176"/>
        <v>1.4740296703137119</v>
      </c>
      <c r="R1008">
        <f t="shared" si="177"/>
        <v>40.966122567327915</v>
      </c>
      <c r="S1008" s="53">
        <f t="shared" ref="S1008:S1071" si="179">IF(ABS(D1008-AVERAGE(D$47:D$3803))&gt;2*STDEV(D$47:D$3803),"Outlier",D1008)</f>
        <v>23.957525852181121</v>
      </c>
      <c r="T1008" t="e">
        <f t="shared" ref="T1008:T1071" si="180">IF(ABS(E1008-AVERAGE(E$47:E$3803))&gt;2*STDEV(E$47:E$3803),"Outlier",E1008)</f>
        <v>#VALUE!</v>
      </c>
      <c r="U1008">
        <f t="shared" ref="U1008:U1071" si="181">IF(ABS(F1008-AVERAGE(F$47:F$3803))&gt;2*STDEV(F$47:F$3803),"Outlier",F1008)</f>
        <v>145.82697201017797</v>
      </c>
      <c r="V1008">
        <f t="shared" ref="V1008:V1071" si="182">IF(ABS(G1008-AVERAGE(G$47:G$3803))&gt;2*STDEV(G$47:G$3803),"Outlier",G1008)</f>
        <v>1.4740296703137119</v>
      </c>
      <c r="W1008" s="50">
        <f t="shared" ref="W1008:W1071" si="183">IF(ABS(H1008-AVERAGE(H$47:H$3803))&gt;2*STDEV(H$47:H$3803),"Outlier",H1008)</f>
        <v>40.966122567327915</v>
      </c>
    </row>
    <row r="1009" spans="1:23" ht="16" x14ac:dyDescent="0.2">
      <c r="A1009" s="10">
        <v>43018.541655092602</v>
      </c>
      <c r="B1009" s="11" t="str">
        <f t="shared" si="178"/>
        <v>201710</v>
      </c>
      <c r="C1009" s="5">
        <v>1749.7971669999999</v>
      </c>
      <c r="D1009" s="5">
        <v>22.693684846347281</v>
      </c>
      <c r="E1009" s="6" t="s">
        <v>45</v>
      </c>
      <c r="F1009" s="5">
        <v>156.61577608142483</v>
      </c>
      <c r="G1009" s="5">
        <v>1.4868826189736666</v>
      </c>
      <c r="H1009" s="5">
        <v>39.897040381010157</v>
      </c>
      <c r="I1009" s="29">
        <v>1860807803.3</v>
      </c>
      <c r="J1009" s="30" t="s">
        <v>45</v>
      </c>
      <c r="K1009" s="29">
        <v>249707474.22999999</v>
      </c>
      <c r="L1009" s="29">
        <v>110773086.65000001</v>
      </c>
      <c r="M1009" s="29">
        <v>730213628.20000005</v>
      </c>
      <c r="N1009" s="53">
        <f t="shared" si="173"/>
        <v>22.693684846347281</v>
      </c>
      <c r="O1009" t="e">
        <f t="shared" si="174"/>
        <v>#VALUE!</v>
      </c>
      <c r="P1009">
        <f t="shared" si="175"/>
        <v>156.61577608142483</v>
      </c>
      <c r="Q1009">
        <f t="shared" si="176"/>
        <v>1.4868826189736666</v>
      </c>
      <c r="R1009">
        <f t="shared" si="177"/>
        <v>39.897040381010157</v>
      </c>
      <c r="S1009" s="53">
        <f t="shared" si="179"/>
        <v>22.693684846347281</v>
      </c>
      <c r="T1009" t="e">
        <f t="shared" si="180"/>
        <v>#VALUE!</v>
      </c>
      <c r="U1009">
        <f t="shared" si="181"/>
        <v>156.61577608142483</v>
      </c>
      <c r="V1009">
        <f t="shared" si="182"/>
        <v>1.4868826189736666</v>
      </c>
      <c r="W1009" s="50">
        <f t="shared" si="183"/>
        <v>39.897040381010157</v>
      </c>
    </row>
    <row r="1010" spans="1:23" ht="16" x14ac:dyDescent="0.2">
      <c r="A1010" s="10">
        <v>43017.541655092602</v>
      </c>
      <c r="B1010" s="11" t="str">
        <f t="shared" si="178"/>
        <v>201710</v>
      </c>
      <c r="C1010" s="5">
        <v>1744.9018189999999</v>
      </c>
      <c r="D1010" s="5">
        <v>21.985933883080321</v>
      </c>
      <c r="E1010" s="6" t="s">
        <v>45</v>
      </c>
      <c r="F1010" s="5">
        <v>159.033078880407</v>
      </c>
      <c r="G1010" s="5">
        <v>1.4868826189736666</v>
      </c>
      <c r="H1010" s="5">
        <v>39.729041751731643</v>
      </c>
      <c r="I1010" s="29">
        <v>1850073848.1099999</v>
      </c>
      <c r="J1010" s="30" t="s">
        <v>45</v>
      </c>
      <c r="K1010" s="29">
        <v>252059701.30000001</v>
      </c>
      <c r="L1010" s="29">
        <v>110773086.65000001</v>
      </c>
      <c r="M1010" s="29">
        <v>729336734.11000001</v>
      </c>
      <c r="N1010" s="53">
        <f t="shared" si="173"/>
        <v>21.985933883080321</v>
      </c>
      <c r="O1010" t="e">
        <f t="shared" si="174"/>
        <v>#VALUE!</v>
      </c>
      <c r="P1010">
        <f t="shared" si="175"/>
        <v>159.033078880407</v>
      </c>
      <c r="Q1010">
        <f t="shared" si="176"/>
        <v>1.4868826189736666</v>
      </c>
      <c r="R1010">
        <f t="shared" si="177"/>
        <v>39.729041751731643</v>
      </c>
      <c r="S1010" s="53">
        <f t="shared" si="179"/>
        <v>21.985933883080321</v>
      </c>
      <c r="T1010" t="e">
        <f t="shared" si="180"/>
        <v>#VALUE!</v>
      </c>
      <c r="U1010">
        <f t="shared" si="181"/>
        <v>159.033078880407</v>
      </c>
      <c r="V1010">
        <f t="shared" si="182"/>
        <v>1.4868826189736666</v>
      </c>
      <c r="W1010" s="50">
        <f t="shared" si="183"/>
        <v>39.729041751731643</v>
      </c>
    </row>
    <row r="1011" spans="1:23" ht="16" x14ac:dyDescent="0.2">
      <c r="A1011" s="10">
        <v>43014.541655092602</v>
      </c>
      <c r="B1011" s="11" t="str">
        <f t="shared" si="178"/>
        <v>201710</v>
      </c>
      <c r="C1011" s="5">
        <v>1742.6393370000001</v>
      </c>
      <c r="D1011" s="5">
        <v>22.036487523313681</v>
      </c>
      <c r="E1011" s="6" t="s">
        <v>45</v>
      </c>
      <c r="F1011" s="5">
        <v>157.50636132315509</v>
      </c>
      <c r="G1011" s="5">
        <v>1.9238828734120119</v>
      </c>
      <c r="H1011" s="5">
        <v>39.912312983671825</v>
      </c>
      <c r="I1011" s="29">
        <v>1850840559.1900001</v>
      </c>
      <c r="J1011" s="30" t="s">
        <v>45</v>
      </c>
      <c r="K1011" s="29">
        <v>250574084.19999999</v>
      </c>
      <c r="L1011" s="29">
        <v>111250073.09</v>
      </c>
      <c r="M1011" s="29">
        <v>730293345.85000002</v>
      </c>
      <c r="N1011" s="53">
        <f t="shared" si="173"/>
        <v>22.036487523313681</v>
      </c>
      <c r="O1011" t="e">
        <f t="shared" si="174"/>
        <v>#VALUE!</v>
      </c>
      <c r="P1011">
        <f t="shared" si="175"/>
        <v>157.50636132315509</v>
      </c>
      <c r="Q1011">
        <f t="shared" si="176"/>
        <v>1.9238828734120119</v>
      </c>
      <c r="R1011">
        <f t="shared" si="177"/>
        <v>39.912312983671825</v>
      </c>
      <c r="S1011" s="53">
        <f t="shared" si="179"/>
        <v>22.036487523313681</v>
      </c>
      <c r="T1011" t="e">
        <f t="shared" si="180"/>
        <v>#VALUE!</v>
      </c>
      <c r="U1011">
        <f t="shared" si="181"/>
        <v>157.50636132315509</v>
      </c>
      <c r="V1011">
        <f t="shared" si="182"/>
        <v>1.9238828734120119</v>
      </c>
      <c r="W1011" s="50">
        <f t="shared" si="183"/>
        <v>39.912312983671825</v>
      </c>
    </row>
    <row r="1012" spans="1:23" ht="16" x14ac:dyDescent="0.2">
      <c r="A1012" s="10">
        <v>43013.541655092602</v>
      </c>
      <c r="B1012" s="11" t="str">
        <f t="shared" si="178"/>
        <v>201710</v>
      </c>
      <c r="C1012" s="5">
        <v>1756.015052</v>
      </c>
      <c r="D1012" s="5">
        <v>21.834272962380268</v>
      </c>
      <c r="E1012" s="6" t="s">
        <v>45</v>
      </c>
      <c r="F1012" s="5">
        <v>156.48854961832046</v>
      </c>
      <c r="G1012" s="5">
        <v>1.9238828734120119</v>
      </c>
      <c r="H1012" s="5">
        <v>40.492671884815792</v>
      </c>
      <c r="I1012" s="29">
        <v>1847773714.8499999</v>
      </c>
      <c r="J1012" s="30" t="s">
        <v>45</v>
      </c>
      <c r="K1012" s="29">
        <v>249583672.80000001</v>
      </c>
      <c r="L1012" s="29">
        <v>111250073.09</v>
      </c>
      <c r="M1012" s="29">
        <v>733322616.36000001</v>
      </c>
      <c r="N1012" s="53">
        <f t="shared" si="173"/>
        <v>21.834272962380268</v>
      </c>
      <c r="O1012" t="e">
        <f t="shared" si="174"/>
        <v>#VALUE!</v>
      </c>
      <c r="P1012">
        <f t="shared" si="175"/>
        <v>156.48854961832046</v>
      </c>
      <c r="Q1012">
        <f t="shared" si="176"/>
        <v>1.9238828734120119</v>
      </c>
      <c r="R1012">
        <f t="shared" si="177"/>
        <v>40.492671884815792</v>
      </c>
      <c r="S1012" s="53">
        <f t="shared" si="179"/>
        <v>21.834272962380268</v>
      </c>
      <c r="T1012" t="e">
        <f t="shared" si="180"/>
        <v>#VALUE!</v>
      </c>
      <c r="U1012">
        <f t="shared" si="181"/>
        <v>156.48854961832046</v>
      </c>
      <c r="V1012">
        <f t="shared" si="182"/>
        <v>1.9238828734120119</v>
      </c>
      <c r="W1012" s="50">
        <f t="shared" si="183"/>
        <v>40.492671884815792</v>
      </c>
    </row>
    <row r="1013" spans="1:23" ht="16" x14ac:dyDescent="0.2">
      <c r="A1013" s="10">
        <v>43012.541655092602</v>
      </c>
      <c r="B1013" s="11" t="str">
        <f t="shared" si="178"/>
        <v>201710</v>
      </c>
      <c r="C1013" s="5">
        <v>1757.949396</v>
      </c>
      <c r="D1013" s="5">
        <v>22.188148444013734</v>
      </c>
      <c r="E1013" s="6" t="s">
        <v>45</v>
      </c>
      <c r="F1013" s="5">
        <v>165.1399491094146</v>
      </c>
      <c r="G1013" s="5">
        <v>1.9238828734120119</v>
      </c>
      <c r="H1013" s="5">
        <v>39.820677367701734</v>
      </c>
      <c r="I1013" s="29">
        <v>1853140692.45</v>
      </c>
      <c r="J1013" s="30" t="s">
        <v>45</v>
      </c>
      <c r="K1013" s="29">
        <v>258002169.69999999</v>
      </c>
      <c r="L1013" s="29">
        <v>111250073.09</v>
      </c>
      <c r="M1013" s="29">
        <v>729815039.98000002</v>
      </c>
      <c r="N1013" s="53">
        <f t="shared" si="173"/>
        <v>22.188148444013734</v>
      </c>
      <c r="O1013" t="e">
        <f t="shared" si="174"/>
        <v>#VALUE!</v>
      </c>
      <c r="P1013">
        <f t="shared" si="175"/>
        <v>165.1399491094146</v>
      </c>
      <c r="Q1013">
        <f t="shared" si="176"/>
        <v>1.9238828734120119</v>
      </c>
      <c r="R1013">
        <f t="shared" si="177"/>
        <v>39.820677367701734</v>
      </c>
      <c r="S1013" s="53">
        <f t="shared" si="179"/>
        <v>22.188148444013734</v>
      </c>
      <c r="T1013" t="e">
        <f t="shared" si="180"/>
        <v>#VALUE!</v>
      </c>
      <c r="U1013">
        <f t="shared" si="181"/>
        <v>165.1399491094146</v>
      </c>
      <c r="V1013">
        <f t="shared" si="182"/>
        <v>1.9238828734120119</v>
      </c>
      <c r="W1013" s="50">
        <f t="shared" si="183"/>
        <v>39.820677367701734</v>
      </c>
    </row>
    <row r="1014" spans="1:23" ht="16" x14ac:dyDescent="0.2">
      <c r="A1014" s="10">
        <v>43011.541655092602</v>
      </c>
      <c r="B1014" s="11" t="str">
        <f t="shared" si="178"/>
        <v>201710</v>
      </c>
      <c r="C1014" s="5">
        <v>1762.5469760000001</v>
      </c>
      <c r="D1014" s="6" t="s">
        <v>45</v>
      </c>
      <c r="E1014" s="6" t="s">
        <v>45</v>
      </c>
      <c r="F1014" s="6" t="s">
        <v>45</v>
      </c>
      <c r="G1014" s="6" t="s">
        <v>45</v>
      </c>
      <c r="H1014" s="6" t="s">
        <v>45</v>
      </c>
      <c r="I1014" s="30" t="s">
        <v>45</v>
      </c>
      <c r="J1014" s="30" t="s">
        <v>45</v>
      </c>
      <c r="K1014" s="30" t="s">
        <v>45</v>
      </c>
      <c r="L1014" s="30" t="s">
        <v>45</v>
      </c>
      <c r="M1014" s="30" t="s">
        <v>45</v>
      </c>
      <c r="N1014" s="53" t="e">
        <f t="shared" si="173"/>
        <v>#VALUE!</v>
      </c>
      <c r="O1014" t="e">
        <f t="shared" si="174"/>
        <v>#VALUE!</v>
      </c>
      <c r="P1014" t="e">
        <f t="shared" si="175"/>
        <v>#VALUE!</v>
      </c>
      <c r="Q1014" t="e">
        <f t="shared" si="176"/>
        <v>#VALUE!</v>
      </c>
      <c r="R1014" t="e">
        <f t="shared" si="177"/>
        <v>#VALUE!</v>
      </c>
      <c r="S1014" s="53" t="e">
        <f t="shared" si="179"/>
        <v>#VALUE!</v>
      </c>
      <c r="T1014" t="e">
        <f t="shared" si="180"/>
        <v>#VALUE!</v>
      </c>
      <c r="U1014" t="e">
        <f t="shared" si="181"/>
        <v>#VALUE!</v>
      </c>
      <c r="V1014" t="e">
        <f t="shared" si="182"/>
        <v>#VALUE!</v>
      </c>
      <c r="W1014" s="50" t="e">
        <f t="shared" si="183"/>
        <v>#VALUE!</v>
      </c>
    </row>
    <row r="1015" spans="1:23" ht="16" x14ac:dyDescent="0.2">
      <c r="A1015" s="10">
        <v>43010.541655092602</v>
      </c>
      <c r="B1015" s="11" t="str">
        <f t="shared" si="178"/>
        <v>201710</v>
      </c>
      <c r="C1015" s="5">
        <v>1759.078342</v>
      </c>
      <c r="D1015" s="5">
        <v>22.036487523313667</v>
      </c>
      <c r="E1015" s="6" t="s">
        <v>45</v>
      </c>
      <c r="F1015" s="5">
        <v>174.55470737913464</v>
      </c>
      <c r="G1015" s="5">
        <v>1.0241764672154403</v>
      </c>
      <c r="H1015" s="5">
        <v>40.507944487477431</v>
      </c>
      <c r="I1015" s="29">
        <v>1850840559.1900001</v>
      </c>
      <c r="J1015" s="30" t="s">
        <v>45</v>
      </c>
      <c r="K1015" s="29">
        <v>267163475.15000001</v>
      </c>
      <c r="L1015" s="29">
        <v>110268042.18000001</v>
      </c>
      <c r="M1015" s="29">
        <v>733402334</v>
      </c>
      <c r="N1015" s="53">
        <f t="shared" si="173"/>
        <v>22.036487523313667</v>
      </c>
      <c r="O1015" t="e">
        <f t="shared" si="174"/>
        <v>#VALUE!</v>
      </c>
      <c r="P1015">
        <f t="shared" si="175"/>
        <v>174.55470737913464</v>
      </c>
      <c r="Q1015">
        <f t="shared" si="176"/>
        <v>1.0241764672154403</v>
      </c>
      <c r="R1015">
        <f t="shared" si="177"/>
        <v>40.507944487477431</v>
      </c>
      <c r="S1015" s="53">
        <f t="shared" si="179"/>
        <v>22.036487523313667</v>
      </c>
      <c r="T1015" t="e">
        <f t="shared" si="180"/>
        <v>#VALUE!</v>
      </c>
      <c r="U1015">
        <f t="shared" si="181"/>
        <v>174.55470737913464</v>
      </c>
      <c r="V1015">
        <f t="shared" si="182"/>
        <v>1.0241764672154403</v>
      </c>
      <c r="W1015" s="50">
        <f t="shared" si="183"/>
        <v>40.507944487477431</v>
      </c>
    </row>
    <row r="1016" spans="1:23" ht="16" x14ac:dyDescent="0.2">
      <c r="A1016" s="10">
        <v>43007.541655092602</v>
      </c>
      <c r="B1016" s="11" t="str">
        <f t="shared" si="178"/>
        <v>20179</v>
      </c>
      <c r="C1016" s="5">
        <v>1760.1803050000001</v>
      </c>
      <c r="D1016" s="5">
        <v>22.188148444013706</v>
      </c>
      <c r="E1016" s="6" t="s">
        <v>45</v>
      </c>
      <c r="F1016" s="5">
        <v>155.97964376590318</v>
      </c>
      <c r="G1016" s="5">
        <v>1.8596181301122667</v>
      </c>
      <c r="H1016" s="5">
        <v>39.744314354393339</v>
      </c>
      <c r="I1016" s="29">
        <v>1853140692.45</v>
      </c>
      <c r="J1016" s="30" t="s">
        <v>45</v>
      </c>
      <c r="K1016" s="29">
        <v>249088467.09999999</v>
      </c>
      <c r="L1016" s="29">
        <v>111179928.03</v>
      </c>
      <c r="M1016" s="29">
        <v>729416451.75</v>
      </c>
      <c r="N1016" s="53">
        <f t="shared" si="173"/>
        <v>22.188148444013706</v>
      </c>
      <c r="O1016" t="e">
        <f t="shared" si="174"/>
        <v>#VALUE!</v>
      </c>
      <c r="P1016">
        <f t="shared" si="175"/>
        <v>155.97964376590318</v>
      </c>
      <c r="Q1016">
        <f t="shared" si="176"/>
        <v>1.8596181301122667</v>
      </c>
      <c r="R1016">
        <f t="shared" si="177"/>
        <v>39.744314354393339</v>
      </c>
      <c r="S1016" s="53">
        <f t="shared" si="179"/>
        <v>22.188148444013706</v>
      </c>
      <c r="T1016" t="e">
        <f t="shared" si="180"/>
        <v>#VALUE!</v>
      </c>
      <c r="U1016">
        <f t="shared" si="181"/>
        <v>155.97964376590318</v>
      </c>
      <c r="V1016">
        <f t="shared" si="182"/>
        <v>1.8596181301122667</v>
      </c>
      <c r="W1016" s="50">
        <f t="shared" si="183"/>
        <v>39.744314354393339</v>
      </c>
    </row>
    <row r="1017" spans="1:23" ht="16" x14ac:dyDescent="0.2">
      <c r="A1017" s="10">
        <v>43006.541655092602</v>
      </c>
      <c r="B1017" s="11" t="str">
        <f t="shared" si="178"/>
        <v>20179</v>
      </c>
      <c r="C1017" s="5">
        <v>1744.9895369999999</v>
      </c>
      <c r="D1017" s="5">
        <v>21.935380242846961</v>
      </c>
      <c r="E1017" s="6" t="s">
        <v>45</v>
      </c>
      <c r="F1017" s="5">
        <v>156.3613231552161</v>
      </c>
      <c r="G1017" s="5">
        <v>2.2452065899107936</v>
      </c>
      <c r="H1017" s="5">
        <v>38.262871896210129</v>
      </c>
      <c r="I1017" s="29">
        <v>1849307137.02</v>
      </c>
      <c r="J1017" s="30" t="s">
        <v>45</v>
      </c>
      <c r="K1017" s="29">
        <v>249459871.38</v>
      </c>
      <c r="L1017" s="29">
        <v>111600798.42</v>
      </c>
      <c r="M1017" s="29">
        <v>721683840.19000006</v>
      </c>
      <c r="N1017" s="53">
        <f t="shared" si="173"/>
        <v>21.935380242846961</v>
      </c>
      <c r="O1017" t="e">
        <f t="shared" si="174"/>
        <v>#VALUE!</v>
      </c>
      <c r="P1017">
        <f t="shared" si="175"/>
        <v>156.3613231552161</v>
      </c>
      <c r="Q1017">
        <f t="shared" si="176"/>
        <v>2.2452065899107936</v>
      </c>
      <c r="R1017">
        <f t="shared" si="177"/>
        <v>38.262871896210129</v>
      </c>
      <c r="S1017" s="53">
        <f t="shared" si="179"/>
        <v>21.935380242846961</v>
      </c>
      <c r="T1017" t="e">
        <f t="shared" si="180"/>
        <v>#VALUE!</v>
      </c>
      <c r="U1017">
        <f t="shared" si="181"/>
        <v>156.3613231552161</v>
      </c>
      <c r="V1017">
        <f t="shared" si="182"/>
        <v>2.2452065899107936</v>
      </c>
      <c r="W1017" s="50">
        <f t="shared" si="183"/>
        <v>38.262871896210129</v>
      </c>
    </row>
    <row r="1018" spans="1:23" ht="16" x14ac:dyDescent="0.2">
      <c r="A1018" s="10">
        <v>43005.541655092602</v>
      </c>
      <c r="B1018" s="11" t="str">
        <f t="shared" si="178"/>
        <v>20179</v>
      </c>
      <c r="C1018" s="5">
        <v>1745.289117</v>
      </c>
      <c r="D1018" s="5">
        <v>20.924307438179923</v>
      </c>
      <c r="E1018" s="6" t="s">
        <v>45</v>
      </c>
      <c r="F1018" s="5">
        <v>154.70737913485988</v>
      </c>
      <c r="G1018" s="5">
        <v>2.2452065899107936</v>
      </c>
      <c r="H1018" s="5">
        <v>37.453423955140948</v>
      </c>
      <c r="I1018" s="29">
        <v>1833972915.3199999</v>
      </c>
      <c r="J1018" s="30" t="s">
        <v>45</v>
      </c>
      <c r="K1018" s="29">
        <v>247850452.84999999</v>
      </c>
      <c r="L1018" s="29">
        <v>111600798.42</v>
      </c>
      <c r="M1018" s="29">
        <v>717458805</v>
      </c>
      <c r="N1018" s="53">
        <f t="shared" si="173"/>
        <v>20.924307438179923</v>
      </c>
      <c r="O1018" t="e">
        <f t="shared" si="174"/>
        <v>#VALUE!</v>
      </c>
      <c r="P1018">
        <f t="shared" si="175"/>
        <v>154.70737913485988</v>
      </c>
      <c r="Q1018">
        <f t="shared" si="176"/>
        <v>2.2452065899107936</v>
      </c>
      <c r="R1018">
        <f t="shared" si="177"/>
        <v>37.453423955140948</v>
      </c>
      <c r="S1018" s="53">
        <f t="shared" si="179"/>
        <v>20.924307438179923</v>
      </c>
      <c r="T1018" t="e">
        <f t="shared" si="180"/>
        <v>#VALUE!</v>
      </c>
      <c r="U1018">
        <f t="shared" si="181"/>
        <v>154.70737913485988</v>
      </c>
      <c r="V1018">
        <f t="shared" si="182"/>
        <v>2.2452065899107936</v>
      </c>
      <c r="W1018" s="50">
        <f t="shared" si="183"/>
        <v>37.453423955140948</v>
      </c>
    </row>
    <row r="1019" spans="1:23" ht="16" x14ac:dyDescent="0.2">
      <c r="A1019" s="10">
        <v>43004.541655092602</v>
      </c>
      <c r="B1019" s="11" t="str">
        <f t="shared" si="178"/>
        <v>20179</v>
      </c>
      <c r="C1019" s="5">
        <v>1757.5553629999999</v>
      </c>
      <c r="D1019" s="5">
        <v>22.643131206113921</v>
      </c>
      <c r="E1019" s="6" t="s">
        <v>45</v>
      </c>
      <c r="F1019" s="5">
        <v>148.98218829516523</v>
      </c>
      <c r="G1019" s="5">
        <v>3.080648252807606</v>
      </c>
      <c r="H1019" s="5">
        <v>38.491960936135342</v>
      </c>
      <c r="I1019" s="29">
        <v>1860041092.21</v>
      </c>
      <c r="J1019" s="30" t="s">
        <v>45</v>
      </c>
      <c r="K1019" s="29">
        <v>242279388.72999999</v>
      </c>
      <c r="L1019" s="29">
        <v>112512684.26000001</v>
      </c>
      <c r="M1019" s="29">
        <v>722879604.86000001</v>
      </c>
      <c r="N1019" s="53">
        <f t="shared" si="173"/>
        <v>22.643131206113921</v>
      </c>
      <c r="O1019" t="e">
        <f t="shared" si="174"/>
        <v>#VALUE!</v>
      </c>
      <c r="P1019">
        <f t="shared" si="175"/>
        <v>148.98218829516523</v>
      </c>
      <c r="Q1019">
        <f t="shared" si="176"/>
        <v>3.080648252807606</v>
      </c>
      <c r="R1019">
        <f t="shared" si="177"/>
        <v>38.491960936135342</v>
      </c>
      <c r="S1019" s="53">
        <f t="shared" si="179"/>
        <v>22.643131206113921</v>
      </c>
      <c r="T1019" t="e">
        <f t="shared" si="180"/>
        <v>#VALUE!</v>
      </c>
      <c r="U1019">
        <f t="shared" si="181"/>
        <v>148.98218829516523</v>
      </c>
      <c r="V1019">
        <f t="shared" si="182"/>
        <v>3.080648252807606</v>
      </c>
      <c r="W1019" s="50">
        <f t="shared" si="183"/>
        <v>38.491960936135342</v>
      </c>
    </row>
    <row r="1020" spans="1:23" ht="16" x14ac:dyDescent="0.2">
      <c r="A1020" s="10">
        <v>43003.541655092602</v>
      </c>
      <c r="B1020" s="11" t="str">
        <f t="shared" si="178"/>
        <v>20179</v>
      </c>
      <c r="C1020" s="5">
        <v>1748.7519319999999</v>
      </c>
      <c r="D1020" s="5">
        <v>22.997006687747373</v>
      </c>
      <c r="E1020" s="6" t="s">
        <v>45</v>
      </c>
      <c r="F1020" s="5">
        <v>139.41475826971995</v>
      </c>
      <c r="G1020" s="5">
        <v>3.2862954313668236</v>
      </c>
      <c r="H1020" s="5">
        <v>38.812685592030647</v>
      </c>
      <c r="I1020" s="29">
        <v>1865408069.8099999</v>
      </c>
      <c r="J1020" s="30" t="s">
        <v>45</v>
      </c>
      <c r="K1020" s="29">
        <v>232969521.56999999</v>
      </c>
      <c r="L1020" s="29">
        <v>112737148.47</v>
      </c>
      <c r="M1020" s="29">
        <v>724553675.40999997</v>
      </c>
      <c r="N1020" s="53">
        <f t="shared" si="173"/>
        <v>22.997006687747373</v>
      </c>
      <c r="O1020" t="e">
        <f t="shared" si="174"/>
        <v>#VALUE!</v>
      </c>
      <c r="P1020">
        <f t="shared" si="175"/>
        <v>139.41475826971995</v>
      </c>
      <c r="Q1020">
        <f t="shared" si="176"/>
        <v>3.2862954313668236</v>
      </c>
      <c r="R1020">
        <f t="shared" si="177"/>
        <v>38.812685592030647</v>
      </c>
      <c r="S1020" s="53">
        <f t="shared" si="179"/>
        <v>22.997006687747373</v>
      </c>
      <c r="T1020" t="e">
        <f t="shared" si="180"/>
        <v>#VALUE!</v>
      </c>
      <c r="U1020">
        <f t="shared" si="181"/>
        <v>139.41475826971995</v>
      </c>
      <c r="V1020">
        <f t="shared" si="182"/>
        <v>3.2862954313668236</v>
      </c>
      <c r="W1020" s="50">
        <f t="shared" si="183"/>
        <v>38.812685592030647</v>
      </c>
    </row>
    <row r="1021" spans="1:23" ht="16" x14ac:dyDescent="0.2">
      <c r="A1021" s="10">
        <v>43000.541655092602</v>
      </c>
      <c r="B1021" s="11" t="str">
        <f t="shared" si="178"/>
        <v>20179</v>
      </c>
      <c r="C1021" s="5">
        <v>1741.366201</v>
      </c>
      <c r="D1021" s="5">
        <v>23.148667608447454</v>
      </c>
      <c r="E1021" s="6" t="s">
        <v>45</v>
      </c>
      <c r="F1021" s="5">
        <v>134.3511450381678</v>
      </c>
      <c r="G1021" s="5">
        <v>3.2862954313668236</v>
      </c>
      <c r="H1021" s="5">
        <v>38.843230797354011</v>
      </c>
      <c r="I1021" s="29">
        <v>1867708203.0599999</v>
      </c>
      <c r="J1021" s="30" t="s">
        <v>45</v>
      </c>
      <c r="K1021" s="29">
        <v>228042224.84999999</v>
      </c>
      <c r="L1021" s="29">
        <v>112737148.47</v>
      </c>
      <c r="M1021" s="29">
        <v>724713110.70000005</v>
      </c>
      <c r="N1021" s="53">
        <f t="shared" si="173"/>
        <v>23.148667608447454</v>
      </c>
      <c r="O1021" t="e">
        <f t="shared" si="174"/>
        <v>#VALUE!</v>
      </c>
      <c r="P1021">
        <f t="shared" si="175"/>
        <v>134.3511450381678</v>
      </c>
      <c r="Q1021">
        <f t="shared" si="176"/>
        <v>3.2862954313668236</v>
      </c>
      <c r="R1021">
        <f t="shared" si="177"/>
        <v>38.843230797354011</v>
      </c>
      <c r="S1021" s="53">
        <f t="shared" si="179"/>
        <v>23.148667608447454</v>
      </c>
      <c r="T1021" t="e">
        <f t="shared" si="180"/>
        <v>#VALUE!</v>
      </c>
      <c r="U1021">
        <f t="shared" si="181"/>
        <v>134.3511450381678</v>
      </c>
      <c r="V1021">
        <f t="shared" si="182"/>
        <v>3.2862954313668236</v>
      </c>
      <c r="W1021" s="50">
        <f t="shared" si="183"/>
        <v>38.843230797354011</v>
      </c>
    </row>
    <row r="1022" spans="1:23" ht="16" x14ac:dyDescent="0.2">
      <c r="A1022" s="10">
        <v>42999.541655092602</v>
      </c>
      <c r="B1022" s="11" t="str">
        <f t="shared" si="178"/>
        <v>20179</v>
      </c>
      <c r="C1022" s="5">
        <v>1740.900171</v>
      </c>
      <c r="D1022" s="5">
        <v>23.401435809614227</v>
      </c>
      <c r="E1022" s="6" t="s">
        <v>45</v>
      </c>
      <c r="F1022" s="5">
        <v>133.96946564885482</v>
      </c>
      <c r="G1022" s="5">
        <v>3.2862954313668236</v>
      </c>
      <c r="H1022" s="5">
        <v>38.140691074916646</v>
      </c>
      <c r="I1022" s="29">
        <v>1871541758.49</v>
      </c>
      <c r="J1022" s="30" t="s">
        <v>45</v>
      </c>
      <c r="K1022" s="29">
        <v>227670820.58000001</v>
      </c>
      <c r="L1022" s="29">
        <v>112737148.47</v>
      </c>
      <c r="M1022" s="29">
        <v>721046099.02999997</v>
      </c>
      <c r="N1022" s="53">
        <f t="shared" si="173"/>
        <v>23.401435809614227</v>
      </c>
      <c r="O1022" t="e">
        <f t="shared" si="174"/>
        <v>#VALUE!</v>
      </c>
      <c r="P1022">
        <f t="shared" si="175"/>
        <v>133.96946564885482</v>
      </c>
      <c r="Q1022">
        <f t="shared" si="176"/>
        <v>3.2862954313668236</v>
      </c>
      <c r="R1022">
        <f t="shared" si="177"/>
        <v>38.140691074916646</v>
      </c>
      <c r="S1022" s="53">
        <f t="shared" si="179"/>
        <v>23.401435809614227</v>
      </c>
      <c r="T1022" t="e">
        <f t="shared" si="180"/>
        <v>#VALUE!</v>
      </c>
      <c r="U1022">
        <f t="shared" si="181"/>
        <v>133.96946564885482</v>
      </c>
      <c r="V1022">
        <f t="shared" si="182"/>
        <v>3.2862954313668236</v>
      </c>
      <c r="W1022" s="50">
        <f t="shared" si="183"/>
        <v>38.140691074916646</v>
      </c>
    </row>
    <row r="1023" spans="1:23" ht="16" x14ac:dyDescent="0.2">
      <c r="A1023" s="10">
        <v>42998.541655092602</v>
      </c>
      <c r="B1023" s="11" t="str">
        <f t="shared" si="178"/>
        <v>20179</v>
      </c>
      <c r="C1023" s="5">
        <v>1744.7841089999999</v>
      </c>
      <c r="D1023" s="5">
        <v>24.159740413114505</v>
      </c>
      <c r="E1023" s="6" t="s">
        <v>45</v>
      </c>
      <c r="F1023" s="5">
        <v>133.84223918575046</v>
      </c>
      <c r="G1023" s="5">
        <v>3.2862954313668236</v>
      </c>
      <c r="H1023" s="5">
        <v>39.637406135761523</v>
      </c>
      <c r="I1023" s="29">
        <v>1883042424.76</v>
      </c>
      <c r="J1023" s="30" t="s">
        <v>45</v>
      </c>
      <c r="K1023" s="29">
        <v>227547019.15000001</v>
      </c>
      <c r="L1023" s="29">
        <v>112737148.47</v>
      </c>
      <c r="M1023" s="29">
        <v>728858428.24000001</v>
      </c>
      <c r="N1023" s="53">
        <f t="shared" si="173"/>
        <v>24.159740413114505</v>
      </c>
      <c r="O1023" t="e">
        <f t="shared" si="174"/>
        <v>#VALUE!</v>
      </c>
      <c r="P1023">
        <f t="shared" si="175"/>
        <v>133.84223918575046</v>
      </c>
      <c r="Q1023">
        <f t="shared" si="176"/>
        <v>3.2862954313668236</v>
      </c>
      <c r="R1023">
        <f t="shared" si="177"/>
        <v>39.637406135761523</v>
      </c>
      <c r="S1023" s="53">
        <f t="shared" si="179"/>
        <v>24.159740413114505</v>
      </c>
      <c r="T1023" t="e">
        <f t="shared" si="180"/>
        <v>#VALUE!</v>
      </c>
      <c r="U1023">
        <f t="shared" si="181"/>
        <v>133.84223918575046</v>
      </c>
      <c r="V1023">
        <f t="shared" si="182"/>
        <v>3.2862954313668236</v>
      </c>
      <c r="W1023" s="50">
        <f t="shared" si="183"/>
        <v>39.637406135761523</v>
      </c>
    </row>
    <row r="1024" spans="1:23" ht="16" x14ac:dyDescent="0.2">
      <c r="A1024" s="10">
        <v>42997.541655092602</v>
      </c>
      <c r="B1024" s="11" t="str">
        <f t="shared" si="178"/>
        <v>20179</v>
      </c>
      <c r="C1024" s="5">
        <v>1746.1306790000001</v>
      </c>
      <c r="D1024" s="5">
        <v>24.109186772881159</v>
      </c>
      <c r="E1024" s="6" t="s">
        <v>45</v>
      </c>
      <c r="F1024" s="5">
        <v>132.18829516539424</v>
      </c>
      <c r="G1024" s="5">
        <v>3.1449129961073794</v>
      </c>
      <c r="H1024" s="5">
        <v>39.744314354393282</v>
      </c>
      <c r="I1024" s="29">
        <v>1882275713.6800001</v>
      </c>
      <c r="J1024" s="30" t="s">
        <v>45</v>
      </c>
      <c r="K1024" s="29">
        <v>225937600.63</v>
      </c>
      <c r="L1024" s="29">
        <v>112582829.33</v>
      </c>
      <c r="M1024" s="29">
        <v>729416451.75</v>
      </c>
      <c r="N1024" s="53">
        <f t="shared" si="173"/>
        <v>24.109186772881159</v>
      </c>
      <c r="O1024" t="e">
        <f t="shared" si="174"/>
        <v>#VALUE!</v>
      </c>
      <c r="P1024">
        <f t="shared" si="175"/>
        <v>132.18829516539424</v>
      </c>
      <c r="Q1024">
        <f t="shared" si="176"/>
        <v>3.1449129961073794</v>
      </c>
      <c r="R1024">
        <f t="shared" si="177"/>
        <v>39.744314354393282</v>
      </c>
      <c r="S1024" s="53">
        <f t="shared" si="179"/>
        <v>24.109186772881159</v>
      </c>
      <c r="T1024" t="e">
        <f t="shared" si="180"/>
        <v>#VALUE!</v>
      </c>
      <c r="U1024">
        <f t="shared" si="181"/>
        <v>132.18829516539424</v>
      </c>
      <c r="V1024">
        <f t="shared" si="182"/>
        <v>3.1449129961073794</v>
      </c>
      <c r="W1024" s="50">
        <f t="shared" si="183"/>
        <v>39.744314354393282</v>
      </c>
    </row>
    <row r="1025" spans="1:23" ht="16" x14ac:dyDescent="0.2">
      <c r="A1025" s="10">
        <v>42996.541655092602</v>
      </c>
      <c r="B1025" s="11" t="str">
        <f t="shared" si="178"/>
        <v>20179</v>
      </c>
      <c r="C1025" s="5">
        <v>1754.7381479999999</v>
      </c>
      <c r="D1025" s="5">
        <v>24.412508614281265</v>
      </c>
      <c r="E1025" s="6" t="s">
        <v>45</v>
      </c>
      <c r="F1025" s="5">
        <v>132.82442748091589</v>
      </c>
      <c r="G1025" s="5">
        <v>2.6179421010493513</v>
      </c>
      <c r="H1025" s="5">
        <v>39.209773261234403</v>
      </c>
      <c r="I1025" s="29">
        <v>1886875980.1900001</v>
      </c>
      <c r="J1025" s="30" t="s">
        <v>45</v>
      </c>
      <c r="K1025" s="29">
        <v>226556607.75</v>
      </c>
      <c r="L1025" s="29">
        <v>112007639.79000001</v>
      </c>
      <c r="M1025" s="29">
        <v>726626334.17999995</v>
      </c>
      <c r="N1025" s="53">
        <f t="shared" si="173"/>
        <v>24.412508614281265</v>
      </c>
      <c r="O1025" t="e">
        <f t="shared" si="174"/>
        <v>#VALUE!</v>
      </c>
      <c r="P1025">
        <f t="shared" si="175"/>
        <v>132.82442748091589</v>
      </c>
      <c r="Q1025">
        <f t="shared" si="176"/>
        <v>2.6179421010493513</v>
      </c>
      <c r="R1025">
        <f t="shared" si="177"/>
        <v>39.209773261234403</v>
      </c>
      <c r="S1025" s="53">
        <f t="shared" si="179"/>
        <v>24.412508614281265</v>
      </c>
      <c r="T1025" t="e">
        <f t="shared" si="180"/>
        <v>#VALUE!</v>
      </c>
      <c r="U1025">
        <f t="shared" si="181"/>
        <v>132.82442748091589</v>
      </c>
      <c r="V1025">
        <f t="shared" si="182"/>
        <v>2.6179421010493513</v>
      </c>
      <c r="W1025" s="50">
        <f t="shared" si="183"/>
        <v>39.209773261234403</v>
      </c>
    </row>
    <row r="1026" spans="1:23" ht="16" x14ac:dyDescent="0.2">
      <c r="A1026" s="10">
        <v>42993.541655092602</v>
      </c>
      <c r="B1026" s="11" t="str">
        <f t="shared" si="178"/>
        <v>20179</v>
      </c>
      <c r="C1026" s="5">
        <v>1760.8922809999999</v>
      </c>
      <c r="D1026" s="5">
        <v>24.159740413114477</v>
      </c>
      <c r="E1026" s="6" t="s">
        <v>45</v>
      </c>
      <c r="F1026" s="5">
        <v>131.55216284987264</v>
      </c>
      <c r="G1026" s="5">
        <v>3.2091777394070959</v>
      </c>
      <c r="H1026" s="5">
        <v>37.346515736509161</v>
      </c>
      <c r="I1026" s="29">
        <v>1883042424.76</v>
      </c>
      <c r="J1026" s="30" t="s">
        <v>45</v>
      </c>
      <c r="K1026" s="29">
        <v>225318593.5</v>
      </c>
      <c r="L1026" s="29">
        <v>112652974.39</v>
      </c>
      <c r="M1026" s="29">
        <v>716900781.49000001</v>
      </c>
      <c r="N1026" s="53">
        <f t="shared" si="173"/>
        <v>24.159740413114477</v>
      </c>
      <c r="O1026" t="e">
        <f t="shared" si="174"/>
        <v>#VALUE!</v>
      </c>
      <c r="P1026">
        <f t="shared" si="175"/>
        <v>131.55216284987264</v>
      </c>
      <c r="Q1026">
        <f t="shared" si="176"/>
        <v>3.2091777394070959</v>
      </c>
      <c r="R1026">
        <f t="shared" si="177"/>
        <v>37.346515736509161</v>
      </c>
      <c r="S1026" s="53">
        <f t="shared" si="179"/>
        <v>24.159740413114477</v>
      </c>
      <c r="T1026" t="e">
        <f t="shared" si="180"/>
        <v>#VALUE!</v>
      </c>
      <c r="U1026">
        <f t="shared" si="181"/>
        <v>131.55216284987264</v>
      </c>
      <c r="V1026">
        <f t="shared" si="182"/>
        <v>3.2091777394070959</v>
      </c>
      <c r="W1026" s="50">
        <f t="shared" si="183"/>
        <v>37.346515736509161</v>
      </c>
    </row>
    <row r="1027" spans="1:23" ht="16" x14ac:dyDescent="0.2">
      <c r="A1027" s="10">
        <v>42992.541655092602</v>
      </c>
      <c r="B1027" s="11" t="str">
        <f t="shared" si="178"/>
        <v>20179</v>
      </c>
      <c r="C1027" s="5">
        <v>1759.9751020000001</v>
      </c>
      <c r="D1027" s="5">
        <v>23.249774888914132</v>
      </c>
      <c r="E1027" s="6" t="s">
        <v>45</v>
      </c>
      <c r="F1027" s="5">
        <v>131.22137404580138</v>
      </c>
      <c r="G1027" s="5">
        <v>2.8235892796085693</v>
      </c>
      <c r="H1027" s="5">
        <v>37.896329432329708</v>
      </c>
      <c r="I1027" s="29">
        <v>1869241625.23</v>
      </c>
      <c r="J1027" s="30" t="s">
        <v>45</v>
      </c>
      <c r="K1027" s="29">
        <v>224996709.80000001</v>
      </c>
      <c r="L1027" s="29">
        <v>112232104</v>
      </c>
      <c r="M1027" s="29">
        <v>719770616.71000004</v>
      </c>
      <c r="N1027" s="53">
        <f t="shared" si="173"/>
        <v>23.249774888914132</v>
      </c>
      <c r="O1027" t="e">
        <f t="shared" si="174"/>
        <v>#VALUE!</v>
      </c>
      <c r="P1027">
        <f t="shared" si="175"/>
        <v>131.22137404580138</v>
      </c>
      <c r="Q1027">
        <f t="shared" si="176"/>
        <v>2.8235892796085693</v>
      </c>
      <c r="R1027">
        <f t="shared" si="177"/>
        <v>37.896329432329708</v>
      </c>
      <c r="S1027" s="53">
        <f t="shared" si="179"/>
        <v>23.249774888914132</v>
      </c>
      <c r="T1027" t="e">
        <f t="shared" si="180"/>
        <v>#VALUE!</v>
      </c>
      <c r="U1027">
        <f t="shared" si="181"/>
        <v>131.22137404580138</v>
      </c>
      <c r="V1027">
        <f t="shared" si="182"/>
        <v>2.8235892796085693</v>
      </c>
      <c r="W1027" s="50">
        <f t="shared" si="183"/>
        <v>37.896329432329708</v>
      </c>
    </row>
    <row r="1028" spans="1:23" ht="16" x14ac:dyDescent="0.2">
      <c r="A1028" s="10">
        <v>42991.541655092602</v>
      </c>
      <c r="B1028" s="11" t="str">
        <f t="shared" si="178"/>
        <v>20179</v>
      </c>
      <c r="C1028" s="5">
        <v>1754.4814469999999</v>
      </c>
      <c r="D1028" s="5">
        <v>24.36195497404789</v>
      </c>
      <c r="E1028" s="6" t="s">
        <v>45</v>
      </c>
      <c r="F1028" s="5">
        <v>129.0076335877861</v>
      </c>
      <c r="G1028" s="5">
        <v>2.9521187662080735</v>
      </c>
      <c r="H1028" s="5">
        <v>37.239607517877374</v>
      </c>
      <c r="I1028" s="29">
        <v>1886109269.0999999</v>
      </c>
      <c r="J1028" s="30" t="s">
        <v>45</v>
      </c>
      <c r="K1028" s="29">
        <v>222842565</v>
      </c>
      <c r="L1028" s="29">
        <v>112372394.13</v>
      </c>
      <c r="M1028" s="29">
        <v>716342757.97000003</v>
      </c>
      <c r="N1028" s="53">
        <f t="shared" si="173"/>
        <v>24.36195497404789</v>
      </c>
      <c r="O1028" t="e">
        <f t="shared" si="174"/>
        <v>#VALUE!</v>
      </c>
      <c r="P1028">
        <f t="shared" si="175"/>
        <v>129.0076335877861</v>
      </c>
      <c r="Q1028">
        <f t="shared" si="176"/>
        <v>2.9521187662080735</v>
      </c>
      <c r="R1028">
        <f t="shared" si="177"/>
        <v>37.239607517877374</v>
      </c>
      <c r="S1028" s="53">
        <f t="shared" si="179"/>
        <v>24.36195497404789</v>
      </c>
      <c r="T1028" t="e">
        <f t="shared" si="180"/>
        <v>#VALUE!</v>
      </c>
      <c r="U1028">
        <f t="shared" si="181"/>
        <v>129.0076335877861</v>
      </c>
      <c r="V1028">
        <f t="shared" si="182"/>
        <v>2.9521187662080735</v>
      </c>
      <c r="W1028" s="50">
        <f t="shared" si="183"/>
        <v>37.239607517877374</v>
      </c>
    </row>
    <row r="1029" spans="1:23" ht="16" x14ac:dyDescent="0.2">
      <c r="A1029" s="10">
        <v>42990.541655092602</v>
      </c>
      <c r="B1029" s="11" t="str">
        <f t="shared" si="178"/>
        <v>20179</v>
      </c>
      <c r="C1029" s="5">
        <v>1761.4281080000001</v>
      </c>
      <c r="D1029" s="5">
        <v>24.816937736148077</v>
      </c>
      <c r="E1029" s="6" t="s">
        <v>45</v>
      </c>
      <c r="F1029" s="5">
        <v>126.20865139949098</v>
      </c>
      <c r="G1029" s="5">
        <v>1.9495887707319071</v>
      </c>
      <c r="H1029" s="5">
        <v>39.057047234617585</v>
      </c>
      <c r="I1029" s="29">
        <v>1893009668.8699999</v>
      </c>
      <c r="J1029" s="30" t="s">
        <v>45</v>
      </c>
      <c r="K1029" s="29">
        <v>220118933.65000001</v>
      </c>
      <c r="L1029" s="29">
        <v>111278131.12</v>
      </c>
      <c r="M1029" s="29">
        <v>725829157.73000002</v>
      </c>
      <c r="N1029" s="53">
        <f t="shared" si="173"/>
        <v>24.816937736148077</v>
      </c>
      <c r="O1029" t="e">
        <f t="shared" si="174"/>
        <v>#VALUE!</v>
      </c>
      <c r="P1029">
        <f t="shared" si="175"/>
        <v>126.20865139949098</v>
      </c>
      <c r="Q1029">
        <f t="shared" si="176"/>
        <v>1.9495887707319071</v>
      </c>
      <c r="R1029">
        <f t="shared" si="177"/>
        <v>39.057047234617585</v>
      </c>
      <c r="S1029" s="53">
        <f t="shared" si="179"/>
        <v>24.816937736148077</v>
      </c>
      <c r="T1029" t="e">
        <f t="shared" si="180"/>
        <v>#VALUE!</v>
      </c>
      <c r="U1029">
        <f t="shared" si="181"/>
        <v>126.20865139949098</v>
      </c>
      <c r="V1029">
        <f t="shared" si="182"/>
        <v>1.9495887707319071</v>
      </c>
      <c r="W1029" s="50">
        <f t="shared" si="183"/>
        <v>39.057047234617585</v>
      </c>
    </row>
    <row r="1030" spans="1:23" ht="16" x14ac:dyDescent="0.2">
      <c r="A1030" s="10">
        <v>42989.541655092602</v>
      </c>
      <c r="B1030" s="11" t="str">
        <f t="shared" si="178"/>
        <v>20179</v>
      </c>
      <c r="C1030" s="5">
        <v>1763.3924709999999</v>
      </c>
      <c r="D1030" s="5">
        <v>24.210294053347852</v>
      </c>
      <c r="E1030" s="6" t="s">
        <v>45</v>
      </c>
      <c r="F1030" s="5">
        <v>126.36132315521618</v>
      </c>
      <c r="G1030" s="5">
        <v>2.5022655631098019</v>
      </c>
      <c r="H1030" s="5">
        <v>39.377771890512889</v>
      </c>
      <c r="I1030" s="29">
        <v>1883809135.8499999</v>
      </c>
      <c r="J1030" s="30" t="s">
        <v>45</v>
      </c>
      <c r="K1030" s="29">
        <v>220267495.36000001</v>
      </c>
      <c r="L1030" s="29">
        <v>111881378.68000001</v>
      </c>
      <c r="M1030" s="29">
        <v>727503228.26999998</v>
      </c>
      <c r="N1030" s="53">
        <f t="shared" si="173"/>
        <v>24.210294053347852</v>
      </c>
      <c r="O1030" t="e">
        <f t="shared" si="174"/>
        <v>#VALUE!</v>
      </c>
      <c r="P1030">
        <f t="shared" si="175"/>
        <v>126.36132315521618</v>
      </c>
      <c r="Q1030">
        <f t="shared" si="176"/>
        <v>2.5022655631098019</v>
      </c>
      <c r="R1030">
        <f t="shared" si="177"/>
        <v>39.377771890512889</v>
      </c>
      <c r="S1030" s="53">
        <f t="shared" si="179"/>
        <v>24.210294053347852</v>
      </c>
      <c r="T1030" t="e">
        <f t="shared" si="180"/>
        <v>#VALUE!</v>
      </c>
      <c r="U1030">
        <f t="shared" si="181"/>
        <v>126.36132315521618</v>
      </c>
      <c r="V1030">
        <f t="shared" si="182"/>
        <v>2.5022655631098019</v>
      </c>
      <c r="W1030" s="50">
        <f t="shared" si="183"/>
        <v>39.377771890512889</v>
      </c>
    </row>
    <row r="1031" spans="1:23" ht="16" x14ac:dyDescent="0.2">
      <c r="A1031" s="10">
        <v>42986.541655092602</v>
      </c>
      <c r="B1031" s="11" t="str">
        <f t="shared" si="178"/>
        <v>20179</v>
      </c>
      <c r="C1031" s="5">
        <v>1748.872603</v>
      </c>
      <c r="D1031" s="5">
        <v>23.24977488891416</v>
      </c>
      <c r="E1031" s="6" t="s">
        <v>45</v>
      </c>
      <c r="F1031" s="5">
        <v>130.66157760814238</v>
      </c>
      <c r="G1031" s="5">
        <v>1.8596181301122383</v>
      </c>
      <c r="H1031" s="5">
        <v>38.812685592030647</v>
      </c>
      <c r="I1031" s="29">
        <v>1869241625.23</v>
      </c>
      <c r="J1031" s="30" t="s">
        <v>45</v>
      </c>
      <c r="K1031" s="29">
        <v>224451983.53</v>
      </c>
      <c r="L1031" s="29">
        <v>111179928.03</v>
      </c>
      <c r="M1031" s="29">
        <v>724553675.40999997</v>
      </c>
      <c r="N1031" s="53">
        <f t="shared" si="173"/>
        <v>23.24977488891416</v>
      </c>
      <c r="O1031" t="e">
        <f t="shared" si="174"/>
        <v>#VALUE!</v>
      </c>
      <c r="P1031">
        <f t="shared" si="175"/>
        <v>130.66157760814238</v>
      </c>
      <c r="Q1031">
        <f t="shared" si="176"/>
        <v>1.8596181301122383</v>
      </c>
      <c r="R1031">
        <f t="shared" si="177"/>
        <v>38.812685592030647</v>
      </c>
      <c r="S1031" s="53">
        <f t="shared" si="179"/>
        <v>23.24977488891416</v>
      </c>
      <c r="T1031" t="e">
        <f t="shared" si="180"/>
        <v>#VALUE!</v>
      </c>
      <c r="U1031">
        <f t="shared" si="181"/>
        <v>130.66157760814238</v>
      </c>
      <c r="V1031">
        <f t="shared" si="182"/>
        <v>1.8596181301122383</v>
      </c>
      <c r="W1031" s="50">
        <f t="shared" si="183"/>
        <v>38.812685592030647</v>
      </c>
    </row>
    <row r="1032" spans="1:23" ht="16" x14ac:dyDescent="0.2">
      <c r="A1032" s="10">
        <v>42985.541655092602</v>
      </c>
      <c r="B1032" s="11" t="str">
        <f t="shared" si="178"/>
        <v>20179</v>
      </c>
      <c r="C1032" s="5">
        <v>1743.1128739999999</v>
      </c>
      <c r="D1032" s="5">
        <v>23.350882169380867</v>
      </c>
      <c r="E1032" s="6" t="s">
        <v>45</v>
      </c>
      <c r="F1032" s="5">
        <v>130.83969465648843</v>
      </c>
      <c r="G1032" s="5">
        <v>2.1809418466110202</v>
      </c>
      <c r="H1032" s="5">
        <v>38.751595181383948</v>
      </c>
      <c r="I1032" s="29">
        <v>1870775047.4000001</v>
      </c>
      <c r="J1032" s="30" t="s">
        <v>45</v>
      </c>
      <c r="K1032" s="29">
        <v>224625305.52000001</v>
      </c>
      <c r="L1032" s="29">
        <v>111530653.34999999</v>
      </c>
      <c r="M1032" s="29">
        <v>724234804.83000004</v>
      </c>
      <c r="N1032" s="53">
        <f t="shared" si="173"/>
        <v>23.350882169380867</v>
      </c>
      <c r="O1032" t="e">
        <f t="shared" si="174"/>
        <v>#VALUE!</v>
      </c>
      <c r="P1032">
        <f t="shared" si="175"/>
        <v>130.83969465648843</v>
      </c>
      <c r="Q1032">
        <f t="shared" si="176"/>
        <v>2.1809418466110202</v>
      </c>
      <c r="R1032">
        <f t="shared" si="177"/>
        <v>38.751595181383948</v>
      </c>
      <c r="S1032" s="53">
        <f t="shared" si="179"/>
        <v>23.350882169380867</v>
      </c>
      <c r="T1032" t="e">
        <f t="shared" si="180"/>
        <v>#VALUE!</v>
      </c>
      <c r="U1032">
        <f t="shared" si="181"/>
        <v>130.83969465648843</v>
      </c>
      <c r="V1032">
        <f t="shared" si="182"/>
        <v>2.1809418466110202</v>
      </c>
      <c r="W1032" s="50">
        <f t="shared" si="183"/>
        <v>38.751595181383948</v>
      </c>
    </row>
    <row r="1033" spans="1:23" ht="16" x14ac:dyDescent="0.2">
      <c r="A1033" s="10">
        <v>42984.541655092602</v>
      </c>
      <c r="B1033" s="11" t="str">
        <f t="shared" si="178"/>
        <v>20179</v>
      </c>
      <c r="C1033" s="5">
        <v>1734.2413630000001</v>
      </c>
      <c r="D1033" s="5">
        <v>23.24977488891416</v>
      </c>
      <c r="E1033" s="6" t="s">
        <v>45</v>
      </c>
      <c r="F1033" s="5">
        <v>131.55216284987267</v>
      </c>
      <c r="G1033" s="5">
        <v>2.1809418466110202</v>
      </c>
      <c r="H1033" s="5">
        <v>37.667240392404466</v>
      </c>
      <c r="I1033" s="29">
        <v>1869241625.23</v>
      </c>
      <c r="J1033" s="30" t="s">
        <v>45</v>
      </c>
      <c r="K1033" s="29">
        <v>225318593.5</v>
      </c>
      <c r="L1033" s="29">
        <v>111530653.34999999</v>
      </c>
      <c r="M1033" s="29">
        <v>718574852.02999997</v>
      </c>
      <c r="N1033" s="53">
        <f t="shared" si="173"/>
        <v>23.24977488891416</v>
      </c>
      <c r="O1033" t="e">
        <f t="shared" si="174"/>
        <v>#VALUE!</v>
      </c>
      <c r="P1033">
        <f t="shared" si="175"/>
        <v>131.55216284987267</v>
      </c>
      <c r="Q1033">
        <f t="shared" si="176"/>
        <v>2.1809418466110202</v>
      </c>
      <c r="R1033">
        <f t="shared" si="177"/>
        <v>37.667240392404466</v>
      </c>
      <c r="S1033" s="53">
        <f t="shared" si="179"/>
        <v>23.24977488891416</v>
      </c>
      <c r="T1033" t="e">
        <f t="shared" si="180"/>
        <v>#VALUE!</v>
      </c>
      <c r="U1033">
        <f t="shared" si="181"/>
        <v>131.55216284987267</v>
      </c>
      <c r="V1033">
        <f t="shared" si="182"/>
        <v>2.1809418466110202</v>
      </c>
      <c r="W1033" s="50">
        <f t="shared" si="183"/>
        <v>37.667240392404466</v>
      </c>
    </row>
    <row r="1034" spans="1:23" ht="16" x14ac:dyDescent="0.2">
      <c r="A1034" s="10">
        <v>42983.541655092602</v>
      </c>
      <c r="B1034" s="11" t="str">
        <f t="shared" si="178"/>
        <v>20179</v>
      </c>
      <c r="C1034" s="5">
        <v>1726.3970389999999</v>
      </c>
      <c r="D1034" s="5">
        <v>23.957525852181092</v>
      </c>
      <c r="E1034" s="6" t="s">
        <v>45</v>
      </c>
      <c r="F1034" s="5">
        <v>126.08142493638668</v>
      </c>
      <c r="G1034" s="5">
        <v>1.8596181301122383</v>
      </c>
      <c r="H1034" s="5">
        <v>37.468696557802616</v>
      </c>
      <c r="I1034" s="29">
        <v>1879975580.4200001</v>
      </c>
      <c r="J1034" s="30" t="s">
        <v>45</v>
      </c>
      <c r="K1034" s="29">
        <v>219995132.22999999</v>
      </c>
      <c r="L1034" s="29">
        <v>111179928.03</v>
      </c>
      <c r="M1034" s="29">
        <v>717538522.64999998</v>
      </c>
      <c r="N1034" s="53">
        <f t="shared" si="173"/>
        <v>23.957525852181092</v>
      </c>
      <c r="O1034" t="e">
        <f t="shared" si="174"/>
        <v>#VALUE!</v>
      </c>
      <c r="P1034">
        <f t="shared" si="175"/>
        <v>126.08142493638668</v>
      </c>
      <c r="Q1034">
        <f t="shared" si="176"/>
        <v>1.8596181301122383</v>
      </c>
      <c r="R1034">
        <f t="shared" si="177"/>
        <v>37.468696557802616</v>
      </c>
      <c r="S1034" s="53">
        <f t="shared" si="179"/>
        <v>23.957525852181092</v>
      </c>
      <c r="T1034" t="e">
        <f t="shared" si="180"/>
        <v>#VALUE!</v>
      </c>
      <c r="U1034">
        <f t="shared" si="181"/>
        <v>126.08142493638668</v>
      </c>
      <c r="V1034">
        <f t="shared" si="182"/>
        <v>1.8596181301122383</v>
      </c>
      <c r="W1034" s="50">
        <f t="shared" si="183"/>
        <v>37.468696557802616</v>
      </c>
    </row>
    <row r="1035" spans="1:23" ht="16" x14ac:dyDescent="0.2">
      <c r="A1035" s="10">
        <v>42982.541655092602</v>
      </c>
      <c r="B1035" s="11" t="str">
        <f t="shared" si="178"/>
        <v>20179</v>
      </c>
      <c r="C1035" s="5">
        <v>1736.5521209999999</v>
      </c>
      <c r="D1035" s="5">
        <v>23.906972211947746</v>
      </c>
      <c r="E1035" s="6" t="s">
        <v>45</v>
      </c>
      <c r="F1035" s="5">
        <v>126.41221374045787</v>
      </c>
      <c r="G1035" s="5">
        <v>1.8724710787721932</v>
      </c>
      <c r="H1035" s="5">
        <v>36.949428067305462</v>
      </c>
      <c r="I1035" s="29">
        <v>1879208869.3399999</v>
      </c>
      <c r="J1035" s="30" t="s">
        <v>45</v>
      </c>
      <c r="K1035" s="29">
        <v>220317015.93000001</v>
      </c>
      <c r="L1035" s="29">
        <v>111193957.04000001</v>
      </c>
      <c r="M1035" s="29">
        <v>714828122.72000003</v>
      </c>
      <c r="N1035" s="53">
        <f t="shared" si="173"/>
        <v>23.906972211947746</v>
      </c>
      <c r="O1035" t="e">
        <f t="shared" si="174"/>
        <v>#VALUE!</v>
      </c>
      <c r="P1035">
        <f t="shared" si="175"/>
        <v>126.41221374045787</v>
      </c>
      <c r="Q1035">
        <f t="shared" si="176"/>
        <v>1.8724710787721932</v>
      </c>
      <c r="R1035">
        <f t="shared" si="177"/>
        <v>36.949428067305462</v>
      </c>
      <c r="S1035" s="53">
        <f t="shared" si="179"/>
        <v>23.906972211947746</v>
      </c>
      <c r="T1035" t="e">
        <f t="shared" si="180"/>
        <v>#VALUE!</v>
      </c>
      <c r="U1035">
        <f t="shared" si="181"/>
        <v>126.41221374045787</v>
      </c>
      <c r="V1035">
        <f t="shared" si="182"/>
        <v>1.8724710787721932</v>
      </c>
      <c r="W1035" s="50">
        <f t="shared" si="183"/>
        <v>36.949428067305462</v>
      </c>
    </row>
    <row r="1036" spans="1:23" ht="16" x14ac:dyDescent="0.2">
      <c r="A1036" s="10">
        <v>42979.541655092602</v>
      </c>
      <c r="B1036" s="11" t="str">
        <f t="shared" si="178"/>
        <v>20179</v>
      </c>
      <c r="C1036" s="5">
        <v>1740.9838319999999</v>
      </c>
      <c r="D1036" s="5">
        <v>23.957525852181121</v>
      </c>
      <c r="E1036" s="6" t="s">
        <v>45</v>
      </c>
      <c r="F1036" s="5">
        <v>127.58269720101771</v>
      </c>
      <c r="G1036" s="5">
        <v>1.8596181301122667</v>
      </c>
      <c r="H1036" s="5">
        <v>36.766156835365251</v>
      </c>
      <c r="I1036" s="29">
        <v>1879975580.4200001</v>
      </c>
      <c r="J1036" s="30" t="s">
        <v>45</v>
      </c>
      <c r="K1036" s="29">
        <v>221455989.03999999</v>
      </c>
      <c r="L1036" s="29">
        <v>111179928.03</v>
      </c>
      <c r="M1036" s="29">
        <v>713871510.98000002</v>
      </c>
      <c r="N1036" s="53">
        <f t="shared" si="173"/>
        <v>23.957525852181121</v>
      </c>
      <c r="O1036" t="e">
        <f t="shared" si="174"/>
        <v>#VALUE!</v>
      </c>
      <c r="P1036">
        <f t="shared" si="175"/>
        <v>127.58269720101771</v>
      </c>
      <c r="Q1036">
        <f t="shared" si="176"/>
        <v>1.8596181301122667</v>
      </c>
      <c r="R1036">
        <f t="shared" si="177"/>
        <v>36.766156835365251</v>
      </c>
      <c r="S1036" s="53">
        <f t="shared" si="179"/>
        <v>23.957525852181121</v>
      </c>
      <c r="T1036" t="e">
        <f t="shared" si="180"/>
        <v>#VALUE!</v>
      </c>
      <c r="U1036">
        <f t="shared" si="181"/>
        <v>127.58269720101771</v>
      </c>
      <c r="V1036">
        <f t="shared" si="182"/>
        <v>1.8596181301122667</v>
      </c>
      <c r="W1036" s="50">
        <f t="shared" si="183"/>
        <v>36.766156835365251</v>
      </c>
    </row>
    <row r="1037" spans="1:23" ht="16" x14ac:dyDescent="0.2">
      <c r="A1037" s="10">
        <v>42978.541655092602</v>
      </c>
      <c r="B1037" s="11" t="str">
        <f t="shared" si="178"/>
        <v>20178</v>
      </c>
      <c r="C1037" s="5">
        <v>1744.325846</v>
      </c>
      <c r="D1037" s="5">
        <v>24.463062254514639</v>
      </c>
      <c r="E1037" s="6" t="s">
        <v>45</v>
      </c>
      <c r="F1037" s="5">
        <v>128.2442748091602</v>
      </c>
      <c r="G1037" s="5">
        <v>2.8235892796085693</v>
      </c>
      <c r="H1037" s="5">
        <v>35.208351363873646</v>
      </c>
      <c r="I1037" s="29">
        <v>1887642691.27</v>
      </c>
      <c r="J1037" s="30" t="s">
        <v>45</v>
      </c>
      <c r="K1037" s="29">
        <v>222099756.44999999</v>
      </c>
      <c r="L1037" s="29">
        <v>112232104</v>
      </c>
      <c r="M1037" s="29">
        <v>705740311.19000006</v>
      </c>
      <c r="N1037" s="53">
        <f t="shared" si="173"/>
        <v>24.463062254514639</v>
      </c>
      <c r="O1037" t="e">
        <f t="shared" si="174"/>
        <v>#VALUE!</v>
      </c>
      <c r="P1037">
        <f t="shared" si="175"/>
        <v>128.2442748091602</v>
      </c>
      <c r="Q1037">
        <f t="shared" si="176"/>
        <v>2.8235892796085693</v>
      </c>
      <c r="R1037">
        <f t="shared" si="177"/>
        <v>35.208351363873646</v>
      </c>
      <c r="S1037" s="53">
        <f t="shared" si="179"/>
        <v>24.463062254514639</v>
      </c>
      <c r="T1037" t="e">
        <f t="shared" si="180"/>
        <v>#VALUE!</v>
      </c>
      <c r="U1037">
        <f t="shared" si="181"/>
        <v>128.2442748091602</v>
      </c>
      <c r="V1037">
        <f t="shared" si="182"/>
        <v>2.8235892796085693</v>
      </c>
      <c r="W1037" s="50">
        <f t="shared" si="183"/>
        <v>35.208351363873646</v>
      </c>
    </row>
    <row r="1038" spans="1:23" ht="16" x14ac:dyDescent="0.2">
      <c r="A1038" s="10">
        <v>42977.541655092602</v>
      </c>
      <c r="B1038" s="11" t="str">
        <f t="shared" si="178"/>
        <v>20178</v>
      </c>
      <c r="C1038" s="5">
        <v>1731.1515730000001</v>
      </c>
      <c r="D1038" s="5">
        <v>24.008079492414453</v>
      </c>
      <c r="E1038" s="6" t="s">
        <v>45</v>
      </c>
      <c r="F1038" s="5">
        <v>125.19083969465639</v>
      </c>
      <c r="G1038" s="5">
        <v>3.2091777394071244</v>
      </c>
      <c r="H1038" s="5">
        <v>34.353085614819435</v>
      </c>
      <c r="I1038" s="29">
        <v>1880742291.51</v>
      </c>
      <c r="J1038" s="30" t="s">
        <v>45</v>
      </c>
      <c r="K1038" s="29">
        <v>219128522.25</v>
      </c>
      <c r="L1038" s="29">
        <v>112652974.39</v>
      </c>
      <c r="M1038" s="29">
        <v>701276123.07000005</v>
      </c>
      <c r="N1038" s="53">
        <f t="shared" si="173"/>
        <v>24.008079492414453</v>
      </c>
      <c r="O1038" t="e">
        <f t="shared" si="174"/>
        <v>#VALUE!</v>
      </c>
      <c r="P1038">
        <f t="shared" si="175"/>
        <v>125.19083969465639</v>
      </c>
      <c r="Q1038">
        <f t="shared" si="176"/>
        <v>3.2091777394071244</v>
      </c>
      <c r="R1038">
        <f t="shared" si="177"/>
        <v>34.353085614819435</v>
      </c>
      <c r="S1038" s="53">
        <f t="shared" si="179"/>
        <v>24.008079492414453</v>
      </c>
      <c r="T1038" t="e">
        <f t="shared" si="180"/>
        <v>#VALUE!</v>
      </c>
      <c r="U1038">
        <f t="shared" si="181"/>
        <v>125.19083969465639</v>
      </c>
      <c r="V1038">
        <f t="shared" si="182"/>
        <v>3.2091777394071244</v>
      </c>
      <c r="W1038" s="50">
        <f t="shared" si="183"/>
        <v>34.353085614819435</v>
      </c>
    </row>
    <row r="1039" spans="1:23" ht="16" x14ac:dyDescent="0.2">
      <c r="A1039" s="10">
        <v>42976.541655092602</v>
      </c>
      <c r="B1039" s="11" t="str">
        <f t="shared" si="178"/>
        <v>20178</v>
      </c>
      <c r="C1039" s="5">
        <v>1714.975727</v>
      </c>
      <c r="D1039" s="5">
        <v>24.109186772881159</v>
      </c>
      <c r="E1039" s="6" t="s">
        <v>45</v>
      </c>
      <c r="F1039" s="5">
        <v>124.83460559796428</v>
      </c>
      <c r="G1039" s="5">
        <v>3.1449129961073794</v>
      </c>
      <c r="H1039" s="5">
        <v>33.940725342954011</v>
      </c>
      <c r="I1039" s="29">
        <v>1882275713.6800001</v>
      </c>
      <c r="J1039" s="30" t="s">
        <v>45</v>
      </c>
      <c r="K1039" s="29">
        <v>218781878.25999999</v>
      </c>
      <c r="L1039" s="29">
        <v>112582829.33</v>
      </c>
      <c r="M1039" s="29">
        <v>699123746.64999998</v>
      </c>
      <c r="N1039" s="53">
        <f t="shared" si="173"/>
        <v>24.109186772881159</v>
      </c>
      <c r="O1039" t="e">
        <f t="shared" si="174"/>
        <v>#VALUE!</v>
      </c>
      <c r="P1039">
        <f t="shared" si="175"/>
        <v>124.83460559796428</v>
      </c>
      <c r="Q1039">
        <f t="shared" si="176"/>
        <v>3.1449129961073794</v>
      </c>
      <c r="R1039">
        <f t="shared" si="177"/>
        <v>33.940725342954011</v>
      </c>
      <c r="S1039" s="53">
        <f t="shared" si="179"/>
        <v>24.109186772881159</v>
      </c>
      <c r="T1039" t="e">
        <f t="shared" si="180"/>
        <v>#VALUE!</v>
      </c>
      <c r="U1039">
        <f t="shared" si="181"/>
        <v>124.83460559796428</v>
      </c>
      <c r="V1039">
        <f t="shared" si="182"/>
        <v>3.1449129961073794</v>
      </c>
      <c r="W1039" s="50">
        <f t="shared" si="183"/>
        <v>33.940725342954011</v>
      </c>
    </row>
    <row r="1040" spans="1:23" ht="16" x14ac:dyDescent="0.2">
      <c r="A1040" s="10">
        <v>42975.541655092602</v>
      </c>
      <c r="B1040" s="11" t="str">
        <f t="shared" si="178"/>
        <v>20178</v>
      </c>
      <c r="C1040" s="5">
        <v>1719.9334200000001</v>
      </c>
      <c r="D1040" s="5">
        <v>25.221366858014932</v>
      </c>
      <c r="E1040" s="6" t="s">
        <v>45</v>
      </c>
      <c r="F1040" s="5">
        <v>125.11450381679379</v>
      </c>
      <c r="G1040" s="5">
        <v>2.8235892796085693</v>
      </c>
      <c r="H1040" s="5">
        <v>34.551629449421313</v>
      </c>
      <c r="I1040" s="29">
        <v>1899143357.55</v>
      </c>
      <c r="J1040" s="30" t="s">
        <v>45</v>
      </c>
      <c r="K1040" s="29">
        <v>219054241.40000001</v>
      </c>
      <c r="L1040" s="29">
        <v>112232104</v>
      </c>
      <c r="M1040" s="29">
        <v>702312452.45000005</v>
      </c>
      <c r="N1040" s="53">
        <f t="shared" si="173"/>
        <v>25.221366858014932</v>
      </c>
      <c r="O1040" t="e">
        <f t="shared" si="174"/>
        <v>#VALUE!</v>
      </c>
      <c r="P1040">
        <f t="shared" si="175"/>
        <v>125.11450381679379</v>
      </c>
      <c r="Q1040">
        <f t="shared" si="176"/>
        <v>2.8235892796085693</v>
      </c>
      <c r="R1040">
        <f t="shared" si="177"/>
        <v>34.551629449421313</v>
      </c>
      <c r="S1040" s="53">
        <f t="shared" si="179"/>
        <v>25.221366858014932</v>
      </c>
      <c r="T1040" t="e">
        <f t="shared" si="180"/>
        <v>#VALUE!</v>
      </c>
      <c r="U1040">
        <f t="shared" si="181"/>
        <v>125.11450381679379</v>
      </c>
      <c r="V1040">
        <f t="shared" si="182"/>
        <v>2.8235892796085693</v>
      </c>
      <c r="W1040" s="50">
        <f t="shared" si="183"/>
        <v>34.551629449421313</v>
      </c>
    </row>
    <row r="1041" spans="1:23" ht="16" x14ac:dyDescent="0.2">
      <c r="A1041" s="10">
        <v>42972.541655092602</v>
      </c>
      <c r="B1041" s="11" t="str">
        <f t="shared" si="178"/>
        <v>20178</v>
      </c>
      <c r="C1041" s="5">
        <v>1720.4444020000001</v>
      </c>
      <c r="D1041" s="5">
        <v>24.614723175214692</v>
      </c>
      <c r="E1041" s="6" t="s">
        <v>45</v>
      </c>
      <c r="F1041" s="5">
        <v>124.45292620865129</v>
      </c>
      <c r="G1041" s="5">
        <v>3.2991483800267787</v>
      </c>
      <c r="H1041" s="5">
        <v>34.704355476038131</v>
      </c>
      <c r="I1041" s="29">
        <v>1889942824.53</v>
      </c>
      <c r="J1041" s="30" t="s">
        <v>45</v>
      </c>
      <c r="K1041" s="29">
        <v>218410473.99000001</v>
      </c>
      <c r="L1041" s="29">
        <v>112751177.48</v>
      </c>
      <c r="M1041" s="29">
        <v>703109628.89999998</v>
      </c>
      <c r="N1041" s="53">
        <f t="shared" si="173"/>
        <v>24.614723175214692</v>
      </c>
      <c r="O1041" t="e">
        <f t="shared" si="174"/>
        <v>#VALUE!</v>
      </c>
      <c r="P1041">
        <f t="shared" si="175"/>
        <v>124.45292620865129</v>
      </c>
      <c r="Q1041">
        <f t="shared" si="176"/>
        <v>3.2991483800267787</v>
      </c>
      <c r="R1041">
        <f t="shared" si="177"/>
        <v>34.704355476038131</v>
      </c>
      <c r="S1041" s="53">
        <f t="shared" si="179"/>
        <v>24.614723175214692</v>
      </c>
      <c r="T1041" t="e">
        <f t="shared" si="180"/>
        <v>#VALUE!</v>
      </c>
      <c r="U1041">
        <f t="shared" si="181"/>
        <v>124.45292620865129</v>
      </c>
      <c r="V1041">
        <f t="shared" si="182"/>
        <v>3.2991483800267787</v>
      </c>
      <c r="W1041" s="50">
        <f t="shared" si="183"/>
        <v>34.704355476038131</v>
      </c>
    </row>
    <row r="1042" spans="1:23" ht="16" x14ac:dyDescent="0.2">
      <c r="A1042" s="10">
        <v>42971.541655092602</v>
      </c>
      <c r="B1042" s="11" t="str">
        <f t="shared" si="178"/>
        <v>20178</v>
      </c>
      <c r="C1042" s="5">
        <v>1729.5169860000001</v>
      </c>
      <c r="D1042" s="5">
        <v>25.322474138481638</v>
      </c>
      <c r="E1042" s="6" t="s">
        <v>45</v>
      </c>
      <c r="F1042" s="5">
        <v>125.11450381679379</v>
      </c>
      <c r="G1042" s="5">
        <v>3.3377072260065859</v>
      </c>
      <c r="H1042" s="5">
        <v>34.85708150265495</v>
      </c>
      <c r="I1042" s="29">
        <v>1900676779.72</v>
      </c>
      <c r="J1042" s="30" t="s">
        <v>45</v>
      </c>
      <c r="K1042" s="29">
        <v>219054241.40000001</v>
      </c>
      <c r="L1042" s="29">
        <v>112793264.52</v>
      </c>
      <c r="M1042" s="29">
        <v>703906805.35000002</v>
      </c>
      <c r="N1042" s="53">
        <f t="shared" si="173"/>
        <v>25.322474138481638</v>
      </c>
      <c r="O1042" t="e">
        <f t="shared" si="174"/>
        <v>#VALUE!</v>
      </c>
      <c r="P1042">
        <f t="shared" si="175"/>
        <v>125.11450381679379</v>
      </c>
      <c r="Q1042">
        <f t="shared" si="176"/>
        <v>3.3377072260065859</v>
      </c>
      <c r="R1042">
        <f t="shared" si="177"/>
        <v>34.85708150265495</v>
      </c>
      <c r="S1042" s="53">
        <f t="shared" si="179"/>
        <v>25.322474138481638</v>
      </c>
      <c r="T1042" t="e">
        <f t="shared" si="180"/>
        <v>#VALUE!</v>
      </c>
      <c r="U1042">
        <f t="shared" si="181"/>
        <v>125.11450381679379</v>
      </c>
      <c r="V1042">
        <f t="shared" si="182"/>
        <v>3.3377072260065859</v>
      </c>
      <c r="W1042" s="50">
        <f t="shared" si="183"/>
        <v>34.85708150265495</v>
      </c>
    </row>
    <row r="1043" spans="1:23" ht="16" x14ac:dyDescent="0.2">
      <c r="A1043" s="10">
        <v>42970.541655092602</v>
      </c>
      <c r="B1043" s="11" t="str">
        <f t="shared" si="178"/>
        <v>20178</v>
      </c>
      <c r="C1043" s="5">
        <v>1730.0224490000001</v>
      </c>
      <c r="D1043" s="5">
        <v>24.968598656848144</v>
      </c>
      <c r="E1043" s="6" t="s">
        <v>45</v>
      </c>
      <c r="F1043" s="5">
        <v>124.5292620865139</v>
      </c>
      <c r="G1043" s="5">
        <v>3.0806482528075776</v>
      </c>
      <c r="H1043" s="5">
        <v>34.918171913301677</v>
      </c>
      <c r="I1043" s="29">
        <v>1895309802.1199999</v>
      </c>
      <c r="J1043" s="30" t="s">
        <v>45</v>
      </c>
      <c r="K1043" s="29">
        <v>218484754.84</v>
      </c>
      <c r="L1043" s="29">
        <v>112512684.26000001</v>
      </c>
      <c r="M1043" s="29">
        <v>704225675.92999995</v>
      </c>
      <c r="N1043" s="53">
        <f t="shared" si="173"/>
        <v>24.968598656848144</v>
      </c>
      <c r="O1043" t="e">
        <f t="shared" si="174"/>
        <v>#VALUE!</v>
      </c>
      <c r="P1043">
        <f t="shared" si="175"/>
        <v>124.5292620865139</v>
      </c>
      <c r="Q1043">
        <f t="shared" si="176"/>
        <v>3.0806482528075776</v>
      </c>
      <c r="R1043">
        <f t="shared" si="177"/>
        <v>34.918171913301677</v>
      </c>
      <c r="S1043" s="53">
        <f t="shared" si="179"/>
        <v>24.968598656848144</v>
      </c>
      <c r="T1043" t="e">
        <f t="shared" si="180"/>
        <v>#VALUE!</v>
      </c>
      <c r="U1043">
        <f t="shared" si="181"/>
        <v>124.5292620865139</v>
      </c>
      <c r="V1043">
        <f t="shared" si="182"/>
        <v>3.0806482528075776</v>
      </c>
      <c r="W1043" s="50">
        <f t="shared" si="183"/>
        <v>34.918171913301677</v>
      </c>
    </row>
    <row r="1044" spans="1:23" ht="16" x14ac:dyDescent="0.2">
      <c r="A1044" s="10">
        <v>42969.541655092602</v>
      </c>
      <c r="B1044" s="11" t="str">
        <f t="shared" si="178"/>
        <v>20178</v>
      </c>
      <c r="C1044" s="5">
        <v>1737.582715</v>
      </c>
      <c r="D1044" s="5">
        <v>25.575242339648412</v>
      </c>
      <c r="E1044" s="6" t="s">
        <v>45</v>
      </c>
      <c r="F1044" s="5">
        <v>124.55470737913474</v>
      </c>
      <c r="G1044" s="5">
        <v>3.2091777394070817</v>
      </c>
      <c r="H1044" s="5">
        <v>35.62071163573907</v>
      </c>
      <c r="I1044" s="29">
        <v>1904510335.1400001</v>
      </c>
      <c r="J1044" s="30" t="s">
        <v>45</v>
      </c>
      <c r="K1044" s="29">
        <v>218509515.13</v>
      </c>
      <c r="L1044" s="29">
        <v>112652974.39</v>
      </c>
      <c r="M1044" s="29">
        <v>707892687.60000002</v>
      </c>
      <c r="N1044" s="53">
        <f t="shared" si="173"/>
        <v>25.575242339648412</v>
      </c>
      <c r="O1044" t="e">
        <f t="shared" si="174"/>
        <v>#VALUE!</v>
      </c>
      <c r="P1044">
        <f t="shared" si="175"/>
        <v>124.55470737913474</v>
      </c>
      <c r="Q1044">
        <f t="shared" si="176"/>
        <v>3.2091777394070817</v>
      </c>
      <c r="R1044">
        <f t="shared" si="177"/>
        <v>35.62071163573907</v>
      </c>
      <c r="S1044" s="53">
        <f t="shared" si="179"/>
        <v>25.575242339648412</v>
      </c>
      <c r="T1044" t="e">
        <f t="shared" si="180"/>
        <v>#VALUE!</v>
      </c>
      <c r="U1044">
        <f t="shared" si="181"/>
        <v>124.55470737913474</v>
      </c>
      <c r="V1044">
        <f t="shared" si="182"/>
        <v>3.2091777394070817</v>
      </c>
      <c r="W1044" s="50">
        <f t="shared" si="183"/>
        <v>35.62071163573907</v>
      </c>
    </row>
    <row r="1045" spans="1:23" ht="16" x14ac:dyDescent="0.2">
      <c r="A1045" s="10">
        <v>42968.541655092602</v>
      </c>
      <c r="B1045" s="11" t="str">
        <f t="shared" si="178"/>
        <v>20178</v>
      </c>
      <c r="C1045" s="5">
        <v>1732.6469939999999</v>
      </c>
      <c r="D1045" s="5">
        <v>25.72690326034845</v>
      </c>
      <c r="E1045" s="6" t="s">
        <v>45</v>
      </c>
      <c r="F1045" s="5">
        <v>122.59541984732813</v>
      </c>
      <c r="G1045" s="5">
        <v>3.2091777394070817</v>
      </c>
      <c r="H1045" s="5">
        <v>35.727619854370857</v>
      </c>
      <c r="I1045" s="29">
        <v>1906810468.4000001</v>
      </c>
      <c r="J1045" s="30" t="s">
        <v>45</v>
      </c>
      <c r="K1045" s="29">
        <v>216602973.18000001</v>
      </c>
      <c r="L1045" s="29">
        <v>112652974.39</v>
      </c>
      <c r="M1045" s="29">
        <v>708450711.12</v>
      </c>
      <c r="N1045" s="53">
        <f t="shared" si="173"/>
        <v>25.72690326034845</v>
      </c>
      <c r="O1045" t="e">
        <f t="shared" si="174"/>
        <v>#VALUE!</v>
      </c>
      <c r="P1045">
        <f t="shared" si="175"/>
        <v>122.59541984732813</v>
      </c>
      <c r="Q1045">
        <f t="shared" si="176"/>
        <v>3.2091777394070817</v>
      </c>
      <c r="R1045">
        <f t="shared" si="177"/>
        <v>35.727619854370857</v>
      </c>
      <c r="S1045" s="53">
        <f t="shared" si="179"/>
        <v>25.72690326034845</v>
      </c>
      <c r="T1045" t="e">
        <f t="shared" si="180"/>
        <v>#VALUE!</v>
      </c>
      <c r="U1045">
        <f t="shared" si="181"/>
        <v>122.59541984732813</v>
      </c>
      <c r="V1045">
        <f t="shared" si="182"/>
        <v>3.2091777394070817</v>
      </c>
      <c r="W1045" s="50">
        <f t="shared" si="183"/>
        <v>35.727619854370857</v>
      </c>
    </row>
    <row r="1046" spans="1:23" ht="16" x14ac:dyDescent="0.2">
      <c r="A1046" s="10">
        <v>42965.541655092602</v>
      </c>
      <c r="B1046" s="11" t="str">
        <f t="shared" si="178"/>
        <v>20178</v>
      </c>
      <c r="C1046" s="5">
        <v>1733.524185</v>
      </c>
      <c r="D1046" s="5">
        <v>24.665276815448053</v>
      </c>
      <c r="E1046" s="6" t="s">
        <v>45</v>
      </c>
      <c r="F1046" s="5">
        <v>121.60305343511442</v>
      </c>
      <c r="G1046" s="5">
        <v>3.2091777394070817</v>
      </c>
      <c r="H1046" s="5">
        <v>36.048344510266162</v>
      </c>
      <c r="I1046" s="29">
        <v>1890709535.6099999</v>
      </c>
      <c r="J1046" s="30" t="s">
        <v>45</v>
      </c>
      <c r="K1046" s="29">
        <v>215637322.06999999</v>
      </c>
      <c r="L1046" s="29">
        <v>112652974.39</v>
      </c>
      <c r="M1046" s="29">
        <v>710124781.65999997</v>
      </c>
      <c r="N1046" s="53">
        <f t="shared" si="173"/>
        <v>24.665276815448053</v>
      </c>
      <c r="O1046" t="e">
        <f t="shared" si="174"/>
        <v>#VALUE!</v>
      </c>
      <c r="P1046">
        <f t="shared" si="175"/>
        <v>121.60305343511442</v>
      </c>
      <c r="Q1046">
        <f t="shared" si="176"/>
        <v>3.2091777394070817</v>
      </c>
      <c r="R1046">
        <f t="shared" si="177"/>
        <v>36.048344510266162</v>
      </c>
      <c r="S1046" s="53">
        <f t="shared" si="179"/>
        <v>24.665276815448053</v>
      </c>
      <c r="T1046" t="e">
        <f t="shared" si="180"/>
        <v>#VALUE!</v>
      </c>
      <c r="U1046">
        <f t="shared" si="181"/>
        <v>121.60305343511442</v>
      </c>
      <c r="V1046">
        <f t="shared" si="182"/>
        <v>3.2091777394070817</v>
      </c>
      <c r="W1046" s="50">
        <f t="shared" si="183"/>
        <v>36.048344510266162</v>
      </c>
    </row>
    <row r="1047" spans="1:23" ht="16" x14ac:dyDescent="0.2">
      <c r="A1047" s="10">
        <v>42964.541655092602</v>
      </c>
      <c r="B1047" s="11" t="str">
        <f t="shared" si="178"/>
        <v>20178</v>
      </c>
      <c r="C1047" s="5">
        <v>1752.9833860000001</v>
      </c>
      <c r="D1047" s="5">
        <v>25.423581418948359</v>
      </c>
      <c r="E1047" s="6" t="s">
        <v>45</v>
      </c>
      <c r="F1047" s="5">
        <v>123.63867684478365</v>
      </c>
      <c r="G1047" s="5">
        <v>3.2091777394070817</v>
      </c>
      <c r="H1047" s="5">
        <v>36.20107053688298</v>
      </c>
      <c r="I1047" s="29">
        <v>1902210201.8900001</v>
      </c>
      <c r="J1047" s="30" t="s">
        <v>45</v>
      </c>
      <c r="K1047" s="29">
        <v>217618144.87</v>
      </c>
      <c r="L1047" s="29">
        <v>112652974.39</v>
      </c>
      <c r="M1047" s="29">
        <v>710921958.11000001</v>
      </c>
      <c r="N1047" s="53">
        <f t="shared" si="173"/>
        <v>25.423581418948359</v>
      </c>
      <c r="O1047" t="e">
        <f t="shared" si="174"/>
        <v>#VALUE!</v>
      </c>
      <c r="P1047">
        <f t="shared" si="175"/>
        <v>123.63867684478365</v>
      </c>
      <c r="Q1047">
        <f t="shared" si="176"/>
        <v>3.2091777394070817</v>
      </c>
      <c r="R1047">
        <f t="shared" si="177"/>
        <v>36.20107053688298</v>
      </c>
      <c r="S1047" s="53">
        <f t="shared" si="179"/>
        <v>25.423581418948359</v>
      </c>
      <c r="T1047" t="e">
        <f t="shared" si="180"/>
        <v>#VALUE!</v>
      </c>
      <c r="U1047">
        <f t="shared" si="181"/>
        <v>123.63867684478365</v>
      </c>
      <c r="V1047">
        <f t="shared" si="182"/>
        <v>3.2091777394070817</v>
      </c>
      <c r="W1047" s="50">
        <f t="shared" si="183"/>
        <v>36.20107053688298</v>
      </c>
    </row>
    <row r="1048" spans="1:23" ht="16" x14ac:dyDescent="0.2">
      <c r="A1048" s="10">
        <v>42963.541655092602</v>
      </c>
      <c r="B1048" s="11" t="str">
        <f t="shared" si="178"/>
        <v>20178</v>
      </c>
      <c r="C1048" s="5">
        <v>1756.5268229999999</v>
      </c>
      <c r="D1048" s="5">
        <v>26.68742242478217</v>
      </c>
      <c r="E1048" s="6" t="s">
        <v>45</v>
      </c>
      <c r="F1048" s="5">
        <v>123.07888040712463</v>
      </c>
      <c r="G1048" s="5">
        <v>3.2091777394070817</v>
      </c>
      <c r="H1048" s="5">
        <v>35.315259582505405</v>
      </c>
      <c r="I1048" s="29">
        <v>1921377979.01</v>
      </c>
      <c r="J1048" s="30" t="s">
        <v>45</v>
      </c>
      <c r="K1048" s="29">
        <v>217073418.59999999</v>
      </c>
      <c r="L1048" s="29">
        <v>112652974.39</v>
      </c>
      <c r="M1048" s="29">
        <v>706298334.70000005</v>
      </c>
      <c r="N1048" s="53">
        <f t="shared" si="173"/>
        <v>26.68742242478217</v>
      </c>
      <c r="O1048" t="e">
        <f t="shared" si="174"/>
        <v>#VALUE!</v>
      </c>
      <c r="P1048">
        <f t="shared" si="175"/>
        <v>123.07888040712463</v>
      </c>
      <c r="Q1048">
        <f t="shared" si="176"/>
        <v>3.2091777394070817</v>
      </c>
      <c r="R1048">
        <f t="shared" si="177"/>
        <v>35.315259582505405</v>
      </c>
      <c r="S1048" s="53">
        <f t="shared" si="179"/>
        <v>26.68742242478217</v>
      </c>
      <c r="T1048" t="e">
        <f t="shared" si="180"/>
        <v>#VALUE!</v>
      </c>
      <c r="U1048">
        <f t="shared" si="181"/>
        <v>123.07888040712463</v>
      </c>
      <c r="V1048">
        <f t="shared" si="182"/>
        <v>3.2091777394070817</v>
      </c>
      <c r="W1048" s="50">
        <f t="shared" si="183"/>
        <v>35.315259582505405</v>
      </c>
    </row>
    <row r="1049" spans="1:23" ht="16" x14ac:dyDescent="0.2">
      <c r="A1049" s="10">
        <v>42962.541655092602</v>
      </c>
      <c r="B1049" s="11" t="str">
        <f t="shared" si="178"/>
        <v>20178</v>
      </c>
      <c r="C1049" s="5">
        <v>1749.03422</v>
      </c>
      <c r="D1049" s="5">
        <v>26.030225101748599</v>
      </c>
      <c r="E1049" s="6" t="s">
        <v>45</v>
      </c>
      <c r="F1049" s="5">
        <v>121.01781170483451</v>
      </c>
      <c r="G1049" s="5">
        <v>3.2091777394070817</v>
      </c>
      <c r="H1049" s="5">
        <v>34.490539038774557</v>
      </c>
      <c r="I1049" s="29">
        <v>1911410734.9100001</v>
      </c>
      <c r="J1049" s="30" t="s">
        <v>45</v>
      </c>
      <c r="K1049" s="29">
        <v>215067835.50999999</v>
      </c>
      <c r="L1049" s="29">
        <v>112652974.39</v>
      </c>
      <c r="M1049" s="29">
        <v>701993581.87</v>
      </c>
      <c r="N1049" s="53">
        <f t="shared" si="173"/>
        <v>26.030225101748599</v>
      </c>
      <c r="O1049" t="e">
        <f t="shared" si="174"/>
        <v>#VALUE!</v>
      </c>
      <c r="P1049">
        <f t="shared" si="175"/>
        <v>121.01781170483451</v>
      </c>
      <c r="Q1049">
        <f t="shared" si="176"/>
        <v>3.2091777394070817</v>
      </c>
      <c r="R1049">
        <f t="shared" si="177"/>
        <v>34.490539038774557</v>
      </c>
      <c r="S1049" s="53">
        <f t="shared" si="179"/>
        <v>26.030225101748599</v>
      </c>
      <c r="T1049" t="e">
        <f t="shared" si="180"/>
        <v>#VALUE!</v>
      </c>
      <c r="U1049">
        <f t="shared" si="181"/>
        <v>121.01781170483451</v>
      </c>
      <c r="V1049">
        <f t="shared" si="182"/>
        <v>3.2091777394070817</v>
      </c>
      <c r="W1049" s="50">
        <f t="shared" si="183"/>
        <v>34.490539038774557</v>
      </c>
    </row>
    <row r="1050" spans="1:23" ht="16" x14ac:dyDescent="0.2">
      <c r="A1050" s="10">
        <v>42961.541655092602</v>
      </c>
      <c r="B1050" s="11" t="str">
        <f t="shared" si="178"/>
        <v>20178</v>
      </c>
      <c r="C1050" s="5">
        <v>1750.427606</v>
      </c>
      <c r="D1050" s="5">
        <v>26.434654223615411</v>
      </c>
      <c r="E1050" s="6" t="s">
        <v>45</v>
      </c>
      <c r="F1050" s="5">
        <v>115.67430025445287</v>
      </c>
      <c r="G1050" s="5">
        <v>3.2091777394070817</v>
      </c>
      <c r="H1050" s="5">
        <v>36.903610259320374</v>
      </c>
      <c r="I1050" s="29">
        <v>1917544423.5899999</v>
      </c>
      <c r="J1050" s="30" t="s">
        <v>45</v>
      </c>
      <c r="K1050" s="29">
        <v>209868175.66</v>
      </c>
      <c r="L1050" s="29">
        <v>112652974.39</v>
      </c>
      <c r="M1050" s="29">
        <v>714588969.77999997</v>
      </c>
      <c r="N1050" s="53">
        <f t="shared" si="173"/>
        <v>26.434654223615411</v>
      </c>
      <c r="O1050" t="e">
        <f t="shared" si="174"/>
        <v>#VALUE!</v>
      </c>
      <c r="P1050">
        <f t="shared" si="175"/>
        <v>115.67430025445287</v>
      </c>
      <c r="Q1050">
        <f t="shared" si="176"/>
        <v>3.2091777394070817</v>
      </c>
      <c r="R1050">
        <f t="shared" si="177"/>
        <v>36.903610259320374</v>
      </c>
      <c r="S1050" s="53">
        <f t="shared" si="179"/>
        <v>26.434654223615411</v>
      </c>
      <c r="T1050" t="e">
        <f t="shared" si="180"/>
        <v>#VALUE!</v>
      </c>
      <c r="U1050">
        <f t="shared" si="181"/>
        <v>115.67430025445287</v>
      </c>
      <c r="V1050">
        <f t="shared" si="182"/>
        <v>3.2091777394070817</v>
      </c>
      <c r="W1050" s="50">
        <f t="shared" si="183"/>
        <v>36.903610259320374</v>
      </c>
    </row>
    <row r="1051" spans="1:23" ht="16" x14ac:dyDescent="0.2">
      <c r="A1051" s="10">
        <v>42958.541655092602</v>
      </c>
      <c r="B1051" s="11" t="str">
        <f t="shared" si="178"/>
        <v>20178</v>
      </c>
      <c r="C1051" s="5">
        <v>1722.3536140000001</v>
      </c>
      <c r="D1051" s="5">
        <v>24.311401333814601</v>
      </c>
      <c r="E1051" s="6" t="s">
        <v>45</v>
      </c>
      <c r="F1051" s="5">
        <v>114.32569974554698</v>
      </c>
      <c r="G1051" s="5">
        <v>3.3634131233265094</v>
      </c>
      <c r="H1051" s="5">
        <v>37.102154093922252</v>
      </c>
      <c r="I1051" s="29">
        <v>1885342558.02</v>
      </c>
      <c r="J1051" s="30" t="s">
        <v>45</v>
      </c>
      <c r="K1051" s="29">
        <v>208555880.56</v>
      </c>
      <c r="L1051" s="29">
        <v>112821322.55</v>
      </c>
      <c r="M1051" s="29">
        <v>715625299.16999996</v>
      </c>
      <c r="N1051" s="53">
        <f t="shared" si="173"/>
        <v>24.311401333814601</v>
      </c>
      <c r="O1051" t="e">
        <f t="shared" si="174"/>
        <v>#VALUE!</v>
      </c>
      <c r="P1051">
        <f t="shared" si="175"/>
        <v>114.32569974554698</v>
      </c>
      <c r="Q1051">
        <f t="shared" si="176"/>
        <v>3.3634131233265094</v>
      </c>
      <c r="R1051">
        <f t="shared" si="177"/>
        <v>37.102154093922252</v>
      </c>
      <c r="S1051" s="53">
        <f t="shared" si="179"/>
        <v>24.311401333814601</v>
      </c>
      <c r="T1051" t="e">
        <f t="shared" si="180"/>
        <v>#VALUE!</v>
      </c>
      <c r="U1051">
        <f t="shared" si="181"/>
        <v>114.32569974554698</v>
      </c>
      <c r="V1051">
        <f t="shared" si="182"/>
        <v>3.3634131233265094</v>
      </c>
      <c r="W1051" s="50">
        <f t="shared" si="183"/>
        <v>37.102154093922252</v>
      </c>
    </row>
    <row r="1052" spans="1:23" ht="16" x14ac:dyDescent="0.2">
      <c r="A1052" s="10">
        <v>42957.541655092602</v>
      </c>
      <c r="B1052" s="11" t="str">
        <f t="shared" si="178"/>
        <v>20178</v>
      </c>
      <c r="C1052" s="5">
        <v>1747.480339</v>
      </c>
      <c r="D1052" s="5">
        <v>24.918045016614826</v>
      </c>
      <c r="E1052" s="6" t="s">
        <v>45</v>
      </c>
      <c r="F1052" s="5">
        <v>116.03053435114499</v>
      </c>
      <c r="G1052" s="5">
        <v>3.8518251724046588</v>
      </c>
      <c r="H1052" s="5">
        <v>38.201781485563373</v>
      </c>
      <c r="I1052" s="29">
        <v>1894543091.04</v>
      </c>
      <c r="J1052" s="30" t="s">
        <v>45</v>
      </c>
      <c r="K1052" s="29">
        <v>210214819.65000001</v>
      </c>
      <c r="L1052" s="29">
        <v>113354425.04000001</v>
      </c>
      <c r="M1052" s="29">
        <v>721364969.61000001</v>
      </c>
      <c r="N1052" s="53">
        <f t="shared" si="173"/>
        <v>24.918045016614826</v>
      </c>
      <c r="O1052" t="e">
        <f t="shared" si="174"/>
        <v>#VALUE!</v>
      </c>
      <c r="P1052">
        <f t="shared" si="175"/>
        <v>116.03053435114499</v>
      </c>
      <c r="Q1052">
        <f t="shared" si="176"/>
        <v>3.8518251724046588</v>
      </c>
      <c r="R1052">
        <f t="shared" si="177"/>
        <v>38.201781485563373</v>
      </c>
      <c r="S1052" s="53">
        <f t="shared" si="179"/>
        <v>24.918045016614826</v>
      </c>
      <c r="T1052" t="e">
        <f t="shared" si="180"/>
        <v>#VALUE!</v>
      </c>
      <c r="U1052">
        <f t="shared" si="181"/>
        <v>116.03053435114499</v>
      </c>
      <c r="V1052">
        <f t="shared" si="182"/>
        <v>3.8518251724046588</v>
      </c>
      <c r="W1052" s="50">
        <f t="shared" si="183"/>
        <v>38.201781485563373</v>
      </c>
    </row>
    <row r="1053" spans="1:23" ht="16" x14ac:dyDescent="0.2">
      <c r="A1053" s="10">
        <v>42956.541655092602</v>
      </c>
      <c r="B1053" s="11" t="str">
        <f t="shared" si="178"/>
        <v>20178</v>
      </c>
      <c r="C1053" s="5">
        <v>1757.3122599999999</v>
      </c>
      <c r="D1053" s="5">
        <v>25.777456900581825</v>
      </c>
      <c r="E1053" s="6" t="s">
        <v>45</v>
      </c>
      <c r="F1053" s="5">
        <v>115.01272264631032</v>
      </c>
      <c r="G1053" s="5">
        <v>2.7593245363088101</v>
      </c>
      <c r="H1053" s="5">
        <v>39.041774631955917</v>
      </c>
      <c r="I1053" s="29">
        <v>1907577179.48</v>
      </c>
      <c r="J1053" s="30" t="s">
        <v>45</v>
      </c>
      <c r="K1053" s="29">
        <v>209224408.25</v>
      </c>
      <c r="L1053" s="29">
        <v>112161958.94</v>
      </c>
      <c r="M1053" s="29">
        <v>725749440.08000004</v>
      </c>
      <c r="N1053" s="53">
        <f t="shared" si="173"/>
        <v>25.777456900581825</v>
      </c>
      <c r="O1053" t="e">
        <f t="shared" si="174"/>
        <v>#VALUE!</v>
      </c>
      <c r="P1053">
        <f t="shared" si="175"/>
        <v>115.01272264631032</v>
      </c>
      <c r="Q1053">
        <f t="shared" si="176"/>
        <v>2.7593245363088101</v>
      </c>
      <c r="R1053">
        <f t="shared" si="177"/>
        <v>39.041774631955917</v>
      </c>
      <c r="S1053" s="53">
        <f t="shared" si="179"/>
        <v>25.777456900581825</v>
      </c>
      <c r="T1053" t="e">
        <f t="shared" si="180"/>
        <v>#VALUE!</v>
      </c>
      <c r="U1053">
        <f t="shared" si="181"/>
        <v>115.01272264631032</v>
      </c>
      <c r="V1053">
        <f t="shared" si="182"/>
        <v>2.7593245363088101</v>
      </c>
      <c r="W1053" s="50">
        <f t="shared" si="183"/>
        <v>39.041774631955917</v>
      </c>
    </row>
    <row r="1054" spans="1:23" ht="16" x14ac:dyDescent="0.2">
      <c r="A1054" s="10">
        <v>42955.541655092602</v>
      </c>
      <c r="B1054" s="11" t="str">
        <f t="shared" si="178"/>
        <v>20178</v>
      </c>
      <c r="C1054" s="5">
        <v>1760.3452789999999</v>
      </c>
      <c r="D1054" s="5">
        <v>24.412508614281279</v>
      </c>
      <c r="E1054" s="6" t="s">
        <v>45</v>
      </c>
      <c r="F1054" s="5">
        <v>115.1399491094147</v>
      </c>
      <c r="G1054" s="5">
        <v>2.7593245363088101</v>
      </c>
      <c r="H1054" s="5">
        <v>41.271574620561523</v>
      </c>
      <c r="I1054" s="29">
        <v>1886875980.1900001</v>
      </c>
      <c r="J1054" s="30" t="s">
        <v>45</v>
      </c>
      <c r="K1054" s="29">
        <v>209348209.68000001</v>
      </c>
      <c r="L1054" s="29">
        <v>112161958.94</v>
      </c>
      <c r="M1054" s="29">
        <v>737388216.25</v>
      </c>
      <c r="N1054" s="53">
        <f t="shared" si="173"/>
        <v>24.412508614281279</v>
      </c>
      <c r="O1054" t="e">
        <f t="shared" si="174"/>
        <v>#VALUE!</v>
      </c>
      <c r="P1054">
        <f t="shared" si="175"/>
        <v>115.1399491094147</v>
      </c>
      <c r="Q1054">
        <f t="shared" si="176"/>
        <v>2.7593245363088101</v>
      </c>
      <c r="R1054">
        <f t="shared" si="177"/>
        <v>41.271574620561523</v>
      </c>
      <c r="S1054" s="53">
        <f t="shared" si="179"/>
        <v>24.412508614281279</v>
      </c>
      <c r="T1054" t="e">
        <f t="shared" si="180"/>
        <v>#VALUE!</v>
      </c>
      <c r="U1054">
        <f t="shared" si="181"/>
        <v>115.1399491094147</v>
      </c>
      <c r="V1054">
        <f t="shared" si="182"/>
        <v>2.7593245363088101</v>
      </c>
      <c r="W1054" s="50">
        <f t="shared" si="183"/>
        <v>41.271574620561523</v>
      </c>
    </row>
    <row r="1055" spans="1:23" ht="16" x14ac:dyDescent="0.2">
      <c r="A1055" s="10">
        <v>42954.541655092602</v>
      </c>
      <c r="B1055" s="11" t="str">
        <f t="shared" si="178"/>
        <v>20178</v>
      </c>
      <c r="C1055" s="5">
        <v>1760.2947469999999</v>
      </c>
      <c r="D1055" s="5">
        <v>26.990744266182286</v>
      </c>
      <c r="E1055" s="6" t="s">
        <v>45</v>
      </c>
      <c r="F1055" s="5">
        <v>114.65648854961819</v>
      </c>
      <c r="G1055" s="5">
        <v>3.0420894068277278</v>
      </c>
      <c r="H1055" s="5">
        <v>40.675943116755917</v>
      </c>
      <c r="I1055" s="29">
        <v>1924581360</v>
      </c>
      <c r="J1055" s="30" t="s">
        <v>45</v>
      </c>
      <c r="K1055" s="29">
        <v>208877764.25999999</v>
      </c>
      <c r="L1055" s="29">
        <v>112470597.22</v>
      </c>
      <c r="M1055" s="29">
        <v>734279228.10000002</v>
      </c>
      <c r="N1055" s="53">
        <f t="shared" si="173"/>
        <v>26.990744266182286</v>
      </c>
      <c r="O1055" t="e">
        <f t="shared" si="174"/>
        <v>#VALUE!</v>
      </c>
      <c r="P1055">
        <f t="shared" si="175"/>
        <v>114.65648854961819</v>
      </c>
      <c r="Q1055">
        <f t="shared" si="176"/>
        <v>3.0420894068277278</v>
      </c>
      <c r="R1055">
        <f t="shared" si="177"/>
        <v>40.675943116755917</v>
      </c>
      <c r="S1055" s="53">
        <f t="shared" si="179"/>
        <v>26.990744266182286</v>
      </c>
      <c r="T1055" t="e">
        <f t="shared" si="180"/>
        <v>#VALUE!</v>
      </c>
      <c r="U1055">
        <f t="shared" si="181"/>
        <v>114.65648854961819</v>
      </c>
      <c r="V1055">
        <f t="shared" si="182"/>
        <v>3.0420894068277278</v>
      </c>
      <c r="W1055" s="50">
        <f t="shared" si="183"/>
        <v>40.675943116755917</v>
      </c>
    </row>
    <row r="1056" spans="1:23" ht="16" x14ac:dyDescent="0.2">
      <c r="A1056" s="10">
        <v>42951.541655092602</v>
      </c>
      <c r="B1056" s="11" t="str">
        <f t="shared" si="178"/>
        <v>20178</v>
      </c>
      <c r="C1056" s="5">
        <v>1764.3434910000001</v>
      </c>
      <c r="D1056" s="5">
        <v>27.850156150149274</v>
      </c>
      <c r="E1056" s="6" t="s">
        <v>45</v>
      </c>
      <c r="F1056" s="5">
        <v>115.24173027989811</v>
      </c>
      <c r="G1056" s="5">
        <v>2.7593245363088101</v>
      </c>
      <c r="H1056" s="5">
        <v>39.438862301159617</v>
      </c>
      <c r="I1056" s="29">
        <v>1937605995</v>
      </c>
      <c r="J1056" s="30" t="s">
        <v>45</v>
      </c>
      <c r="K1056" s="29">
        <v>209447250.81999999</v>
      </c>
      <c r="L1056" s="29">
        <v>112161958.94</v>
      </c>
      <c r="M1056" s="29">
        <v>727822098.85000002</v>
      </c>
      <c r="N1056" s="53">
        <f t="shared" si="173"/>
        <v>27.850156150149274</v>
      </c>
      <c r="O1056" t="e">
        <f t="shared" si="174"/>
        <v>#VALUE!</v>
      </c>
      <c r="P1056">
        <f t="shared" si="175"/>
        <v>115.24173027989811</v>
      </c>
      <c r="Q1056">
        <f t="shared" si="176"/>
        <v>2.7593245363088101</v>
      </c>
      <c r="R1056">
        <f t="shared" si="177"/>
        <v>39.438862301159617</v>
      </c>
      <c r="S1056" s="53">
        <f t="shared" si="179"/>
        <v>27.850156150149274</v>
      </c>
      <c r="T1056" t="e">
        <f t="shared" si="180"/>
        <v>#VALUE!</v>
      </c>
      <c r="U1056">
        <f t="shared" si="181"/>
        <v>115.24173027989811</v>
      </c>
      <c r="V1056">
        <f t="shared" si="182"/>
        <v>2.7593245363088101</v>
      </c>
      <c r="W1056" s="50">
        <f t="shared" si="183"/>
        <v>39.438862301159617</v>
      </c>
    </row>
    <row r="1057" spans="1:23" ht="16" x14ac:dyDescent="0.2">
      <c r="A1057" s="10">
        <v>42950.541655092602</v>
      </c>
      <c r="B1057" s="11" t="str">
        <f t="shared" si="178"/>
        <v>20178</v>
      </c>
      <c r="C1057" s="5">
        <v>1758.1332</v>
      </c>
      <c r="D1057" s="5">
        <v>27.041297906415622</v>
      </c>
      <c r="E1057" s="6" t="s">
        <v>45</v>
      </c>
      <c r="F1057" s="5">
        <v>114.70737913485993</v>
      </c>
      <c r="G1057" s="5">
        <v>3.0806482528075776</v>
      </c>
      <c r="H1057" s="5">
        <v>39.591588327776464</v>
      </c>
      <c r="I1057" s="29">
        <v>1925347515</v>
      </c>
      <c r="J1057" s="30" t="s">
        <v>45</v>
      </c>
      <c r="K1057" s="29">
        <v>208927284.83000001</v>
      </c>
      <c r="L1057" s="29">
        <v>112512684.26000001</v>
      </c>
      <c r="M1057" s="29">
        <v>728619275.29999995</v>
      </c>
      <c r="N1057" s="53">
        <f t="shared" si="173"/>
        <v>27.041297906415622</v>
      </c>
      <c r="O1057" t="e">
        <f t="shared" si="174"/>
        <v>#VALUE!</v>
      </c>
      <c r="P1057">
        <f t="shared" si="175"/>
        <v>114.70737913485993</v>
      </c>
      <c r="Q1057">
        <f t="shared" si="176"/>
        <v>3.0806482528075776</v>
      </c>
      <c r="R1057">
        <f t="shared" si="177"/>
        <v>39.591588327776464</v>
      </c>
      <c r="S1057" s="53">
        <f t="shared" si="179"/>
        <v>27.041297906415622</v>
      </c>
      <c r="T1057" t="e">
        <f t="shared" si="180"/>
        <v>#VALUE!</v>
      </c>
      <c r="U1057">
        <f t="shared" si="181"/>
        <v>114.70737913485993</v>
      </c>
      <c r="V1057">
        <f t="shared" si="182"/>
        <v>3.0806482528075776</v>
      </c>
      <c r="W1057" s="50">
        <f t="shared" si="183"/>
        <v>39.591588327776464</v>
      </c>
    </row>
    <row r="1058" spans="1:23" ht="16" x14ac:dyDescent="0.2">
      <c r="A1058" s="10">
        <v>42949.541655092602</v>
      </c>
      <c r="B1058" s="11" t="str">
        <f t="shared" si="178"/>
        <v>20178</v>
      </c>
      <c r="C1058" s="5">
        <v>1758.8103410000001</v>
      </c>
      <c r="D1058" s="5">
        <v>26.788529705248848</v>
      </c>
      <c r="E1058" s="6" t="s">
        <v>45</v>
      </c>
      <c r="F1058" s="5">
        <v>116.94656488549606</v>
      </c>
      <c r="G1058" s="5">
        <v>2.8878540229083143</v>
      </c>
      <c r="H1058" s="5">
        <v>39.652678738423162</v>
      </c>
      <c r="I1058" s="29">
        <v>1921516740</v>
      </c>
      <c r="J1058" s="30" t="s">
        <v>45</v>
      </c>
      <c r="K1058" s="29">
        <v>211106189.91</v>
      </c>
      <c r="L1058" s="29">
        <v>112302249.06999999</v>
      </c>
      <c r="M1058" s="29">
        <v>728938145.88</v>
      </c>
      <c r="N1058" s="53">
        <f t="shared" si="173"/>
        <v>26.788529705248848</v>
      </c>
      <c r="O1058" t="e">
        <f t="shared" si="174"/>
        <v>#VALUE!</v>
      </c>
      <c r="P1058">
        <f t="shared" si="175"/>
        <v>116.94656488549606</v>
      </c>
      <c r="Q1058">
        <f t="shared" si="176"/>
        <v>2.8878540229083143</v>
      </c>
      <c r="R1058">
        <f t="shared" si="177"/>
        <v>39.652678738423162</v>
      </c>
      <c r="S1058" s="53">
        <f t="shared" si="179"/>
        <v>26.788529705248848</v>
      </c>
      <c r="T1058" t="e">
        <f t="shared" si="180"/>
        <v>#VALUE!</v>
      </c>
      <c r="U1058">
        <f t="shared" si="181"/>
        <v>116.94656488549606</v>
      </c>
      <c r="V1058">
        <f t="shared" si="182"/>
        <v>2.8878540229083143</v>
      </c>
      <c r="W1058" s="50">
        <f t="shared" si="183"/>
        <v>39.652678738423162</v>
      </c>
    </row>
    <row r="1059" spans="1:23" ht="16" x14ac:dyDescent="0.2">
      <c r="A1059" s="10">
        <v>42948.541655092602</v>
      </c>
      <c r="B1059" s="11" t="str">
        <f t="shared" si="178"/>
        <v>20178</v>
      </c>
      <c r="C1059" s="5">
        <v>1753.0648470000001</v>
      </c>
      <c r="D1059" s="5">
        <v>25.777456900581797</v>
      </c>
      <c r="E1059" s="6" t="s">
        <v>45</v>
      </c>
      <c r="F1059" s="5">
        <v>117.30279898218812</v>
      </c>
      <c r="G1059" s="5">
        <v>2.9135599202282094</v>
      </c>
      <c r="H1059" s="5">
        <v>38.919593810662434</v>
      </c>
      <c r="I1059" s="29">
        <v>1906193640</v>
      </c>
      <c r="J1059" s="30" t="s">
        <v>45</v>
      </c>
      <c r="K1059" s="29">
        <v>211452833.90000001</v>
      </c>
      <c r="L1059" s="29">
        <v>112330307.09</v>
      </c>
      <c r="M1059" s="29">
        <v>725111698.91999996</v>
      </c>
      <c r="N1059" s="53">
        <f t="shared" si="173"/>
        <v>25.777456900581797</v>
      </c>
      <c r="O1059" t="e">
        <f t="shared" si="174"/>
        <v>#VALUE!</v>
      </c>
      <c r="P1059">
        <f t="shared" si="175"/>
        <v>117.30279898218812</v>
      </c>
      <c r="Q1059">
        <f t="shared" si="176"/>
        <v>2.9135599202282094</v>
      </c>
      <c r="R1059">
        <f t="shared" si="177"/>
        <v>38.919593810662434</v>
      </c>
      <c r="S1059" s="53">
        <f t="shared" si="179"/>
        <v>25.777456900581797</v>
      </c>
      <c r="T1059" t="e">
        <f t="shared" si="180"/>
        <v>#VALUE!</v>
      </c>
      <c r="U1059">
        <f t="shared" si="181"/>
        <v>117.30279898218812</v>
      </c>
      <c r="V1059">
        <f t="shared" si="182"/>
        <v>2.9135599202282094</v>
      </c>
      <c r="W1059" s="50">
        <f t="shared" si="183"/>
        <v>38.919593810662434</v>
      </c>
    </row>
    <row r="1060" spans="1:23" ht="16" x14ac:dyDescent="0.2">
      <c r="A1060" s="10">
        <v>42947.541655092602</v>
      </c>
      <c r="B1060" s="11" t="str">
        <f t="shared" si="178"/>
        <v>20177</v>
      </c>
      <c r="C1060" s="5">
        <v>1740.386986</v>
      </c>
      <c r="D1060" s="5">
        <v>25.322474138481638</v>
      </c>
      <c r="E1060" s="6" t="s">
        <v>45</v>
      </c>
      <c r="F1060" s="5">
        <v>116.28498727735355</v>
      </c>
      <c r="G1060" s="5">
        <v>1.5897062082532472</v>
      </c>
      <c r="H1060" s="5">
        <v>38.430870525488587</v>
      </c>
      <c r="I1060" s="29">
        <v>1899298245</v>
      </c>
      <c r="J1060" s="30" t="s">
        <v>45</v>
      </c>
      <c r="K1060" s="29">
        <v>210462422.5</v>
      </c>
      <c r="L1060" s="29">
        <v>110885318.75</v>
      </c>
      <c r="M1060" s="29">
        <v>722560734.27999997</v>
      </c>
      <c r="N1060" s="53">
        <f t="shared" ref="N1060:N1123" si="184">IF(ABS(D1060-AVERAGE(D$47:D$3803))&gt;3*STDEV(D$47:D$3803),"Outlier",D1060)</f>
        <v>25.322474138481638</v>
      </c>
      <c r="O1060" t="e">
        <f t="shared" ref="O1060:O1123" si="185">IF(ABS(E1060-AVERAGE(E$47:E$3803))&gt;3*STDEV(E$47:E$3803),"Outlier",E1060)</f>
        <v>#VALUE!</v>
      </c>
      <c r="P1060">
        <f t="shared" ref="P1060:P1123" si="186">IF(ABS(F1060-AVERAGE(F$47:F$3803))&gt;3*STDEV(F$47:F$3803),"Outlier",F1060)</f>
        <v>116.28498727735355</v>
      </c>
      <c r="Q1060">
        <f t="shared" ref="Q1060:Q1123" si="187">IF(ABS(G1060-AVERAGE(G$47:G$3803))&gt;3*STDEV(G$47:G$3803),"Outlier",G1060)</f>
        <v>1.5897062082532472</v>
      </c>
      <c r="R1060">
        <f t="shared" ref="R1060:R1123" si="188">IF(ABS(H1060-AVERAGE(H$47:H$3803))&gt;3*STDEV(H$47:H$3803),"Outlier",H1060)</f>
        <v>38.430870525488587</v>
      </c>
      <c r="S1060" s="53">
        <f t="shared" si="179"/>
        <v>25.322474138481638</v>
      </c>
      <c r="T1060" t="e">
        <f t="shared" si="180"/>
        <v>#VALUE!</v>
      </c>
      <c r="U1060">
        <f t="shared" si="181"/>
        <v>116.28498727735355</v>
      </c>
      <c r="V1060">
        <f t="shared" si="182"/>
        <v>1.5897062082532472</v>
      </c>
      <c r="W1060" s="50">
        <f t="shared" si="183"/>
        <v>38.430870525488587</v>
      </c>
    </row>
    <row r="1061" spans="1:23" ht="16" x14ac:dyDescent="0.2">
      <c r="A1061" s="10">
        <v>42944.541655092602</v>
      </c>
      <c r="B1061" s="11" t="str">
        <f t="shared" si="178"/>
        <v>20177</v>
      </c>
      <c r="C1061" s="5">
        <v>1743.956651</v>
      </c>
      <c r="D1061" s="5">
        <v>24.867491376381452</v>
      </c>
      <c r="E1061" s="6" t="s">
        <v>45</v>
      </c>
      <c r="F1061" s="5">
        <v>116.66666666666652</v>
      </c>
      <c r="G1061" s="5">
        <v>0.84423518597608904</v>
      </c>
      <c r="H1061" s="5">
        <v>38.461415730811979</v>
      </c>
      <c r="I1061" s="29">
        <v>1892402850</v>
      </c>
      <c r="J1061" s="30" t="s">
        <v>45</v>
      </c>
      <c r="K1061" s="29">
        <v>210833826.78</v>
      </c>
      <c r="L1061" s="29">
        <v>110071636</v>
      </c>
      <c r="M1061" s="29">
        <v>722720169.57000005</v>
      </c>
      <c r="N1061" s="53">
        <f t="shared" si="184"/>
        <v>24.867491376381452</v>
      </c>
      <c r="O1061" t="e">
        <f t="shared" si="185"/>
        <v>#VALUE!</v>
      </c>
      <c r="P1061">
        <f t="shared" si="186"/>
        <v>116.66666666666652</v>
      </c>
      <c r="Q1061">
        <f t="shared" si="187"/>
        <v>0.84423518597608904</v>
      </c>
      <c r="R1061">
        <f t="shared" si="188"/>
        <v>38.461415730811979</v>
      </c>
      <c r="S1061" s="53">
        <f t="shared" si="179"/>
        <v>24.867491376381452</v>
      </c>
      <c r="T1061" t="e">
        <f t="shared" si="180"/>
        <v>#VALUE!</v>
      </c>
      <c r="U1061">
        <f t="shared" si="181"/>
        <v>116.66666666666652</v>
      </c>
      <c r="V1061">
        <f t="shared" si="182"/>
        <v>0.84423518597608904</v>
      </c>
      <c r="W1061" s="50">
        <f t="shared" si="183"/>
        <v>38.461415730811979</v>
      </c>
    </row>
    <row r="1062" spans="1:23" ht="16" x14ac:dyDescent="0.2">
      <c r="A1062" s="10">
        <v>42943.541655092602</v>
      </c>
      <c r="B1062" s="11" t="str">
        <f t="shared" si="178"/>
        <v>20177</v>
      </c>
      <c r="C1062" s="5">
        <v>1766.2485839999999</v>
      </c>
      <c r="D1062" s="5">
        <v>25.069705937314836</v>
      </c>
      <c r="E1062" s="6" t="s">
        <v>45</v>
      </c>
      <c r="F1062" s="5">
        <v>117.17557251908379</v>
      </c>
      <c r="G1062" s="5">
        <v>0.84423518597608904</v>
      </c>
      <c r="H1062" s="5">
        <v>39.133410247925951</v>
      </c>
      <c r="I1062" s="29">
        <v>1895467470</v>
      </c>
      <c r="J1062" s="30" t="s">
        <v>45</v>
      </c>
      <c r="K1062" s="29">
        <v>211329032.47999999</v>
      </c>
      <c r="L1062" s="29">
        <v>110071636</v>
      </c>
      <c r="M1062" s="29">
        <v>726227745.95000005</v>
      </c>
      <c r="N1062" s="53">
        <f t="shared" si="184"/>
        <v>25.069705937314836</v>
      </c>
      <c r="O1062" t="e">
        <f t="shared" si="185"/>
        <v>#VALUE!</v>
      </c>
      <c r="P1062">
        <f t="shared" si="186"/>
        <v>117.17557251908379</v>
      </c>
      <c r="Q1062">
        <f t="shared" si="187"/>
        <v>0.84423518597608904</v>
      </c>
      <c r="R1062">
        <f t="shared" si="188"/>
        <v>39.133410247925951</v>
      </c>
      <c r="S1062" s="53">
        <f t="shared" si="179"/>
        <v>25.069705937314836</v>
      </c>
      <c r="T1062" t="e">
        <f t="shared" si="180"/>
        <v>#VALUE!</v>
      </c>
      <c r="U1062">
        <f t="shared" si="181"/>
        <v>117.17557251908379</v>
      </c>
      <c r="V1062">
        <f t="shared" si="182"/>
        <v>0.84423518597608904</v>
      </c>
      <c r="W1062" s="50">
        <f t="shared" si="183"/>
        <v>39.133410247925951</v>
      </c>
    </row>
    <row r="1063" spans="1:23" ht="16" x14ac:dyDescent="0.2">
      <c r="A1063" s="10">
        <v>42942.541655092602</v>
      </c>
      <c r="B1063" s="11" t="str">
        <f t="shared" si="178"/>
        <v>20177</v>
      </c>
      <c r="C1063" s="5">
        <v>1754.313537</v>
      </c>
      <c r="D1063" s="5">
        <v>24.614723175214664</v>
      </c>
      <c r="E1063" s="6" t="s">
        <v>45</v>
      </c>
      <c r="F1063" s="5">
        <v>116.76844783714996</v>
      </c>
      <c r="G1063" s="5">
        <v>0.92135287793580278</v>
      </c>
      <c r="H1063" s="5">
        <v>38.369780114841859</v>
      </c>
      <c r="I1063" s="29">
        <v>1888572075</v>
      </c>
      <c r="J1063" s="30" t="s">
        <v>45</v>
      </c>
      <c r="K1063" s="29">
        <v>210932867.91999999</v>
      </c>
      <c r="L1063" s="29">
        <v>110155810.08</v>
      </c>
      <c r="M1063" s="29">
        <v>722241863.70000005</v>
      </c>
      <c r="N1063" s="53">
        <f t="shared" si="184"/>
        <v>24.614723175214664</v>
      </c>
      <c r="O1063" t="e">
        <f t="shared" si="185"/>
        <v>#VALUE!</v>
      </c>
      <c r="P1063">
        <f t="shared" si="186"/>
        <v>116.76844783714996</v>
      </c>
      <c r="Q1063">
        <f t="shared" si="187"/>
        <v>0.92135287793580278</v>
      </c>
      <c r="R1063">
        <f t="shared" si="188"/>
        <v>38.369780114841859</v>
      </c>
      <c r="S1063" s="53">
        <f t="shared" si="179"/>
        <v>24.614723175214664</v>
      </c>
      <c r="T1063" t="e">
        <f t="shared" si="180"/>
        <v>#VALUE!</v>
      </c>
      <c r="U1063">
        <f t="shared" si="181"/>
        <v>116.76844783714996</v>
      </c>
      <c r="V1063">
        <f t="shared" si="182"/>
        <v>0.92135287793580278</v>
      </c>
      <c r="W1063" s="50">
        <f t="shared" si="183"/>
        <v>38.369780114841859</v>
      </c>
    </row>
    <row r="1064" spans="1:23" ht="16" x14ac:dyDescent="0.2">
      <c r="A1064" s="10">
        <v>42941.541655092602</v>
      </c>
      <c r="B1064" s="11" t="str">
        <f t="shared" si="178"/>
        <v>20177</v>
      </c>
      <c r="C1064" s="5">
        <v>1752.015181</v>
      </c>
      <c r="D1064" s="5">
        <v>25.019152297081522</v>
      </c>
      <c r="E1064" s="6" t="s">
        <v>45</v>
      </c>
      <c r="F1064" s="5">
        <v>115.24173027989804</v>
      </c>
      <c r="G1064" s="5">
        <v>0.92135287793580278</v>
      </c>
      <c r="H1064" s="5">
        <v>39.667951341084859</v>
      </c>
      <c r="I1064" s="29">
        <v>1894701315</v>
      </c>
      <c r="J1064" s="30" t="s">
        <v>45</v>
      </c>
      <c r="K1064" s="29">
        <v>209447250.81999999</v>
      </c>
      <c r="L1064" s="29">
        <v>110155810.08</v>
      </c>
      <c r="M1064" s="29">
        <v>729017863.52999997</v>
      </c>
      <c r="N1064" s="53">
        <f t="shared" si="184"/>
        <v>25.019152297081522</v>
      </c>
      <c r="O1064" t="e">
        <f t="shared" si="185"/>
        <v>#VALUE!</v>
      </c>
      <c r="P1064">
        <f t="shared" si="186"/>
        <v>115.24173027989804</v>
      </c>
      <c r="Q1064">
        <f t="shared" si="187"/>
        <v>0.92135287793580278</v>
      </c>
      <c r="R1064">
        <f t="shared" si="188"/>
        <v>39.667951341084859</v>
      </c>
      <c r="S1064" s="53">
        <f t="shared" si="179"/>
        <v>25.019152297081522</v>
      </c>
      <c r="T1064" t="e">
        <f t="shared" si="180"/>
        <v>#VALUE!</v>
      </c>
      <c r="U1064">
        <f t="shared" si="181"/>
        <v>115.24173027989804</v>
      </c>
      <c r="V1064">
        <f t="shared" si="182"/>
        <v>0.92135287793580278</v>
      </c>
      <c r="W1064" s="50">
        <f t="shared" si="183"/>
        <v>39.667951341084859</v>
      </c>
    </row>
    <row r="1065" spans="1:23" ht="16" x14ac:dyDescent="0.2">
      <c r="A1065" s="10">
        <v>42940.541655092602</v>
      </c>
      <c r="B1065" s="11" t="str">
        <f t="shared" si="178"/>
        <v>20177</v>
      </c>
      <c r="C1065" s="5">
        <v>1751.70541</v>
      </c>
      <c r="D1065" s="5">
        <v>23.755311291247679</v>
      </c>
      <c r="E1065" s="6" t="s">
        <v>45</v>
      </c>
      <c r="F1065" s="5">
        <v>116.64122137404563</v>
      </c>
      <c r="G1065" s="5">
        <v>0.92135287793580278</v>
      </c>
      <c r="H1065" s="5">
        <v>38.155963677578285</v>
      </c>
      <c r="I1065" s="29">
        <v>1875547440</v>
      </c>
      <c r="J1065" s="30" t="s">
        <v>45</v>
      </c>
      <c r="K1065" s="29">
        <v>210809066.49000001</v>
      </c>
      <c r="L1065" s="29">
        <v>110155810.08</v>
      </c>
      <c r="M1065" s="29">
        <v>721125816.66999996</v>
      </c>
      <c r="N1065" s="53">
        <f t="shared" si="184"/>
        <v>23.755311291247679</v>
      </c>
      <c r="O1065" t="e">
        <f t="shared" si="185"/>
        <v>#VALUE!</v>
      </c>
      <c r="P1065">
        <f t="shared" si="186"/>
        <v>116.64122137404563</v>
      </c>
      <c r="Q1065">
        <f t="shared" si="187"/>
        <v>0.92135287793580278</v>
      </c>
      <c r="R1065">
        <f t="shared" si="188"/>
        <v>38.155963677578285</v>
      </c>
      <c r="S1065" s="53">
        <f t="shared" si="179"/>
        <v>23.755311291247679</v>
      </c>
      <c r="T1065" t="e">
        <f t="shared" si="180"/>
        <v>#VALUE!</v>
      </c>
      <c r="U1065">
        <f t="shared" si="181"/>
        <v>116.64122137404563</v>
      </c>
      <c r="V1065">
        <f t="shared" si="182"/>
        <v>0.92135287793580278</v>
      </c>
      <c r="W1065" s="50">
        <f t="shared" si="183"/>
        <v>38.155963677578285</v>
      </c>
    </row>
    <row r="1066" spans="1:23" ht="16" x14ac:dyDescent="0.2">
      <c r="A1066" s="10">
        <v>42937.541655092602</v>
      </c>
      <c r="B1066" s="11" t="str">
        <f t="shared" si="178"/>
        <v>20177</v>
      </c>
      <c r="C1066" s="5">
        <v>1754.736643</v>
      </c>
      <c r="D1066" s="5">
        <v>23.401435809614227</v>
      </c>
      <c r="E1066" s="6" t="s">
        <v>45</v>
      </c>
      <c r="F1066" s="5">
        <v>116.03053435114488</v>
      </c>
      <c r="G1066" s="5">
        <v>0.89564698061587944</v>
      </c>
      <c r="H1066" s="5">
        <v>38.919593810662434</v>
      </c>
      <c r="I1066" s="29">
        <v>1870184355</v>
      </c>
      <c r="J1066" s="30" t="s">
        <v>45</v>
      </c>
      <c r="K1066" s="29">
        <v>210214819.65000001</v>
      </c>
      <c r="L1066" s="29">
        <v>110127752.05</v>
      </c>
      <c r="M1066" s="29">
        <v>725111698.91999996</v>
      </c>
      <c r="N1066" s="53">
        <f t="shared" si="184"/>
        <v>23.401435809614227</v>
      </c>
      <c r="O1066" t="e">
        <f t="shared" si="185"/>
        <v>#VALUE!</v>
      </c>
      <c r="P1066">
        <f t="shared" si="186"/>
        <v>116.03053435114488</v>
      </c>
      <c r="Q1066">
        <f t="shared" si="187"/>
        <v>0.89564698061587944</v>
      </c>
      <c r="R1066">
        <f t="shared" si="188"/>
        <v>38.919593810662434</v>
      </c>
      <c r="S1066" s="53">
        <f t="shared" si="179"/>
        <v>23.401435809614227</v>
      </c>
      <c r="T1066" t="e">
        <f t="shared" si="180"/>
        <v>#VALUE!</v>
      </c>
      <c r="U1066">
        <f t="shared" si="181"/>
        <v>116.03053435114488</v>
      </c>
      <c r="V1066">
        <f t="shared" si="182"/>
        <v>0.89564698061587944</v>
      </c>
      <c r="W1066" s="50">
        <f t="shared" si="183"/>
        <v>38.919593810662434</v>
      </c>
    </row>
    <row r="1067" spans="1:23" ht="16" x14ac:dyDescent="0.2">
      <c r="A1067" s="10">
        <v>42936.541655092602</v>
      </c>
      <c r="B1067" s="11" t="str">
        <f t="shared" si="178"/>
        <v>20177</v>
      </c>
      <c r="C1067" s="5">
        <v>1761.4131829999999</v>
      </c>
      <c r="D1067" s="5">
        <v>23.805864931481025</v>
      </c>
      <c r="E1067" s="6" t="s">
        <v>45</v>
      </c>
      <c r="F1067" s="5">
        <v>117.09923664122121</v>
      </c>
      <c r="G1067" s="5">
        <v>1.564000310933352</v>
      </c>
      <c r="H1067" s="5">
        <v>37.926874637653071</v>
      </c>
      <c r="I1067" s="29">
        <v>1876313595</v>
      </c>
      <c r="J1067" s="30" t="s">
        <v>45</v>
      </c>
      <c r="K1067" s="29">
        <v>211254751.62</v>
      </c>
      <c r="L1067" s="29">
        <v>110857260.73</v>
      </c>
      <c r="M1067" s="29">
        <v>719930052</v>
      </c>
      <c r="N1067" s="53">
        <f t="shared" si="184"/>
        <v>23.805864931481025</v>
      </c>
      <c r="O1067" t="e">
        <f t="shared" si="185"/>
        <v>#VALUE!</v>
      </c>
      <c r="P1067">
        <f t="shared" si="186"/>
        <v>117.09923664122121</v>
      </c>
      <c r="Q1067">
        <f t="shared" si="187"/>
        <v>1.564000310933352</v>
      </c>
      <c r="R1067">
        <f t="shared" si="188"/>
        <v>37.926874637653071</v>
      </c>
      <c r="S1067" s="53">
        <f t="shared" si="179"/>
        <v>23.805864931481025</v>
      </c>
      <c r="T1067" t="e">
        <f t="shared" si="180"/>
        <v>#VALUE!</v>
      </c>
      <c r="U1067">
        <f t="shared" si="181"/>
        <v>117.09923664122121</v>
      </c>
      <c r="V1067">
        <f t="shared" si="182"/>
        <v>1.564000310933352</v>
      </c>
      <c r="W1067" s="50">
        <f t="shared" si="183"/>
        <v>37.926874637653071</v>
      </c>
    </row>
    <row r="1068" spans="1:23" ht="16" x14ac:dyDescent="0.2">
      <c r="A1068" s="10">
        <v>42935.541655092602</v>
      </c>
      <c r="B1068" s="11" t="str">
        <f t="shared" si="178"/>
        <v>20177</v>
      </c>
      <c r="C1068" s="5">
        <v>1767.0408399999999</v>
      </c>
      <c r="D1068" s="5">
        <v>23.805864931481025</v>
      </c>
      <c r="E1068" s="6" t="s">
        <v>45</v>
      </c>
      <c r="F1068" s="5">
        <v>117.17557251908379</v>
      </c>
      <c r="G1068" s="5">
        <v>2.1809418466109918</v>
      </c>
      <c r="H1068" s="5">
        <v>38.965411618647465</v>
      </c>
      <c r="I1068" s="29">
        <v>1876313595</v>
      </c>
      <c r="J1068" s="30" t="s">
        <v>45</v>
      </c>
      <c r="K1068" s="29">
        <v>211329032.47999999</v>
      </c>
      <c r="L1068" s="29">
        <v>111530653.34999999</v>
      </c>
      <c r="M1068" s="29">
        <v>725350851.86000001</v>
      </c>
      <c r="N1068" s="53">
        <f t="shared" si="184"/>
        <v>23.805864931481025</v>
      </c>
      <c r="O1068" t="e">
        <f t="shared" si="185"/>
        <v>#VALUE!</v>
      </c>
      <c r="P1068">
        <f t="shared" si="186"/>
        <v>117.17557251908379</v>
      </c>
      <c r="Q1068">
        <f t="shared" si="187"/>
        <v>2.1809418466109918</v>
      </c>
      <c r="R1068">
        <f t="shared" si="188"/>
        <v>38.965411618647465</v>
      </c>
      <c r="S1068" s="53">
        <f t="shared" si="179"/>
        <v>23.805864931481025</v>
      </c>
      <c r="T1068" t="e">
        <f t="shared" si="180"/>
        <v>#VALUE!</v>
      </c>
      <c r="U1068">
        <f t="shared" si="181"/>
        <v>117.17557251908379</v>
      </c>
      <c r="V1068">
        <f t="shared" si="182"/>
        <v>2.1809418466109918</v>
      </c>
      <c r="W1068" s="50">
        <f t="shared" si="183"/>
        <v>38.965411618647465</v>
      </c>
    </row>
    <row r="1069" spans="1:23" ht="16" x14ac:dyDescent="0.2">
      <c r="A1069" s="10">
        <v>42934.541655092602</v>
      </c>
      <c r="B1069" s="11" t="str">
        <f t="shared" si="178"/>
        <v>20177</v>
      </c>
      <c r="C1069" s="5">
        <v>1760.0969909999999</v>
      </c>
      <c r="D1069" s="5">
        <v>21.025414718646658</v>
      </c>
      <c r="E1069" s="6" t="s">
        <v>45</v>
      </c>
      <c r="F1069" s="5">
        <v>116.84478371501264</v>
      </c>
      <c r="G1069" s="5">
        <v>2.078118257331397</v>
      </c>
      <c r="H1069" s="5">
        <v>39.209773261234375</v>
      </c>
      <c r="I1069" s="29">
        <v>1834175070</v>
      </c>
      <c r="J1069" s="30" t="s">
        <v>45</v>
      </c>
      <c r="K1069" s="29">
        <v>211007148.77000001</v>
      </c>
      <c r="L1069" s="29">
        <v>111418421.25</v>
      </c>
      <c r="M1069" s="29">
        <v>726626334.17999995</v>
      </c>
      <c r="N1069" s="53">
        <f t="shared" si="184"/>
        <v>21.025414718646658</v>
      </c>
      <c r="O1069" t="e">
        <f t="shared" si="185"/>
        <v>#VALUE!</v>
      </c>
      <c r="P1069">
        <f t="shared" si="186"/>
        <v>116.84478371501264</v>
      </c>
      <c r="Q1069">
        <f t="shared" si="187"/>
        <v>2.078118257331397</v>
      </c>
      <c r="R1069">
        <f t="shared" si="188"/>
        <v>39.209773261234375</v>
      </c>
      <c r="S1069" s="53">
        <f t="shared" si="179"/>
        <v>21.025414718646658</v>
      </c>
      <c r="T1069" t="e">
        <f t="shared" si="180"/>
        <v>#VALUE!</v>
      </c>
      <c r="U1069">
        <f t="shared" si="181"/>
        <v>116.84478371501264</v>
      </c>
      <c r="V1069">
        <f t="shared" si="182"/>
        <v>2.078118257331397</v>
      </c>
      <c r="W1069" s="50">
        <f t="shared" si="183"/>
        <v>39.209773261234375</v>
      </c>
    </row>
    <row r="1070" spans="1:23" ht="16" x14ac:dyDescent="0.2">
      <c r="A1070" s="10">
        <v>42933.541655092602</v>
      </c>
      <c r="B1070" s="11" t="str">
        <f t="shared" si="178"/>
        <v>20177</v>
      </c>
      <c r="C1070" s="5">
        <v>1757.4822369999999</v>
      </c>
      <c r="D1070" s="5">
        <v>19.053822749545873</v>
      </c>
      <c r="E1070" s="6" t="s">
        <v>45</v>
      </c>
      <c r="F1070" s="5">
        <v>117.65903307888026</v>
      </c>
      <c r="G1070" s="5">
        <v>2.078118257331397</v>
      </c>
      <c r="H1070" s="5">
        <v>38.950139015985769</v>
      </c>
      <c r="I1070" s="29">
        <v>1804295025</v>
      </c>
      <c r="J1070" s="30" t="s">
        <v>45</v>
      </c>
      <c r="K1070" s="29">
        <v>211799477.88999999</v>
      </c>
      <c r="L1070" s="29">
        <v>111418421.25</v>
      </c>
      <c r="M1070" s="29">
        <v>725271134.21000004</v>
      </c>
      <c r="N1070" s="53">
        <f t="shared" si="184"/>
        <v>19.053822749545873</v>
      </c>
      <c r="O1070" t="e">
        <f t="shared" si="185"/>
        <v>#VALUE!</v>
      </c>
      <c r="P1070">
        <f t="shared" si="186"/>
        <v>117.65903307888026</v>
      </c>
      <c r="Q1070">
        <f t="shared" si="187"/>
        <v>2.078118257331397</v>
      </c>
      <c r="R1070">
        <f t="shared" si="188"/>
        <v>38.950139015985769</v>
      </c>
      <c r="S1070" s="53">
        <f t="shared" si="179"/>
        <v>19.053822749545873</v>
      </c>
      <c r="T1070" t="e">
        <f t="shared" si="180"/>
        <v>#VALUE!</v>
      </c>
      <c r="U1070">
        <f t="shared" si="181"/>
        <v>117.65903307888026</v>
      </c>
      <c r="V1070">
        <f t="shared" si="182"/>
        <v>2.078118257331397</v>
      </c>
      <c r="W1070" s="50">
        <f t="shared" si="183"/>
        <v>38.950139015985769</v>
      </c>
    </row>
    <row r="1071" spans="1:23" ht="16" x14ac:dyDescent="0.2">
      <c r="A1071" s="10">
        <v>42930.541655092602</v>
      </c>
      <c r="B1071" s="11" t="str">
        <f t="shared" si="178"/>
        <v>20177</v>
      </c>
      <c r="C1071" s="5">
        <v>1765.222522</v>
      </c>
      <c r="D1071" s="5">
        <v>18.952715469079195</v>
      </c>
      <c r="E1071" s="6" t="s">
        <v>45</v>
      </c>
      <c r="F1071" s="5">
        <v>118.24427480916016</v>
      </c>
      <c r="G1071" s="5">
        <v>1.0370294158753524</v>
      </c>
      <c r="H1071" s="5">
        <v>39.255591069219406</v>
      </c>
      <c r="I1071" s="29">
        <v>1802762715</v>
      </c>
      <c r="J1071" s="30" t="s">
        <v>45</v>
      </c>
      <c r="K1071" s="29">
        <v>212368964.44999999</v>
      </c>
      <c r="L1071" s="29">
        <v>110282071.19</v>
      </c>
      <c r="M1071" s="29">
        <v>726865487.11000001</v>
      </c>
      <c r="N1071" s="53">
        <f t="shared" si="184"/>
        <v>18.952715469079195</v>
      </c>
      <c r="O1071" t="e">
        <f t="shared" si="185"/>
        <v>#VALUE!</v>
      </c>
      <c r="P1071">
        <f t="shared" si="186"/>
        <v>118.24427480916016</v>
      </c>
      <c r="Q1071">
        <f t="shared" si="187"/>
        <v>1.0370294158753524</v>
      </c>
      <c r="R1071">
        <f t="shared" si="188"/>
        <v>39.255591069219406</v>
      </c>
      <c r="S1071" s="53">
        <f t="shared" si="179"/>
        <v>18.952715469079195</v>
      </c>
      <c r="T1071" t="e">
        <f t="shared" si="180"/>
        <v>#VALUE!</v>
      </c>
      <c r="U1071">
        <f t="shared" si="181"/>
        <v>118.24427480916016</v>
      </c>
      <c r="V1071">
        <f t="shared" si="182"/>
        <v>1.0370294158753524</v>
      </c>
      <c r="W1071" s="50">
        <f t="shared" si="183"/>
        <v>39.255591069219406</v>
      </c>
    </row>
    <row r="1072" spans="1:23" ht="16" x14ac:dyDescent="0.2">
      <c r="A1072" s="10">
        <v>42929.541655092602</v>
      </c>
      <c r="B1072" s="11" t="str">
        <f t="shared" ref="B1072:B1135" si="189">YEAR(A1072)&amp;MONTH(A1072)</f>
        <v>20177</v>
      </c>
      <c r="C1072" s="5">
        <v>1749.4448480000001</v>
      </c>
      <c r="D1072" s="5">
        <v>19.003269109312541</v>
      </c>
      <c r="E1072" s="6" t="s">
        <v>45</v>
      </c>
      <c r="F1072" s="5">
        <v>118.82951653944005</v>
      </c>
      <c r="G1072" s="5">
        <v>0.38152903421784856</v>
      </c>
      <c r="H1072" s="5">
        <v>38.751595181383891</v>
      </c>
      <c r="I1072" s="29">
        <v>1803528870</v>
      </c>
      <c r="J1072" s="30" t="s">
        <v>45</v>
      </c>
      <c r="K1072" s="29">
        <v>212938451</v>
      </c>
      <c r="L1072" s="29">
        <v>109566591.53</v>
      </c>
      <c r="M1072" s="29">
        <v>724234804.83000004</v>
      </c>
      <c r="N1072" s="53">
        <f t="shared" si="184"/>
        <v>19.003269109312541</v>
      </c>
      <c r="O1072" t="e">
        <f t="shared" si="185"/>
        <v>#VALUE!</v>
      </c>
      <c r="P1072">
        <f t="shared" si="186"/>
        <v>118.82951653944005</v>
      </c>
      <c r="Q1072">
        <f t="shared" si="187"/>
        <v>0.38152903421784856</v>
      </c>
      <c r="R1072">
        <f t="shared" si="188"/>
        <v>38.751595181383891</v>
      </c>
      <c r="S1072" s="53">
        <f t="shared" ref="S1072:S1135" si="190">IF(ABS(D1072-AVERAGE(D$47:D$3803))&gt;2*STDEV(D$47:D$3803),"Outlier",D1072)</f>
        <v>19.003269109312541</v>
      </c>
      <c r="T1072" t="e">
        <f t="shared" ref="T1072:T1135" si="191">IF(ABS(E1072-AVERAGE(E$47:E$3803))&gt;2*STDEV(E$47:E$3803),"Outlier",E1072)</f>
        <v>#VALUE!</v>
      </c>
      <c r="U1072">
        <f t="shared" ref="U1072:U1135" si="192">IF(ABS(F1072-AVERAGE(F$47:F$3803))&gt;2*STDEV(F$47:F$3803),"Outlier",F1072)</f>
        <v>118.82951653944005</v>
      </c>
      <c r="V1072">
        <f t="shared" ref="V1072:V1135" si="193">IF(ABS(G1072-AVERAGE(G$47:G$3803))&gt;2*STDEV(G$47:G$3803),"Outlier",G1072)</f>
        <v>0.38152903421784856</v>
      </c>
      <c r="W1072" s="50">
        <f t="shared" ref="W1072:W1135" si="194">IF(ABS(H1072-AVERAGE(H$47:H$3803))&gt;2*STDEV(H$47:H$3803),"Outlier",H1072)</f>
        <v>38.751595181383891</v>
      </c>
    </row>
    <row r="1073" spans="1:23" ht="16" x14ac:dyDescent="0.2">
      <c r="A1073" s="10">
        <v>42928.541655092602</v>
      </c>
      <c r="B1073" s="11" t="str">
        <f t="shared" si="189"/>
        <v>20177</v>
      </c>
      <c r="C1073" s="5">
        <v>1740.4135240000001</v>
      </c>
      <c r="D1073" s="5">
        <v>18.04274994487885</v>
      </c>
      <c r="E1073" s="6" t="s">
        <v>45</v>
      </c>
      <c r="F1073" s="5">
        <v>118.1933842239184</v>
      </c>
      <c r="G1073" s="5">
        <v>0.33011723957805827</v>
      </c>
      <c r="H1073" s="5">
        <v>37.728330803051193</v>
      </c>
      <c r="I1073" s="29">
        <v>1788971925</v>
      </c>
      <c r="J1073" s="30" t="s">
        <v>45</v>
      </c>
      <c r="K1073" s="29">
        <v>212319443.88</v>
      </c>
      <c r="L1073" s="29">
        <v>109510475.48</v>
      </c>
      <c r="M1073" s="29">
        <v>718893722.61000001</v>
      </c>
      <c r="N1073" s="53">
        <f t="shared" si="184"/>
        <v>18.04274994487885</v>
      </c>
      <c r="O1073" t="e">
        <f t="shared" si="185"/>
        <v>#VALUE!</v>
      </c>
      <c r="P1073">
        <f t="shared" si="186"/>
        <v>118.1933842239184</v>
      </c>
      <c r="Q1073">
        <f t="shared" si="187"/>
        <v>0.33011723957805827</v>
      </c>
      <c r="R1073">
        <f t="shared" si="188"/>
        <v>37.728330803051193</v>
      </c>
      <c r="S1073" s="53">
        <f t="shared" si="190"/>
        <v>18.04274994487885</v>
      </c>
      <c r="T1073" t="e">
        <f t="shared" si="191"/>
        <v>#VALUE!</v>
      </c>
      <c r="U1073">
        <f t="shared" si="192"/>
        <v>118.1933842239184</v>
      </c>
      <c r="V1073">
        <f t="shared" si="193"/>
        <v>0.33011723957805827</v>
      </c>
      <c r="W1073" s="50">
        <f t="shared" si="194"/>
        <v>37.728330803051193</v>
      </c>
    </row>
    <row r="1074" spans="1:23" ht="16" x14ac:dyDescent="0.2">
      <c r="A1074" s="10">
        <v>42927.541655092602</v>
      </c>
      <c r="B1074" s="11" t="str">
        <f t="shared" si="189"/>
        <v>20177</v>
      </c>
      <c r="C1074" s="5">
        <v>1717.1314110000001</v>
      </c>
      <c r="D1074" s="5">
        <v>17.537213542545317</v>
      </c>
      <c r="E1074" s="6" t="s">
        <v>45</v>
      </c>
      <c r="F1074" s="5">
        <v>118.60050890585225</v>
      </c>
      <c r="G1074" s="5">
        <v>0.5100585208173527</v>
      </c>
      <c r="H1074" s="5">
        <v>36.613430808748376</v>
      </c>
      <c r="I1074" s="29">
        <v>1781310375</v>
      </c>
      <c r="J1074" s="30" t="s">
        <v>45</v>
      </c>
      <c r="K1074" s="29">
        <v>212715608.44</v>
      </c>
      <c r="L1074" s="29">
        <v>109706881.66</v>
      </c>
      <c r="M1074" s="29">
        <v>713074334.52999997</v>
      </c>
      <c r="N1074" s="53">
        <f t="shared" si="184"/>
        <v>17.537213542545317</v>
      </c>
      <c r="O1074" t="e">
        <f t="shared" si="185"/>
        <v>#VALUE!</v>
      </c>
      <c r="P1074">
        <f t="shared" si="186"/>
        <v>118.60050890585225</v>
      </c>
      <c r="Q1074">
        <f t="shared" si="187"/>
        <v>0.5100585208173527</v>
      </c>
      <c r="R1074">
        <f t="shared" si="188"/>
        <v>36.613430808748376</v>
      </c>
      <c r="S1074" s="53">
        <f t="shared" si="190"/>
        <v>17.537213542545317</v>
      </c>
      <c r="T1074" t="e">
        <f t="shared" si="191"/>
        <v>#VALUE!</v>
      </c>
      <c r="U1074">
        <f t="shared" si="192"/>
        <v>118.60050890585225</v>
      </c>
      <c r="V1074">
        <f t="shared" si="193"/>
        <v>0.5100585208173527</v>
      </c>
      <c r="W1074" s="50">
        <f t="shared" si="194"/>
        <v>36.613430808748376</v>
      </c>
    </row>
    <row r="1075" spans="1:23" ht="16" x14ac:dyDescent="0.2">
      <c r="A1075" s="10">
        <v>42926.541655092602</v>
      </c>
      <c r="B1075" s="11" t="str">
        <f t="shared" si="189"/>
        <v>20177</v>
      </c>
      <c r="C1075" s="5">
        <v>1735.6405669999999</v>
      </c>
      <c r="D1075" s="5">
        <v>18.39662542651233</v>
      </c>
      <c r="E1075" s="6" t="s">
        <v>45</v>
      </c>
      <c r="F1075" s="5">
        <v>117.88804071246808</v>
      </c>
      <c r="G1075" s="5">
        <v>0.33011723957805827</v>
      </c>
      <c r="H1075" s="5">
        <v>37.514514365787619</v>
      </c>
      <c r="I1075" s="29">
        <v>1794335010</v>
      </c>
      <c r="J1075" s="30" t="s">
        <v>45</v>
      </c>
      <c r="K1075" s="29">
        <v>212022320.46000001</v>
      </c>
      <c r="L1075" s="29">
        <v>109510475.48</v>
      </c>
      <c r="M1075" s="29">
        <v>717777675.58000004</v>
      </c>
      <c r="N1075" s="53">
        <f t="shared" si="184"/>
        <v>18.39662542651233</v>
      </c>
      <c r="O1075" t="e">
        <f t="shared" si="185"/>
        <v>#VALUE!</v>
      </c>
      <c r="P1075">
        <f t="shared" si="186"/>
        <v>117.88804071246808</v>
      </c>
      <c r="Q1075">
        <f t="shared" si="187"/>
        <v>0.33011723957805827</v>
      </c>
      <c r="R1075">
        <f t="shared" si="188"/>
        <v>37.514514365787619</v>
      </c>
      <c r="S1075" s="53">
        <f t="shared" si="190"/>
        <v>18.39662542651233</v>
      </c>
      <c r="T1075" t="e">
        <f t="shared" si="191"/>
        <v>#VALUE!</v>
      </c>
      <c r="U1075">
        <f t="shared" si="192"/>
        <v>117.88804071246808</v>
      </c>
      <c r="V1075">
        <f t="shared" si="193"/>
        <v>0.33011723957805827</v>
      </c>
      <c r="W1075" s="50">
        <f t="shared" si="194"/>
        <v>37.514514365787619</v>
      </c>
    </row>
    <row r="1076" spans="1:23" ht="16" x14ac:dyDescent="0.2">
      <c r="A1076" s="10">
        <v>42923.541655092602</v>
      </c>
      <c r="B1076" s="11" t="str">
        <f t="shared" si="189"/>
        <v>20177</v>
      </c>
      <c r="C1076" s="5">
        <v>1724.8622989999999</v>
      </c>
      <c r="D1076" s="5">
        <v>16.981123499978452</v>
      </c>
      <c r="E1076" s="6" t="s">
        <v>45</v>
      </c>
      <c r="F1076" s="5">
        <v>117.7608142493637</v>
      </c>
      <c r="G1076" s="5">
        <v>0.58717621277706655</v>
      </c>
      <c r="H1076" s="5">
        <v>36.307978755514739</v>
      </c>
      <c r="I1076" s="29">
        <v>1772882670</v>
      </c>
      <c r="J1076" s="30" t="s">
        <v>45</v>
      </c>
      <c r="K1076" s="29">
        <v>211898519.03</v>
      </c>
      <c r="L1076" s="29">
        <v>109791055.73999999</v>
      </c>
      <c r="M1076" s="29">
        <v>711479981.63</v>
      </c>
      <c r="N1076" s="53">
        <f t="shared" si="184"/>
        <v>16.981123499978452</v>
      </c>
      <c r="O1076" t="e">
        <f t="shared" si="185"/>
        <v>#VALUE!</v>
      </c>
      <c r="P1076">
        <f t="shared" si="186"/>
        <v>117.7608142493637</v>
      </c>
      <c r="Q1076">
        <f t="shared" si="187"/>
        <v>0.58717621277706655</v>
      </c>
      <c r="R1076">
        <f t="shared" si="188"/>
        <v>36.307978755514739</v>
      </c>
      <c r="S1076" s="53">
        <f t="shared" si="190"/>
        <v>16.981123499978452</v>
      </c>
      <c r="T1076" t="e">
        <f t="shared" si="191"/>
        <v>#VALUE!</v>
      </c>
      <c r="U1076">
        <f t="shared" si="192"/>
        <v>117.7608142493637</v>
      </c>
      <c r="V1076">
        <f t="shared" si="193"/>
        <v>0.58717621277706655</v>
      </c>
      <c r="W1076" s="50">
        <f t="shared" si="194"/>
        <v>36.307978755514739</v>
      </c>
    </row>
    <row r="1077" spans="1:23" ht="16" x14ac:dyDescent="0.2">
      <c r="A1077" s="10">
        <v>42922.541655092602</v>
      </c>
      <c r="B1077" s="11" t="str">
        <f t="shared" si="189"/>
        <v>20177</v>
      </c>
      <c r="C1077" s="5">
        <v>1723.227032</v>
      </c>
      <c r="D1077" s="5">
        <v>17.739428103478701</v>
      </c>
      <c r="E1077" s="6" t="s">
        <v>45</v>
      </c>
      <c r="F1077" s="5">
        <v>113.74045801526704</v>
      </c>
      <c r="G1077" s="5">
        <v>0.26585249627831331</v>
      </c>
      <c r="H1077" s="5">
        <v>36.307978755514739</v>
      </c>
      <c r="I1077" s="29">
        <v>1784374995</v>
      </c>
      <c r="J1077" s="30" t="s">
        <v>45</v>
      </c>
      <c r="K1077" s="29">
        <v>207986394</v>
      </c>
      <c r="L1077" s="29">
        <v>109440330.41</v>
      </c>
      <c r="M1077" s="29">
        <v>711479981.63</v>
      </c>
      <c r="N1077" s="53">
        <f t="shared" si="184"/>
        <v>17.739428103478701</v>
      </c>
      <c r="O1077" t="e">
        <f t="shared" si="185"/>
        <v>#VALUE!</v>
      </c>
      <c r="P1077">
        <f t="shared" si="186"/>
        <v>113.74045801526704</v>
      </c>
      <c r="Q1077">
        <f t="shared" si="187"/>
        <v>0.26585249627831331</v>
      </c>
      <c r="R1077">
        <f t="shared" si="188"/>
        <v>36.307978755514739</v>
      </c>
      <c r="S1077" s="53">
        <f t="shared" si="190"/>
        <v>17.739428103478701</v>
      </c>
      <c r="T1077" t="e">
        <f t="shared" si="191"/>
        <v>#VALUE!</v>
      </c>
      <c r="U1077">
        <f t="shared" si="192"/>
        <v>113.74045801526704</v>
      </c>
      <c r="V1077">
        <f t="shared" si="193"/>
        <v>0.26585249627831331</v>
      </c>
      <c r="W1077" s="50">
        <f t="shared" si="194"/>
        <v>36.307978755514739</v>
      </c>
    </row>
    <row r="1078" spans="1:23" ht="16" x14ac:dyDescent="0.2">
      <c r="A1078" s="10">
        <v>42921.541655092602</v>
      </c>
      <c r="B1078" s="11" t="str">
        <f t="shared" si="189"/>
        <v>20177</v>
      </c>
      <c r="C1078" s="5">
        <v>1742.0109649999999</v>
      </c>
      <c r="D1078" s="5">
        <v>19.357144590945992</v>
      </c>
      <c r="E1078" s="6" t="s">
        <v>45</v>
      </c>
      <c r="F1078" s="5">
        <v>118.77862595419832</v>
      </c>
      <c r="G1078" s="5">
        <v>0.26585249627831331</v>
      </c>
      <c r="H1078" s="5">
        <v>37.819966419021284</v>
      </c>
      <c r="I1078" s="29">
        <v>1808891955</v>
      </c>
      <c r="J1078" s="30" t="s">
        <v>45</v>
      </c>
      <c r="K1078" s="29">
        <v>212888930.43000001</v>
      </c>
      <c r="L1078" s="29">
        <v>109440330.41</v>
      </c>
      <c r="M1078" s="29">
        <v>719372028.48000002</v>
      </c>
      <c r="N1078" s="53">
        <f t="shared" si="184"/>
        <v>19.357144590945992</v>
      </c>
      <c r="O1078" t="e">
        <f t="shared" si="185"/>
        <v>#VALUE!</v>
      </c>
      <c r="P1078">
        <f t="shared" si="186"/>
        <v>118.77862595419832</v>
      </c>
      <c r="Q1078">
        <f t="shared" si="187"/>
        <v>0.26585249627831331</v>
      </c>
      <c r="R1078">
        <f t="shared" si="188"/>
        <v>37.819966419021284</v>
      </c>
      <c r="S1078" s="53">
        <f t="shared" si="190"/>
        <v>19.357144590945992</v>
      </c>
      <c r="T1078" t="e">
        <f t="shared" si="191"/>
        <v>#VALUE!</v>
      </c>
      <c r="U1078">
        <f t="shared" si="192"/>
        <v>118.77862595419832</v>
      </c>
      <c r="V1078">
        <f t="shared" si="193"/>
        <v>0.26585249627831331</v>
      </c>
      <c r="W1078" s="50">
        <f t="shared" si="194"/>
        <v>37.819966419021284</v>
      </c>
    </row>
    <row r="1079" spans="1:23" ht="16" x14ac:dyDescent="0.2">
      <c r="A1079" s="10">
        <v>42920.541655092602</v>
      </c>
      <c r="B1079" s="11" t="str">
        <f t="shared" si="189"/>
        <v>20177</v>
      </c>
      <c r="C1079" s="5">
        <v>1739.7693899999999</v>
      </c>
      <c r="D1079" s="5">
        <v>19.609912792112766</v>
      </c>
      <c r="E1079" s="6" t="s">
        <v>45</v>
      </c>
      <c r="F1079" s="5">
        <v>118.77862595419832</v>
      </c>
      <c r="G1079" s="5">
        <v>2.8107363309486146</v>
      </c>
      <c r="H1079" s="5">
        <v>37.0257910806138</v>
      </c>
      <c r="I1079" s="29">
        <v>1812722730</v>
      </c>
      <c r="J1079" s="30" t="s">
        <v>45</v>
      </c>
      <c r="K1079" s="29">
        <v>212888930.43000001</v>
      </c>
      <c r="L1079" s="29">
        <v>112218074.98999999</v>
      </c>
      <c r="M1079" s="29">
        <v>715226710.94000006</v>
      </c>
      <c r="N1079" s="53">
        <f t="shared" si="184"/>
        <v>19.609912792112766</v>
      </c>
      <c r="O1079" t="e">
        <f t="shared" si="185"/>
        <v>#VALUE!</v>
      </c>
      <c r="P1079">
        <f t="shared" si="186"/>
        <v>118.77862595419832</v>
      </c>
      <c r="Q1079">
        <f t="shared" si="187"/>
        <v>2.8107363309486146</v>
      </c>
      <c r="R1079">
        <f t="shared" si="188"/>
        <v>37.0257910806138</v>
      </c>
      <c r="S1079" s="53">
        <f t="shared" si="190"/>
        <v>19.609912792112766</v>
      </c>
      <c r="T1079" t="e">
        <f t="shared" si="191"/>
        <v>#VALUE!</v>
      </c>
      <c r="U1079">
        <f t="shared" si="192"/>
        <v>118.77862595419832</v>
      </c>
      <c r="V1079">
        <f t="shared" si="193"/>
        <v>2.8107363309486146</v>
      </c>
      <c r="W1079" s="50">
        <f t="shared" si="194"/>
        <v>37.0257910806138</v>
      </c>
    </row>
    <row r="1080" spans="1:23" ht="16" x14ac:dyDescent="0.2">
      <c r="A1080" s="10">
        <v>42919.541655092602</v>
      </c>
      <c r="B1080" s="11" t="str">
        <f t="shared" si="189"/>
        <v>20177</v>
      </c>
      <c r="C1080" s="5">
        <v>1743.6064919999999</v>
      </c>
      <c r="D1080" s="5">
        <v>19.913234633512886</v>
      </c>
      <c r="E1080" s="6" t="s">
        <v>45</v>
      </c>
      <c r="F1080" s="5">
        <v>116.69211195928737</v>
      </c>
      <c r="G1080" s="5">
        <v>2.8107363309486146</v>
      </c>
      <c r="H1080" s="5">
        <v>37.346515736509133</v>
      </c>
      <c r="I1080" s="29">
        <v>1817319660</v>
      </c>
      <c r="J1080" s="30" t="s">
        <v>45</v>
      </c>
      <c r="K1080" s="29">
        <v>210858587.06</v>
      </c>
      <c r="L1080" s="29">
        <v>112218074.98999999</v>
      </c>
      <c r="M1080" s="29">
        <v>716900781.49000001</v>
      </c>
      <c r="N1080" s="53">
        <f t="shared" si="184"/>
        <v>19.913234633512886</v>
      </c>
      <c r="O1080" t="e">
        <f t="shared" si="185"/>
        <v>#VALUE!</v>
      </c>
      <c r="P1080">
        <f t="shared" si="186"/>
        <v>116.69211195928737</v>
      </c>
      <c r="Q1080">
        <f t="shared" si="187"/>
        <v>2.8107363309486146</v>
      </c>
      <c r="R1080">
        <f t="shared" si="188"/>
        <v>37.346515736509133</v>
      </c>
      <c r="S1080" s="53">
        <f t="shared" si="190"/>
        <v>19.913234633512886</v>
      </c>
      <c r="T1080" t="e">
        <f t="shared" si="191"/>
        <v>#VALUE!</v>
      </c>
      <c r="U1080">
        <f t="shared" si="192"/>
        <v>116.69211195928737</v>
      </c>
      <c r="V1080">
        <f t="shared" si="193"/>
        <v>2.8107363309486146</v>
      </c>
      <c r="W1080" s="50">
        <f t="shared" si="194"/>
        <v>37.346515736509133</v>
      </c>
    </row>
    <row r="1081" spans="1:23" ht="16" x14ac:dyDescent="0.2">
      <c r="A1081" s="10">
        <v>42916.541655092602</v>
      </c>
      <c r="B1081" s="11" t="str">
        <f t="shared" si="189"/>
        <v>20176</v>
      </c>
      <c r="C1081" s="5">
        <v>1751.727427</v>
      </c>
      <c r="D1081" s="5">
        <v>19.660466432346141</v>
      </c>
      <c r="E1081" s="6" t="s">
        <v>45</v>
      </c>
      <c r="F1081" s="5">
        <v>116.28498727735355</v>
      </c>
      <c r="G1081" s="5">
        <v>2.8107363309486146</v>
      </c>
      <c r="H1081" s="5">
        <v>37.22433491521565</v>
      </c>
      <c r="I1081" s="29">
        <v>1813488885</v>
      </c>
      <c r="J1081" s="30" t="s">
        <v>45</v>
      </c>
      <c r="K1081" s="29">
        <v>210462422.5</v>
      </c>
      <c r="L1081" s="29">
        <v>112218074.98999999</v>
      </c>
      <c r="M1081" s="29">
        <v>716263040.33000004</v>
      </c>
      <c r="N1081" s="53">
        <f t="shared" si="184"/>
        <v>19.660466432346141</v>
      </c>
      <c r="O1081" t="e">
        <f t="shared" si="185"/>
        <v>#VALUE!</v>
      </c>
      <c r="P1081">
        <f t="shared" si="186"/>
        <v>116.28498727735355</v>
      </c>
      <c r="Q1081">
        <f t="shared" si="187"/>
        <v>2.8107363309486146</v>
      </c>
      <c r="R1081">
        <f t="shared" si="188"/>
        <v>37.22433491521565</v>
      </c>
      <c r="S1081" s="53">
        <f t="shared" si="190"/>
        <v>19.660466432346141</v>
      </c>
      <c r="T1081" t="e">
        <f t="shared" si="191"/>
        <v>#VALUE!</v>
      </c>
      <c r="U1081">
        <f t="shared" si="192"/>
        <v>116.28498727735355</v>
      </c>
      <c r="V1081">
        <f t="shared" si="193"/>
        <v>2.8107363309486146</v>
      </c>
      <c r="W1081" s="50">
        <f t="shared" si="194"/>
        <v>37.22433491521565</v>
      </c>
    </row>
    <row r="1082" spans="1:23" ht="16" x14ac:dyDescent="0.2">
      <c r="A1082" s="10">
        <v>42915.541655092602</v>
      </c>
      <c r="B1082" s="11" t="str">
        <f t="shared" si="189"/>
        <v>20176</v>
      </c>
      <c r="C1082" s="5">
        <v>1746.9352329999999</v>
      </c>
      <c r="D1082" s="5">
        <v>19.913234633512886</v>
      </c>
      <c r="E1082" s="6" t="s">
        <v>45</v>
      </c>
      <c r="F1082" s="5">
        <v>116.03053435114488</v>
      </c>
      <c r="G1082" s="5">
        <v>2.1809418466109918</v>
      </c>
      <c r="H1082" s="5">
        <v>36.857792451335257</v>
      </c>
      <c r="I1082" s="29">
        <v>1817319660</v>
      </c>
      <c r="J1082" s="30" t="s">
        <v>45</v>
      </c>
      <c r="K1082" s="29">
        <v>210214819.65000001</v>
      </c>
      <c r="L1082" s="29">
        <v>111530653.34999999</v>
      </c>
      <c r="M1082" s="29">
        <v>714349816.85000002</v>
      </c>
      <c r="N1082" s="53">
        <f t="shared" si="184"/>
        <v>19.913234633512886</v>
      </c>
      <c r="O1082" t="e">
        <f t="shared" si="185"/>
        <v>#VALUE!</v>
      </c>
      <c r="P1082">
        <f t="shared" si="186"/>
        <v>116.03053435114488</v>
      </c>
      <c r="Q1082">
        <f t="shared" si="187"/>
        <v>2.1809418466109918</v>
      </c>
      <c r="R1082">
        <f t="shared" si="188"/>
        <v>36.857792451335257</v>
      </c>
      <c r="S1082" s="53">
        <f t="shared" si="190"/>
        <v>19.913234633512886</v>
      </c>
      <c r="T1082" t="e">
        <f t="shared" si="191"/>
        <v>#VALUE!</v>
      </c>
      <c r="U1082">
        <f t="shared" si="192"/>
        <v>116.03053435114488</v>
      </c>
      <c r="V1082">
        <f t="shared" si="193"/>
        <v>2.1809418466109918</v>
      </c>
      <c r="W1082" s="50">
        <f t="shared" si="194"/>
        <v>36.857792451335257</v>
      </c>
    </row>
    <row r="1083" spans="1:23" ht="16" x14ac:dyDescent="0.2">
      <c r="A1083" s="10">
        <v>42914.541655092602</v>
      </c>
      <c r="B1083" s="11" t="str">
        <f t="shared" si="189"/>
        <v>20176</v>
      </c>
      <c r="C1083" s="5">
        <v>1757.3465409999999</v>
      </c>
      <c r="D1083" s="5">
        <v>21.985933883080349</v>
      </c>
      <c r="E1083" s="6" t="s">
        <v>45</v>
      </c>
      <c r="F1083" s="5">
        <v>116.00508905852406</v>
      </c>
      <c r="G1083" s="5">
        <v>2.5665303064095468</v>
      </c>
      <c r="H1083" s="5">
        <v>37.881056829668012</v>
      </c>
      <c r="I1083" s="29">
        <v>1848732015</v>
      </c>
      <c r="J1083" s="30" t="s">
        <v>45</v>
      </c>
      <c r="K1083" s="29">
        <v>210190059.37</v>
      </c>
      <c r="L1083" s="29">
        <v>111951523.73999999</v>
      </c>
      <c r="M1083" s="29">
        <v>719690899.05999994</v>
      </c>
      <c r="N1083" s="53">
        <f t="shared" si="184"/>
        <v>21.985933883080349</v>
      </c>
      <c r="O1083" t="e">
        <f t="shared" si="185"/>
        <v>#VALUE!</v>
      </c>
      <c r="P1083">
        <f t="shared" si="186"/>
        <v>116.00508905852406</v>
      </c>
      <c r="Q1083">
        <f t="shared" si="187"/>
        <v>2.5665303064095468</v>
      </c>
      <c r="R1083">
        <f t="shared" si="188"/>
        <v>37.881056829668012</v>
      </c>
      <c r="S1083" s="53">
        <f t="shared" si="190"/>
        <v>21.985933883080349</v>
      </c>
      <c r="T1083" t="e">
        <f t="shared" si="191"/>
        <v>#VALUE!</v>
      </c>
      <c r="U1083">
        <f t="shared" si="192"/>
        <v>116.00508905852406</v>
      </c>
      <c r="V1083">
        <f t="shared" si="193"/>
        <v>2.5665303064095468</v>
      </c>
      <c r="W1083" s="50">
        <f t="shared" si="194"/>
        <v>37.881056829668012</v>
      </c>
    </row>
    <row r="1084" spans="1:23" ht="16" x14ac:dyDescent="0.2">
      <c r="A1084" s="10">
        <v>42913.541655092602</v>
      </c>
      <c r="B1084" s="11" t="str">
        <f t="shared" si="189"/>
        <v>20176</v>
      </c>
      <c r="C1084" s="5">
        <v>1772.3427280000001</v>
      </c>
      <c r="D1084" s="5">
        <v>22.845345767047348</v>
      </c>
      <c r="E1084" s="6" t="s">
        <v>45</v>
      </c>
      <c r="F1084" s="5">
        <v>118.82951653944005</v>
      </c>
      <c r="G1084" s="5">
        <v>2.1809418466110202</v>
      </c>
      <c r="H1084" s="5">
        <v>38.476688333473589</v>
      </c>
      <c r="I1084" s="29">
        <v>1861756650</v>
      </c>
      <c r="J1084" s="30" t="s">
        <v>45</v>
      </c>
      <c r="K1084" s="29">
        <v>212938451</v>
      </c>
      <c r="L1084" s="29">
        <v>111530653.34999999</v>
      </c>
      <c r="M1084" s="29">
        <v>722799887.22000003</v>
      </c>
      <c r="N1084" s="53">
        <f t="shared" si="184"/>
        <v>22.845345767047348</v>
      </c>
      <c r="O1084" t="e">
        <f t="shared" si="185"/>
        <v>#VALUE!</v>
      </c>
      <c r="P1084">
        <f t="shared" si="186"/>
        <v>118.82951653944005</v>
      </c>
      <c r="Q1084">
        <f t="shared" si="187"/>
        <v>2.1809418466110202</v>
      </c>
      <c r="R1084">
        <f t="shared" si="188"/>
        <v>38.476688333473589</v>
      </c>
      <c r="S1084" s="53">
        <f t="shared" si="190"/>
        <v>22.845345767047348</v>
      </c>
      <c r="T1084" t="e">
        <f t="shared" si="191"/>
        <v>#VALUE!</v>
      </c>
      <c r="U1084">
        <f t="shared" si="192"/>
        <v>118.82951653944005</v>
      </c>
      <c r="V1084">
        <f t="shared" si="193"/>
        <v>2.1809418466110202</v>
      </c>
      <c r="W1084" s="50">
        <f t="shared" si="194"/>
        <v>38.476688333473589</v>
      </c>
    </row>
    <row r="1085" spans="1:23" ht="16" x14ac:dyDescent="0.2">
      <c r="A1085" s="10">
        <v>42912.541655092602</v>
      </c>
      <c r="B1085" s="11" t="str">
        <f t="shared" si="189"/>
        <v>20176</v>
      </c>
      <c r="C1085" s="5">
        <v>1792.2043020000001</v>
      </c>
      <c r="D1085" s="5">
        <v>24.210294053347866</v>
      </c>
      <c r="E1085" s="6" t="s">
        <v>45</v>
      </c>
      <c r="F1085" s="5">
        <v>117.81170483460545</v>
      </c>
      <c r="G1085" s="5">
        <v>2.1809418466110202</v>
      </c>
      <c r="H1085" s="5">
        <v>39.606860930438074</v>
      </c>
      <c r="I1085" s="29">
        <v>1882442835</v>
      </c>
      <c r="J1085" s="30" t="s">
        <v>45</v>
      </c>
      <c r="K1085" s="29">
        <v>211948039.59999999</v>
      </c>
      <c r="L1085" s="29">
        <v>111530653.34999999</v>
      </c>
      <c r="M1085" s="29">
        <v>728698992.95000005</v>
      </c>
      <c r="N1085" s="53">
        <f t="shared" si="184"/>
        <v>24.210294053347866</v>
      </c>
      <c r="O1085" t="e">
        <f t="shared" si="185"/>
        <v>#VALUE!</v>
      </c>
      <c r="P1085">
        <f t="shared" si="186"/>
        <v>117.81170483460545</v>
      </c>
      <c r="Q1085">
        <f t="shared" si="187"/>
        <v>2.1809418466110202</v>
      </c>
      <c r="R1085">
        <f t="shared" si="188"/>
        <v>39.606860930438074</v>
      </c>
      <c r="S1085" s="53">
        <f t="shared" si="190"/>
        <v>24.210294053347866</v>
      </c>
      <c r="T1085" t="e">
        <f t="shared" si="191"/>
        <v>#VALUE!</v>
      </c>
      <c r="U1085">
        <f t="shared" si="192"/>
        <v>117.81170483460545</v>
      </c>
      <c r="V1085">
        <f t="shared" si="193"/>
        <v>2.1809418466110202</v>
      </c>
      <c r="W1085" s="50">
        <f t="shared" si="194"/>
        <v>39.606860930438074</v>
      </c>
    </row>
    <row r="1086" spans="1:23" ht="16" x14ac:dyDescent="0.2">
      <c r="A1086" s="10">
        <v>42909.541655092602</v>
      </c>
      <c r="B1086" s="11" t="str">
        <f t="shared" si="189"/>
        <v>20176</v>
      </c>
      <c r="C1086" s="5">
        <v>1794.0544850000001</v>
      </c>
      <c r="D1086" s="5">
        <v>24.26084769358124</v>
      </c>
      <c r="E1086" s="6" t="s">
        <v>45</v>
      </c>
      <c r="F1086" s="5">
        <v>118.82951653944005</v>
      </c>
      <c r="G1086" s="5">
        <v>3.1320600474473679</v>
      </c>
      <c r="H1086" s="5">
        <v>39.179228055910954</v>
      </c>
      <c r="I1086" s="29">
        <v>1883208990</v>
      </c>
      <c r="J1086" s="30" t="s">
        <v>45</v>
      </c>
      <c r="K1086" s="29">
        <v>212938451</v>
      </c>
      <c r="L1086" s="29">
        <v>112568800.31</v>
      </c>
      <c r="M1086" s="29">
        <v>726466898.88999999</v>
      </c>
      <c r="N1086" s="53">
        <f t="shared" si="184"/>
        <v>24.26084769358124</v>
      </c>
      <c r="O1086" t="e">
        <f t="shared" si="185"/>
        <v>#VALUE!</v>
      </c>
      <c r="P1086">
        <f t="shared" si="186"/>
        <v>118.82951653944005</v>
      </c>
      <c r="Q1086">
        <f t="shared" si="187"/>
        <v>3.1320600474473679</v>
      </c>
      <c r="R1086">
        <f t="shared" si="188"/>
        <v>39.179228055910954</v>
      </c>
      <c r="S1086" s="53">
        <f t="shared" si="190"/>
        <v>24.26084769358124</v>
      </c>
      <c r="T1086" t="e">
        <f t="shared" si="191"/>
        <v>#VALUE!</v>
      </c>
      <c r="U1086">
        <f t="shared" si="192"/>
        <v>118.82951653944005</v>
      </c>
      <c r="V1086">
        <f t="shared" si="193"/>
        <v>3.1320600474473679</v>
      </c>
      <c r="W1086" s="50">
        <f t="shared" si="194"/>
        <v>39.179228055910954</v>
      </c>
    </row>
    <row r="1087" spans="1:23" ht="16" x14ac:dyDescent="0.2">
      <c r="A1087" s="10">
        <v>42908.541655092602</v>
      </c>
      <c r="B1087" s="11" t="str">
        <f t="shared" si="189"/>
        <v>20176</v>
      </c>
      <c r="C1087" s="5">
        <v>1783.987255</v>
      </c>
      <c r="D1087" s="5">
        <v>23.906972211947803</v>
      </c>
      <c r="E1087" s="6" t="s">
        <v>45</v>
      </c>
      <c r="F1087" s="5">
        <v>118.82951653944005</v>
      </c>
      <c r="G1087" s="5">
        <v>2.8235892796085693</v>
      </c>
      <c r="H1087" s="5">
        <v>39.347226685189497</v>
      </c>
      <c r="I1087" s="29">
        <v>1877845905</v>
      </c>
      <c r="J1087" s="30" t="s">
        <v>45</v>
      </c>
      <c r="K1087" s="29">
        <v>212938451</v>
      </c>
      <c r="L1087" s="29">
        <v>112232104</v>
      </c>
      <c r="M1087" s="29">
        <v>727343792.98000002</v>
      </c>
      <c r="N1087" s="53">
        <f t="shared" si="184"/>
        <v>23.906972211947803</v>
      </c>
      <c r="O1087" t="e">
        <f t="shared" si="185"/>
        <v>#VALUE!</v>
      </c>
      <c r="P1087">
        <f t="shared" si="186"/>
        <v>118.82951653944005</v>
      </c>
      <c r="Q1087">
        <f t="shared" si="187"/>
        <v>2.8235892796085693</v>
      </c>
      <c r="R1087">
        <f t="shared" si="188"/>
        <v>39.347226685189497</v>
      </c>
      <c r="S1087" s="53">
        <f t="shared" si="190"/>
        <v>23.906972211947803</v>
      </c>
      <c r="T1087" t="e">
        <f t="shared" si="191"/>
        <v>#VALUE!</v>
      </c>
      <c r="U1087">
        <f t="shared" si="192"/>
        <v>118.82951653944005</v>
      </c>
      <c r="V1087">
        <f t="shared" si="193"/>
        <v>2.8235892796085693</v>
      </c>
      <c r="W1087" s="50">
        <f t="shared" si="194"/>
        <v>39.347226685189497</v>
      </c>
    </row>
    <row r="1088" spans="1:23" ht="16" x14ac:dyDescent="0.2">
      <c r="A1088" s="10">
        <v>42907.541655092602</v>
      </c>
      <c r="B1088" s="11" t="str">
        <f t="shared" si="189"/>
        <v>20176</v>
      </c>
      <c r="C1088" s="5">
        <v>1787.550434</v>
      </c>
      <c r="D1088" s="5">
        <v>23.553096730314309</v>
      </c>
      <c r="E1088" s="6" t="s">
        <v>45</v>
      </c>
      <c r="F1088" s="5">
        <v>118.82951653944005</v>
      </c>
      <c r="G1088" s="5">
        <v>3.3377072260065859</v>
      </c>
      <c r="H1088" s="5">
        <v>39.606860930438074</v>
      </c>
      <c r="I1088" s="29">
        <v>1872482820</v>
      </c>
      <c r="J1088" s="30" t="s">
        <v>45</v>
      </c>
      <c r="K1088" s="29">
        <v>212938451</v>
      </c>
      <c r="L1088" s="29">
        <v>112793264.52</v>
      </c>
      <c r="M1088" s="29">
        <v>728698992.95000005</v>
      </c>
      <c r="N1088" s="53">
        <f t="shared" si="184"/>
        <v>23.553096730314309</v>
      </c>
      <c r="O1088" t="e">
        <f t="shared" si="185"/>
        <v>#VALUE!</v>
      </c>
      <c r="P1088">
        <f t="shared" si="186"/>
        <v>118.82951653944005</v>
      </c>
      <c r="Q1088">
        <f t="shared" si="187"/>
        <v>3.3377072260065859</v>
      </c>
      <c r="R1088">
        <f t="shared" si="188"/>
        <v>39.606860930438074</v>
      </c>
      <c r="S1088" s="53">
        <f t="shared" si="190"/>
        <v>23.553096730314309</v>
      </c>
      <c r="T1088" t="e">
        <f t="shared" si="191"/>
        <v>#VALUE!</v>
      </c>
      <c r="U1088">
        <f t="shared" si="192"/>
        <v>118.82951653944005</v>
      </c>
      <c r="V1088">
        <f t="shared" si="193"/>
        <v>3.3377072260065859</v>
      </c>
      <c r="W1088" s="50">
        <f t="shared" si="194"/>
        <v>39.606860930438074</v>
      </c>
    </row>
    <row r="1089" spans="1:23" ht="16" x14ac:dyDescent="0.2">
      <c r="A1089" s="10">
        <v>42906.541655092602</v>
      </c>
      <c r="B1089" s="11" t="str">
        <f t="shared" si="189"/>
        <v>20176</v>
      </c>
      <c r="C1089" s="5">
        <v>1796.9666279999999</v>
      </c>
      <c r="D1089" s="5">
        <v>25.322474138481653</v>
      </c>
      <c r="E1089" s="6" t="s">
        <v>45</v>
      </c>
      <c r="F1089" s="5">
        <v>120.27989821882939</v>
      </c>
      <c r="G1089" s="5">
        <v>2.1809418466110202</v>
      </c>
      <c r="H1089" s="5">
        <v>41.317392428546498</v>
      </c>
      <c r="I1089" s="29">
        <v>1899298245</v>
      </c>
      <c r="J1089" s="30" t="s">
        <v>45</v>
      </c>
      <c r="K1089" s="29">
        <v>214349787.25</v>
      </c>
      <c r="L1089" s="29">
        <v>111530653.34999999</v>
      </c>
      <c r="M1089" s="29">
        <v>737627369.19000006</v>
      </c>
      <c r="N1089" s="53">
        <f t="shared" si="184"/>
        <v>25.322474138481653</v>
      </c>
      <c r="O1089" t="e">
        <f t="shared" si="185"/>
        <v>#VALUE!</v>
      </c>
      <c r="P1089">
        <f t="shared" si="186"/>
        <v>120.27989821882939</v>
      </c>
      <c r="Q1089">
        <f t="shared" si="187"/>
        <v>2.1809418466110202</v>
      </c>
      <c r="R1089">
        <f t="shared" si="188"/>
        <v>41.317392428546498</v>
      </c>
      <c r="S1089" s="53">
        <f t="shared" si="190"/>
        <v>25.322474138481653</v>
      </c>
      <c r="T1089" t="e">
        <f t="shared" si="191"/>
        <v>#VALUE!</v>
      </c>
      <c r="U1089">
        <f t="shared" si="192"/>
        <v>120.27989821882939</v>
      </c>
      <c r="V1089">
        <f t="shared" si="193"/>
        <v>2.1809418466110202</v>
      </c>
      <c r="W1089" s="50">
        <f t="shared" si="194"/>
        <v>41.317392428546498</v>
      </c>
    </row>
    <row r="1090" spans="1:23" ht="16" x14ac:dyDescent="0.2">
      <c r="A1090" s="10">
        <v>42905.541655092602</v>
      </c>
      <c r="B1090" s="11" t="str">
        <f t="shared" si="189"/>
        <v>20176</v>
      </c>
      <c r="C1090" s="5">
        <v>1814.6333810000001</v>
      </c>
      <c r="D1090" s="5">
        <v>24.614723175214721</v>
      </c>
      <c r="E1090" s="6" t="s">
        <v>45</v>
      </c>
      <c r="F1090" s="5">
        <v>121.37404580152653</v>
      </c>
      <c r="G1090" s="5">
        <v>0.90849992927586243</v>
      </c>
      <c r="H1090" s="5">
        <v>40.950849964666105</v>
      </c>
      <c r="I1090" s="29">
        <v>1888572075</v>
      </c>
      <c r="J1090" s="30" t="s">
        <v>45</v>
      </c>
      <c r="K1090" s="29">
        <v>215414479.5</v>
      </c>
      <c r="L1090" s="29">
        <v>110141781.06</v>
      </c>
      <c r="M1090" s="29">
        <v>735714145.71000004</v>
      </c>
      <c r="N1090" s="53">
        <f t="shared" si="184"/>
        <v>24.614723175214721</v>
      </c>
      <c r="O1090" t="e">
        <f t="shared" si="185"/>
        <v>#VALUE!</v>
      </c>
      <c r="P1090">
        <f t="shared" si="186"/>
        <v>121.37404580152653</v>
      </c>
      <c r="Q1090">
        <f t="shared" si="187"/>
        <v>0.90849992927586243</v>
      </c>
      <c r="R1090">
        <f t="shared" si="188"/>
        <v>40.950849964666105</v>
      </c>
      <c r="S1090" s="53">
        <f t="shared" si="190"/>
        <v>24.614723175214721</v>
      </c>
      <c r="T1090" t="e">
        <f t="shared" si="191"/>
        <v>#VALUE!</v>
      </c>
      <c r="U1090">
        <f t="shared" si="192"/>
        <v>121.37404580152653</v>
      </c>
      <c r="V1090">
        <f t="shared" si="193"/>
        <v>0.90849992927586243</v>
      </c>
      <c r="W1090" s="50">
        <f t="shared" si="194"/>
        <v>40.950849964666105</v>
      </c>
    </row>
    <row r="1091" spans="1:23" ht="16" x14ac:dyDescent="0.2">
      <c r="A1091" s="10">
        <v>42902.541655092602</v>
      </c>
      <c r="B1091" s="11" t="str">
        <f t="shared" si="189"/>
        <v>20176</v>
      </c>
      <c r="C1091" s="5">
        <v>1819.4270959999999</v>
      </c>
      <c r="D1091" s="5">
        <v>25.069705937314907</v>
      </c>
      <c r="E1091" s="6" t="s">
        <v>45</v>
      </c>
      <c r="F1091" s="5">
        <v>121.37404580152653</v>
      </c>
      <c r="G1091" s="5">
        <v>2.1809418466110202</v>
      </c>
      <c r="H1091" s="5">
        <v>42.798834886729651</v>
      </c>
      <c r="I1091" s="29">
        <v>1895467470</v>
      </c>
      <c r="J1091" s="30" t="s">
        <v>45</v>
      </c>
      <c r="K1091" s="29">
        <v>215414479.5</v>
      </c>
      <c r="L1091" s="29">
        <v>111530653.34999999</v>
      </c>
      <c r="M1091" s="29">
        <v>745359980.75</v>
      </c>
      <c r="N1091" s="53">
        <f t="shared" si="184"/>
        <v>25.069705937314907</v>
      </c>
      <c r="O1091" t="e">
        <f t="shared" si="185"/>
        <v>#VALUE!</v>
      </c>
      <c r="P1091">
        <f t="shared" si="186"/>
        <v>121.37404580152653</v>
      </c>
      <c r="Q1091">
        <f t="shared" si="187"/>
        <v>2.1809418466110202</v>
      </c>
      <c r="R1091">
        <f t="shared" si="188"/>
        <v>42.798834886729651</v>
      </c>
      <c r="S1091" s="53">
        <f t="shared" si="190"/>
        <v>25.069705937314907</v>
      </c>
      <c r="T1091" t="e">
        <f t="shared" si="191"/>
        <v>#VALUE!</v>
      </c>
      <c r="U1091">
        <f t="shared" si="192"/>
        <v>121.37404580152653</v>
      </c>
      <c r="V1091">
        <f t="shared" si="193"/>
        <v>2.1809418466110202</v>
      </c>
      <c r="W1091" s="50">
        <f t="shared" si="194"/>
        <v>42.798834886729651</v>
      </c>
    </row>
    <row r="1092" spans="1:23" ht="16" x14ac:dyDescent="0.2">
      <c r="A1092" s="10">
        <v>42901.541655092602</v>
      </c>
      <c r="B1092" s="11" t="str">
        <f t="shared" si="189"/>
        <v>20176</v>
      </c>
      <c r="C1092" s="5">
        <v>1809.22803</v>
      </c>
      <c r="D1092" s="5">
        <v>25.828010540815182</v>
      </c>
      <c r="E1092" s="6" t="s">
        <v>45</v>
      </c>
      <c r="F1092" s="5">
        <v>121.37404580152653</v>
      </c>
      <c r="G1092" s="5">
        <v>2.1809418466110202</v>
      </c>
      <c r="H1092" s="5">
        <v>42.859925297376378</v>
      </c>
      <c r="I1092" s="29">
        <v>1906959795</v>
      </c>
      <c r="J1092" s="30" t="s">
        <v>45</v>
      </c>
      <c r="K1092" s="29">
        <v>215414479.5</v>
      </c>
      <c r="L1092" s="29">
        <v>111530653.34999999</v>
      </c>
      <c r="M1092" s="29">
        <v>745678851.33000004</v>
      </c>
      <c r="N1092" s="53">
        <f t="shared" si="184"/>
        <v>25.828010540815182</v>
      </c>
      <c r="O1092" t="e">
        <f t="shared" si="185"/>
        <v>#VALUE!</v>
      </c>
      <c r="P1092">
        <f t="shared" si="186"/>
        <v>121.37404580152653</v>
      </c>
      <c r="Q1092">
        <f t="shared" si="187"/>
        <v>2.1809418466110202</v>
      </c>
      <c r="R1092">
        <f t="shared" si="188"/>
        <v>42.859925297376378</v>
      </c>
      <c r="S1092" s="53">
        <f t="shared" si="190"/>
        <v>25.828010540815182</v>
      </c>
      <c r="T1092" t="e">
        <f t="shared" si="191"/>
        <v>#VALUE!</v>
      </c>
      <c r="U1092">
        <f t="shared" si="192"/>
        <v>121.37404580152653</v>
      </c>
      <c r="V1092">
        <f t="shared" si="193"/>
        <v>2.1809418466110202</v>
      </c>
      <c r="W1092" s="50">
        <f t="shared" si="194"/>
        <v>42.859925297376378</v>
      </c>
    </row>
    <row r="1093" spans="1:23" ht="16" x14ac:dyDescent="0.2">
      <c r="A1093" s="10">
        <v>42900.541655092602</v>
      </c>
      <c r="B1093" s="11" t="str">
        <f t="shared" si="189"/>
        <v>20176</v>
      </c>
      <c r="C1093" s="5">
        <v>1820.8745019999999</v>
      </c>
      <c r="D1093" s="5">
        <v>27.041297906415622</v>
      </c>
      <c r="E1093" s="6" t="s">
        <v>45</v>
      </c>
      <c r="F1093" s="5">
        <v>119.33842239185731</v>
      </c>
      <c r="G1093" s="5">
        <v>0.89564698061590764</v>
      </c>
      <c r="H1093" s="5">
        <v>43.501374609167044</v>
      </c>
      <c r="I1093" s="29">
        <v>1925347515</v>
      </c>
      <c r="J1093" s="30" t="s">
        <v>45</v>
      </c>
      <c r="K1093" s="29">
        <v>213433656.69999999</v>
      </c>
      <c r="L1093" s="29">
        <v>110127752.05</v>
      </c>
      <c r="M1093" s="29">
        <v>749026992.41999996</v>
      </c>
      <c r="N1093" s="53">
        <f t="shared" si="184"/>
        <v>27.041297906415622</v>
      </c>
      <c r="O1093" t="e">
        <f t="shared" si="185"/>
        <v>#VALUE!</v>
      </c>
      <c r="P1093">
        <f t="shared" si="186"/>
        <v>119.33842239185731</v>
      </c>
      <c r="Q1093">
        <f t="shared" si="187"/>
        <v>0.89564698061590764</v>
      </c>
      <c r="R1093">
        <f t="shared" si="188"/>
        <v>43.501374609167044</v>
      </c>
      <c r="S1093" s="53">
        <f t="shared" si="190"/>
        <v>27.041297906415622</v>
      </c>
      <c r="T1093" t="e">
        <f t="shared" si="191"/>
        <v>#VALUE!</v>
      </c>
      <c r="U1093">
        <f t="shared" si="192"/>
        <v>119.33842239185731</v>
      </c>
      <c r="V1093">
        <f t="shared" si="193"/>
        <v>0.89564698061590764</v>
      </c>
      <c r="W1093" s="50">
        <f t="shared" si="194"/>
        <v>43.501374609167044</v>
      </c>
    </row>
    <row r="1094" spans="1:23" ht="16" x14ac:dyDescent="0.2">
      <c r="A1094" s="10">
        <v>42899.541655092602</v>
      </c>
      <c r="B1094" s="11" t="str">
        <f t="shared" si="189"/>
        <v>20176</v>
      </c>
      <c r="C1094" s="5">
        <v>1806.2908130000001</v>
      </c>
      <c r="D1094" s="5">
        <v>26.636868784548824</v>
      </c>
      <c r="E1094" s="6" t="s">
        <v>45</v>
      </c>
      <c r="F1094" s="5">
        <v>119.33842239185731</v>
      </c>
      <c r="G1094" s="5">
        <v>0.89564698061590764</v>
      </c>
      <c r="H1094" s="5">
        <v>41.83666091904368</v>
      </c>
      <c r="I1094" s="29">
        <v>1919218275</v>
      </c>
      <c r="J1094" s="30" t="s">
        <v>45</v>
      </c>
      <c r="K1094" s="29">
        <v>213433656.69999999</v>
      </c>
      <c r="L1094" s="29">
        <v>110127752.05</v>
      </c>
      <c r="M1094" s="29">
        <v>740337769.12</v>
      </c>
      <c r="N1094" s="53">
        <f t="shared" si="184"/>
        <v>26.636868784548824</v>
      </c>
      <c r="O1094" t="e">
        <f t="shared" si="185"/>
        <v>#VALUE!</v>
      </c>
      <c r="P1094">
        <f t="shared" si="186"/>
        <v>119.33842239185731</v>
      </c>
      <c r="Q1094">
        <f t="shared" si="187"/>
        <v>0.89564698061590764</v>
      </c>
      <c r="R1094">
        <f t="shared" si="188"/>
        <v>41.83666091904368</v>
      </c>
      <c r="S1094" s="53">
        <f t="shared" si="190"/>
        <v>26.636868784548824</v>
      </c>
      <c r="T1094" t="e">
        <f t="shared" si="191"/>
        <v>#VALUE!</v>
      </c>
      <c r="U1094">
        <f t="shared" si="192"/>
        <v>119.33842239185731</v>
      </c>
      <c r="V1094">
        <f t="shared" si="193"/>
        <v>0.89564698061590764</v>
      </c>
      <c r="W1094" s="50">
        <f t="shared" si="194"/>
        <v>41.83666091904368</v>
      </c>
    </row>
    <row r="1095" spans="1:23" ht="16" x14ac:dyDescent="0.2">
      <c r="A1095" s="10">
        <v>42898.541655092602</v>
      </c>
      <c r="B1095" s="11" t="str">
        <f t="shared" si="189"/>
        <v>20176</v>
      </c>
      <c r="C1095" s="5">
        <v>1792.125937</v>
      </c>
      <c r="D1095" s="5">
        <v>26.333546943148718</v>
      </c>
      <c r="E1095" s="6" t="s">
        <v>45</v>
      </c>
      <c r="F1095" s="5">
        <v>119.33842239185731</v>
      </c>
      <c r="G1095" s="5">
        <v>0.90849992927586243</v>
      </c>
      <c r="H1095" s="5">
        <v>42.753017078744591</v>
      </c>
      <c r="I1095" s="29">
        <v>1914621345</v>
      </c>
      <c r="J1095" s="30" t="s">
        <v>45</v>
      </c>
      <c r="K1095" s="29">
        <v>213433656.69999999</v>
      </c>
      <c r="L1095" s="29">
        <v>110141781.06</v>
      </c>
      <c r="M1095" s="29">
        <v>745120827.82000005</v>
      </c>
      <c r="N1095" s="53">
        <f t="shared" si="184"/>
        <v>26.333546943148718</v>
      </c>
      <c r="O1095" t="e">
        <f t="shared" si="185"/>
        <v>#VALUE!</v>
      </c>
      <c r="P1095">
        <f t="shared" si="186"/>
        <v>119.33842239185731</v>
      </c>
      <c r="Q1095">
        <f t="shared" si="187"/>
        <v>0.90849992927586243</v>
      </c>
      <c r="R1095">
        <f t="shared" si="188"/>
        <v>42.753017078744591</v>
      </c>
      <c r="S1095" s="53">
        <f t="shared" si="190"/>
        <v>26.333546943148718</v>
      </c>
      <c r="T1095" t="e">
        <f t="shared" si="191"/>
        <v>#VALUE!</v>
      </c>
      <c r="U1095">
        <f t="shared" si="192"/>
        <v>119.33842239185731</v>
      </c>
      <c r="V1095">
        <f t="shared" si="193"/>
        <v>0.90849992927586243</v>
      </c>
      <c r="W1095" s="50">
        <f t="shared" si="194"/>
        <v>42.753017078744591</v>
      </c>
    </row>
    <row r="1096" spans="1:23" ht="16" x14ac:dyDescent="0.2">
      <c r="A1096" s="10">
        <v>42895.541655092602</v>
      </c>
      <c r="B1096" s="11" t="str">
        <f t="shared" si="189"/>
        <v>20176</v>
      </c>
      <c r="C1096" s="5">
        <v>1806.5130180000001</v>
      </c>
      <c r="D1096" s="5">
        <v>26.839083345482241</v>
      </c>
      <c r="E1096" s="6" t="s">
        <v>45</v>
      </c>
      <c r="F1096" s="5">
        <v>122.64631043256978</v>
      </c>
      <c r="G1096" s="5">
        <v>1.5382944136134569</v>
      </c>
      <c r="H1096" s="5">
        <v>43.715191046430562</v>
      </c>
      <c r="I1096" s="29">
        <v>1922282895</v>
      </c>
      <c r="J1096" s="30" t="s">
        <v>45</v>
      </c>
      <c r="K1096" s="29">
        <v>216652493.75</v>
      </c>
      <c r="L1096" s="29">
        <v>110829202.7</v>
      </c>
      <c r="M1096" s="29">
        <v>750143039.45000005</v>
      </c>
      <c r="N1096" s="53">
        <f t="shared" si="184"/>
        <v>26.839083345482241</v>
      </c>
      <c r="O1096" t="e">
        <f t="shared" si="185"/>
        <v>#VALUE!</v>
      </c>
      <c r="P1096">
        <f t="shared" si="186"/>
        <v>122.64631043256978</v>
      </c>
      <c r="Q1096">
        <f t="shared" si="187"/>
        <v>1.5382944136134569</v>
      </c>
      <c r="R1096">
        <f t="shared" si="188"/>
        <v>43.715191046430562</v>
      </c>
      <c r="S1096" s="53">
        <f t="shared" si="190"/>
        <v>26.839083345482241</v>
      </c>
      <c r="T1096" t="e">
        <f t="shared" si="191"/>
        <v>#VALUE!</v>
      </c>
      <c r="U1096">
        <f t="shared" si="192"/>
        <v>122.64631043256978</v>
      </c>
      <c r="V1096">
        <f t="shared" si="193"/>
        <v>1.5382944136134569</v>
      </c>
      <c r="W1096" s="50">
        <f t="shared" si="194"/>
        <v>43.715191046430562</v>
      </c>
    </row>
    <row r="1097" spans="1:23" ht="16" x14ac:dyDescent="0.2">
      <c r="A1097" s="10">
        <v>42894.541655092602</v>
      </c>
      <c r="B1097" s="11" t="str">
        <f t="shared" si="189"/>
        <v>20176</v>
      </c>
      <c r="C1097" s="5">
        <v>1807.232796</v>
      </c>
      <c r="D1097" s="5">
        <v>27.142405186882328</v>
      </c>
      <c r="E1097" s="6" t="s">
        <v>45</v>
      </c>
      <c r="F1097" s="5">
        <v>121.32315521628483</v>
      </c>
      <c r="G1097" s="5">
        <v>2.566530306409561</v>
      </c>
      <c r="H1097" s="5">
        <v>42.371202012202502</v>
      </c>
      <c r="I1097" s="29">
        <v>1926879825</v>
      </c>
      <c r="J1097" s="30" t="s">
        <v>45</v>
      </c>
      <c r="K1097" s="29">
        <v>215364958.93000001</v>
      </c>
      <c r="L1097" s="29">
        <v>111951523.73999999</v>
      </c>
      <c r="M1097" s="29">
        <v>743127886.69000006</v>
      </c>
      <c r="N1097" s="53">
        <f t="shared" si="184"/>
        <v>27.142405186882328</v>
      </c>
      <c r="O1097" t="e">
        <f t="shared" si="185"/>
        <v>#VALUE!</v>
      </c>
      <c r="P1097">
        <f t="shared" si="186"/>
        <v>121.32315521628483</v>
      </c>
      <c r="Q1097">
        <f t="shared" si="187"/>
        <v>2.566530306409561</v>
      </c>
      <c r="R1097">
        <f t="shared" si="188"/>
        <v>42.371202012202502</v>
      </c>
      <c r="S1097" s="53">
        <f t="shared" si="190"/>
        <v>27.142405186882328</v>
      </c>
      <c r="T1097" t="e">
        <f t="shared" si="191"/>
        <v>#VALUE!</v>
      </c>
      <c r="U1097">
        <f t="shared" si="192"/>
        <v>121.32315521628483</v>
      </c>
      <c r="V1097">
        <f t="shared" si="193"/>
        <v>2.566530306409561</v>
      </c>
      <c r="W1097" s="50">
        <f t="shared" si="194"/>
        <v>42.371202012202502</v>
      </c>
    </row>
    <row r="1098" spans="1:23" ht="16" x14ac:dyDescent="0.2">
      <c r="A1098" s="10">
        <v>42893.541655092602</v>
      </c>
      <c r="B1098" s="11" t="str">
        <f t="shared" si="189"/>
        <v>20176</v>
      </c>
      <c r="C1098" s="5">
        <v>1813.1817699999999</v>
      </c>
      <c r="D1098" s="5">
        <v>28.507353473182889</v>
      </c>
      <c r="E1098" s="6" t="s">
        <v>45</v>
      </c>
      <c r="F1098" s="5">
        <v>115.77608142493618</v>
      </c>
      <c r="G1098" s="5">
        <v>2.1809418466110344</v>
      </c>
      <c r="H1098" s="5">
        <v>44.509366384838046</v>
      </c>
      <c r="I1098" s="29">
        <v>1947566010</v>
      </c>
      <c r="J1098" s="30" t="s">
        <v>45</v>
      </c>
      <c r="K1098" s="29">
        <v>209967216.80000001</v>
      </c>
      <c r="L1098" s="29">
        <v>111530653.34999999</v>
      </c>
      <c r="M1098" s="29">
        <v>754288356.99000001</v>
      </c>
      <c r="N1098" s="53">
        <f t="shared" si="184"/>
        <v>28.507353473182889</v>
      </c>
      <c r="O1098" t="e">
        <f t="shared" si="185"/>
        <v>#VALUE!</v>
      </c>
      <c r="P1098">
        <f t="shared" si="186"/>
        <v>115.77608142493618</v>
      </c>
      <c r="Q1098">
        <f t="shared" si="187"/>
        <v>2.1809418466110344</v>
      </c>
      <c r="R1098">
        <f t="shared" si="188"/>
        <v>44.509366384838046</v>
      </c>
      <c r="S1098" s="53">
        <f t="shared" si="190"/>
        <v>28.507353473182889</v>
      </c>
      <c r="T1098" t="e">
        <f t="shared" si="191"/>
        <v>#VALUE!</v>
      </c>
      <c r="U1098">
        <f t="shared" si="192"/>
        <v>115.77608142493618</v>
      </c>
      <c r="V1098">
        <f t="shared" si="193"/>
        <v>2.1809418466110344</v>
      </c>
      <c r="W1098" s="50">
        <f t="shared" si="194"/>
        <v>44.509366384838046</v>
      </c>
    </row>
    <row r="1099" spans="1:23" ht="16" x14ac:dyDescent="0.2">
      <c r="A1099" s="10">
        <v>42892.541655092602</v>
      </c>
      <c r="B1099" s="11" t="str">
        <f t="shared" si="189"/>
        <v>20176</v>
      </c>
      <c r="C1099" s="5">
        <v>1800.900764</v>
      </c>
      <c r="D1099" s="5">
        <v>27.597387948982515</v>
      </c>
      <c r="E1099" s="6" t="s">
        <v>45</v>
      </c>
      <c r="F1099" s="5">
        <v>115.77608142493618</v>
      </c>
      <c r="G1099" s="5">
        <v>0.89564698061592196</v>
      </c>
      <c r="H1099" s="5">
        <v>43.363921185211865</v>
      </c>
      <c r="I1099" s="29">
        <v>1933775220</v>
      </c>
      <c r="J1099" s="30" t="s">
        <v>45</v>
      </c>
      <c r="K1099" s="29">
        <v>209967216.80000001</v>
      </c>
      <c r="L1099" s="29">
        <v>110127752.05</v>
      </c>
      <c r="M1099" s="29">
        <v>748309533.62</v>
      </c>
      <c r="N1099" s="53">
        <f t="shared" si="184"/>
        <v>27.597387948982515</v>
      </c>
      <c r="O1099" t="e">
        <f t="shared" si="185"/>
        <v>#VALUE!</v>
      </c>
      <c r="P1099">
        <f t="shared" si="186"/>
        <v>115.77608142493618</v>
      </c>
      <c r="Q1099">
        <f t="shared" si="187"/>
        <v>0.89564698061592196</v>
      </c>
      <c r="R1099">
        <f t="shared" si="188"/>
        <v>43.363921185211865</v>
      </c>
      <c r="S1099" s="53">
        <f t="shared" si="190"/>
        <v>27.597387948982515</v>
      </c>
      <c r="T1099" t="e">
        <f t="shared" si="191"/>
        <v>#VALUE!</v>
      </c>
      <c r="U1099">
        <f t="shared" si="192"/>
        <v>115.77608142493618</v>
      </c>
      <c r="V1099">
        <f t="shared" si="193"/>
        <v>0.89564698061592196</v>
      </c>
      <c r="W1099" s="50">
        <f t="shared" si="194"/>
        <v>43.363921185211865</v>
      </c>
    </row>
    <row r="1100" spans="1:23" ht="16" x14ac:dyDescent="0.2">
      <c r="A1100" s="10">
        <v>42891.541655092602</v>
      </c>
      <c r="B1100" s="11" t="str">
        <f t="shared" si="189"/>
        <v>20176</v>
      </c>
      <c r="C1100" s="5">
        <v>1807.5794760000001</v>
      </c>
      <c r="D1100" s="6" t="s">
        <v>45</v>
      </c>
      <c r="E1100" s="6" t="s">
        <v>45</v>
      </c>
      <c r="F1100" s="6" t="s">
        <v>45</v>
      </c>
      <c r="G1100" s="6" t="s">
        <v>45</v>
      </c>
      <c r="H1100" s="6" t="s">
        <v>45</v>
      </c>
      <c r="I1100" s="30" t="s">
        <v>45</v>
      </c>
      <c r="J1100" s="30" t="s">
        <v>45</v>
      </c>
      <c r="K1100" s="30" t="s">
        <v>45</v>
      </c>
      <c r="L1100" s="30" t="s">
        <v>45</v>
      </c>
      <c r="M1100" s="30" t="s">
        <v>45</v>
      </c>
      <c r="N1100" s="53" t="e">
        <f t="shared" si="184"/>
        <v>#VALUE!</v>
      </c>
      <c r="O1100" t="e">
        <f t="shared" si="185"/>
        <v>#VALUE!</v>
      </c>
      <c r="P1100" t="e">
        <f t="shared" si="186"/>
        <v>#VALUE!</v>
      </c>
      <c r="Q1100" t="e">
        <f t="shared" si="187"/>
        <v>#VALUE!</v>
      </c>
      <c r="R1100" t="e">
        <f t="shared" si="188"/>
        <v>#VALUE!</v>
      </c>
      <c r="S1100" s="53" t="e">
        <f t="shared" si="190"/>
        <v>#VALUE!</v>
      </c>
      <c r="T1100" t="e">
        <f t="shared" si="191"/>
        <v>#VALUE!</v>
      </c>
      <c r="U1100" t="e">
        <f t="shared" si="192"/>
        <v>#VALUE!</v>
      </c>
      <c r="V1100" t="e">
        <f t="shared" si="193"/>
        <v>#VALUE!</v>
      </c>
      <c r="W1100" s="50" t="e">
        <f t="shared" si="194"/>
        <v>#VALUE!</v>
      </c>
    </row>
    <row r="1101" spans="1:23" ht="16" x14ac:dyDescent="0.2">
      <c r="A1101" s="10">
        <v>42888.541655092602</v>
      </c>
      <c r="B1101" s="11" t="str">
        <f t="shared" si="189"/>
        <v>20176</v>
      </c>
      <c r="C1101" s="5">
        <v>1813.275279</v>
      </c>
      <c r="D1101" s="5">
        <v>28.254585272016129</v>
      </c>
      <c r="E1101" s="6" t="s">
        <v>45</v>
      </c>
      <c r="F1101" s="5">
        <v>119.49109414758246</v>
      </c>
      <c r="G1101" s="5">
        <v>5.2656495249992759</v>
      </c>
      <c r="H1101" s="5">
        <v>43.470829403843624</v>
      </c>
      <c r="I1101" s="29">
        <v>1943735235</v>
      </c>
      <c r="J1101" s="30" t="s">
        <v>45</v>
      </c>
      <c r="K1101" s="29">
        <v>213582218.41</v>
      </c>
      <c r="L1101" s="29">
        <v>114897616.47</v>
      </c>
      <c r="M1101" s="29">
        <v>748867557.13</v>
      </c>
      <c r="N1101" s="53">
        <f t="shared" si="184"/>
        <v>28.254585272016129</v>
      </c>
      <c r="O1101" t="e">
        <f t="shared" si="185"/>
        <v>#VALUE!</v>
      </c>
      <c r="P1101">
        <f t="shared" si="186"/>
        <v>119.49109414758246</v>
      </c>
      <c r="Q1101">
        <f t="shared" si="187"/>
        <v>5.2656495249992759</v>
      </c>
      <c r="R1101">
        <f t="shared" si="188"/>
        <v>43.470829403843624</v>
      </c>
      <c r="S1101" s="53">
        <f t="shared" si="190"/>
        <v>28.254585272016129</v>
      </c>
      <c r="T1101" t="e">
        <f t="shared" si="191"/>
        <v>#VALUE!</v>
      </c>
      <c r="U1101">
        <f t="shared" si="192"/>
        <v>119.49109414758246</v>
      </c>
      <c r="V1101">
        <f t="shared" si="193"/>
        <v>5.2656495249992759</v>
      </c>
      <c r="W1101" s="50">
        <f t="shared" si="194"/>
        <v>43.470829403843624</v>
      </c>
    </row>
    <row r="1102" spans="1:23" ht="16" x14ac:dyDescent="0.2">
      <c r="A1102" s="10">
        <v>42887.541655092602</v>
      </c>
      <c r="B1102" s="11" t="str">
        <f t="shared" si="189"/>
        <v>20176</v>
      </c>
      <c r="C1102" s="5">
        <v>1804.968615</v>
      </c>
      <c r="D1102" s="5">
        <v>26.586315144315492</v>
      </c>
      <c r="E1102" s="6" t="s">
        <v>45</v>
      </c>
      <c r="F1102" s="5">
        <v>121.65394402035604</v>
      </c>
      <c r="G1102" s="5">
        <v>0.2413286512798862</v>
      </c>
      <c r="H1102" s="5">
        <v>42.035204753645502</v>
      </c>
      <c r="I1102" s="29">
        <v>1918452120</v>
      </c>
      <c r="J1102" s="30" t="s">
        <v>45</v>
      </c>
      <c r="K1102" s="29">
        <v>215686842.63999999</v>
      </c>
      <c r="L1102" s="29">
        <v>114757326.34</v>
      </c>
      <c r="M1102" s="29">
        <v>741374098.5</v>
      </c>
      <c r="N1102" s="53">
        <f t="shared" si="184"/>
        <v>26.586315144315492</v>
      </c>
      <c r="O1102" t="e">
        <f t="shared" si="185"/>
        <v>#VALUE!</v>
      </c>
      <c r="P1102">
        <f t="shared" si="186"/>
        <v>121.65394402035604</v>
      </c>
      <c r="Q1102">
        <f t="shared" si="187"/>
        <v>0.2413286512798862</v>
      </c>
      <c r="R1102">
        <f t="shared" si="188"/>
        <v>42.035204753645502</v>
      </c>
      <c r="S1102" s="53">
        <f t="shared" si="190"/>
        <v>26.586315144315492</v>
      </c>
      <c r="T1102" t="e">
        <f t="shared" si="191"/>
        <v>#VALUE!</v>
      </c>
      <c r="U1102">
        <f t="shared" si="192"/>
        <v>121.65394402035604</v>
      </c>
      <c r="V1102">
        <f t="shared" si="193"/>
        <v>0.2413286512798862</v>
      </c>
      <c r="W1102" s="50">
        <f t="shared" si="194"/>
        <v>42.035204753645502</v>
      </c>
    </row>
    <row r="1103" spans="1:23" ht="16" x14ac:dyDescent="0.2">
      <c r="A1103" s="10">
        <v>42886.541655092602</v>
      </c>
      <c r="B1103" s="11" t="str">
        <f t="shared" si="189"/>
        <v>20175</v>
      </c>
      <c r="C1103" s="5">
        <v>1791.0000849999999</v>
      </c>
      <c r="D1103" s="5">
        <v>25.625795979881786</v>
      </c>
      <c r="E1103" s="6" t="s">
        <v>45</v>
      </c>
      <c r="F1103" s="5">
        <v>121.65394402035604</v>
      </c>
      <c r="G1103" s="5">
        <v>0.47416303323272763</v>
      </c>
      <c r="H1103" s="5">
        <v>41.103575991282867</v>
      </c>
      <c r="I1103" s="29">
        <v>1903895175</v>
      </c>
      <c r="J1103" s="30" t="s">
        <v>45</v>
      </c>
      <c r="K1103" s="29">
        <v>215686842.63999999</v>
      </c>
      <c r="L1103" s="29">
        <v>115023877.59</v>
      </c>
      <c r="M1103" s="29">
        <v>736511322.15999997</v>
      </c>
      <c r="N1103" s="53">
        <f t="shared" si="184"/>
        <v>25.625795979881786</v>
      </c>
      <c r="O1103" t="e">
        <f t="shared" si="185"/>
        <v>#VALUE!</v>
      </c>
      <c r="P1103">
        <f t="shared" si="186"/>
        <v>121.65394402035604</v>
      </c>
      <c r="Q1103">
        <f t="shared" si="187"/>
        <v>0.47416303323272763</v>
      </c>
      <c r="R1103">
        <f t="shared" si="188"/>
        <v>41.103575991282867</v>
      </c>
      <c r="S1103" s="53">
        <f t="shared" si="190"/>
        <v>25.625795979881786</v>
      </c>
      <c r="T1103" t="e">
        <f t="shared" si="191"/>
        <v>#VALUE!</v>
      </c>
      <c r="U1103">
        <f t="shared" si="192"/>
        <v>121.65394402035604</v>
      </c>
      <c r="V1103">
        <f t="shared" si="193"/>
        <v>0.47416303323272763</v>
      </c>
      <c r="W1103" s="50">
        <f t="shared" si="194"/>
        <v>41.103575991282867</v>
      </c>
    </row>
    <row r="1104" spans="1:23" ht="16" x14ac:dyDescent="0.2">
      <c r="A1104" s="10">
        <v>42885.541655092602</v>
      </c>
      <c r="B1104" s="11" t="str">
        <f t="shared" si="189"/>
        <v>20175</v>
      </c>
      <c r="C1104" s="5">
        <v>1792.827575</v>
      </c>
      <c r="D1104" s="5">
        <v>23.856418571714428</v>
      </c>
      <c r="E1104" s="6" t="s">
        <v>45</v>
      </c>
      <c r="F1104" s="5">
        <v>117.58269720101762</v>
      </c>
      <c r="G1104" s="5">
        <v>0.47416303323272763</v>
      </c>
      <c r="H1104" s="5">
        <v>40.966122567327687</v>
      </c>
      <c r="I1104" s="29">
        <v>1877079750</v>
      </c>
      <c r="J1104" s="30" t="s">
        <v>45</v>
      </c>
      <c r="K1104" s="29">
        <v>211725197.03999999</v>
      </c>
      <c r="L1104" s="29">
        <v>115023877.59</v>
      </c>
      <c r="M1104" s="29">
        <v>735793863.35000002</v>
      </c>
      <c r="N1104" s="53">
        <f t="shared" si="184"/>
        <v>23.856418571714428</v>
      </c>
      <c r="O1104" t="e">
        <f t="shared" si="185"/>
        <v>#VALUE!</v>
      </c>
      <c r="P1104">
        <f t="shared" si="186"/>
        <v>117.58269720101762</v>
      </c>
      <c r="Q1104">
        <f t="shared" si="187"/>
        <v>0.47416303323272763</v>
      </c>
      <c r="R1104">
        <f t="shared" si="188"/>
        <v>40.966122567327687</v>
      </c>
      <c r="S1104" s="53">
        <f t="shared" si="190"/>
        <v>23.856418571714428</v>
      </c>
      <c r="T1104" t="e">
        <f t="shared" si="191"/>
        <v>#VALUE!</v>
      </c>
      <c r="U1104">
        <f t="shared" si="192"/>
        <v>117.58269720101762</v>
      </c>
      <c r="V1104">
        <f t="shared" si="193"/>
        <v>0.47416303323272763</v>
      </c>
      <c r="W1104" s="50">
        <f t="shared" si="194"/>
        <v>40.966122567327687</v>
      </c>
    </row>
    <row r="1105" spans="1:23" ht="16" x14ac:dyDescent="0.2">
      <c r="A1105" s="10">
        <v>42884.541655092602</v>
      </c>
      <c r="B1105" s="11" t="str">
        <f t="shared" si="189"/>
        <v>20175</v>
      </c>
      <c r="C1105" s="5">
        <v>1788.0395900000001</v>
      </c>
      <c r="D1105" s="5">
        <v>23.805864931481096</v>
      </c>
      <c r="E1105" s="6" t="s">
        <v>45</v>
      </c>
      <c r="F1105" s="5">
        <v>119.1348600508904</v>
      </c>
      <c r="G1105" s="5">
        <v>-0.72677219999772547</v>
      </c>
      <c r="H1105" s="5">
        <v>40.569034898123959</v>
      </c>
      <c r="I1105" s="29">
        <v>1876313595</v>
      </c>
      <c r="J1105" s="30" t="s">
        <v>45</v>
      </c>
      <c r="K1105" s="29">
        <v>213235574.41999999</v>
      </c>
      <c r="L1105" s="29">
        <v>113649034.31</v>
      </c>
      <c r="M1105" s="29">
        <v>733721204.58000004</v>
      </c>
      <c r="N1105" s="53">
        <f t="shared" si="184"/>
        <v>23.805864931481096</v>
      </c>
      <c r="O1105" t="e">
        <f t="shared" si="185"/>
        <v>#VALUE!</v>
      </c>
      <c r="P1105">
        <f t="shared" si="186"/>
        <v>119.1348600508904</v>
      </c>
      <c r="Q1105">
        <f t="shared" si="187"/>
        <v>-0.72677219999772547</v>
      </c>
      <c r="R1105">
        <f t="shared" si="188"/>
        <v>40.569034898123959</v>
      </c>
      <c r="S1105" s="53">
        <f t="shared" si="190"/>
        <v>23.805864931481096</v>
      </c>
      <c r="T1105" t="e">
        <f t="shared" si="191"/>
        <v>#VALUE!</v>
      </c>
      <c r="U1105">
        <f t="shared" si="192"/>
        <v>119.1348600508904</v>
      </c>
      <c r="V1105">
        <f t="shared" si="193"/>
        <v>-0.72677219999772547</v>
      </c>
      <c r="W1105" s="50">
        <f t="shared" si="194"/>
        <v>40.569034898123959</v>
      </c>
    </row>
    <row r="1106" spans="1:23" ht="16" x14ac:dyDescent="0.2">
      <c r="A1106" s="10">
        <v>42881.541655092602</v>
      </c>
      <c r="B1106" s="11" t="str">
        <f t="shared" si="189"/>
        <v>20175</v>
      </c>
      <c r="C1106" s="5">
        <v>1788.2292500000001</v>
      </c>
      <c r="D1106" s="5">
        <v>23.45198944984763</v>
      </c>
      <c r="E1106" s="6" t="s">
        <v>45</v>
      </c>
      <c r="F1106" s="5">
        <v>121.22137404580133</v>
      </c>
      <c r="G1106" s="5">
        <v>-1.3640031400792196</v>
      </c>
      <c r="H1106" s="5">
        <v>41.088303388621142</v>
      </c>
      <c r="I1106" s="29">
        <v>1870950510</v>
      </c>
      <c r="J1106" s="30" t="s">
        <v>45</v>
      </c>
      <c r="K1106" s="29">
        <v>215265917.78999999</v>
      </c>
      <c r="L1106" s="29">
        <v>112919525.64</v>
      </c>
      <c r="M1106" s="29">
        <v>736431604.50999999</v>
      </c>
      <c r="N1106" s="53">
        <f t="shared" si="184"/>
        <v>23.45198944984763</v>
      </c>
      <c r="O1106" t="e">
        <f t="shared" si="185"/>
        <v>#VALUE!</v>
      </c>
      <c r="P1106">
        <f t="shared" si="186"/>
        <v>121.22137404580133</v>
      </c>
      <c r="Q1106">
        <f t="shared" si="187"/>
        <v>-1.3640031400792196</v>
      </c>
      <c r="R1106">
        <f t="shared" si="188"/>
        <v>41.088303388621142</v>
      </c>
      <c r="S1106" s="53">
        <f t="shared" si="190"/>
        <v>23.45198944984763</v>
      </c>
      <c r="T1106" t="e">
        <f t="shared" si="191"/>
        <v>#VALUE!</v>
      </c>
      <c r="U1106">
        <f t="shared" si="192"/>
        <v>121.22137404580133</v>
      </c>
      <c r="V1106">
        <f t="shared" si="193"/>
        <v>-1.3640031400792196</v>
      </c>
      <c r="W1106" s="50">
        <f t="shared" si="194"/>
        <v>41.088303388621142</v>
      </c>
    </row>
    <row r="1107" spans="1:23" ht="16" x14ac:dyDescent="0.2">
      <c r="A1107" s="10">
        <v>42880.541655092602</v>
      </c>
      <c r="B1107" s="11" t="str">
        <f t="shared" si="189"/>
        <v>20175</v>
      </c>
      <c r="C1107" s="5">
        <v>1785.9450750000001</v>
      </c>
      <c r="D1107" s="5">
        <v>22.744238486580699</v>
      </c>
      <c r="E1107" s="6" t="s">
        <v>45</v>
      </c>
      <c r="F1107" s="5">
        <v>121.95928753180645</v>
      </c>
      <c r="G1107" s="5">
        <v>-2.5771928144651213</v>
      </c>
      <c r="H1107" s="5">
        <v>40.47739928215384</v>
      </c>
      <c r="I1107" s="29">
        <v>1860224340</v>
      </c>
      <c r="J1107" s="30" t="s">
        <v>45</v>
      </c>
      <c r="K1107" s="29">
        <v>215983966.06</v>
      </c>
      <c r="L1107" s="29">
        <v>111530653.34999999</v>
      </c>
      <c r="M1107" s="29">
        <v>733242898.71000004</v>
      </c>
      <c r="N1107" s="53">
        <f t="shared" si="184"/>
        <v>22.744238486580699</v>
      </c>
      <c r="O1107" t="e">
        <f t="shared" si="185"/>
        <v>#VALUE!</v>
      </c>
      <c r="P1107">
        <f t="shared" si="186"/>
        <v>121.95928753180645</v>
      </c>
      <c r="Q1107">
        <f t="shared" si="187"/>
        <v>-2.5771928144651213</v>
      </c>
      <c r="R1107">
        <f t="shared" si="188"/>
        <v>40.47739928215384</v>
      </c>
      <c r="S1107" s="53">
        <f t="shared" si="190"/>
        <v>22.744238486580699</v>
      </c>
      <c r="T1107" t="e">
        <f t="shared" si="191"/>
        <v>#VALUE!</v>
      </c>
      <c r="U1107">
        <f t="shared" si="192"/>
        <v>121.95928753180645</v>
      </c>
      <c r="V1107">
        <f t="shared" si="193"/>
        <v>-2.5771928144651213</v>
      </c>
      <c r="W1107" s="50">
        <f t="shared" si="194"/>
        <v>40.47739928215384</v>
      </c>
    </row>
    <row r="1108" spans="1:23" ht="16" x14ac:dyDescent="0.2">
      <c r="A1108" s="10">
        <v>42879.541655092602</v>
      </c>
      <c r="B1108" s="11" t="str">
        <f t="shared" si="189"/>
        <v>20175</v>
      </c>
      <c r="C1108" s="5">
        <v>1785.8142969999999</v>
      </c>
      <c r="D1108" s="5">
        <v>22.036487523313724</v>
      </c>
      <c r="E1108" s="6" t="s">
        <v>45</v>
      </c>
      <c r="F1108" s="5">
        <v>121.95928753180645</v>
      </c>
      <c r="G1108" s="5">
        <v>-2.209559579802729</v>
      </c>
      <c r="H1108" s="5">
        <v>40.003948599641689</v>
      </c>
      <c r="I1108" s="29">
        <v>1849498170</v>
      </c>
      <c r="J1108" s="30" t="s">
        <v>45</v>
      </c>
      <c r="K1108" s="29">
        <v>215983966.06</v>
      </c>
      <c r="L1108" s="29">
        <v>111951523.73999999</v>
      </c>
      <c r="M1108" s="29">
        <v>730771651.72000003</v>
      </c>
      <c r="N1108" s="53">
        <f t="shared" si="184"/>
        <v>22.036487523313724</v>
      </c>
      <c r="O1108" t="e">
        <f t="shared" si="185"/>
        <v>#VALUE!</v>
      </c>
      <c r="P1108">
        <f t="shared" si="186"/>
        <v>121.95928753180645</v>
      </c>
      <c r="Q1108">
        <f t="shared" si="187"/>
        <v>-2.209559579802729</v>
      </c>
      <c r="R1108">
        <f t="shared" si="188"/>
        <v>40.003948599641689</v>
      </c>
      <c r="S1108" s="53">
        <f t="shared" si="190"/>
        <v>22.036487523313724</v>
      </c>
      <c r="T1108" t="e">
        <f t="shared" si="191"/>
        <v>#VALUE!</v>
      </c>
      <c r="U1108">
        <f t="shared" si="192"/>
        <v>121.95928753180645</v>
      </c>
      <c r="V1108">
        <f t="shared" si="193"/>
        <v>-2.209559579802729</v>
      </c>
      <c r="W1108" s="50">
        <f t="shared" si="194"/>
        <v>40.003948599641689</v>
      </c>
    </row>
    <row r="1109" spans="1:23" ht="16" x14ac:dyDescent="0.2">
      <c r="A1109" s="10">
        <v>42878.541655092602</v>
      </c>
      <c r="B1109" s="11" t="str">
        <f t="shared" si="189"/>
        <v>20175</v>
      </c>
      <c r="C1109" s="5">
        <v>1776.6182530000001</v>
      </c>
      <c r="D1109" s="5">
        <v>19.559359151879434</v>
      </c>
      <c r="E1109" s="6" t="s">
        <v>45</v>
      </c>
      <c r="F1109" s="5">
        <v>117.04834605597945</v>
      </c>
      <c r="G1109" s="5">
        <v>-2.0870151682485982</v>
      </c>
      <c r="H1109" s="5">
        <v>39.057047234617414</v>
      </c>
      <c r="I1109" s="29">
        <v>1811956575</v>
      </c>
      <c r="J1109" s="30" t="s">
        <v>45</v>
      </c>
      <c r="K1109" s="29">
        <v>211205231.05000001</v>
      </c>
      <c r="L1109" s="29">
        <v>112091813.87</v>
      </c>
      <c r="M1109" s="29">
        <v>725829157.73000002</v>
      </c>
      <c r="N1109" s="53">
        <f t="shared" si="184"/>
        <v>19.559359151879434</v>
      </c>
      <c r="O1109" t="e">
        <f t="shared" si="185"/>
        <v>#VALUE!</v>
      </c>
      <c r="P1109">
        <f t="shared" si="186"/>
        <v>117.04834605597945</v>
      </c>
      <c r="Q1109">
        <f t="shared" si="187"/>
        <v>-2.0870151682485982</v>
      </c>
      <c r="R1109">
        <f t="shared" si="188"/>
        <v>39.057047234617414</v>
      </c>
      <c r="S1109" s="53">
        <f t="shared" si="190"/>
        <v>19.559359151879434</v>
      </c>
      <c r="T1109" t="e">
        <f t="shared" si="191"/>
        <v>#VALUE!</v>
      </c>
      <c r="U1109">
        <f t="shared" si="192"/>
        <v>117.04834605597945</v>
      </c>
      <c r="V1109">
        <f t="shared" si="193"/>
        <v>-2.0870151682485982</v>
      </c>
      <c r="W1109" s="50">
        <f t="shared" si="194"/>
        <v>39.057047234617414</v>
      </c>
    </row>
    <row r="1110" spans="1:23" ht="16" x14ac:dyDescent="0.2">
      <c r="A1110" s="10">
        <v>42877.541655092602</v>
      </c>
      <c r="B1110" s="11" t="str">
        <f t="shared" si="189"/>
        <v>20175</v>
      </c>
      <c r="C1110" s="5">
        <v>1786.766337</v>
      </c>
      <c r="D1110" s="5">
        <v>19.458251871412742</v>
      </c>
      <c r="E1110" s="6" t="s">
        <v>45</v>
      </c>
      <c r="F1110" s="5">
        <v>117.04834605597945</v>
      </c>
      <c r="G1110" s="5">
        <v>-3.8026369300064431</v>
      </c>
      <c r="H1110" s="5">
        <v>40.416308871507169</v>
      </c>
      <c r="I1110" s="29">
        <v>1810424265</v>
      </c>
      <c r="J1110" s="30" t="s">
        <v>45</v>
      </c>
      <c r="K1110" s="29">
        <v>211205231.05000001</v>
      </c>
      <c r="L1110" s="29">
        <v>110127752.05</v>
      </c>
      <c r="M1110" s="29">
        <v>732924028.13</v>
      </c>
      <c r="N1110" s="53">
        <f t="shared" si="184"/>
        <v>19.458251871412742</v>
      </c>
      <c r="O1110" t="e">
        <f t="shared" si="185"/>
        <v>#VALUE!</v>
      </c>
      <c r="P1110">
        <f t="shared" si="186"/>
        <v>117.04834605597945</v>
      </c>
      <c r="Q1110">
        <f t="shared" si="187"/>
        <v>-3.8026369300064431</v>
      </c>
      <c r="R1110">
        <f t="shared" si="188"/>
        <v>40.416308871507169</v>
      </c>
      <c r="S1110" s="53">
        <f t="shared" si="190"/>
        <v>19.458251871412742</v>
      </c>
      <c r="T1110" t="e">
        <f t="shared" si="191"/>
        <v>#VALUE!</v>
      </c>
      <c r="U1110">
        <f t="shared" si="192"/>
        <v>117.04834605597945</v>
      </c>
      <c r="V1110">
        <f t="shared" si="193"/>
        <v>-3.8026369300064431</v>
      </c>
      <c r="W1110" s="50">
        <f t="shared" si="194"/>
        <v>40.416308871507169</v>
      </c>
    </row>
    <row r="1111" spans="1:23" ht="16" x14ac:dyDescent="0.2">
      <c r="A1111" s="10">
        <v>42874.541655092602</v>
      </c>
      <c r="B1111" s="11" t="str">
        <f t="shared" si="189"/>
        <v>20175</v>
      </c>
      <c r="C1111" s="5">
        <v>1769.953021</v>
      </c>
      <c r="D1111" s="5">
        <v>17.638320823012037</v>
      </c>
      <c r="E1111" s="6" t="s">
        <v>45</v>
      </c>
      <c r="F1111" s="5">
        <v>117.04834605597945</v>
      </c>
      <c r="G1111" s="5">
        <v>-2.5771928144651071</v>
      </c>
      <c r="H1111" s="5">
        <v>38.003237650961324</v>
      </c>
      <c r="I1111" s="29">
        <v>1782842685</v>
      </c>
      <c r="J1111" s="30" t="s">
        <v>45</v>
      </c>
      <c r="K1111" s="29">
        <v>211205231.05000001</v>
      </c>
      <c r="L1111" s="29">
        <v>111530653.34999999</v>
      </c>
      <c r="M1111" s="29">
        <v>720328640.22000003</v>
      </c>
      <c r="N1111" s="53">
        <f t="shared" si="184"/>
        <v>17.638320823012037</v>
      </c>
      <c r="O1111" t="e">
        <f t="shared" si="185"/>
        <v>#VALUE!</v>
      </c>
      <c r="P1111">
        <f t="shared" si="186"/>
        <v>117.04834605597945</v>
      </c>
      <c r="Q1111">
        <f t="shared" si="187"/>
        <v>-2.5771928144651071</v>
      </c>
      <c r="R1111">
        <f t="shared" si="188"/>
        <v>38.003237650961324</v>
      </c>
      <c r="S1111" s="53">
        <f t="shared" si="190"/>
        <v>17.638320823012037</v>
      </c>
      <c r="T1111" t="e">
        <f t="shared" si="191"/>
        <v>#VALUE!</v>
      </c>
      <c r="U1111">
        <f t="shared" si="192"/>
        <v>117.04834605597945</v>
      </c>
      <c r="V1111">
        <f t="shared" si="193"/>
        <v>-2.5771928144651071</v>
      </c>
      <c r="W1111" s="50">
        <f t="shared" si="194"/>
        <v>38.003237650961324</v>
      </c>
    </row>
    <row r="1112" spans="1:23" ht="16" x14ac:dyDescent="0.2">
      <c r="A1112" s="10">
        <v>42873.541655092602</v>
      </c>
      <c r="B1112" s="11" t="str">
        <f t="shared" si="189"/>
        <v>20175</v>
      </c>
      <c r="C1112" s="5">
        <v>1775.9576520000001</v>
      </c>
      <c r="D1112" s="5">
        <v>18.952715469079223</v>
      </c>
      <c r="E1112" s="6" t="s">
        <v>45</v>
      </c>
      <c r="F1112" s="5">
        <v>117.04834605597945</v>
      </c>
      <c r="G1112" s="5">
        <v>-3.8516546946280807</v>
      </c>
      <c r="H1112" s="5">
        <v>38.980684221308991</v>
      </c>
      <c r="I1112" s="29">
        <v>1802762715</v>
      </c>
      <c r="J1112" s="30" t="s">
        <v>45</v>
      </c>
      <c r="K1112" s="29">
        <v>211205231.05000001</v>
      </c>
      <c r="L1112" s="29">
        <v>110071636</v>
      </c>
      <c r="M1112" s="29">
        <v>725430569.5</v>
      </c>
      <c r="N1112" s="53">
        <f t="shared" si="184"/>
        <v>18.952715469079223</v>
      </c>
      <c r="O1112" t="e">
        <f t="shared" si="185"/>
        <v>#VALUE!</v>
      </c>
      <c r="P1112">
        <f t="shared" si="186"/>
        <v>117.04834605597945</v>
      </c>
      <c r="Q1112">
        <f t="shared" si="187"/>
        <v>-3.8516546946280807</v>
      </c>
      <c r="R1112">
        <f t="shared" si="188"/>
        <v>38.980684221308991</v>
      </c>
      <c r="S1112" s="53">
        <f t="shared" si="190"/>
        <v>18.952715469079223</v>
      </c>
      <c r="T1112" t="e">
        <f t="shared" si="191"/>
        <v>#VALUE!</v>
      </c>
      <c r="U1112">
        <f t="shared" si="192"/>
        <v>117.04834605597945</v>
      </c>
      <c r="V1112">
        <f t="shared" si="193"/>
        <v>-3.8516546946280807</v>
      </c>
      <c r="W1112" s="50">
        <f t="shared" si="194"/>
        <v>38.980684221308991</v>
      </c>
    </row>
    <row r="1113" spans="1:23" ht="16" x14ac:dyDescent="0.2">
      <c r="A1113" s="10">
        <v>42872.541655092602</v>
      </c>
      <c r="B1113" s="11" t="str">
        <f t="shared" si="189"/>
        <v>20175</v>
      </c>
      <c r="C1113" s="5">
        <v>1796.4428210000001</v>
      </c>
      <c r="D1113" s="5">
        <v>19.154930030012622</v>
      </c>
      <c r="E1113" s="6" t="s">
        <v>45</v>
      </c>
      <c r="F1113" s="5">
        <v>116.28498727735355</v>
      </c>
      <c r="G1113" s="5">
        <v>-2.7487549906408901</v>
      </c>
      <c r="H1113" s="5">
        <v>42.798834886729566</v>
      </c>
      <c r="I1113" s="29">
        <v>1805827335</v>
      </c>
      <c r="J1113" s="30" t="s">
        <v>45</v>
      </c>
      <c r="K1113" s="29">
        <v>210462422.5</v>
      </c>
      <c r="L1113" s="29">
        <v>111334247.17</v>
      </c>
      <c r="M1113" s="29">
        <v>745359980.75</v>
      </c>
      <c r="N1113" s="53">
        <f t="shared" si="184"/>
        <v>19.154930030012622</v>
      </c>
      <c r="O1113" t="e">
        <f t="shared" si="185"/>
        <v>#VALUE!</v>
      </c>
      <c r="P1113">
        <f t="shared" si="186"/>
        <v>116.28498727735355</v>
      </c>
      <c r="Q1113">
        <f t="shared" si="187"/>
        <v>-2.7487549906408901</v>
      </c>
      <c r="R1113">
        <f t="shared" si="188"/>
        <v>42.798834886729566</v>
      </c>
      <c r="S1113" s="53">
        <f t="shared" si="190"/>
        <v>19.154930030012622</v>
      </c>
      <c r="T1113" t="e">
        <f t="shared" si="191"/>
        <v>#VALUE!</v>
      </c>
      <c r="U1113">
        <f t="shared" si="192"/>
        <v>116.28498727735355</v>
      </c>
      <c r="V1113">
        <f t="shared" si="193"/>
        <v>-2.7487549906408901</v>
      </c>
      <c r="W1113" s="50">
        <f t="shared" si="194"/>
        <v>42.798834886729566</v>
      </c>
    </row>
    <row r="1114" spans="1:23" ht="16" x14ac:dyDescent="0.2">
      <c r="A1114" s="10">
        <v>42871.541655092602</v>
      </c>
      <c r="B1114" s="11" t="str">
        <f t="shared" si="189"/>
        <v>20175</v>
      </c>
      <c r="C1114" s="5">
        <v>1816.370259</v>
      </c>
      <c r="D1114" s="5">
        <v>20.655865759769014</v>
      </c>
      <c r="E1114" s="6" t="s">
        <v>45</v>
      </c>
      <c r="F1114" s="5">
        <v>117.04834605597945</v>
      </c>
      <c r="G1114" s="5">
        <v>-3.1899148722357467</v>
      </c>
      <c r="H1114" s="5">
        <v>43.333375979888416</v>
      </c>
      <c r="I1114" s="29">
        <v>1909258260</v>
      </c>
      <c r="J1114" s="30" t="s">
        <v>45</v>
      </c>
      <c r="K1114" s="29">
        <v>211205231.05000001</v>
      </c>
      <c r="L1114" s="29">
        <v>110829202.7</v>
      </c>
      <c r="M1114" s="29">
        <v>748150098.33000004</v>
      </c>
      <c r="N1114" s="53">
        <f t="shared" si="184"/>
        <v>20.655865759769014</v>
      </c>
      <c r="O1114" t="e">
        <f t="shared" si="185"/>
        <v>#VALUE!</v>
      </c>
      <c r="P1114">
        <f t="shared" si="186"/>
        <v>117.04834605597945</v>
      </c>
      <c r="Q1114">
        <f t="shared" si="187"/>
        <v>-3.1899148722357467</v>
      </c>
      <c r="R1114">
        <f t="shared" si="188"/>
        <v>43.333375979888416</v>
      </c>
      <c r="S1114" s="53">
        <f t="shared" si="190"/>
        <v>20.655865759769014</v>
      </c>
      <c r="T1114" t="e">
        <f t="shared" si="191"/>
        <v>#VALUE!</v>
      </c>
      <c r="U1114">
        <f t="shared" si="192"/>
        <v>117.04834605597945</v>
      </c>
      <c r="V1114">
        <f t="shared" si="193"/>
        <v>-3.1899148722357467</v>
      </c>
      <c r="W1114" s="50">
        <f t="shared" si="194"/>
        <v>43.333375979888416</v>
      </c>
    </row>
    <row r="1115" spans="1:23" ht="16" x14ac:dyDescent="0.2">
      <c r="A1115" s="10">
        <v>42870.541655092602</v>
      </c>
      <c r="B1115" s="11" t="str">
        <f t="shared" si="189"/>
        <v>20175</v>
      </c>
      <c r="C1115" s="5">
        <v>1821.2217230000001</v>
      </c>
      <c r="D1115" s="5">
        <v>21.043204012609351</v>
      </c>
      <c r="E1115" s="6" t="s">
        <v>45</v>
      </c>
      <c r="F1115" s="5">
        <v>118.32061068702271</v>
      </c>
      <c r="G1115" s="5">
        <v>-3.827145812317255</v>
      </c>
      <c r="H1115" s="5">
        <v>43.852644470385627</v>
      </c>
      <c r="I1115" s="29">
        <v>1915387500</v>
      </c>
      <c r="J1115" s="30" t="s">
        <v>45</v>
      </c>
      <c r="K1115" s="29">
        <v>212443245.30000001</v>
      </c>
      <c r="L1115" s="29">
        <v>110099694.02</v>
      </c>
      <c r="M1115" s="29">
        <v>750860498.25999999</v>
      </c>
      <c r="N1115" s="53">
        <f t="shared" si="184"/>
        <v>21.043204012609351</v>
      </c>
      <c r="O1115" t="e">
        <f t="shared" si="185"/>
        <v>#VALUE!</v>
      </c>
      <c r="P1115">
        <f t="shared" si="186"/>
        <v>118.32061068702271</v>
      </c>
      <c r="Q1115">
        <f t="shared" si="187"/>
        <v>-3.827145812317255</v>
      </c>
      <c r="R1115">
        <f t="shared" si="188"/>
        <v>43.852644470385627</v>
      </c>
      <c r="S1115" s="53">
        <f t="shared" si="190"/>
        <v>21.043204012609351</v>
      </c>
      <c r="T1115" t="e">
        <f t="shared" si="191"/>
        <v>#VALUE!</v>
      </c>
      <c r="U1115">
        <f t="shared" si="192"/>
        <v>118.32061068702271</v>
      </c>
      <c r="V1115">
        <f t="shared" si="193"/>
        <v>-3.827145812317255</v>
      </c>
      <c r="W1115" s="50">
        <f t="shared" si="194"/>
        <v>43.852644470385627</v>
      </c>
    </row>
    <row r="1116" spans="1:23" ht="16" x14ac:dyDescent="0.2">
      <c r="A1116" s="10">
        <v>42867.541655092602</v>
      </c>
      <c r="B1116" s="11" t="str">
        <f t="shared" si="189"/>
        <v>20175</v>
      </c>
      <c r="C1116" s="5">
        <v>1825.394787</v>
      </c>
      <c r="D1116" s="5">
        <v>21.817880518290053</v>
      </c>
      <c r="E1116" s="6" t="s">
        <v>45</v>
      </c>
      <c r="F1116" s="5">
        <v>111.52671755725177</v>
      </c>
      <c r="G1116" s="5">
        <v>-5.6408031033184045</v>
      </c>
      <c r="H1116" s="5">
        <v>44.32609515289775</v>
      </c>
      <c r="I1116" s="29">
        <v>1927645980</v>
      </c>
      <c r="J1116" s="30" t="s">
        <v>45</v>
      </c>
      <c r="K1116" s="29">
        <v>205832249.21000001</v>
      </c>
      <c r="L1116" s="29">
        <v>108023400.09999999</v>
      </c>
      <c r="M1116" s="29">
        <v>753331745.25</v>
      </c>
      <c r="N1116" s="53">
        <f t="shared" si="184"/>
        <v>21.817880518290053</v>
      </c>
      <c r="O1116" t="e">
        <f t="shared" si="185"/>
        <v>#VALUE!</v>
      </c>
      <c r="P1116">
        <f t="shared" si="186"/>
        <v>111.52671755725177</v>
      </c>
      <c r="Q1116">
        <f t="shared" si="187"/>
        <v>-5.6408031033184045</v>
      </c>
      <c r="R1116">
        <f t="shared" si="188"/>
        <v>44.32609515289775</v>
      </c>
      <c r="S1116" s="53">
        <f t="shared" si="190"/>
        <v>21.817880518290053</v>
      </c>
      <c r="T1116" t="e">
        <f t="shared" si="191"/>
        <v>#VALUE!</v>
      </c>
      <c r="U1116">
        <f t="shared" si="192"/>
        <v>111.52671755725177</v>
      </c>
      <c r="V1116">
        <f t="shared" si="193"/>
        <v>-5.6408031033184045</v>
      </c>
      <c r="W1116" s="50">
        <f t="shared" si="194"/>
        <v>44.32609515289775</v>
      </c>
    </row>
    <row r="1117" spans="1:23" ht="16" x14ac:dyDescent="0.2">
      <c r="A1117" s="10">
        <v>42866.541655092602</v>
      </c>
      <c r="B1117" s="11" t="str">
        <f t="shared" si="189"/>
        <v>20175</v>
      </c>
      <c r="C1117" s="5">
        <v>1821.885481</v>
      </c>
      <c r="D1117" s="5">
        <v>20.994786731004297</v>
      </c>
      <c r="E1117" s="6" t="s">
        <v>45</v>
      </c>
      <c r="F1117" s="5">
        <v>111.19592875318047</v>
      </c>
      <c r="G1117" s="5">
        <v>-8.0916913344010339</v>
      </c>
      <c r="H1117" s="5">
        <v>44.066460907649173</v>
      </c>
      <c r="I1117" s="29">
        <v>1914621345</v>
      </c>
      <c r="J1117" s="30" t="s">
        <v>45</v>
      </c>
      <c r="K1117" s="29">
        <v>205510365.5</v>
      </c>
      <c r="L1117" s="29">
        <v>105217597.5</v>
      </c>
      <c r="M1117" s="29">
        <v>751976545.28999996</v>
      </c>
      <c r="N1117" s="53">
        <f t="shared" si="184"/>
        <v>20.994786731004297</v>
      </c>
      <c r="O1117" t="e">
        <f t="shared" si="185"/>
        <v>#VALUE!</v>
      </c>
      <c r="P1117">
        <f t="shared" si="186"/>
        <v>111.19592875318047</v>
      </c>
      <c r="Q1117">
        <f t="shared" si="187"/>
        <v>-8.0916913344010339</v>
      </c>
      <c r="R1117">
        <f t="shared" si="188"/>
        <v>44.066460907649173</v>
      </c>
      <c r="S1117" s="53">
        <f t="shared" si="190"/>
        <v>20.994786731004297</v>
      </c>
      <c r="T1117" t="e">
        <f t="shared" si="191"/>
        <v>#VALUE!</v>
      </c>
      <c r="U1117">
        <f t="shared" si="192"/>
        <v>111.19592875318047</v>
      </c>
      <c r="V1117">
        <f t="shared" si="193"/>
        <v>-8.0916913344010339</v>
      </c>
      <c r="W1117" s="50">
        <f t="shared" si="194"/>
        <v>44.066460907649173</v>
      </c>
    </row>
    <row r="1118" spans="1:23" ht="16" x14ac:dyDescent="0.2">
      <c r="A1118" s="10">
        <v>42865.541655092602</v>
      </c>
      <c r="B1118" s="11" t="str">
        <f t="shared" si="189"/>
        <v>20175</v>
      </c>
      <c r="C1118" s="5">
        <v>1814.040994</v>
      </c>
      <c r="D1118" s="5">
        <v>20.752700322979095</v>
      </c>
      <c r="E1118" s="6" t="s">
        <v>45</v>
      </c>
      <c r="F1118" s="5">
        <v>106.59033078880388</v>
      </c>
      <c r="G1118" s="5">
        <v>-8.2142357459551647</v>
      </c>
      <c r="H1118" s="5">
        <v>43.350729732096625</v>
      </c>
      <c r="I1118" s="29">
        <v>1910790570</v>
      </c>
      <c r="J1118" s="30" t="s">
        <v>45</v>
      </c>
      <c r="K1118" s="29">
        <v>201028753.91999999</v>
      </c>
      <c r="L1118" s="29">
        <v>105077307.37</v>
      </c>
      <c r="M1118" s="29">
        <v>782348968.02999997</v>
      </c>
      <c r="N1118" s="53">
        <f t="shared" si="184"/>
        <v>20.752700322979095</v>
      </c>
      <c r="O1118" t="e">
        <f t="shared" si="185"/>
        <v>#VALUE!</v>
      </c>
      <c r="P1118">
        <f t="shared" si="186"/>
        <v>106.59033078880388</v>
      </c>
      <c r="Q1118">
        <f t="shared" si="187"/>
        <v>-8.2142357459551647</v>
      </c>
      <c r="R1118">
        <f t="shared" si="188"/>
        <v>43.350729732096625</v>
      </c>
      <c r="S1118" s="53">
        <f t="shared" si="190"/>
        <v>20.752700322979095</v>
      </c>
      <c r="T1118" t="e">
        <f t="shared" si="191"/>
        <v>#VALUE!</v>
      </c>
      <c r="U1118">
        <f t="shared" si="192"/>
        <v>106.59033078880388</v>
      </c>
      <c r="V1118">
        <f t="shared" si="193"/>
        <v>-8.2142357459551647</v>
      </c>
      <c r="W1118" s="50">
        <f t="shared" si="194"/>
        <v>43.350729732096625</v>
      </c>
    </row>
    <row r="1119" spans="1:23" ht="16" x14ac:dyDescent="0.2">
      <c r="A1119" s="10">
        <v>42864.541655092602</v>
      </c>
      <c r="B1119" s="11" t="str">
        <f t="shared" si="189"/>
        <v>20175</v>
      </c>
      <c r="C1119" s="5">
        <v>1817.5898729999999</v>
      </c>
      <c r="D1119" s="5">
        <v>20.801117604584121</v>
      </c>
      <c r="E1119" s="6" t="s">
        <v>45</v>
      </c>
      <c r="F1119" s="5">
        <v>110.25445292620847</v>
      </c>
      <c r="G1119" s="5">
        <v>-8.0916913344010339</v>
      </c>
      <c r="H1119" s="5">
        <v>45.1181475329509</v>
      </c>
      <c r="I1119" s="29">
        <v>1911556725</v>
      </c>
      <c r="J1119" s="30" t="s">
        <v>45</v>
      </c>
      <c r="K1119" s="29">
        <v>204594234.96000001</v>
      </c>
      <c r="L1119" s="29">
        <v>105217597.5</v>
      </c>
      <c r="M1119" s="29">
        <v>791994803.08000004</v>
      </c>
      <c r="N1119" s="53">
        <f t="shared" si="184"/>
        <v>20.801117604584121</v>
      </c>
      <c r="O1119" t="e">
        <f t="shared" si="185"/>
        <v>#VALUE!</v>
      </c>
      <c r="P1119">
        <f t="shared" si="186"/>
        <v>110.25445292620847</v>
      </c>
      <c r="Q1119">
        <f t="shared" si="187"/>
        <v>-8.0916913344010339</v>
      </c>
      <c r="R1119">
        <f t="shared" si="188"/>
        <v>45.1181475329509</v>
      </c>
      <c r="S1119" s="53">
        <f t="shared" si="190"/>
        <v>20.801117604584121</v>
      </c>
      <c r="T1119" t="e">
        <f t="shared" si="191"/>
        <v>#VALUE!</v>
      </c>
      <c r="U1119">
        <f t="shared" si="192"/>
        <v>110.25445292620847</v>
      </c>
      <c r="V1119">
        <f t="shared" si="193"/>
        <v>-8.0916913344010339</v>
      </c>
      <c r="W1119" s="50">
        <f t="shared" si="194"/>
        <v>45.1181475329509</v>
      </c>
    </row>
    <row r="1120" spans="1:23" ht="16" x14ac:dyDescent="0.2">
      <c r="A1120" s="10">
        <v>42863.541655092602</v>
      </c>
      <c r="B1120" s="11" t="str">
        <f t="shared" si="189"/>
        <v>20175</v>
      </c>
      <c r="C1120" s="5">
        <v>1805.4960759999999</v>
      </c>
      <c r="D1120" s="5">
        <v>21.963132363105188</v>
      </c>
      <c r="E1120" s="6" t="s">
        <v>45</v>
      </c>
      <c r="F1120" s="5">
        <v>106.23409669211182</v>
      </c>
      <c r="G1120" s="5">
        <v>-8.7044133921716877</v>
      </c>
      <c r="H1120" s="5">
        <v>44.679944772408504</v>
      </c>
      <c r="I1120" s="29">
        <v>1929947178.1199999</v>
      </c>
      <c r="J1120" s="30" t="s">
        <v>45</v>
      </c>
      <c r="K1120" s="29">
        <v>200682109.93000001</v>
      </c>
      <c r="L1120" s="29">
        <v>104516146.84999999</v>
      </c>
      <c r="M1120" s="29">
        <v>789603273.73000002</v>
      </c>
      <c r="N1120" s="53">
        <f t="shared" si="184"/>
        <v>21.963132363105188</v>
      </c>
      <c r="O1120" t="e">
        <f t="shared" si="185"/>
        <v>#VALUE!</v>
      </c>
      <c r="P1120">
        <f t="shared" si="186"/>
        <v>106.23409669211182</v>
      </c>
      <c r="Q1120">
        <f t="shared" si="187"/>
        <v>-8.7044133921716877</v>
      </c>
      <c r="R1120">
        <f t="shared" si="188"/>
        <v>44.679944772408504</v>
      </c>
      <c r="S1120" s="53">
        <f t="shared" si="190"/>
        <v>21.963132363105188</v>
      </c>
      <c r="T1120" t="e">
        <f t="shared" si="191"/>
        <v>#VALUE!</v>
      </c>
      <c r="U1120">
        <f t="shared" si="192"/>
        <v>106.23409669211182</v>
      </c>
      <c r="V1120">
        <f t="shared" si="193"/>
        <v>-8.7044133921716877</v>
      </c>
      <c r="W1120" s="50">
        <f t="shared" si="194"/>
        <v>44.679944772408504</v>
      </c>
    </row>
    <row r="1121" spans="1:23" ht="16" x14ac:dyDescent="0.2">
      <c r="A1121" s="10">
        <v>42860.541655092602</v>
      </c>
      <c r="B1121" s="11" t="str">
        <f t="shared" si="189"/>
        <v>20175</v>
      </c>
      <c r="C1121" s="5">
        <v>1785.7944540000001</v>
      </c>
      <c r="D1121" s="5">
        <v>22.156801489525364</v>
      </c>
      <c r="E1121" s="6" t="s">
        <v>45</v>
      </c>
      <c r="F1121" s="5">
        <v>104.8346055979642</v>
      </c>
      <c r="G1121" s="5">
        <v>-8.4470701279080203</v>
      </c>
      <c r="H1121" s="5">
        <v>42.708032349967823</v>
      </c>
      <c r="I1121" s="29">
        <v>1933011802.46</v>
      </c>
      <c r="J1121" s="30" t="s">
        <v>45</v>
      </c>
      <c r="K1121" s="29">
        <v>199320294.25</v>
      </c>
      <c r="L1121" s="29">
        <v>104810756.12</v>
      </c>
      <c r="M1121" s="29">
        <v>778841391.64999998</v>
      </c>
      <c r="N1121" s="53">
        <f t="shared" si="184"/>
        <v>22.156801489525364</v>
      </c>
      <c r="O1121" t="e">
        <f t="shared" si="185"/>
        <v>#VALUE!</v>
      </c>
      <c r="P1121">
        <f t="shared" si="186"/>
        <v>104.8346055979642</v>
      </c>
      <c r="Q1121">
        <f t="shared" si="187"/>
        <v>-8.4470701279080203</v>
      </c>
      <c r="R1121">
        <f t="shared" si="188"/>
        <v>42.708032349967823</v>
      </c>
      <c r="S1121" s="53">
        <f t="shared" si="190"/>
        <v>22.156801489525364</v>
      </c>
      <c r="T1121" t="e">
        <f t="shared" si="191"/>
        <v>#VALUE!</v>
      </c>
      <c r="U1121">
        <f t="shared" si="192"/>
        <v>104.8346055979642</v>
      </c>
      <c r="V1121">
        <f t="shared" si="193"/>
        <v>-8.4470701279080203</v>
      </c>
      <c r="W1121" s="50">
        <f t="shared" si="194"/>
        <v>42.708032349967823</v>
      </c>
    </row>
    <row r="1122" spans="1:23" ht="16" x14ac:dyDescent="0.2">
      <c r="A1122" s="10">
        <v>42859.541655092602</v>
      </c>
      <c r="B1122" s="11" t="str">
        <f t="shared" si="189"/>
        <v>20175</v>
      </c>
      <c r="C1122" s="5">
        <v>1777.1947620000001</v>
      </c>
      <c r="D1122" s="5">
        <v>20.704283041374055</v>
      </c>
      <c r="E1122" s="6" t="s">
        <v>45</v>
      </c>
      <c r="F1122" s="5">
        <v>107.6335877862594</v>
      </c>
      <c r="G1122" s="5">
        <v>-8.1039457755564541</v>
      </c>
      <c r="H1122" s="5">
        <v>42.240616072055957</v>
      </c>
      <c r="I1122" s="29">
        <v>1910027119.9100001</v>
      </c>
      <c r="J1122" s="30" t="s">
        <v>45</v>
      </c>
      <c r="K1122" s="29">
        <v>202043925.59999999</v>
      </c>
      <c r="L1122" s="29">
        <v>105203568.48999999</v>
      </c>
      <c r="M1122" s="29">
        <v>776290427.00999999</v>
      </c>
      <c r="N1122" s="53">
        <f t="shared" si="184"/>
        <v>20.704283041374055</v>
      </c>
      <c r="O1122" t="e">
        <f t="shared" si="185"/>
        <v>#VALUE!</v>
      </c>
      <c r="P1122">
        <f t="shared" si="186"/>
        <v>107.6335877862594</v>
      </c>
      <c r="Q1122">
        <f t="shared" si="187"/>
        <v>-8.1039457755564541</v>
      </c>
      <c r="R1122">
        <f t="shared" si="188"/>
        <v>42.240616072055957</v>
      </c>
      <c r="S1122" s="53">
        <f t="shared" si="190"/>
        <v>20.704283041374055</v>
      </c>
      <c r="T1122" t="e">
        <f t="shared" si="191"/>
        <v>#VALUE!</v>
      </c>
      <c r="U1122">
        <f t="shared" si="192"/>
        <v>107.6335877862594</v>
      </c>
      <c r="V1122">
        <f t="shared" si="193"/>
        <v>-8.1039457755564541</v>
      </c>
      <c r="W1122" s="50">
        <f t="shared" si="194"/>
        <v>42.240616072055957</v>
      </c>
    </row>
    <row r="1123" spans="1:23" ht="16" x14ac:dyDescent="0.2">
      <c r="A1123" s="10">
        <v>42858.541655092602</v>
      </c>
      <c r="B1123" s="11" t="str">
        <f t="shared" si="189"/>
        <v>20175</v>
      </c>
      <c r="C1123" s="5">
        <v>1782.7871680000001</v>
      </c>
      <c r="D1123" s="5">
        <v>18.186584397911759</v>
      </c>
      <c r="E1123" s="6" t="s">
        <v>45</v>
      </c>
      <c r="F1123" s="5">
        <v>106.43765903307872</v>
      </c>
      <c r="G1123" s="5">
        <v>-9.697023125760154</v>
      </c>
      <c r="H1123" s="5">
        <v>42.503537728381389</v>
      </c>
      <c r="I1123" s="29">
        <v>1870187003.49</v>
      </c>
      <c r="J1123" s="30" t="s">
        <v>45</v>
      </c>
      <c r="K1123" s="29">
        <v>200880192.21000001</v>
      </c>
      <c r="L1123" s="29">
        <v>103379796.8</v>
      </c>
      <c r="M1123" s="29">
        <v>777725344.62</v>
      </c>
      <c r="N1123" s="53">
        <f t="shared" si="184"/>
        <v>18.186584397911759</v>
      </c>
      <c r="O1123" t="e">
        <f t="shared" si="185"/>
        <v>#VALUE!</v>
      </c>
      <c r="P1123">
        <f t="shared" si="186"/>
        <v>106.43765903307872</v>
      </c>
      <c r="Q1123">
        <f t="shared" si="187"/>
        <v>-9.697023125760154</v>
      </c>
      <c r="R1123">
        <f t="shared" si="188"/>
        <v>42.503537728381389</v>
      </c>
      <c r="S1123" s="53">
        <f t="shared" si="190"/>
        <v>18.186584397911759</v>
      </c>
      <c r="T1123" t="e">
        <f t="shared" si="191"/>
        <v>#VALUE!</v>
      </c>
      <c r="U1123">
        <f t="shared" si="192"/>
        <v>106.43765903307872</v>
      </c>
      <c r="V1123">
        <f t="shared" si="193"/>
        <v>-9.697023125760154</v>
      </c>
      <c r="W1123" s="50">
        <f t="shared" si="194"/>
        <v>42.503537728381389</v>
      </c>
    </row>
    <row r="1124" spans="1:23" ht="16" x14ac:dyDescent="0.2">
      <c r="A1124" s="10">
        <v>42857.541655092602</v>
      </c>
      <c r="B1124" s="11" t="str">
        <f t="shared" si="189"/>
        <v>20175</v>
      </c>
      <c r="C1124" s="5">
        <v>1782.865679</v>
      </c>
      <c r="D1124" s="5">
        <v>18.477088087542029</v>
      </c>
      <c r="E1124" s="6" t="s">
        <v>45</v>
      </c>
      <c r="F1124" s="5">
        <v>106.10687022900747</v>
      </c>
      <c r="G1124" s="5">
        <v>-9.3171354499423273</v>
      </c>
      <c r="H1124" s="5">
        <v>42.445110693642391</v>
      </c>
      <c r="I1124" s="29">
        <v>1874783940</v>
      </c>
      <c r="J1124" s="30" t="s">
        <v>45</v>
      </c>
      <c r="K1124" s="29">
        <v>200558308.5</v>
      </c>
      <c r="L1124" s="29">
        <v>103814696.2</v>
      </c>
      <c r="M1124" s="29">
        <v>777406474.03999996</v>
      </c>
      <c r="N1124" s="53">
        <f t="shared" ref="N1124:N1187" si="195">IF(ABS(D1124-AVERAGE(D$47:D$3803))&gt;3*STDEV(D$47:D$3803),"Outlier",D1124)</f>
        <v>18.477088087542029</v>
      </c>
      <c r="O1124" t="e">
        <f t="shared" ref="O1124:O1187" si="196">IF(ABS(E1124-AVERAGE(E$47:E$3803))&gt;3*STDEV(E$47:E$3803),"Outlier",E1124)</f>
        <v>#VALUE!</v>
      </c>
      <c r="P1124">
        <f t="shared" ref="P1124:P1187" si="197">IF(ABS(F1124-AVERAGE(F$47:F$3803))&gt;3*STDEV(F$47:F$3803),"Outlier",F1124)</f>
        <v>106.10687022900747</v>
      </c>
      <c r="Q1124">
        <f t="shared" ref="Q1124:Q1187" si="198">IF(ABS(G1124-AVERAGE(G$47:G$3803))&gt;3*STDEV(G$47:G$3803),"Outlier",G1124)</f>
        <v>-9.3171354499423273</v>
      </c>
      <c r="R1124">
        <f t="shared" ref="R1124:R1187" si="199">IF(ABS(H1124-AVERAGE(H$47:H$3803))&gt;3*STDEV(H$47:H$3803),"Outlier",H1124)</f>
        <v>42.445110693642391</v>
      </c>
      <c r="S1124" s="53">
        <f t="shared" si="190"/>
        <v>18.477088087542029</v>
      </c>
      <c r="T1124" t="e">
        <f t="shared" si="191"/>
        <v>#VALUE!</v>
      </c>
      <c r="U1124">
        <f t="shared" si="192"/>
        <v>106.10687022900747</v>
      </c>
      <c r="V1124">
        <f t="shared" si="193"/>
        <v>-9.3171354499423273</v>
      </c>
      <c r="W1124" s="50">
        <f t="shared" si="194"/>
        <v>42.445110693642391</v>
      </c>
    </row>
    <row r="1125" spans="1:23" ht="16" x14ac:dyDescent="0.2">
      <c r="A1125" s="10">
        <v>42856.541655092602</v>
      </c>
      <c r="B1125" s="11" t="str">
        <f t="shared" si="189"/>
        <v>20175</v>
      </c>
      <c r="C1125" s="5">
        <v>1763.1092610000001</v>
      </c>
      <c r="D1125" s="6" t="s">
        <v>45</v>
      </c>
      <c r="E1125" s="6" t="s">
        <v>45</v>
      </c>
      <c r="F1125" s="6" t="s">
        <v>45</v>
      </c>
      <c r="G1125" s="6" t="s">
        <v>45</v>
      </c>
      <c r="H1125" s="6" t="s">
        <v>45</v>
      </c>
      <c r="I1125" s="30" t="s">
        <v>45</v>
      </c>
      <c r="J1125" s="30" t="s">
        <v>45</v>
      </c>
      <c r="K1125" s="30" t="s">
        <v>45</v>
      </c>
      <c r="L1125" s="30" t="s">
        <v>45</v>
      </c>
      <c r="M1125" s="30" t="s">
        <v>45</v>
      </c>
      <c r="N1125" s="53" t="e">
        <f t="shared" si="195"/>
        <v>#VALUE!</v>
      </c>
      <c r="O1125" t="e">
        <f t="shared" si="196"/>
        <v>#VALUE!</v>
      </c>
      <c r="P1125" t="e">
        <f t="shared" si="197"/>
        <v>#VALUE!</v>
      </c>
      <c r="Q1125" t="e">
        <f t="shared" si="198"/>
        <v>#VALUE!</v>
      </c>
      <c r="R1125" t="e">
        <f t="shared" si="199"/>
        <v>#VALUE!</v>
      </c>
      <c r="S1125" s="53" t="e">
        <f t="shared" si="190"/>
        <v>#VALUE!</v>
      </c>
      <c r="T1125" t="e">
        <f t="shared" si="191"/>
        <v>#VALUE!</v>
      </c>
      <c r="U1125" t="e">
        <f t="shared" si="192"/>
        <v>#VALUE!</v>
      </c>
      <c r="V1125" t="e">
        <f t="shared" si="193"/>
        <v>#VALUE!</v>
      </c>
      <c r="W1125" s="50" t="e">
        <f t="shared" si="194"/>
        <v>#VALUE!</v>
      </c>
    </row>
    <row r="1126" spans="1:23" ht="16" x14ac:dyDescent="0.2">
      <c r="A1126" s="10">
        <v>42853.541655092602</v>
      </c>
      <c r="B1126" s="11" t="str">
        <f t="shared" si="189"/>
        <v>20174</v>
      </c>
      <c r="C1126" s="5">
        <v>1765.1013290000001</v>
      </c>
      <c r="D1126" s="5">
        <v>17.55715973704622</v>
      </c>
      <c r="E1126" s="6" t="s">
        <v>45</v>
      </c>
      <c r="F1126" s="5">
        <v>106.13231552162836</v>
      </c>
      <c r="G1126" s="5">
        <v>-9.9543663900238215</v>
      </c>
      <c r="H1126" s="5">
        <v>40.750726686211834</v>
      </c>
      <c r="I1126" s="29">
        <v>1860226974.3800001</v>
      </c>
      <c r="J1126" s="30" t="s">
        <v>45</v>
      </c>
      <c r="K1126" s="29">
        <v>200583068.78999999</v>
      </c>
      <c r="L1126" s="29">
        <v>103085187.52</v>
      </c>
      <c r="M1126" s="29">
        <v>768159227.22000003</v>
      </c>
      <c r="N1126" s="53">
        <f t="shared" si="195"/>
        <v>17.55715973704622</v>
      </c>
      <c r="O1126" t="e">
        <f t="shared" si="196"/>
        <v>#VALUE!</v>
      </c>
      <c r="P1126">
        <f t="shared" si="197"/>
        <v>106.13231552162836</v>
      </c>
      <c r="Q1126">
        <f t="shared" si="198"/>
        <v>-9.9543663900238215</v>
      </c>
      <c r="R1126">
        <f t="shared" si="199"/>
        <v>40.750726686211834</v>
      </c>
      <c r="S1126" s="53">
        <f t="shared" si="190"/>
        <v>17.55715973704622</v>
      </c>
      <c r="T1126" t="e">
        <f t="shared" si="191"/>
        <v>#VALUE!</v>
      </c>
      <c r="U1126">
        <f t="shared" si="192"/>
        <v>106.13231552162836</v>
      </c>
      <c r="V1126">
        <f t="shared" si="193"/>
        <v>-9.9543663900238215</v>
      </c>
      <c r="W1126" s="50">
        <f t="shared" si="194"/>
        <v>40.750726686211834</v>
      </c>
    </row>
    <row r="1127" spans="1:23" ht="16" x14ac:dyDescent="0.2">
      <c r="A1127" s="10">
        <v>42852.541655092602</v>
      </c>
      <c r="B1127" s="11" t="str">
        <f t="shared" si="189"/>
        <v>20174</v>
      </c>
      <c r="C1127" s="5">
        <v>1781.4717459999999</v>
      </c>
      <c r="D1127" s="5">
        <v>18.138167116306718</v>
      </c>
      <c r="E1127" s="6" t="s">
        <v>45</v>
      </c>
      <c r="F1127" s="5">
        <v>106.61577608142477</v>
      </c>
      <c r="G1127" s="5">
        <v>-8.9249933329691089</v>
      </c>
      <c r="H1127" s="5">
        <v>39.626006267486389</v>
      </c>
      <c r="I1127" s="29">
        <v>1869420847.4000001</v>
      </c>
      <c r="J1127" s="30" t="s">
        <v>45</v>
      </c>
      <c r="K1127" s="29">
        <v>201053514.19999999</v>
      </c>
      <c r="L1127" s="29">
        <v>104263624.62</v>
      </c>
      <c r="M1127" s="29">
        <v>762020968.55999994</v>
      </c>
      <c r="N1127" s="53">
        <f t="shared" si="195"/>
        <v>18.138167116306718</v>
      </c>
      <c r="O1127" t="e">
        <f t="shared" si="196"/>
        <v>#VALUE!</v>
      </c>
      <c r="P1127">
        <f t="shared" si="197"/>
        <v>106.61577608142477</v>
      </c>
      <c r="Q1127">
        <f t="shared" si="198"/>
        <v>-8.9249933329691089</v>
      </c>
      <c r="R1127">
        <f t="shared" si="199"/>
        <v>39.626006267486389</v>
      </c>
      <c r="S1127" s="53">
        <f t="shared" si="190"/>
        <v>18.138167116306718</v>
      </c>
      <c r="T1127" t="e">
        <f t="shared" si="191"/>
        <v>#VALUE!</v>
      </c>
      <c r="U1127">
        <f t="shared" si="192"/>
        <v>106.61577608142477</v>
      </c>
      <c r="V1127">
        <f t="shared" si="193"/>
        <v>-8.9249933329691089</v>
      </c>
      <c r="W1127" s="50">
        <f t="shared" si="194"/>
        <v>39.626006267486389</v>
      </c>
    </row>
    <row r="1128" spans="1:23" ht="16" x14ac:dyDescent="0.2">
      <c r="A1128" s="10">
        <v>42851.541655092602</v>
      </c>
      <c r="B1128" s="11" t="str">
        <f t="shared" si="189"/>
        <v>20174</v>
      </c>
      <c r="C1128" s="5">
        <v>1779.3445830000001</v>
      </c>
      <c r="D1128" s="5">
        <v>17.750828863466367</v>
      </c>
      <c r="E1128" s="6" t="s">
        <v>45</v>
      </c>
      <c r="F1128" s="5">
        <v>108.95674300254439</v>
      </c>
      <c r="G1128" s="5">
        <v>-10.052401919267126</v>
      </c>
      <c r="H1128" s="5">
        <v>39.217017024313492</v>
      </c>
      <c r="I1128" s="29">
        <v>1863291598.72</v>
      </c>
      <c r="J1128" s="30" t="s">
        <v>45</v>
      </c>
      <c r="K1128" s="29">
        <v>203331460.41999999</v>
      </c>
      <c r="L1128" s="29">
        <v>102972955.42</v>
      </c>
      <c r="M1128" s="29">
        <v>759788874.5</v>
      </c>
      <c r="N1128" s="53">
        <f t="shared" si="195"/>
        <v>17.750828863466367</v>
      </c>
      <c r="O1128" t="e">
        <f t="shared" si="196"/>
        <v>#VALUE!</v>
      </c>
      <c r="P1128">
        <f t="shared" si="197"/>
        <v>108.95674300254439</v>
      </c>
      <c r="Q1128">
        <f t="shared" si="198"/>
        <v>-10.052401919267126</v>
      </c>
      <c r="R1128">
        <f t="shared" si="199"/>
        <v>39.217017024313492</v>
      </c>
      <c r="S1128" s="53">
        <f t="shared" si="190"/>
        <v>17.750828863466367</v>
      </c>
      <c r="T1128" t="e">
        <f t="shared" si="191"/>
        <v>#VALUE!</v>
      </c>
      <c r="U1128">
        <f t="shared" si="192"/>
        <v>108.95674300254439</v>
      </c>
      <c r="V1128">
        <f t="shared" si="193"/>
        <v>-10.052401919267126</v>
      </c>
      <c r="W1128" s="50">
        <f t="shared" si="194"/>
        <v>39.217017024313492</v>
      </c>
    </row>
    <row r="1129" spans="1:23" ht="16" x14ac:dyDescent="0.2">
      <c r="A1129" s="10">
        <v>42850.541655092602</v>
      </c>
      <c r="B1129" s="11" t="str">
        <f t="shared" si="189"/>
        <v>20174</v>
      </c>
      <c r="C1129" s="5">
        <v>1774.528024</v>
      </c>
      <c r="D1129" s="5">
        <v>15.717303036054545</v>
      </c>
      <c r="E1129" s="6" t="s">
        <v>45</v>
      </c>
      <c r="F1129" s="5">
        <v>113.74045801526704</v>
      </c>
      <c r="G1129" s="5">
        <v>-8.1039457755564257</v>
      </c>
      <c r="H1129" s="5">
        <v>39.392298128530456</v>
      </c>
      <c r="I1129" s="29">
        <v>1831113043.1500001</v>
      </c>
      <c r="J1129" s="30" t="s">
        <v>45</v>
      </c>
      <c r="K1129" s="29">
        <v>207986394</v>
      </c>
      <c r="L1129" s="29">
        <v>105203568.48999999</v>
      </c>
      <c r="M1129" s="29">
        <v>760745486.24000001</v>
      </c>
      <c r="N1129" s="53">
        <f t="shared" si="195"/>
        <v>15.717303036054545</v>
      </c>
      <c r="O1129" t="e">
        <f t="shared" si="196"/>
        <v>#VALUE!</v>
      </c>
      <c r="P1129">
        <f t="shared" si="197"/>
        <v>113.74045801526704</v>
      </c>
      <c r="Q1129">
        <f t="shared" si="198"/>
        <v>-8.1039457755564257</v>
      </c>
      <c r="R1129">
        <f t="shared" si="199"/>
        <v>39.392298128530456</v>
      </c>
      <c r="S1129" s="53">
        <f t="shared" si="190"/>
        <v>15.717303036054545</v>
      </c>
      <c r="T1129" t="e">
        <f t="shared" si="191"/>
        <v>#VALUE!</v>
      </c>
      <c r="U1129">
        <f t="shared" si="192"/>
        <v>113.74045801526704</v>
      </c>
      <c r="V1129">
        <f t="shared" si="193"/>
        <v>-8.1039457755564257</v>
      </c>
      <c r="W1129" s="50">
        <f t="shared" si="194"/>
        <v>39.392298128530456</v>
      </c>
    </row>
    <row r="1130" spans="1:23" ht="16" x14ac:dyDescent="0.2">
      <c r="A1130" s="10">
        <v>42849.541655092602</v>
      </c>
      <c r="B1130" s="11" t="str">
        <f t="shared" si="189"/>
        <v>20174</v>
      </c>
      <c r="C1130" s="5">
        <v>1756.7777329999999</v>
      </c>
      <c r="D1130" s="5">
        <v>13.732194490247734</v>
      </c>
      <c r="E1130" s="6" t="s">
        <v>45</v>
      </c>
      <c r="F1130" s="5">
        <v>110.17811704834595</v>
      </c>
      <c r="G1130" s="5">
        <v>-8.7044133921716735</v>
      </c>
      <c r="H1130" s="5">
        <v>37.318138395296529</v>
      </c>
      <c r="I1130" s="29">
        <v>1799700643.6700001</v>
      </c>
      <c r="J1130" s="30" t="s">
        <v>45</v>
      </c>
      <c r="K1130" s="29">
        <v>204519954.09999999</v>
      </c>
      <c r="L1130" s="29">
        <v>104516146.84999999</v>
      </c>
      <c r="M1130" s="29">
        <v>749425580.64999998</v>
      </c>
      <c r="N1130" s="53">
        <f t="shared" si="195"/>
        <v>13.732194490247734</v>
      </c>
      <c r="O1130" t="e">
        <f t="shared" si="196"/>
        <v>#VALUE!</v>
      </c>
      <c r="P1130">
        <f t="shared" si="197"/>
        <v>110.17811704834595</v>
      </c>
      <c r="Q1130">
        <f t="shared" si="198"/>
        <v>-8.7044133921716735</v>
      </c>
      <c r="R1130">
        <f t="shared" si="199"/>
        <v>37.318138395296529</v>
      </c>
      <c r="S1130" s="53">
        <f t="shared" si="190"/>
        <v>13.732194490247734</v>
      </c>
      <c r="T1130" t="e">
        <f t="shared" si="191"/>
        <v>#VALUE!</v>
      </c>
      <c r="U1130">
        <f t="shared" si="192"/>
        <v>110.17811704834595</v>
      </c>
      <c r="V1130">
        <f t="shared" si="193"/>
        <v>-8.7044133921716735</v>
      </c>
      <c r="W1130" s="50">
        <f t="shared" si="194"/>
        <v>37.318138395296529</v>
      </c>
    </row>
    <row r="1131" spans="1:23" ht="16" x14ac:dyDescent="0.2">
      <c r="A1131" s="10">
        <v>42846.541655092602</v>
      </c>
      <c r="B1131" s="11" t="str">
        <f t="shared" si="189"/>
        <v>20174</v>
      </c>
      <c r="C1131" s="5">
        <v>1747.8857700000001</v>
      </c>
      <c r="D1131" s="5">
        <v>12.66701429493679</v>
      </c>
      <c r="E1131" s="6" t="s">
        <v>45</v>
      </c>
      <c r="F1131" s="5">
        <v>108.651399491094</v>
      </c>
      <c r="G1131" s="5">
        <v>-8.7044133921716735</v>
      </c>
      <c r="H1131" s="5">
        <v>36.134990941832143</v>
      </c>
      <c r="I1131" s="29">
        <v>1782845209.8</v>
      </c>
      <c r="J1131" s="30" t="s">
        <v>45</v>
      </c>
      <c r="K1131" s="29">
        <v>203034337</v>
      </c>
      <c r="L1131" s="29">
        <v>104516146.84999999</v>
      </c>
      <c r="M1131" s="29">
        <v>742968451.39999998</v>
      </c>
      <c r="N1131" s="53">
        <f t="shared" si="195"/>
        <v>12.66701429493679</v>
      </c>
      <c r="O1131" t="e">
        <f t="shared" si="196"/>
        <v>#VALUE!</v>
      </c>
      <c r="P1131">
        <f t="shared" si="197"/>
        <v>108.651399491094</v>
      </c>
      <c r="Q1131">
        <f t="shared" si="198"/>
        <v>-8.7044133921716735</v>
      </c>
      <c r="R1131">
        <f t="shared" si="199"/>
        <v>36.134990941832143</v>
      </c>
      <c r="S1131" s="53">
        <f t="shared" si="190"/>
        <v>12.66701429493679</v>
      </c>
      <c r="T1131" t="e">
        <f t="shared" si="191"/>
        <v>#VALUE!</v>
      </c>
      <c r="U1131">
        <f t="shared" si="192"/>
        <v>108.651399491094</v>
      </c>
      <c r="V1131">
        <f t="shared" si="193"/>
        <v>-8.7044133921716735</v>
      </c>
      <c r="W1131" s="50">
        <f t="shared" si="194"/>
        <v>36.134990941832143</v>
      </c>
    </row>
    <row r="1132" spans="1:23" ht="16" x14ac:dyDescent="0.2">
      <c r="A1132" s="10">
        <v>42845.541655092602</v>
      </c>
      <c r="B1132" s="11" t="str">
        <f t="shared" si="189"/>
        <v>20174</v>
      </c>
      <c r="C1132" s="5">
        <v>1759.399441</v>
      </c>
      <c r="D1132" s="5">
        <v>13.974280898272982</v>
      </c>
      <c r="E1132" s="6" t="s">
        <v>45</v>
      </c>
      <c r="F1132" s="5">
        <v>109.92366412213728</v>
      </c>
      <c r="G1132" s="5">
        <v>-8.7044133921716735</v>
      </c>
      <c r="H1132" s="5">
        <v>36.587800461059288</v>
      </c>
      <c r="I1132" s="29">
        <v>1803531424.0899999</v>
      </c>
      <c r="J1132" s="30" t="s">
        <v>45</v>
      </c>
      <c r="K1132" s="29">
        <v>204272351.25</v>
      </c>
      <c r="L1132" s="29">
        <v>104516146.84999999</v>
      </c>
      <c r="M1132" s="29">
        <v>745439698.39999998</v>
      </c>
      <c r="N1132" s="53">
        <f t="shared" si="195"/>
        <v>13.974280898272982</v>
      </c>
      <c r="O1132" t="e">
        <f t="shared" si="196"/>
        <v>#VALUE!</v>
      </c>
      <c r="P1132">
        <f t="shared" si="197"/>
        <v>109.92366412213728</v>
      </c>
      <c r="Q1132">
        <f t="shared" si="198"/>
        <v>-8.7044133921716735</v>
      </c>
      <c r="R1132">
        <f t="shared" si="199"/>
        <v>36.587800461059288</v>
      </c>
      <c r="S1132" s="53">
        <f t="shared" si="190"/>
        <v>13.974280898272982</v>
      </c>
      <c r="T1132" t="e">
        <f t="shared" si="191"/>
        <v>#VALUE!</v>
      </c>
      <c r="U1132">
        <f t="shared" si="192"/>
        <v>109.92366412213728</v>
      </c>
      <c r="V1132">
        <f t="shared" si="193"/>
        <v>-8.7044133921716735</v>
      </c>
      <c r="W1132" s="50">
        <f t="shared" si="194"/>
        <v>36.587800461059288</v>
      </c>
    </row>
    <row r="1133" spans="1:23" ht="16" x14ac:dyDescent="0.2">
      <c r="A1133" s="10">
        <v>42844.541655092602</v>
      </c>
      <c r="B1133" s="11" t="str">
        <f t="shared" si="189"/>
        <v>20174</v>
      </c>
      <c r="C1133" s="5">
        <v>1773.770745</v>
      </c>
      <c r="D1133" s="5">
        <v>14.748957403953684</v>
      </c>
      <c r="E1133" s="6" t="s">
        <v>45</v>
      </c>
      <c r="F1133" s="5">
        <v>116.28498727735355</v>
      </c>
      <c r="G1133" s="5">
        <v>-8.7044133921716735</v>
      </c>
      <c r="H1133" s="5">
        <v>38.004656053479636</v>
      </c>
      <c r="I1133" s="29">
        <v>1815789921.45</v>
      </c>
      <c r="J1133" s="30" t="s">
        <v>45</v>
      </c>
      <c r="K1133" s="29">
        <v>210462422.5</v>
      </c>
      <c r="L1133" s="29">
        <v>104516146.84999999</v>
      </c>
      <c r="M1133" s="29">
        <v>753172309.96000004</v>
      </c>
      <c r="N1133" s="53">
        <f t="shared" si="195"/>
        <v>14.748957403953684</v>
      </c>
      <c r="O1133" t="e">
        <f t="shared" si="196"/>
        <v>#VALUE!</v>
      </c>
      <c r="P1133">
        <f t="shared" si="197"/>
        <v>116.28498727735355</v>
      </c>
      <c r="Q1133">
        <f t="shared" si="198"/>
        <v>-8.7044133921716735</v>
      </c>
      <c r="R1133">
        <f t="shared" si="199"/>
        <v>38.004656053479636</v>
      </c>
      <c r="S1133" s="53">
        <f t="shared" si="190"/>
        <v>14.748957403953684</v>
      </c>
      <c r="T1133" t="e">
        <f t="shared" si="191"/>
        <v>#VALUE!</v>
      </c>
      <c r="U1133">
        <f t="shared" si="192"/>
        <v>116.28498727735355</v>
      </c>
      <c r="V1133">
        <f t="shared" si="193"/>
        <v>-8.7044133921716735</v>
      </c>
      <c r="W1133" s="50">
        <f t="shared" si="194"/>
        <v>38.004656053479636</v>
      </c>
    </row>
    <row r="1134" spans="1:23" ht="16" x14ac:dyDescent="0.2">
      <c r="A1134" s="10">
        <v>42843.541655092602</v>
      </c>
      <c r="B1134" s="11" t="str">
        <f t="shared" si="189"/>
        <v>20174</v>
      </c>
      <c r="C1134" s="5">
        <v>1779.4931019999999</v>
      </c>
      <c r="D1134" s="5">
        <v>15.184712938399073</v>
      </c>
      <c r="E1134" s="6" t="s">
        <v>45</v>
      </c>
      <c r="F1134" s="5">
        <v>117.96437659033066</v>
      </c>
      <c r="G1134" s="5">
        <v>-9.2558632441652691</v>
      </c>
      <c r="H1134" s="5">
        <v>37.449599223459273</v>
      </c>
      <c r="I1134" s="29">
        <v>1822685326.22</v>
      </c>
      <c r="J1134" s="30" t="s">
        <v>45</v>
      </c>
      <c r="K1134" s="29">
        <v>212096601.31</v>
      </c>
      <c r="L1134" s="29">
        <v>103884841.27</v>
      </c>
      <c r="M1134" s="29">
        <v>750143039.45000005</v>
      </c>
      <c r="N1134" s="53">
        <f t="shared" si="195"/>
        <v>15.184712938399073</v>
      </c>
      <c r="O1134" t="e">
        <f t="shared" si="196"/>
        <v>#VALUE!</v>
      </c>
      <c r="P1134">
        <f t="shared" si="197"/>
        <v>117.96437659033066</v>
      </c>
      <c r="Q1134">
        <f t="shared" si="198"/>
        <v>-9.2558632441652691</v>
      </c>
      <c r="R1134">
        <f t="shared" si="199"/>
        <v>37.449599223459273</v>
      </c>
      <c r="S1134" s="53">
        <f t="shared" si="190"/>
        <v>15.184712938399073</v>
      </c>
      <c r="T1134" t="e">
        <f t="shared" si="191"/>
        <v>#VALUE!</v>
      </c>
      <c r="U1134">
        <f t="shared" si="192"/>
        <v>117.96437659033066</v>
      </c>
      <c r="V1134">
        <f t="shared" si="193"/>
        <v>-9.2558632441652691</v>
      </c>
      <c r="W1134" s="50">
        <f t="shared" si="194"/>
        <v>37.449599223459273</v>
      </c>
    </row>
    <row r="1135" spans="1:23" ht="16" x14ac:dyDescent="0.2">
      <c r="A1135" s="10">
        <v>42842.541655092602</v>
      </c>
      <c r="B1135" s="11" t="str">
        <f t="shared" si="189"/>
        <v>20174</v>
      </c>
      <c r="C1135" s="5">
        <v>1774.7755340000001</v>
      </c>
      <c r="D1135" s="6" t="s">
        <v>45</v>
      </c>
      <c r="E1135" s="6" t="s">
        <v>45</v>
      </c>
      <c r="F1135" s="6" t="s">
        <v>45</v>
      </c>
      <c r="G1135" s="6" t="s">
        <v>45</v>
      </c>
      <c r="H1135" s="6" t="s">
        <v>45</v>
      </c>
      <c r="I1135" s="30" t="s">
        <v>45</v>
      </c>
      <c r="J1135" s="30" t="s">
        <v>45</v>
      </c>
      <c r="K1135" s="30" t="s">
        <v>45</v>
      </c>
      <c r="L1135" s="30" t="s">
        <v>45</v>
      </c>
      <c r="M1135" s="30" t="s">
        <v>45</v>
      </c>
      <c r="N1135" s="53" t="e">
        <f t="shared" si="195"/>
        <v>#VALUE!</v>
      </c>
      <c r="O1135" t="e">
        <f t="shared" si="196"/>
        <v>#VALUE!</v>
      </c>
      <c r="P1135" t="e">
        <f t="shared" si="197"/>
        <v>#VALUE!</v>
      </c>
      <c r="Q1135" t="e">
        <f t="shared" si="198"/>
        <v>#VALUE!</v>
      </c>
      <c r="R1135" t="e">
        <f t="shared" si="199"/>
        <v>#VALUE!</v>
      </c>
      <c r="S1135" s="53" t="e">
        <f t="shared" si="190"/>
        <v>#VALUE!</v>
      </c>
      <c r="T1135" t="e">
        <f t="shared" si="191"/>
        <v>#VALUE!</v>
      </c>
      <c r="U1135" t="e">
        <f t="shared" si="192"/>
        <v>#VALUE!</v>
      </c>
      <c r="V1135" t="e">
        <f t="shared" si="193"/>
        <v>#VALUE!</v>
      </c>
      <c r="W1135" s="50" t="e">
        <f t="shared" si="194"/>
        <v>#VALUE!</v>
      </c>
    </row>
    <row r="1136" spans="1:23" ht="16" x14ac:dyDescent="0.2">
      <c r="A1136" s="10">
        <v>42839.541655092602</v>
      </c>
      <c r="B1136" s="11" t="str">
        <f t="shared" ref="B1136:B1199" si="200">YEAR(A1136)&amp;MONTH(A1136)</f>
        <v>20174</v>
      </c>
      <c r="C1136" s="5">
        <v>1773.1052950000001</v>
      </c>
      <c r="D1136" s="6" t="s">
        <v>45</v>
      </c>
      <c r="E1136" s="6" t="s">
        <v>45</v>
      </c>
      <c r="F1136" s="6" t="s">
        <v>45</v>
      </c>
      <c r="G1136" s="6" t="s">
        <v>45</v>
      </c>
      <c r="H1136" s="6" t="s">
        <v>45</v>
      </c>
      <c r="I1136" s="30" t="s">
        <v>45</v>
      </c>
      <c r="J1136" s="30" t="s">
        <v>45</v>
      </c>
      <c r="K1136" s="30" t="s">
        <v>45</v>
      </c>
      <c r="L1136" s="30" t="s">
        <v>45</v>
      </c>
      <c r="M1136" s="30" t="s">
        <v>45</v>
      </c>
      <c r="N1136" s="53" t="e">
        <f t="shared" si="195"/>
        <v>#VALUE!</v>
      </c>
      <c r="O1136" t="e">
        <f t="shared" si="196"/>
        <v>#VALUE!</v>
      </c>
      <c r="P1136" t="e">
        <f t="shared" si="197"/>
        <v>#VALUE!</v>
      </c>
      <c r="Q1136" t="e">
        <f t="shared" si="198"/>
        <v>#VALUE!</v>
      </c>
      <c r="R1136" t="e">
        <f t="shared" si="199"/>
        <v>#VALUE!</v>
      </c>
      <c r="S1136" s="53" t="e">
        <f t="shared" ref="S1136:S1199" si="201">IF(ABS(D1136-AVERAGE(D$47:D$3803))&gt;2*STDEV(D$47:D$3803),"Outlier",D1136)</f>
        <v>#VALUE!</v>
      </c>
      <c r="T1136" t="e">
        <f t="shared" ref="T1136:T1199" si="202">IF(ABS(E1136-AVERAGE(E$47:E$3803))&gt;2*STDEV(E$47:E$3803),"Outlier",E1136)</f>
        <v>#VALUE!</v>
      </c>
      <c r="U1136" t="e">
        <f t="shared" ref="U1136:U1199" si="203">IF(ABS(F1136-AVERAGE(F$47:F$3803))&gt;2*STDEV(F$47:F$3803),"Outlier",F1136)</f>
        <v>#VALUE!</v>
      </c>
      <c r="V1136" t="e">
        <f t="shared" ref="V1136:V1199" si="204">IF(ABS(G1136-AVERAGE(G$47:G$3803))&gt;2*STDEV(G$47:G$3803),"Outlier",G1136)</f>
        <v>#VALUE!</v>
      </c>
      <c r="W1136" s="50" t="e">
        <f t="shared" ref="W1136:W1199" si="205">IF(ABS(H1136-AVERAGE(H$47:H$3803))&gt;2*STDEV(H$47:H$3803),"Outlier",H1136)</f>
        <v>#VALUE!</v>
      </c>
    </row>
    <row r="1137" spans="1:23" ht="16" x14ac:dyDescent="0.2">
      <c r="A1137" s="10">
        <v>42838.541655092602</v>
      </c>
      <c r="B1137" s="11" t="str">
        <f t="shared" si="200"/>
        <v>20174</v>
      </c>
      <c r="C1137" s="5">
        <v>1773.084785</v>
      </c>
      <c r="D1137" s="5">
        <v>14.264784587903238</v>
      </c>
      <c r="E1137" s="6" t="s">
        <v>45</v>
      </c>
      <c r="F1137" s="5">
        <v>121.37404580152653</v>
      </c>
      <c r="G1137" s="5">
        <v>-8.5818689806175428</v>
      </c>
      <c r="H1137" s="5">
        <v>38.764207505086404</v>
      </c>
      <c r="I1137" s="29">
        <v>1808128360.5999999</v>
      </c>
      <c r="J1137" s="30" t="s">
        <v>45</v>
      </c>
      <c r="K1137" s="29">
        <v>215414479.5</v>
      </c>
      <c r="L1137" s="29">
        <v>104656436.98</v>
      </c>
      <c r="M1137" s="29">
        <v>757317627.5</v>
      </c>
      <c r="N1137" s="53">
        <f t="shared" si="195"/>
        <v>14.264784587903238</v>
      </c>
      <c r="O1137" t="e">
        <f t="shared" si="196"/>
        <v>#VALUE!</v>
      </c>
      <c r="P1137">
        <f t="shared" si="197"/>
        <v>121.37404580152653</v>
      </c>
      <c r="Q1137">
        <f t="shared" si="198"/>
        <v>-8.5818689806175428</v>
      </c>
      <c r="R1137">
        <f t="shared" si="199"/>
        <v>38.764207505086404</v>
      </c>
      <c r="S1137" s="53">
        <f t="shared" si="201"/>
        <v>14.264784587903238</v>
      </c>
      <c r="T1137" t="e">
        <f t="shared" si="202"/>
        <v>#VALUE!</v>
      </c>
      <c r="U1137">
        <f t="shared" si="203"/>
        <v>121.37404580152653</v>
      </c>
      <c r="V1137">
        <f t="shared" si="204"/>
        <v>-8.5818689806175428</v>
      </c>
      <c r="W1137" s="50">
        <f t="shared" si="205"/>
        <v>38.764207505086404</v>
      </c>
    </row>
    <row r="1138" spans="1:23" ht="16" x14ac:dyDescent="0.2">
      <c r="A1138" s="10">
        <v>42837.541655092602</v>
      </c>
      <c r="B1138" s="11" t="str">
        <f t="shared" si="200"/>
        <v>20174</v>
      </c>
      <c r="C1138" s="5">
        <v>1772.354799</v>
      </c>
      <c r="D1138" s="5">
        <v>14.167950024693127</v>
      </c>
      <c r="E1138" s="6" t="s">
        <v>45</v>
      </c>
      <c r="F1138" s="5">
        <v>118.93129770992353</v>
      </c>
      <c r="G1138" s="5">
        <v>-6.866247218859697</v>
      </c>
      <c r="H1138" s="5">
        <v>39.494545439323701</v>
      </c>
      <c r="I1138" s="29">
        <v>1806596048.4300001</v>
      </c>
      <c r="J1138" s="30" t="s">
        <v>45</v>
      </c>
      <c r="K1138" s="29">
        <v>213037492.13999999</v>
      </c>
      <c r="L1138" s="29">
        <v>106620498.8</v>
      </c>
      <c r="M1138" s="29">
        <v>761303509.75</v>
      </c>
      <c r="N1138" s="53">
        <f t="shared" si="195"/>
        <v>14.167950024693127</v>
      </c>
      <c r="O1138" t="e">
        <f t="shared" si="196"/>
        <v>#VALUE!</v>
      </c>
      <c r="P1138">
        <f t="shared" si="197"/>
        <v>118.93129770992353</v>
      </c>
      <c r="Q1138">
        <f t="shared" si="198"/>
        <v>-6.866247218859697</v>
      </c>
      <c r="R1138">
        <f t="shared" si="199"/>
        <v>39.494545439323701</v>
      </c>
      <c r="S1138" s="53">
        <f t="shared" si="201"/>
        <v>14.167950024693127</v>
      </c>
      <c r="T1138" t="e">
        <f t="shared" si="202"/>
        <v>#VALUE!</v>
      </c>
      <c r="U1138">
        <f t="shared" si="203"/>
        <v>118.93129770992353</v>
      </c>
      <c r="V1138">
        <f t="shared" si="204"/>
        <v>-6.866247218859697</v>
      </c>
      <c r="W1138" s="50">
        <f t="shared" si="205"/>
        <v>39.494545439323701</v>
      </c>
    </row>
    <row r="1139" spans="1:23" ht="16" x14ac:dyDescent="0.2">
      <c r="A1139" s="10">
        <v>42836.541655092602</v>
      </c>
      <c r="B1139" s="11" t="str">
        <f t="shared" si="200"/>
        <v>20174</v>
      </c>
      <c r="C1139" s="5">
        <v>1761.0605700000001</v>
      </c>
      <c r="D1139" s="5">
        <v>12.860683421356981</v>
      </c>
      <c r="E1139" s="6" t="s">
        <v>45</v>
      </c>
      <c r="F1139" s="5">
        <v>120.10178117048331</v>
      </c>
      <c r="G1139" s="5">
        <v>-6.866247218859697</v>
      </c>
      <c r="H1139" s="5">
        <v>36.865328876069412</v>
      </c>
      <c r="I1139" s="29">
        <v>1785909834.1400001</v>
      </c>
      <c r="J1139" s="30" t="s">
        <v>45</v>
      </c>
      <c r="K1139" s="29">
        <v>214176465.25</v>
      </c>
      <c r="L1139" s="29">
        <v>106620498.8</v>
      </c>
      <c r="M1139" s="29">
        <v>746954333.64999998</v>
      </c>
      <c r="N1139" s="53">
        <f t="shared" si="195"/>
        <v>12.860683421356981</v>
      </c>
      <c r="O1139" t="e">
        <f t="shared" si="196"/>
        <v>#VALUE!</v>
      </c>
      <c r="P1139">
        <f t="shared" si="197"/>
        <v>120.10178117048331</v>
      </c>
      <c r="Q1139">
        <f t="shared" si="198"/>
        <v>-6.866247218859697</v>
      </c>
      <c r="R1139">
        <f t="shared" si="199"/>
        <v>36.865328876069412</v>
      </c>
      <c r="S1139" s="53">
        <f t="shared" si="201"/>
        <v>12.860683421356981</v>
      </c>
      <c r="T1139" t="e">
        <f t="shared" si="202"/>
        <v>#VALUE!</v>
      </c>
      <c r="U1139">
        <f t="shared" si="203"/>
        <v>120.10178117048331</v>
      </c>
      <c r="V1139">
        <f t="shared" si="204"/>
        <v>-6.866247218859697</v>
      </c>
      <c r="W1139" s="50">
        <f t="shared" si="205"/>
        <v>36.865328876069412</v>
      </c>
    </row>
    <row r="1140" spans="1:23" ht="16" x14ac:dyDescent="0.2">
      <c r="A1140" s="10">
        <v>42835.541655092602</v>
      </c>
      <c r="B1140" s="11" t="str">
        <f t="shared" si="200"/>
        <v>20174</v>
      </c>
      <c r="C1140" s="5">
        <v>1750.7863110000001</v>
      </c>
      <c r="D1140" s="5">
        <v>12.957517984567064</v>
      </c>
      <c r="E1140" s="6" t="s">
        <v>45</v>
      </c>
      <c r="F1140" s="5">
        <v>118.85496183206095</v>
      </c>
      <c r="G1140" s="5">
        <v>-7.4912237177857586</v>
      </c>
      <c r="H1140" s="5">
        <v>37.741734397154175</v>
      </c>
      <c r="I1140" s="29">
        <v>1787442146.3099999</v>
      </c>
      <c r="J1140" s="30" t="s">
        <v>45</v>
      </c>
      <c r="K1140" s="29">
        <v>212963211.28999999</v>
      </c>
      <c r="L1140" s="29">
        <v>105905019.14</v>
      </c>
      <c r="M1140" s="29">
        <v>751737392.35000002</v>
      </c>
      <c r="N1140" s="53">
        <f t="shared" si="195"/>
        <v>12.957517984567064</v>
      </c>
      <c r="O1140" t="e">
        <f t="shared" si="196"/>
        <v>#VALUE!</v>
      </c>
      <c r="P1140">
        <f t="shared" si="197"/>
        <v>118.85496183206095</v>
      </c>
      <c r="Q1140">
        <f t="shared" si="198"/>
        <v>-7.4912237177857586</v>
      </c>
      <c r="R1140">
        <f t="shared" si="199"/>
        <v>37.741734397154175</v>
      </c>
      <c r="S1140" s="53">
        <f t="shared" si="201"/>
        <v>12.957517984567064</v>
      </c>
      <c r="T1140" t="e">
        <f t="shared" si="202"/>
        <v>#VALUE!</v>
      </c>
      <c r="U1140">
        <f t="shared" si="203"/>
        <v>118.85496183206095</v>
      </c>
      <c r="V1140">
        <f t="shared" si="204"/>
        <v>-7.4912237177857586</v>
      </c>
      <c r="W1140" s="50">
        <f t="shared" si="205"/>
        <v>37.741734397154175</v>
      </c>
    </row>
    <row r="1141" spans="1:23" ht="16" x14ac:dyDescent="0.2">
      <c r="A1141" s="10">
        <v>42832.541655092602</v>
      </c>
      <c r="B1141" s="11" t="str">
        <f t="shared" si="200"/>
        <v>20174</v>
      </c>
      <c r="C1141" s="5">
        <v>1750.0397270000001</v>
      </c>
      <c r="D1141" s="5">
        <v>13.490108082222548</v>
      </c>
      <c r="E1141" s="6" t="s">
        <v>45</v>
      </c>
      <c r="F1141" s="5">
        <v>118.82951653944012</v>
      </c>
      <c r="G1141" s="5">
        <v>-7.4912237177857586</v>
      </c>
      <c r="H1141" s="5">
        <v>37.843981707947393</v>
      </c>
      <c r="I1141" s="29">
        <v>1795869863.24</v>
      </c>
      <c r="J1141" s="30" t="s">
        <v>45</v>
      </c>
      <c r="K1141" s="29">
        <v>212938451</v>
      </c>
      <c r="L1141" s="29">
        <v>105905019.14</v>
      </c>
      <c r="M1141" s="29">
        <v>752295415.87</v>
      </c>
      <c r="N1141" s="53">
        <f t="shared" si="195"/>
        <v>13.490108082222548</v>
      </c>
      <c r="O1141" t="e">
        <f t="shared" si="196"/>
        <v>#VALUE!</v>
      </c>
      <c r="P1141">
        <f t="shared" si="197"/>
        <v>118.82951653944012</v>
      </c>
      <c r="Q1141">
        <f t="shared" si="198"/>
        <v>-7.4912237177857586</v>
      </c>
      <c r="R1141">
        <f t="shared" si="199"/>
        <v>37.843981707947393</v>
      </c>
      <c r="S1141" s="53">
        <f t="shared" si="201"/>
        <v>13.490108082222548</v>
      </c>
      <c r="T1141" t="e">
        <f t="shared" si="202"/>
        <v>#VALUE!</v>
      </c>
      <c r="U1141">
        <f t="shared" si="203"/>
        <v>118.82951653944012</v>
      </c>
      <c r="V1141">
        <f t="shared" si="204"/>
        <v>-7.4912237177857586</v>
      </c>
      <c r="W1141" s="50">
        <f t="shared" si="205"/>
        <v>37.843981707947393</v>
      </c>
    </row>
    <row r="1142" spans="1:23" ht="16" x14ac:dyDescent="0.2">
      <c r="A1142" s="10">
        <v>42831.541655092602</v>
      </c>
      <c r="B1142" s="11" t="str">
        <f t="shared" si="200"/>
        <v>20174</v>
      </c>
      <c r="C1142" s="5">
        <v>1739.8466960000001</v>
      </c>
      <c r="D1142" s="5">
        <v>12.909100702962037</v>
      </c>
      <c r="E1142" s="6" t="s">
        <v>45</v>
      </c>
      <c r="F1142" s="5">
        <v>118.32061068702275</v>
      </c>
      <c r="G1142" s="5">
        <v>-7.4912237177857586</v>
      </c>
      <c r="H1142" s="5">
        <v>39.290050817737239</v>
      </c>
      <c r="I1142" s="29">
        <v>1786675990.22</v>
      </c>
      <c r="J1142" s="30" t="s">
        <v>45</v>
      </c>
      <c r="K1142" s="29">
        <v>212443245.30000001</v>
      </c>
      <c r="L1142" s="29">
        <v>105905019.14</v>
      </c>
      <c r="M1142" s="29">
        <v>760187462.72000003</v>
      </c>
      <c r="N1142" s="53">
        <f t="shared" si="195"/>
        <v>12.909100702962037</v>
      </c>
      <c r="O1142" t="e">
        <f t="shared" si="196"/>
        <v>#VALUE!</v>
      </c>
      <c r="P1142">
        <f t="shared" si="197"/>
        <v>118.32061068702275</v>
      </c>
      <c r="Q1142">
        <f t="shared" si="198"/>
        <v>-7.4912237177857586</v>
      </c>
      <c r="R1142">
        <f t="shared" si="199"/>
        <v>39.290050817737239</v>
      </c>
      <c r="S1142" s="53">
        <f t="shared" si="201"/>
        <v>12.909100702962037</v>
      </c>
      <c r="T1142" t="e">
        <f t="shared" si="202"/>
        <v>#VALUE!</v>
      </c>
      <c r="U1142">
        <f t="shared" si="203"/>
        <v>118.32061068702275</v>
      </c>
      <c r="V1142">
        <f t="shared" si="204"/>
        <v>-7.4912237177857586</v>
      </c>
      <c r="W1142" s="50">
        <f t="shared" si="205"/>
        <v>39.290050817737239</v>
      </c>
    </row>
    <row r="1143" spans="1:23" ht="16" x14ac:dyDescent="0.2">
      <c r="A1143" s="10">
        <v>42830.541655092602</v>
      </c>
      <c r="B1143" s="11" t="str">
        <f t="shared" si="200"/>
        <v>20174</v>
      </c>
      <c r="C1143" s="5">
        <v>1723.4336989999999</v>
      </c>
      <c r="D1143" s="5">
        <v>10.923992157155254</v>
      </c>
      <c r="E1143" s="6" t="s">
        <v>45</v>
      </c>
      <c r="F1143" s="5">
        <v>118.98218829516524</v>
      </c>
      <c r="G1143" s="5">
        <v>-8.0916913344010055</v>
      </c>
      <c r="H1143" s="5">
        <v>38.033869570849106</v>
      </c>
      <c r="I1143" s="29">
        <v>1755263590.74</v>
      </c>
      <c r="J1143" s="30" t="s">
        <v>45</v>
      </c>
      <c r="K1143" s="29">
        <v>213087012.71000001</v>
      </c>
      <c r="L1143" s="29">
        <v>105217597.5</v>
      </c>
      <c r="M1143" s="29">
        <v>753331745.25</v>
      </c>
      <c r="N1143" s="53">
        <f t="shared" si="195"/>
        <v>10.923992157155254</v>
      </c>
      <c r="O1143" t="e">
        <f t="shared" si="196"/>
        <v>#VALUE!</v>
      </c>
      <c r="P1143">
        <f t="shared" si="197"/>
        <v>118.98218829516524</v>
      </c>
      <c r="Q1143">
        <f t="shared" si="198"/>
        <v>-8.0916913344010055</v>
      </c>
      <c r="R1143">
        <f t="shared" si="199"/>
        <v>38.033869570849106</v>
      </c>
      <c r="S1143" s="53">
        <f t="shared" si="201"/>
        <v>10.923992157155254</v>
      </c>
      <c r="T1143" t="e">
        <f t="shared" si="202"/>
        <v>#VALUE!</v>
      </c>
      <c r="U1143">
        <f t="shared" si="203"/>
        <v>118.98218829516524</v>
      </c>
      <c r="V1143">
        <f t="shared" si="204"/>
        <v>-8.0916913344010055</v>
      </c>
      <c r="W1143" s="50">
        <f t="shared" si="205"/>
        <v>38.033869570849106</v>
      </c>
    </row>
    <row r="1144" spans="1:23" ht="16" x14ac:dyDescent="0.2">
      <c r="A1144" s="10">
        <v>42829.541655092602</v>
      </c>
      <c r="B1144" s="11" t="str">
        <f t="shared" si="200"/>
        <v>20174</v>
      </c>
      <c r="C1144" s="5">
        <v>1711.706872</v>
      </c>
      <c r="D1144" s="5">
        <v>10.68190574913001</v>
      </c>
      <c r="E1144" s="6" t="s">
        <v>45</v>
      </c>
      <c r="F1144" s="5">
        <v>118.32061068702279</v>
      </c>
      <c r="G1144" s="5">
        <v>-9.4641887438072985</v>
      </c>
      <c r="H1144" s="5">
        <v>37.87319522531692</v>
      </c>
      <c r="I1144" s="29">
        <v>1751432810.3099999</v>
      </c>
      <c r="J1144" s="30" t="s">
        <v>45</v>
      </c>
      <c r="K1144" s="29">
        <v>212443245.30000001</v>
      </c>
      <c r="L1144" s="29">
        <v>103646348.04000001</v>
      </c>
      <c r="M1144" s="29">
        <v>752454851.15999997</v>
      </c>
      <c r="N1144" s="53">
        <f t="shared" si="195"/>
        <v>10.68190574913001</v>
      </c>
      <c r="O1144" t="e">
        <f t="shared" si="196"/>
        <v>#VALUE!</v>
      </c>
      <c r="P1144">
        <f t="shared" si="197"/>
        <v>118.32061068702279</v>
      </c>
      <c r="Q1144">
        <f t="shared" si="198"/>
        <v>-9.4641887438072985</v>
      </c>
      <c r="R1144">
        <f t="shared" si="199"/>
        <v>37.87319522531692</v>
      </c>
      <c r="S1144" s="53">
        <f t="shared" si="201"/>
        <v>10.68190574913001</v>
      </c>
      <c r="T1144" t="e">
        <f t="shared" si="202"/>
        <v>#VALUE!</v>
      </c>
      <c r="U1144">
        <f t="shared" si="203"/>
        <v>118.32061068702279</v>
      </c>
      <c r="V1144">
        <f t="shared" si="204"/>
        <v>-9.4641887438072985</v>
      </c>
      <c r="W1144" s="50">
        <f t="shared" si="205"/>
        <v>37.87319522531692</v>
      </c>
    </row>
    <row r="1145" spans="1:23" ht="16" x14ac:dyDescent="0.2">
      <c r="A1145" s="10">
        <v>42828.541655092602</v>
      </c>
      <c r="B1145" s="11" t="str">
        <f t="shared" si="200"/>
        <v>20174</v>
      </c>
      <c r="C1145" s="5">
        <v>1704.5172259999999</v>
      </c>
      <c r="D1145" s="5">
        <v>10.391402059499782</v>
      </c>
      <c r="E1145" s="6" t="s">
        <v>45</v>
      </c>
      <c r="F1145" s="5">
        <v>118.7022900763358</v>
      </c>
      <c r="G1145" s="5">
        <v>-8.7044133921716877</v>
      </c>
      <c r="H1145" s="5">
        <v>38.311397985859287</v>
      </c>
      <c r="I1145" s="29">
        <v>1746835873.8</v>
      </c>
      <c r="J1145" s="30" t="s">
        <v>45</v>
      </c>
      <c r="K1145" s="29">
        <v>212814649.58000001</v>
      </c>
      <c r="L1145" s="29">
        <v>104516146.84999999</v>
      </c>
      <c r="M1145" s="29">
        <v>754846380.50999999</v>
      </c>
      <c r="N1145" s="53">
        <f t="shared" si="195"/>
        <v>10.391402059499782</v>
      </c>
      <c r="O1145" t="e">
        <f t="shared" si="196"/>
        <v>#VALUE!</v>
      </c>
      <c r="P1145">
        <f t="shared" si="197"/>
        <v>118.7022900763358</v>
      </c>
      <c r="Q1145">
        <f t="shared" si="198"/>
        <v>-8.7044133921716877</v>
      </c>
      <c r="R1145">
        <f t="shared" si="199"/>
        <v>38.311397985859287</v>
      </c>
      <c r="S1145" s="53">
        <f t="shared" si="201"/>
        <v>10.391402059499782</v>
      </c>
      <c r="T1145" t="e">
        <f t="shared" si="202"/>
        <v>#VALUE!</v>
      </c>
      <c r="U1145">
        <f t="shared" si="203"/>
        <v>118.7022900763358</v>
      </c>
      <c r="V1145">
        <f t="shared" si="204"/>
        <v>-8.7044133921716877</v>
      </c>
      <c r="W1145" s="50">
        <f t="shared" si="205"/>
        <v>38.311397985859287</v>
      </c>
    </row>
    <row r="1146" spans="1:23" ht="16" x14ac:dyDescent="0.2">
      <c r="A1146" s="10">
        <v>42825.541655092602</v>
      </c>
      <c r="B1146" s="11" t="str">
        <f t="shared" si="200"/>
        <v>20173</v>
      </c>
      <c r="C1146" s="5">
        <v>1711.9597490000001</v>
      </c>
      <c r="D1146" s="5">
        <v>11.069244001970375</v>
      </c>
      <c r="E1146" s="6" t="s">
        <v>45</v>
      </c>
      <c r="F1146" s="5">
        <v>118.32061068702279</v>
      </c>
      <c r="G1146" s="5">
        <v>-8.7044133921716877</v>
      </c>
      <c r="H1146" s="5">
        <v>39.436118404584732</v>
      </c>
      <c r="I1146" s="29">
        <v>1757562058.99</v>
      </c>
      <c r="J1146" s="30" t="s">
        <v>45</v>
      </c>
      <c r="K1146" s="29">
        <v>212443245.30000001</v>
      </c>
      <c r="L1146" s="29">
        <v>104516146.84999999</v>
      </c>
      <c r="M1146" s="29">
        <v>760984639.16999996</v>
      </c>
      <c r="N1146" s="53">
        <f t="shared" si="195"/>
        <v>11.069244001970375</v>
      </c>
      <c r="O1146" t="e">
        <f t="shared" si="196"/>
        <v>#VALUE!</v>
      </c>
      <c r="P1146">
        <f t="shared" si="197"/>
        <v>118.32061068702279</v>
      </c>
      <c r="Q1146">
        <f t="shared" si="198"/>
        <v>-8.7044133921716877</v>
      </c>
      <c r="R1146">
        <f t="shared" si="199"/>
        <v>39.436118404584732</v>
      </c>
      <c r="S1146" s="53">
        <f t="shared" si="201"/>
        <v>11.069244001970375</v>
      </c>
      <c r="T1146" t="e">
        <f t="shared" si="202"/>
        <v>#VALUE!</v>
      </c>
      <c r="U1146">
        <f t="shared" si="203"/>
        <v>118.32061068702279</v>
      </c>
      <c r="V1146">
        <f t="shared" si="204"/>
        <v>-8.7044133921716877</v>
      </c>
      <c r="W1146" s="50">
        <f t="shared" si="205"/>
        <v>39.436118404584732</v>
      </c>
    </row>
    <row r="1147" spans="1:23" ht="16" x14ac:dyDescent="0.2">
      <c r="A1147" s="10">
        <v>42824.541655092602</v>
      </c>
      <c r="B1147" s="11" t="str">
        <f t="shared" si="200"/>
        <v>20173</v>
      </c>
      <c r="C1147" s="5">
        <v>1681.9170839999999</v>
      </c>
      <c r="D1147" s="5">
        <v>9.4714737090039449</v>
      </c>
      <c r="E1147" s="6" t="s">
        <v>45</v>
      </c>
      <c r="F1147" s="5">
        <v>120.73791348600497</v>
      </c>
      <c r="G1147" s="5">
        <v>-8.7044133921716877</v>
      </c>
      <c r="H1147" s="5">
        <v>36.879935634754219</v>
      </c>
      <c r="I1147" s="29">
        <v>1732278908.1900001</v>
      </c>
      <c r="J1147" s="30" t="s">
        <v>45</v>
      </c>
      <c r="K1147" s="29">
        <v>214795472.38</v>
      </c>
      <c r="L1147" s="29">
        <v>104516146.84999999</v>
      </c>
      <c r="M1147" s="29">
        <v>747034051.29999995</v>
      </c>
      <c r="N1147" s="53">
        <f t="shared" si="195"/>
        <v>9.4714737090039449</v>
      </c>
      <c r="O1147" t="e">
        <f t="shared" si="196"/>
        <v>#VALUE!</v>
      </c>
      <c r="P1147">
        <f t="shared" si="197"/>
        <v>120.73791348600497</v>
      </c>
      <c r="Q1147">
        <f t="shared" si="198"/>
        <v>-8.7044133921716877</v>
      </c>
      <c r="R1147">
        <f t="shared" si="199"/>
        <v>36.879935634754219</v>
      </c>
      <c r="S1147" s="53">
        <f t="shared" si="201"/>
        <v>9.4714737090039449</v>
      </c>
      <c r="T1147" t="e">
        <f t="shared" si="202"/>
        <v>#VALUE!</v>
      </c>
      <c r="U1147">
        <f t="shared" si="203"/>
        <v>120.73791348600497</v>
      </c>
      <c r="V1147">
        <f t="shared" si="204"/>
        <v>-8.7044133921716877</v>
      </c>
      <c r="W1147" s="50">
        <f t="shared" si="205"/>
        <v>36.879935634754219</v>
      </c>
    </row>
    <row r="1148" spans="1:23" ht="16" x14ac:dyDescent="0.2">
      <c r="A1148" s="10">
        <v>42823.541655092602</v>
      </c>
      <c r="B1148" s="11" t="str">
        <f t="shared" si="200"/>
        <v>20173</v>
      </c>
      <c r="C1148" s="5">
        <v>1689.16147</v>
      </c>
      <c r="D1148" s="5">
        <v>9.7135601170291466</v>
      </c>
      <c r="E1148" s="6" t="s">
        <v>45</v>
      </c>
      <c r="F1148" s="5">
        <v>118.34605597964362</v>
      </c>
      <c r="G1148" s="5">
        <v>-8.1284546578672661</v>
      </c>
      <c r="H1148" s="5">
        <v>37.595666810306739</v>
      </c>
      <c r="I1148" s="29">
        <v>1736109688.6099999</v>
      </c>
      <c r="J1148" s="30" t="s">
        <v>45</v>
      </c>
      <c r="K1148" s="29">
        <v>212468005.59</v>
      </c>
      <c r="L1148" s="29">
        <v>105175510.45999999</v>
      </c>
      <c r="M1148" s="29">
        <v>750940215.89999998</v>
      </c>
      <c r="N1148" s="53">
        <f t="shared" si="195"/>
        <v>9.7135601170291466</v>
      </c>
      <c r="O1148" t="e">
        <f t="shared" si="196"/>
        <v>#VALUE!</v>
      </c>
      <c r="P1148">
        <f t="shared" si="197"/>
        <v>118.34605597964362</v>
      </c>
      <c r="Q1148">
        <f t="shared" si="198"/>
        <v>-8.1284546578672661</v>
      </c>
      <c r="R1148">
        <f t="shared" si="199"/>
        <v>37.595666810306739</v>
      </c>
      <c r="S1148" s="53">
        <f t="shared" si="201"/>
        <v>9.7135601170291466</v>
      </c>
      <c r="T1148" t="e">
        <f t="shared" si="202"/>
        <v>#VALUE!</v>
      </c>
      <c r="U1148">
        <f t="shared" si="203"/>
        <v>118.34605597964362</v>
      </c>
      <c r="V1148">
        <f t="shared" si="204"/>
        <v>-8.1284546578672661</v>
      </c>
      <c r="W1148" s="50">
        <f t="shared" si="205"/>
        <v>37.595666810306739</v>
      </c>
    </row>
    <row r="1149" spans="1:23" ht="16" x14ac:dyDescent="0.2">
      <c r="A1149" s="10">
        <v>42822.541655092602</v>
      </c>
      <c r="B1149" s="11" t="str">
        <f t="shared" si="200"/>
        <v>20173</v>
      </c>
      <c r="C1149" s="5">
        <v>1676.5806050000001</v>
      </c>
      <c r="D1149" s="5">
        <v>9.2778045825837552</v>
      </c>
      <c r="E1149" s="6" t="s">
        <v>45</v>
      </c>
      <c r="F1149" s="5">
        <v>117.81170483460551</v>
      </c>
      <c r="G1149" s="5">
        <v>-9.5622242730506173</v>
      </c>
      <c r="H1149" s="5">
        <v>35.974316596299957</v>
      </c>
      <c r="I1149" s="29">
        <v>1729214283.8499999</v>
      </c>
      <c r="J1149" s="30" t="s">
        <v>45</v>
      </c>
      <c r="K1149" s="29">
        <v>211948039.59999999</v>
      </c>
      <c r="L1149" s="29">
        <v>103534115.94</v>
      </c>
      <c r="M1149" s="29">
        <v>742091557.30999994</v>
      </c>
      <c r="N1149" s="53">
        <f t="shared" si="195"/>
        <v>9.2778045825837552</v>
      </c>
      <c r="O1149" t="e">
        <f t="shared" si="196"/>
        <v>#VALUE!</v>
      </c>
      <c r="P1149">
        <f t="shared" si="197"/>
        <v>117.81170483460551</v>
      </c>
      <c r="Q1149">
        <f t="shared" si="198"/>
        <v>-9.5622242730506173</v>
      </c>
      <c r="R1149">
        <f t="shared" si="199"/>
        <v>35.974316596299957</v>
      </c>
      <c r="S1149" s="53">
        <f t="shared" si="201"/>
        <v>9.2778045825837552</v>
      </c>
      <c r="T1149" t="e">
        <f t="shared" si="202"/>
        <v>#VALUE!</v>
      </c>
      <c r="U1149">
        <f t="shared" si="203"/>
        <v>117.81170483460551</v>
      </c>
      <c r="V1149">
        <f t="shared" si="204"/>
        <v>-9.5622242730506173</v>
      </c>
      <c r="W1149" s="50">
        <f t="shared" si="205"/>
        <v>35.974316596299957</v>
      </c>
    </row>
    <row r="1150" spans="1:23" ht="16" x14ac:dyDescent="0.2">
      <c r="A1150" s="10">
        <v>42821.541655092602</v>
      </c>
      <c r="B1150" s="11" t="str">
        <f t="shared" si="200"/>
        <v>20173</v>
      </c>
      <c r="C1150" s="5">
        <v>1682.9196139999999</v>
      </c>
      <c r="D1150" s="5">
        <v>9.5198909906089852</v>
      </c>
      <c r="E1150" s="6" t="s">
        <v>45</v>
      </c>
      <c r="F1150" s="5">
        <v>118.32061068702279</v>
      </c>
      <c r="G1150" s="5">
        <v>-9.5622242730506173</v>
      </c>
      <c r="H1150" s="5">
        <v>35.638361146550807</v>
      </c>
      <c r="I1150" s="29">
        <v>1733045064.27</v>
      </c>
      <c r="J1150" s="30" t="s">
        <v>45</v>
      </c>
      <c r="K1150" s="29">
        <v>212443245.30000001</v>
      </c>
      <c r="L1150" s="29">
        <v>103534115.94</v>
      </c>
      <c r="M1150" s="29">
        <v>740258051.47000003</v>
      </c>
      <c r="N1150" s="53">
        <f t="shared" si="195"/>
        <v>9.5198909906089852</v>
      </c>
      <c r="O1150" t="e">
        <f t="shared" si="196"/>
        <v>#VALUE!</v>
      </c>
      <c r="P1150">
        <f t="shared" si="197"/>
        <v>118.32061068702279</v>
      </c>
      <c r="Q1150">
        <f t="shared" si="198"/>
        <v>-9.5622242730506173</v>
      </c>
      <c r="R1150">
        <f t="shared" si="199"/>
        <v>35.638361146550807</v>
      </c>
      <c r="S1150" s="53">
        <f t="shared" si="201"/>
        <v>9.5198909906089852</v>
      </c>
      <c r="T1150" t="e">
        <f t="shared" si="202"/>
        <v>#VALUE!</v>
      </c>
      <c r="U1150">
        <f t="shared" si="203"/>
        <v>118.32061068702279</v>
      </c>
      <c r="V1150">
        <f t="shared" si="204"/>
        <v>-9.5622242730506173</v>
      </c>
      <c r="W1150" s="50">
        <f t="shared" si="205"/>
        <v>35.638361146550807</v>
      </c>
    </row>
    <row r="1151" spans="1:23" ht="16" x14ac:dyDescent="0.2">
      <c r="A1151" s="10">
        <v>42818.583321759303</v>
      </c>
      <c r="B1151" s="11" t="str">
        <f t="shared" si="200"/>
        <v>20173</v>
      </c>
      <c r="C1151" s="5">
        <v>1695.507971</v>
      </c>
      <c r="D1151" s="5">
        <v>9.9072292434493079</v>
      </c>
      <c r="E1151" s="6" t="s">
        <v>45</v>
      </c>
      <c r="F1151" s="5">
        <v>120.17811704834594</v>
      </c>
      <c r="G1151" s="5">
        <v>-11.155301623254331</v>
      </c>
      <c r="H1151" s="5">
        <v>35.974316596299957</v>
      </c>
      <c r="I1151" s="29">
        <v>1739174312.95</v>
      </c>
      <c r="J1151" s="30" t="s">
        <v>45</v>
      </c>
      <c r="K1151" s="29">
        <v>214250746.11000001</v>
      </c>
      <c r="L1151" s="29">
        <v>101710344.25</v>
      </c>
      <c r="M1151" s="29">
        <v>742091557.30999994</v>
      </c>
      <c r="N1151" s="53">
        <f t="shared" si="195"/>
        <v>9.9072292434493079</v>
      </c>
      <c r="O1151" t="e">
        <f t="shared" si="196"/>
        <v>#VALUE!</v>
      </c>
      <c r="P1151">
        <f t="shared" si="197"/>
        <v>120.17811704834594</v>
      </c>
      <c r="Q1151">
        <f t="shared" si="198"/>
        <v>-11.155301623254331</v>
      </c>
      <c r="R1151">
        <f t="shared" si="199"/>
        <v>35.974316596299957</v>
      </c>
      <c r="S1151" s="53">
        <f t="shared" si="201"/>
        <v>9.9072292434493079</v>
      </c>
      <c r="T1151" t="e">
        <f t="shared" si="202"/>
        <v>#VALUE!</v>
      </c>
      <c r="U1151">
        <f t="shared" si="203"/>
        <v>120.17811704834594</v>
      </c>
      <c r="V1151">
        <f t="shared" si="204"/>
        <v>-11.155301623254331</v>
      </c>
      <c r="W1151" s="50">
        <f t="shared" si="205"/>
        <v>35.974316596299957</v>
      </c>
    </row>
    <row r="1152" spans="1:23" ht="16" x14ac:dyDescent="0.2">
      <c r="A1152" s="10">
        <v>42817.583321759303</v>
      </c>
      <c r="B1152" s="11" t="str">
        <f t="shared" si="200"/>
        <v>20173</v>
      </c>
      <c r="C1152" s="5">
        <v>1697.640666</v>
      </c>
      <c r="D1152" s="5">
        <v>9.6167255538190517</v>
      </c>
      <c r="E1152" s="6" t="s">
        <v>45</v>
      </c>
      <c r="F1152" s="5">
        <v>119.33842239185735</v>
      </c>
      <c r="G1152" s="5">
        <v>-12.013112504133261</v>
      </c>
      <c r="H1152" s="5">
        <v>34.82038266020507</v>
      </c>
      <c r="I1152" s="29">
        <v>1734577376.4400001</v>
      </c>
      <c r="J1152" s="30" t="s">
        <v>45</v>
      </c>
      <c r="K1152" s="29">
        <v>213433656.69999999</v>
      </c>
      <c r="L1152" s="29">
        <v>100728313.34</v>
      </c>
      <c r="M1152" s="29">
        <v>735793863.35000002</v>
      </c>
      <c r="N1152" s="53">
        <f t="shared" si="195"/>
        <v>9.6167255538190517</v>
      </c>
      <c r="O1152" t="e">
        <f t="shared" si="196"/>
        <v>#VALUE!</v>
      </c>
      <c r="P1152">
        <f t="shared" si="197"/>
        <v>119.33842239185735</v>
      </c>
      <c r="Q1152">
        <f t="shared" si="198"/>
        <v>-12.013112504133261</v>
      </c>
      <c r="R1152">
        <f t="shared" si="199"/>
        <v>34.82038266020507</v>
      </c>
      <c r="S1152" s="53">
        <f t="shared" si="201"/>
        <v>9.6167255538190517</v>
      </c>
      <c r="T1152" t="e">
        <f t="shared" si="202"/>
        <v>#VALUE!</v>
      </c>
      <c r="U1152">
        <f t="shared" si="203"/>
        <v>119.33842239185735</v>
      </c>
      <c r="V1152">
        <f t="shared" si="204"/>
        <v>-12.013112504133261</v>
      </c>
      <c r="W1152" s="50">
        <f t="shared" si="205"/>
        <v>34.82038266020507</v>
      </c>
    </row>
    <row r="1153" spans="1:23" ht="16" x14ac:dyDescent="0.2">
      <c r="A1153" s="10">
        <v>42816.583321759303</v>
      </c>
      <c r="B1153" s="11" t="str">
        <f t="shared" si="200"/>
        <v>20173</v>
      </c>
      <c r="C1153" s="5">
        <v>1686.5537670000001</v>
      </c>
      <c r="D1153" s="5">
        <v>9.7135601170291324</v>
      </c>
      <c r="E1153" s="6" t="s">
        <v>45</v>
      </c>
      <c r="F1153" s="5">
        <v>122.34096692111946</v>
      </c>
      <c r="G1153" s="5">
        <v>-12.013112504133261</v>
      </c>
      <c r="H1153" s="5">
        <v>34.674315073357576</v>
      </c>
      <c r="I1153" s="29">
        <v>1736109688.6099999</v>
      </c>
      <c r="J1153" s="30" t="s">
        <v>45</v>
      </c>
      <c r="K1153" s="29">
        <v>216355370.33000001</v>
      </c>
      <c r="L1153" s="29">
        <v>100728313.34</v>
      </c>
      <c r="M1153" s="29">
        <v>734996686.89999998</v>
      </c>
      <c r="N1153" s="53">
        <f t="shared" si="195"/>
        <v>9.7135601170291324</v>
      </c>
      <c r="O1153" t="e">
        <f t="shared" si="196"/>
        <v>#VALUE!</v>
      </c>
      <c r="P1153">
        <f t="shared" si="197"/>
        <v>122.34096692111946</v>
      </c>
      <c r="Q1153">
        <f t="shared" si="198"/>
        <v>-12.013112504133261</v>
      </c>
      <c r="R1153">
        <f t="shared" si="199"/>
        <v>34.674315073357576</v>
      </c>
      <c r="S1153" s="53">
        <f t="shared" si="201"/>
        <v>9.7135601170291324</v>
      </c>
      <c r="T1153" t="e">
        <f t="shared" si="202"/>
        <v>#VALUE!</v>
      </c>
      <c r="U1153">
        <f t="shared" si="203"/>
        <v>122.34096692111946</v>
      </c>
      <c r="V1153">
        <f t="shared" si="204"/>
        <v>-12.013112504133261</v>
      </c>
      <c r="W1153" s="50">
        <f t="shared" si="205"/>
        <v>34.674315073357576</v>
      </c>
    </row>
    <row r="1154" spans="1:23" ht="16" x14ac:dyDescent="0.2">
      <c r="A1154" s="10">
        <v>42815.583321759303</v>
      </c>
      <c r="B1154" s="11" t="str">
        <f t="shared" si="200"/>
        <v>20173</v>
      </c>
      <c r="C1154" s="5">
        <v>1700.608684</v>
      </c>
      <c r="D1154" s="5">
        <v>11.940755070861144</v>
      </c>
      <c r="E1154" s="6" t="s">
        <v>45</v>
      </c>
      <c r="F1154" s="5">
        <v>121.65394402035609</v>
      </c>
      <c r="G1154" s="5">
        <v>-12.013112504133261</v>
      </c>
      <c r="H1154" s="5">
        <v>35.696788181289776</v>
      </c>
      <c r="I1154" s="29">
        <v>1771352868.52</v>
      </c>
      <c r="J1154" s="30" t="s">
        <v>45</v>
      </c>
      <c r="K1154" s="29">
        <v>215686842.63999999</v>
      </c>
      <c r="L1154" s="29">
        <v>100728313.34</v>
      </c>
      <c r="M1154" s="29">
        <v>740576922.04999995</v>
      </c>
      <c r="N1154" s="53">
        <f t="shared" si="195"/>
        <v>11.940755070861144</v>
      </c>
      <c r="O1154" t="e">
        <f t="shared" si="196"/>
        <v>#VALUE!</v>
      </c>
      <c r="P1154">
        <f t="shared" si="197"/>
        <v>121.65394402035609</v>
      </c>
      <c r="Q1154">
        <f t="shared" si="198"/>
        <v>-12.013112504133261</v>
      </c>
      <c r="R1154">
        <f t="shared" si="199"/>
        <v>35.696788181289776</v>
      </c>
      <c r="S1154" s="53">
        <f t="shared" si="201"/>
        <v>11.940755070861144</v>
      </c>
      <c r="T1154" t="e">
        <f t="shared" si="202"/>
        <v>#VALUE!</v>
      </c>
      <c r="U1154">
        <f t="shared" si="203"/>
        <v>121.65394402035609</v>
      </c>
      <c r="V1154">
        <f t="shared" si="204"/>
        <v>-12.013112504133261</v>
      </c>
      <c r="W1154" s="50">
        <f t="shared" si="205"/>
        <v>35.696788181289776</v>
      </c>
    </row>
    <row r="1155" spans="1:23" ht="16" x14ac:dyDescent="0.2">
      <c r="A1155" s="10">
        <v>42814.583321759303</v>
      </c>
      <c r="B1155" s="11" t="str">
        <f t="shared" si="200"/>
        <v>20173</v>
      </c>
      <c r="C1155" s="5">
        <v>1704.0552090000001</v>
      </c>
      <c r="D1155" s="5">
        <v>11.698668662835928</v>
      </c>
      <c r="E1155" s="6" t="s">
        <v>45</v>
      </c>
      <c r="F1155" s="5">
        <v>121.37404580152662</v>
      </c>
      <c r="G1155" s="5">
        <v>-10.542579565483678</v>
      </c>
      <c r="H1155" s="5">
        <v>35.886676044191518</v>
      </c>
      <c r="I1155" s="29">
        <v>1767522088.0999999</v>
      </c>
      <c r="J1155" s="30" t="s">
        <v>45</v>
      </c>
      <c r="K1155" s="29">
        <v>215414479.5</v>
      </c>
      <c r="L1155" s="29">
        <v>102411794.90000001</v>
      </c>
      <c r="M1155" s="29">
        <v>741613251.44000006</v>
      </c>
      <c r="N1155" s="53">
        <f t="shared" si="195"/>
        <v>11.698668662835928</v>
      </c>
      <c r="O1155" t="e">
        <f t="shared" si="196"/>
        <v>#VALUE!</v>
      </c>
      <c r="P1155">
        <f t="shared" si="197"/>
        <v>121.37404580152662</v>
      </c>
      <c r="Q1155">
        <f t="shared" si="198"/>
        <v>-10.542579565483678</v>
      </c>
      <c r="R1155">
        <f t="shared" si="199"/>
        <v>35.886676044191518</v>
      </c>
      <c r="S1155" s="53">
        <f t="shared" si="201"/>
        <v>11.698668662835928</v>
      </c>
      <c r="T1155" t="e">
        <f t="shared" si="202"/>
        <v>#VALUE!</v>
      </c>
      <c r="U1155">
        <f t="shared" si="203"/>
        <v>121.37404580152662</v>
      </c>
      <c r="V1155">
        <f t="shared" si="204"/>
        <v>-10.542579565483678</v>
      </c>
      <c r="W1155" s="50">
        <f t="shared" si="205"/>
        <v>35.886676044191518</v>
      </c>
    </row>
    <row r="1156" spans="1:23" ht="16" x14ac:dyDescent="0.2">
      <c r="A1156" s="10">
        <v>42811.583321759303</v>
      </c>
      <c r="B1156" s="11" t="str">
        <f t="shared" si="200"/>
        <v>20173</v>
      </c>
      <c r="C1156" s="5">
        <v>1704.5554460000001</v>
      </c>
      <c r="D1156" s="5">
        <v>12.66701429493679</v>
      </c>
      <c r="E1156" s="6" t="s">
        <v>45</v>
      </c>
      <c r="F1156" s="5">
        <v>119.33842239185739</v>
      </c>
      <c r="G1156" s="5">
        <v>-10.542579565483678</v>
      </c>
      <c r="H1156" s="5">
        <v>36.485553150266071</v>
      </c>
      <c r="I1156" s="29">
        <v>1782845209.8</v>
      </c>
      <c r="J1156" s="30" t="s">
        <v>45</v>
      </c>
      <c r="K1156" s="29">
        <v>213433656.69999999</v>
      </c>
      <c r="L1156" s="29">
        <v>102411794.90000001</v>
      </c>
      <c r="M1156" s="29">
        <v>744881674.88</v>
      </c>
      <c r="N1156" s="53">
        <f t="shared" si="195"/>
        <v>12.66701429493679</v>
      </c>
      <c r="O1156" t="e">
        <f t="shared" si="196"/>
        <v>#VALUE!</v>
      </c>
      <c r="P1156">
        <f t="shared" si="197"/>
        <v>119.33842239185739</v>
      </c>
      <c r="Q1156">
        <f t="shared" si="198"/>
        <v>-10.542579565483678</v>
      </c>
      <c r="R1156">
        <f t="shared" si="199"/>
        <v>36.485553150266071</v>
      </c>
      <c r="S1156" s="53">
        <f t="shared" si="201"/>
        <v>12.66701429493679</v>
      </c>
      <c r="T1156" t="e">
        <f t="shared" si="202"/>
        <v>#VALUE!</v>
      </c>
      <c r="U1156">
        <f t="shared" si="203"/>
        <v>119.33842239185739</v>
      </c>
      <c r="V1156">
        <f t="shared" si="204"/>
        <v>-10.542579565483678</v>
      </c>
      <c r="W1156" s="50">
        <f t="shared" si="205"/>
        <v>36.485553150266071</v>
      </c>
    </row>
    <row r="1157" spans="1:23" ht="16" x14ac:dyDescent="0.2">
      <c r="A1157" s="10">
        <v>42810.583321759303</v>
      </c>
      <c r="B1157" s="11" t="str">
        <f t="shared" si="200"/>
        <v>20173</v>
      </c>
      <c r="C1157" s="5">
        <v>1694.7070570000001</v>
      </c>
      <c r="D1157" s="5">
        <v>11.166078565180442</v>
      </c>
      <c r="E1157" s="6" t="s">
        <v>45</v>
      </c>
      <c r="F1157" s="5">
        <v>119.36386768447829</v>
      </c>
      <c r="G1157" s="5">
        <v>-10.542579565483678</v>
      </c>
      <c r="H1157" s="5">
        <v>34.966450247052506</v>
      </c>
      <c r="I1157" s="29">
        <v>1759094371.1600001</v>
      </c>
      <c r="J1157" s="30" t="s">
        <v>45</v>
      </c>
      <c r="K1157" s="29">
        <v>213458416.99000001</v>
      </c>
      <c r="L1157" s="29">
        <v>102411794.90000001</v>
      </c>
      <c r="M1157" s="29">
        <v>736591039.79999995</v>
      </c>
      <c r="N1157" s="53">
        <f t="shared" si="195"/>
        <v>11.166078565180442</v>
      </c>
      <c r="O1157" t="e">
        <f t="shared" si="196"/>
        <v>#VALUE!</v>
      </c>
      <c r="P1157">
        <f t="shared" si="197"/>
        <v>119.36386768447829</v>
      </c>
      <c r="Q1157">
        <f t="shared" si="198"/>
        <v>-10.542579565483678</v>
      </c>
      <c r="R1157">
        <f t="shared" si="199"/>
        <v>34.966450247052506</v>
      </c>
      <c r="S1157" s="53">
        <f t="shared" si="201"/>
        <v>11.166078565180442</v>
      </c>
      <c r="T1157" t="e">
        <f t="shared" si="202"/>
        <v>#VALUE!</v>
      </c>
      <c r="U1157">
        <f t="shared" si="203"/>
        <v>119.36386768447829</v>
      </c>
      <c r="V1157">
        <f t="shared" si="204"/>
        <v>-10.542579565483678</v>
      </c>
      <c r="W1157" s="50">
        <f t="shared" si="205"/>
        <v>34.966450247052506</v>
      </c>
    </row>
    <row r="1158" spans="1:23" ht="16" x14ac:dyDescent="0.2">
      <c r="A1158" s="10">
        <v>42809.583321759303</v>
      </c>
      <c r="B1158" s="11" t="str">
        <f t="shared" si="200"/>
        <v>20173</v>
      </c>
      <c r="C1158" s="5">
        <v>1669.758992</v>
      </c>
      <c r="D1158" s="5">
        <v>8.9388836113484302</v>
      </c>
      <c r="E1158" s="6" t="s">
        <v>45</v>
      </c>
      <c r="F1158" s="5">
        <v>120.10178117048338</v>
      </c>
      <c r="G1158" s="5">
        <v>-10.787668388591939</v>
      </c>
      <c r="H1158" s="5">
        <v>32.906897272503329</v>
      </c>
      <c r="I1158" s="29">
        <v>1723851191.25</v>
      </c>
      <c r="J1158" s="30" t="s">
        <v>45</v>
      </c>
      <c r="K1158" s="29">
        <v>214176465.25</v>
      </c>
      <c r="L1158" s="29">
        <v>102131214.64</v>
      </c>
      <c r="M1158" s="29">
        <v>725350851.86000001</v>
      </c>
      <c r="N1158" s="53">
        <f t="shared" si="195"/>
        <v>8.9388836113484302</v>
      </c>
      <c r="O1158" t="e">
        <f t="shared" si="196"/>
        <v>#VALUE!</v>
      </c>
      <c r="P1158">
        <f t="shared" si="197"/>
        <v>120.10178117048338</v>
      </c>
      <c r="Q1158">
        <f t="shared" si="198"/>
        <v>-10.787668388591939</v>
      </c>
      <c r="R1158">
        <f t="shared" si="199"/>
        <v>32.906897272503329</v>
      </c>
      <c r="S1158" s="53">
        <f t="shared" si="201"/>
        <v>8.9388836113484302</v>
      </c>
      <c r="T1158" t="e">
        <f t="shared" si="202"/>
        <v>#VALUE!</v>
      </c>
      <c r="U1158">
        <f t="shared" si="203"/>
        <v>120.10178117048338</v>
      </c>
      <c r="V1158">
        <f t="shared" si="204"/>
        <v>-10.787668388591939</v>
      </c>
      <c r="W1158" s="50">
        <f t="shared" si="205"/>
        <v>32.906897272503329</v>
      </c>
    </row>
    <row r="1159" spans="1:23" ht="16" x14ac:dyDescent="0.2">
      <c r="A1159" s="10">
        <v>42808.583321759303</v>
      </c>
      <c r="B1159" s="11" t="str">
        <f t="shared" si="200"/>
        <v>20173</v>
      </c>
      <c r="C1159" s="5">
        <v>1669.079322</v>
      </c>
      <c r="D1159" s="5">
        <v>10.827157593945131</v>
      </c>
      <c r="E1159" s="6" t="s">
        <v>45</v>
      </c>
      <c r="F1159" s="5">
        <v>121.50127226463097</v>
      </c>
      <c r="G1159" s="5">
        <v>-9.3171354499423558</v>
      </c>
      <c r="H1159" s="5">
        <v>32.833863479079582</v>
      </c>
      <c r="I1159" s="29">
        <v>1753731278.5699999</v>
      </c>
      <c r="J1159" s="30" t="s">
        <v>45</v>
      </c>
      <c r="K1159" s="29">
        <v>215538280.93000001</v>
      </c>
      <c r="L1159" s="29">
        <v>103814696.2</v>
      </c>
      <c r="M1159" s="29">
        <v>724952263.63</v>
      </c>
      <c r="N1159" s="53">
        <f t="shared" si="195"/>
        <v>10.827157593945131</v>
      </c>
      <c r="O1159" t="e">
        <f t="shared" si="196"/>
        <v>#VALUE!</v>
      </c>
      <c r="P1159">
        <f t="shared" si="197"/>
        <v>121.50127226463097</v>
      </c>
      <c r="Q1159">
        <f t="shared" si="198"/>
        <v>-9.3171354499423558</v>
      </c>
      <c r="R1159">
        <f t="shared" si="199"/>
        <v>32.833863479079582</v>
      </c>
      <c r="S1159" s="53">
        <f t="shared" si="201"/>
        <v>10.827157593945131</v>
      </c>
      <c r="T1159" t="e">
        <f t="shared" si="202"/>
        <v>#VALUE!</v>
      </c>
      <c r="U1159">
        <f t="shared" si="203"/>
        <v>121.50127226463097</v>
      </c>
      <c r="V1159">
        <f t="shared" si="204"/>
        <v>-9.3171354499423558</v>
      </c>
      <c r="W1159" s="50">
        <f t="shared" si="205"/>
        <v>32.833863479079582</v>
      </c>
    </row>
    <row r="1160" spans="1:23" ht="16" x14ac:dyDescent="0.2">
      <c r="A1160" s="10">
        <v>42807.583321759303</v>
      </c>
      <c r="B1160" s="11" t="str">
        <f t="shared" si="200"/>
        <v>20173</v>
      </c>
      <c r="C1160" s="5">
        <v>1673.991442</v>
      </c>
      <c r="D1160" s="5">
        <v>10.972409438760252</v>
      </c>
      <c r="E1160" s="6" t="s">
        <v>45</v>
      </c>
      <c r="F1160" s="5">
        <v>126.28498727735362</v>
      </c>
      <c r="G1160" s="5">
        <v>-9.3171354499423558</v>
      </c>
      <c r="H1160" s="5">
        <v>32.921504031188107</v>
      </c>
      <c r="I1160" s="29">
        <v>1756029746.8199999</v>
      </c>
      <c r="J1160" s="30" t="s">
        <v>45</v>
      </c>
      <c r="K1160" s="29">
        <v>220193214.50999999</v>
      </c>
      <c r="L1160" s="29">
        <v>103814696.2</v>
      </c>
      <c r="M1160" s="29">
        <v>725430569.5</v>
      </c>
      <c r="N1160" s="53">
        <f t="shared" si="195"/>
        <v>10.972409438760252</v>
      </c>
      <c r="O1160" t="e">
        <f t="shared" si="196"/>
        <v>#VALUE!</v>
      </c>
      <c r="P1160">
        <f t="shared" si="197"/>
        <v>126.28498727735362</v>
      </c>
      <c r="Q1160">
        <f t="shared" si="198"/>
        <v>-9.3171354499423558</v>
      </c>
      <c r="R1160">
        <f t="shared" si="199"/>
        <v>32.921504031188107</v>
      </c>
      <c r="S1160" s="53">
        <f t="shared" si="201"/>
        <v>10.972409438760252</v>
      </c>
      <c r="T1160" t="e">
        <f t="shared" si="202"/>
        <v>#VALUE!</v>
      </c>
      <c r="U1160">
        <f t="shared" si="203"/>
        <v>126.28498727735362</v>
      </c>
      <c r="V1160">
        <f t="shared" si="204"/>
        <v>-9.3171354499423558</v>
      </c>
      <c r="W1160" s="50">
        <f t="shared" si="205"/>
        <v>32.921504031188107</v>
      </c>
    </row>
    <row r="1161" spans="1:23" ht="16" x14ac:dyDescent="0.2">
      <c r="A1161" s="10">
        <v>42804.541655092602</v>
      </c>
      <c r="B1161" s="11" t="str">
        <f t="shared" si="200"/>
        <v>20173</v>
      </c>
      <c r="C1161" s="5">
        <v>1667.692673</v>
      </c>
      <c r="D1161" s="5">
        <v>11.843920507651035</v>
      </c>
      <c r="E1161" s="6" t="s">
        <v>45</v>
      </c>
      <c r="F1161" s="5">
        <v>122.39185750636122</v>
      </c>
      <c r="G1161" s="5">
        <v>-9.9788752723346619</v>
      </c>
      <c r="H1161" s="5">
        <v>32.892290513818608</v>
      </c>
      <c r="I1161" s="29">
        <v>1769820556.3499999</v>
      </c>
      <c r="J1161" s="30" t="s">
        <v>45</v>
      </c>
      <c r="K1161" s="29">
        <v>216404890.90000001</v>
      </c>
      <c r="L1161" s="29">
        <v>103057129.5</v>
      </c>
      <c r="M1161" s="29">
        <v>725271134.21000004</v>
      </c>
      <c r="N1161" s="53">
        <f t="shared" si="195"/>
        <v>11.843920507651035</v>
      </c>
      <c r="O1161" t="e">
        <f t="shared" si="196"/>
        <v>#VALUE!</v>
      </c>
      <c r="P1161">
        <f t="shared" si="197"/>
        <v>122.39185750636122</v>
      </c>
      <c r="Q1161">
        <f t="shared" si="198"/>
        <v>-9.9788752723346619</v>
      </c>
      <c r="R1161">
        <f t="shared" si="199"/>
        <v>32.892290513818608</v>
      </c>
      <c r="S1161" s="53">
        <f t="shared" si="201"/>
        <v>11.843920507651035</v>
      </c>
      <c r="T1161" t="e">
        <f t="shared" si="202"/>
        <v>#VALUE!</v>
      </c>
      <c r="U1161">
        <f t="shared" si="203"/>
        <v>122.39185750636122</v>
      </c>
      <c r="V1161">
        <f t="shared" si="204"/>
        <v>-9.9788752723346619</v>
      </c>
      <c r="W1161" s="50">
        <f t="shared" si="205"/>
        <v>32.892290513818608</v>
      </c>
    </row>
    <row r="1162" spans="1:23" ht="16" x14ac:dyDescent="0.2">
      <c r="A1162" s="10">
        <v>42803.541655092602</v>
      </c>
      <c r="B1162" s="11" t="str">
        <f t="shared" si="200"/>
        <v>20173</v>
      </c>
      <c r="C1162" s="5">
        <v>1689.7152679999999</v>
      </c>
      <c r="D1162" s="5">
        <v>11.698668662835914</v>
      </c>
      <c r="E1162" s="6" t="s">
        <v>45</v>
      </c>
      <c r="F1162" s="5">
        <v>122.39185750636122</v>
      </c>
      <c r="G1162" s="5">
        <v>-9.9788752723346619</v>
      </c>
      <c r="H1162" s="5">
        <v>34.236112312815237</v>
      </c>
      <c r="I1162" s="29">
        <v>1767522088.0999999</v>
      </c>
      <c r="J1162" s="30" t="s">
        <v>45</v>
      </c>
      <c r="K1162" s="29">
        <v>216404890.90000001</v>
      </c>
      <c r="L1162" s="29">
        <v>103057129.5</v>
      </c>
      <c r="M1162" s="29">
        <v>732605157.54999995</v>
      </c>
      <c r="N1162" s="53">
        <f t="shared" si="195"/>
        <v>11.698668662835914</v>
      </c>
      <c r="O1162" t="e">
        <f t="shared" si="196"/>
        <v>#VALUE!</v>
      </c>
      <c r="P1162">
        <f t="shared" si="197"/>
        <v>122.39185750636122</v>
      </c>
      <c r="Q1162">
        <f t="shared" si="198"/>
        <v>-9.9788752723346619</v>
      </c>
      <c r="R1162">
        <f t="shared" si="199"/>
        <v>34.236112312815237</v>
      </c>
      <c r="S1162" s="53">
        <f t="shared" si="201"/>
        <v>11.698668662835914</v>
      </c>
      <c r="T1162" t="e">
        <f t="shared" si="202"/>
        <v>#VALUE!</v>
      </c>
      <c r="U1162">
        <f t="shared" si="203"/>
        <v>122.39185750636122</v>
      </c>
      <c r="V1162">
        <f t="shared" si="204"/>
        <v>-9.9788752723346619</v>
      </c>
      <c r="W1162" s="50">
        <f t="shared" si="205"/>
        <v>34.236112312815237</v>
      </c>
    </row>
    <row r="1163" spans="1:23" ht="16" x14ac:dyDescent="0.2">
      <c r="A1163" s="10">
        <v>42802.541655092602</v>
      </c>
      <c r="B1163" s="11" t="str">
        <f t="shared" si="200"/>
        <v>20173</v>
      </c>
      <c r="C1163" s="5">
        <v>1685.145</v>
      </c>
      <c r="D1163" s="5">
        <v>10.681905749129967</v>
      </c>
      <c r="E1163" s="6" t="s">
        <v>45</v>
      </c>
      <c r="F1163" s="5">
        <v>122.39185750636122</v>
      </c>
      <c r="G1163" s="5">
        <v>-9.0475377445232681</v>
      </c>
      <c r="H1163" s="5">
        <v>34.951843488367786</v>
      </c>
      <c r="I1163" s="29">
        <v>1751432810.3099999</v>
      </c>
      <c r="J1163" s="30" t="s">
        <v>45</v>
      </c>
      <c r="K1163" s="29">
        <v>216404890.90000001</v>
      </c>
      <c r="L1163" s="29">
        <v>104123334.48999999</v>
      </c>
      <c r="M1163" s="29">
        <v>736511322.15999997</v>
      </c>
      <c r="N1163" s="53">
        <f t="shared" si="195"/>
        <v>10.681905749129967</v>
      </c>
      <c r="O1163" t="e">
        <f t="shared" si="196"/>
        <v>#VALUE!</v>
      </c>
      <c r="P1163">
        <f t="shared" si="197"/>
        <v>122.39185750636122</v>
      </c>
      <c r="Q1163">
        <f t="shared" si="198"/>
        <v>-9.0475377445232681</v>
      </c>
      <c r="R1163">
        <f t="shared" si="199"/>
        <v>34.951843488367786</v>
      </c>
      <c r="S1163" s="53">
        <f t="shared" si="201"/>
        <v>10.681905749129967</v>
      </c>
      <c r="T1163" t="e">
        <f t="shared" si="202"/>
        <v>#VALUE!</v>
      </c>
      <c r="U1163">
        <f t="shared" si="203"/>
        <v>122.39185750636122</v>
      </c>
      <c r="V1163">
        <f t="shared" si="204"/>
        <v>-9.0475377445232681</v>
      </c>
      <c r="W1163" s="50">
        <f t="shared" si="205"/>
        <v>34.951843488367786</v>
      </c>
    </row>
    <row r="1164" spans="1:23" ht="16" x14ac:dyDescent="0.2">
      <c r="A1164" s="10">
        <v>42801.541655092602</v>
      </c>
      <c r="B1164" s="11" t="str">
        <f t="shared" si="200"/>
        <v>20173</v>
      </c>
      <c r="C1164" s="5">
        <v>1690.61186</v>
      </c>
      <c r="D1164" s="5">
        <v>10.875574875550129</v>
      </c>
      <c r="E1164" s="6" t="s">
        <v>45</v>
      </c>
      <c r="F1164" s="5">
        <v>122.39185750636122</v>
      </c>
      <c r="G1164" s="5">
        <v>-9.9298575077130238</v>
      </c>
      <c r="H1164" s="5">
        <v>35.273192179432158</v>
      </c>
      <c r="I1164" s="29">
        <v>1754497434.6500001</v>
      </c>
      <c r="J1164" s="30" t="s">
        <v>45</v>
      </c>
      <c r="K1164" s="29">
        <v>216404890.90000001</v>
      </c>
      <c r="L1164" s="29">
        <v>103113245.55</v>
      </c>
      <c r="M1164" s="29">
        <v>738265110.35000002</v>
      </c>
      <c r="N1164" s="53">
        <f t="shared" si="195"/>
        <v>10.875574875550129</v>
      </c>
      <c r="O1164" t="e">
        <f t="shared" si="196"/>
        <v>#VALUE!</v>
      </c>
      <c r="P1164">
        <f t="shared" si="197"/>
        <v>122.39185750636122</v>
      </c>
      <c r="Q1164">
        <f t="shared" si="198"/>
        <v>-9.9298575077130238</v>
      </c>
      <c r="R1164">
        <f t="shared" si="199"/>
        <v>35.273192179432158</v>
      </c>
      <c r="S1164" s="53">
        <f t="shared" si="201"/>
        <v>10.875574875550129</v>
      </c>
      <c r="T1164" t="e">
        <f t="shared" si="202"/>
        <v>#VALUE!</v>
      </c>
      <c r="U1164">
        <f t="shared" si="203"/>
        <v>122.39185750636122</v>
      </c>
      <c r="V1164">
        <f t="shared" si="204"/>
        <v>-9.9298575077130238</v>
      </c>
      <c r="W1164" s="50">
        <f t="shared" si="205"/>
        <v>35.273192179432158</v>
      </c>
    </row>
    <row r="1165" spans="1:23" ht="16" x14ac:dyDescent="0.2">
      <c r="A1165" s="10">
        <v>42800.541655092602</v>
      </c>
      <c r="B1165" s="11" t="str">
        <f t="shared" si="200"/>
        <v>20173</v>
      </c>
      <c r="C1165" s="5">
        <v>1706.957913</v>
      </c>
      <c r="D1165" s="5">
        <v>11.408164973205629</v>
      </c>
      <c r="E1165" s="6" t="s">
        <v>45</v>
      </c>
      <c r="F1165" s="5">
        <v>122.41730279898206</v>
      </c>
      <c r="G1165" s="5">
        <v>-9.5499698318952113</v>
      </c>
      <c r="H1165" s="5">
        <v>35.609147629181336</v>
      </c>
      <c r="I1165" s="29">
        <v>1762925151.5899999</v>
      </c>
      <c r="J1165" s="30" t="s">
        <v>45</v>
      </c>
      <c r="K1165" s="29">
        <v>216429651.19</v>
      </c>
      <c r="L1165" s="29">
        <v>103548144.95</v>
      </c>
      <c r="M1165" s="29">
        <v>740098616.17999995</v>
      </c>
      <c r="N1165" s="53">
        <f t="shared" si="195"/>
        <v>11.408164973205629</v>
      </c>
      <c r="O1165" t="e">
        <f t="shared" si="196"/>
        <v>#VALUE!</v>
      </c>
      <c r="P1165">
        <f t="shared" si="197"/>
        <v>122.41730279898206</v>
      </c>
      <c r="Q1165">
        <f t="shared" si="198"/>
        <v>-9.5499698318952113</v>
      </c>
      <c r="R1165">
        <f t="shared" si="199"/>
        <v>35.609147629181336</v>
      </c>
      <c r="S1165" s="53">
        <f t="shared" si="201"/>
        <v>11.408164973205629</v>
      </c>
      <c r="T1165" t="e">
        <f t="shared" si="202"/>
        <v>#VALUE!</v>
      </c>
      <c r="U1165">
        <f t="shared" si="203"/>
        <v>122.41730279898206</v>
      </c>
      <c r="V1165">
        <f t="shared" si="204"/>
        <v>-9.5499698318952113</v>
      </c>
      <c r="W1165" s="50">
        <f t="shared" si="205"/>
        <v>35.609147629181336</v>
      </c>
    </row>
    <row r="1166" spans="1:23" ht="16" x14ac:dyDescent="0.2">
      <c r="A1166" s="10">
        <v>42797.541655092602</v>
      </c>
      <c r="B1166" s="11" t="str">
        <f t="shared" si="200"/>
        <v>20173</v>
      </c>
      <c r="C1166" s="5">
        <v>1709.926434</v>
      </c>
      <c r="D1166" s="5">
        <v>11.214495846785439</v>
      </c>
      <c r="E1166" s="6" t="s">
        <v>45</v>
      </c>
      <c r="F1166" s="5">
        <v>122.77353689567421</v>
      </c>
      <c r="G1166" s="5">
        <v>-9.3416443322531961</v>
      </c>
      <c r="H1166" s="5">
        <v>35.842855768137269</v>
      </c>
      <c r="I1166" s="29">
        <v>1759860527.25</v>
      </c>
      <c r="J1166" s="30" t="s">
        <v>45</v>
      </c>
      <c r="K1166" s="29">
        <v>216776295.18000001</v>
      </c>
      <c r="L1166" s="29">
        <v>103786638.17</v>
      </c>
      <c r="M1166" s="29">
        <v>741374098.5</v>
      </c>
      <c r="N1166" s="53">
        <f t="shared" si="195"/>
        <v>11.214495846785439</v>
      </c>
      <c r="O1166" t="e">
        <f t="shared" si="196"/>
        <v>#VALUE!</v>
      </c>
      <c r="P1166">
        <f t="shared" si="197"/>
        <v>122.77353689567421</v>
      </c>
      <c r="Q1166">
        <f t="shared" si="198"/>
        <v>-9.3416443322531961</v>
      </c>
      <c r="R1166">
        <f t="shared" si="199"/>
        <v>35.842855768137269</v>
      </c>
      <c r="S1166" s="53">
        <f t="shared" si="201"/>
        <v>11.214495846785439</v>
      </c>
      <c r="T1166" t="e">
        <f t="shared" si="202"/>
        <v>#VALUE!</v>
      </c>
      <c r="U1166">
        <f t="shared" si="203"/>
        <v>122.77353689567421</v>
      </c>
      <c r="V1166">
        <f t="shared" si="204"/>
        <v>-9.3416443322531961</v>
      </c>
      <c r="W1166" s="50">
        <f t="shared" si="205"/>
        <v>35.842855768137269</v>
      </c>
    </row>
    <row r="1167" spans="1:23" ht="16" x14ac:dyDescent="0.2">
      <c r="A1167" s="10">
        <v>42796.541655092602</v>
      </c>
      <c r="B1167" s="11" t="str">
        <f t="shared" si="200"/>
        <v>20173</v>
      </c>
      <c r="C1167" s="5">
        <v>1715.0108339999999</v>
      </c>
      <c r="D1167" s="5">
        <v>10.923992157155155</v>
      </c>
      <c r="E1167" s="6" t="s">
        <v>45</v>
      </c>
      <c r="F1167" s="5">
        <v>125.95419847328233</v>
      </c>
      <c r="G1167" s="5">
        <v>-8.0916913344010482</v>
      </c>
      <c r="H1167" s="5">
        <v>36.952969428177965</v>
      </c>
      <c r="I1167" s="29">
        <v>1755261105</v>
      </c>
      <c r="J1167" s="30" t="s">
        <v>45</v>
      </c>
      <c r="K1167" s="29">
        <v>219871330.80000001</v>
      </c>
      <c r="L1167" s="29">
        <v>105217597.5</v>
      </c>
      <c r="M1167" s="29">
        <v>747432639.51999998</v>
      </c>
      <c r="N1167" s="53">
        <f t="shared" si="195"/>
        <v>10.923992157155155</v>
      </c>
      <c r="O1167" t="e">
        <f t="shared" si="196"/>
        <v>#VALUE!</v>
      </c>
      <c r="P1167">
        <f t="shared" si="197"/>
        <v>125.95419847328233</v>
      </c>
      <c r="Q1167">
        <f t="shared" si="198"/>
        <v>-8.0916913344010482</v>
      </c>
      <c r="R1167">
        <f t="shared" si="199"/>
        <v>36.952969428177965</v>
      </c>
      <c r="S1167" s="53">
        <f t="shared" si="201"/>
        <v>10.923992157155155</v>
      </c>
      <c r="T1167" t="e">
        <f t="shared" si="202"/>
        <v>#VALUE!</v>
      </c>
      <c r="U1167">
        <f t="shared" si="203"/>
        <v>125.95419847328233</v>
      </c>
      <c r="V1167">
        <f t="shared" si="204"/>
        <v>-8.0916913344010482</v>
      </c>
      <c r="W1167" s="50">
        <f t="shared" si="205"/>
        <v>36.952969428177965</v>
      </c>
    </row>
    <row r="1168" spans="1:23" ht="16" x14ac:dyDescent="0.2">
      <c r="A1168" s="10">
        <v>42795.541655092602</v>
      </c>
      <c r="B1168" s="11" t="str">
        <f t="shared" si="200"/>
        <v>20173</v>
      </c>
      <c r="C1168" s="5">
        <v>1722.4408209999999</v>
      </c>
      <c r="D1168" s="5">
        <v>10.100898369869398</v>
      </c>
      <c r="E1168" s="6" t="s">
        <v>45</v>
      </c>
      <c r="F1168" s="5">
        <v>122.21374045801517</v>
      </c>
      <c r="G1168" s="5">
        <v>-8.1039457755564541</v>
      </c>
      <c r="H1168" s="5">
        <v>36.354092322103384</v>
      </c>
      <c r="I1168" s="29">
        <v>1742236470</v>
      </c>
      <c r="J1168" s="30" t="s">
        <v>45</v>
      </c>
      <c r="K1168" s="29">
        <v>216231568.91</v>
      </c>
      <c r="L1168" s="29">
        <v>105203568.48999999</v>
      </c>
      <c r="M1168" s="29">
        <v>744164216.08000004</v>
      </c>
      <c r="N1168" s="53">
        <f t="shared" si="195"/>
        <v>10.100898369869398</v>
      </c>
      <c r="O1168" t="e">
        <f t="shared" si="196"/>
        <v>#VALUE!</v>
      </c>
      <c r="P1168">
        <f t="shared" si="197"/>
        <v>122.21374045801517</v>
      </c>
      <c r="Q1168">
        <f t="shared" si="198"/>
        <v>-8.1039457755564541</v>
      </c>
      <c r="R1168">
        <f t="shared" si="199"/>
        <v>36.354092322103384</v>
      </c>
      <c r="S1168" s="53">
        <f t="shared" si="201"/>
        <v>10.100898369869398</v>
      </c>
      <c r="T1168" t="e">
        <f t="shared" si="202"/>
        <v>#VALUE!</v>
      </c>
      <c r="U1168">
        <f t="shared" si="203"/>
        <v>122.21374045801517</v>
      </c>
      <c r="V1168">
        <f t="shared" si="204"/>
        <v>-8.1039457755564541</v>
      </c>
      <c r="W1168" s="50">
        <f t="shared" si="205"/>
        <v>36.354092322103384</v>
      </c>
    </row>
    <row r="1169" spans="1:23" ht="16" x14ac:dyDescent="0.2">
      <c r="A1169" s="10">
        <v>42794.541655092602</v>
      </c>
      <c r="B1169" s="11" t="str">
        <f t="shared" si="200"/>
        <v>20172</v>
      </c>
      <c r="C1169" s="5">
        <v>1719.479441</v>
      </c>
      <c r="D1169" s="5">
        <v>10.730323030735008</v>
      </c>
      <c r="E1169" s="6" t="s">
        <v>45</v>
      </c>
      <c r="F1169" s="5">
        <v>118.82951653944012</v>
      </c>
      <c r="G1169" s="5">
        <v>-7.8711113936035986</v>
      </c>
      <c r="H1169" s="5">
        <v>36.77768832396103</v>
      </c>
      <c r="I1169" s="29">
        <v>1752196485</v>
      </c>
      <c r="J1169" s="30" t="s">
        <v>45</v>
      </c>
      <c r="K1169" s="29">
        <v>212938451</v>
      </c>
      <c r="L1169" s="29">
        <v>105470119.73</v>
      </c>
      <c r="M1169" s="29">
        <v>746476027.77999997</v>
      </c>
      <c r="N1169" s="53">
        <f t="shared" si="195"/>
        <v>10.730323030735008</v>
      </c>
      <c r="O1169" t="e">
        <f t="shared" si="196"/>
        <v>#VALUE!</v>
      </c>
      <c r="P1169">
        <f t="shared" si="197"/>
        <v>118.82951653944012</v>
      </c>
      <c r="Q1169">
        <f t="shared" si="198"/>
        <v>-7.8711113936035986</v>
      </c>
      <c r="R1169">
        <f t="shared" si="199"/>
        <v>36.77768832396103</v>
      </c>
      <c r="S1169" s="53">
        <f t="shared" si="201"/>
        <v>10.730323030735008</v>
      </c>
      <c r="T1169" t="e">
        <f t="shared" si="202"/>
        <v>#VALUE!</v>
      </c>
      <c r="U1169">
        <f t="shared" si="203"/>
        <v>118.82951653944012</v>
      </c>
      <c r="V1169">
        <f t="shared" si="204"/>
        <v>-7.8711113936035986</v>
      </c>
      <c r="W1169" s="50">
        <f t="shared" si="205"/>
        <v>36.77768832396103</v>
      </c>
    </row>
    <row r="1170" spans="1:23" ht="16" x14ac:dyDescent="0.2">
      <c r="A1170" s="10">
        <v>42793.541655092602</v>
      </c>
      <c r="B1170" s="11" t="str">
        <f t="shared" si="200"/>
        <v>20172</v>
      </c>
      <c r="C1170" s="5">
        <v>1714.608575</v>
      </c>
      <c r="D1170" s="5">
        <v>9.9556465250542914</v>
      </c>
      <c r="E1170" s="6" t="s">
        <v>45</v>
      </c>
      <c r="F1170" s="5">
        <v>120.35623409669202</v>
      </c>
      <c r="G1170" s="5">
        <v>-9.2436088030098631</v>
      </c>
      <c r="H1170" s="5">
        <v>35.740608457344024</v>
      </c>
      <c r="I1170" s="29">
        <v>1739938005</v>
      </c>
      <c r="J1170" s="30" t="s">
        <v>45</v>
      </c>
      <c r="K1170" s="29">
        <v>159751045.97999999</v>
      </c>
      <c r="L1170" s="29">
        <v>103898870.28</v>
      </c>
      <c r="M1170" s="29">
        <v>740816074.99000001</v>
      </c>
      <c r="N1170" s="53">
        <f t="shared" si="195"/>
        <v>9.9556465250542914</v>
      </c>
      <c r="O1170" t="e">
        <f t="shared" si="196"/>
        <v>#VALUE!</v>
      </c>
      <c r="P1170">
        <f t="shared" si="197"/>
        <v>120.35623409669202</v>
      </c>
      <c r="Q1170">
        <f t="shared" si="198"/>
        <v>-9.2436088030098631</v>
      </c>
      <c r="R1170">
        <f t="shared" si="199"/>
        <v>35.740608457344024</v>
      </c>
      <c r="S1170" s="53">
        <f t="shared" si="201"/>
        <v>9.9556465250542914</v>
      </c>
      <c r="T1170" t="e">
        <f t="shared" si="202"/>
        <v>#VALUE!</v>
      </c>
      <c r="U1170">
        <f t="shared" si="203"/>
        <v>120.35623409669202</v>
      </c>
      <c r="V1170">
        <f t="shared" si="204"/>
        <v>-9.2436088030098631</v>
      </c>
      <c r="W1170" s="50">
        <f t="shared" si="205"/>
        <v>35.740608457344024</v>
      </c>
    </row>
    <row r="1171" spans="1:23" ht="16" x14ac:dyDescent="0.2">
      <c r="A1171" s="10">
        <v>42790.541655092602</v>
      </c>
      <c r="B1171" s="11" t="str">
        <f t="shared" si="200"/>
        <v>20172</v>
      </c>
      <c r="C1171" s="5">
        <v>1728.7134779999999</v>
      </c>
      <c r="D1171" s="5">
        <v>10.633488467524927</v>
      </c>
      <c r="E1171" s="6" t="s">
        <v>45</v>
      </c>
      <c r="F1171" s="5">
        <v>126.4376590330787</v>
      </c>
      <c r="G1171" s="5">
        <v>-8.1162002167118459</v>
      </c>
      <c r="H1171" s="5">
        <v>36.573193702374539</v>
      </c>
      <c r="I1171" s="29">
        <v>1750664175</v>
      </c>
      <c r="J1171" s="30" t="s">
        <v>45</v>
      </c>
      <c r="K1171" s="29">
        <v>164159879.69999999</v>
      </c>
      <c r="L1171" s="29">
        <v>105189539.47</v>
      </c>
      <c r="M1171" s="29">
        <v>745359980.75</v>
      </c>
      <c r="N1171" s="53">
        <f t="shared" si="195"/>
        <v>10.633488467524927</v>
      </c>
      <c r="O1171" t="e">
        <f t="shared" si="196"/>
        <v>#VALUE!</v>
      </c>
      <c r="P1171">
        <f t="shared" si="197"/>
        <v>126.4376590330787</v>
      </c>
      <c r="Q1171">
        <f t="shared" si="198"/>
        <v>-8.1162002167118459</v>
      </c>
      <c r="R1171">
        <f t="shared" si="199"/>
        <v>36.573193702374539</v>
      </c>
      <c r="S1171" s="53">
        <f t="shared" si="201"/>
        <v>10.633488467524927</v>
      </c>
      <c r="T1171" t="e">
        <f t="shared" si="202"/>
        <v>#VALUE!</v>
      </c>
      <c r="U1171">
        <f t="shared" si="203"/>
        <v>126.4376590330787</v>
      </c>
      <c r="V1171">
        <f t="shared" si="204"/>
        <v>-8.1162002167118459</v>
      </c>
      <c r="W1171" s="50">
        <f t="shared" si="205"/>
        <v>36.573193702374539</v>
      </c>
    </row>
    <row r="1172" spans="1:23" ht="16" x14ac:dyDescent="0.2">
      <c r="A1172" s="10">
        <v>42789.541655092602</v>
      </c>
      <c r="B1172" s="11" t="str">
        <f t="shared" si="200"/>
        <v>20172</v>
      </c>
      <c r="C1172" s="5">
        <v>1733.501452</v>
      </c>
      <c r="D1172" s="5">
        <v>11.020826720365235</v>
      </c>
      <c r="E1172" s="6" t="s">
        <v>45</v>
      </c>
      <c r="F1172" s="5">
        <v>125.19083969465639</v>
      </c>
      <c r="G1172" s="5">
        <v>-8.0916913344010197</v>
      </c>
      <c r="H1172" s="5">
        <v>37.303531636611837</v>
      </c>
      <c r="I1172" s="29">
        <v>1756793415</v>
      </c>
      <c r="J1172" s="30" t="s">
        <v>45</v>
      </c>
      <c r="K1172" s="29">
        <v>163255976.55000001</v>
      </c>
      <c r="L1172" s="29">
        <v>105217597.5</v>
      </c>
      <c r="M1172" s="29">
        <v>749345863</v>
      </c>
      <c r="N1172" s="53">
        <f t="shared" si="195"/>
        <v>11.020826720365235</v>
      </c>
      <c r="O1172" t="e">
        <f t="shared" si="196"/>
        <v>#VALUE!</v>
      </c>
      <c r="P1172">
        <f t="shared" si="197"/>
        <v>125.19083969465639</v>
      </c>
      <c r="Q1172">
        <f t="shared" si="198"/>
        <v>-8.0916913344010197</v>
      </c>
      <c r="R1172">
        <f t="shared" si="199"/>
        <v>37.303531636611837</v>
      </c>
      <c r="S1172" s="53">
        <f t="shared" si="201"/>
        <v>11.020826720365235</v>
      </c>
      <c r="T1172" t="e">
        <f t="shared" si="202"/>
        <v>#VALUE!</v>
      </c>
      <c r="U1172">
        <f t="shared" si="203"/>
        <v>125.19083969465639</v>
      </c>
      <c r="V1172">
        <f t="shared" si="204"/>
        <v>-8.0916913344010197</v>
      </c>
      <c r="W1172" s="50">
        <f t="shared" si="205"/>
        <v>37.303531636611837</v>
      </c>
    </row>
    <row r="1173" spans="1:23" ht="16" x14ac:dyDescent="0.2">
      <c r="A1173" s="10">
        <v>42788.541655092602</v>
      </c>
      <c r="B1173" s="11" t="str">
        <f t="shared" si="200"/>
        <v>20172</v>
      </c>
      <c r="C1173" s="5">
        <v>1729.6601250000001</v>
      </c>
      <c r="D1173" s="5">
        <v>11.166078565180399</v>
      </c>
      <c r="E1173" s="6" t="s">
        <v>45</v>
      </c>
      <c r="F1173" s="5">
        <v>126.20865139949102</v>
      </c>
      <c r="G1173" s="5">
        <v>-6.2535251610890299</v>
      </c>
      <c r="H1173" s="5">
        <v>38.326004744544065</v>
      </c>
      <c r="I1173" s="29">
        <v>1759091880</v>
      </c>
      <c r="J1173" s="30" t="s">
        <v>45</v>
      </c>
      <c r="K1173" s="29">
        <v>163993856.66999999</v>
      </c>
      <c r="L1173" s="29">
        <v>107321949.45</v>
      </c>
      <c r="M1173" s="29">
        <v>754926098.14999998</v>
      </c>
      <c r="N1173" s="53">
        <f t="shared" si="195"/>
        <v>11.166078565180399</v>
      </c>
      <c r="O1173" t="e">
        <f t="shared" si="196"/>
        <v>#VALUE!</v>
      </c>
      <c r="P1173">
        <f t="shared" si="197"/>
        <v>126.20865139949102</v>
      </c>
      <c r="Q1173">
        <f t="shared" si="198"/>
        <v>-6.2535251610890299</v>
      </c>
      <c r="R1173">
        <f t="shared" si="199"/>
        <v>38.326004744544065</v>
      </c>
      <c r="S1173" s="53">
        <f t="shared" si="201"/>
        <v>11.166078565180399</v>
      </c>
      <c r="T1173" t="e">
        <f t="shared" si="202"/>
        <v>#VALUE!</v>
      </c>
      <c r="U1173">
        <f t="shared" si="203"/>
        <v>126.20865139949102</v>
      </c>
      <c r="V1173">
        <f t="shared" si="204"/>
        <v>-6.2535251610890299</v>
      </c>
      <c r="W1173" s="50">
        <f t="shared" si="205"/>
        <v>38.326004744544065</v>
      </c>
    </row>
    <row r="1174" spans="1:23" ht="16" x14ac:dyDescent="0.2">
      <c r="A1174" s="10">
        <v>42787.541655092602</v>
      </c>
      <c r="B1174" s="11" t="str">
        <f t="shared" si="200"/>
        <v>20172</v>
      </c>
      <c r="C1174" s="5">
        <v>1728.1613950000001</v>
      </c>
      <c r="D1174" s="5">
        <v>10.342984777894642</v>
      </c>
      <c r="E1174" s="6" t="s">
        <v>45</v>
      </c>
      <c r="F1174" s="5">
        <v>130.27989821882943</v>
      </c>
      <c r="G1174" s="5">
        <v>-7.9568924816914546</v>
      </c>
      <c r="H1174" s="5">
        <v>38.603533159554246</v>
      </c>
      <c r="I1174" s="29">
        <v>1746067245</v>
      </c>
      <c r="J1174" s="30" t="s">
        <v>45</v>
      </c>
      <c r="K1174" s="29">
        <v>166945377.15000001</v>
      </c>
      <c r="L1174" s="29">
        <v>105371916.64</v>
      </c>
      <c r="M1174" s="29">
        <v>756440733.40999997</v>
      </c>
      <c r="N1174" s="53">
        <f t="shared" si="195"/>
        <v>10.342984777894642</v>
      </c>
      <c r="O1174" t="e">
        <f t="shared" si="196"/>
        <v>#VALUE!</v>
      </c>
      <c r="P1174">
        <f t="shared" si="197"/>
        <v>130.27989821882943</v>
      </c>
      <c r="Q1174">
        <f t="shared" si="198"/>
        <v>-7.9568924816914546</v>
      </c>
      <c r="R1174">
        <f t="shared" si="199"/>
        <v>38.603533159554246</v>
      </c>
      <c r="S1174" s="53">
        <f t="shared" si="201"/>
        <v>10.342984777894642</v>
      </c>
      <c r="T1174" t="e">
        <f t="shared" si="202"/>
        <v>#VALUE!</v>
      </c>
      <c r="U1174">
        <f t="shared" si="203"/>
        <v>130.27989821882943</v>
      </c>
      <c r="V1174">
        <f t="shared" si="204"/>
        <v>-7.9568924816914546</v>
      </c>
      <c r="W1174" s="50">
        <f t="shared" si="205"/>
        <v>38.603533159554246</v>
      </c>
    </row>
    <row r="1175" spans="1:23" ht="16" x14ac:dyDescent="0.2">
      <c r="A1175" s="10">
        <v>42786.541655092602</v>
      </c>
      <c r="B1175" s="11" t="str">
        <f t="shared" si="200"/>
        <v>20172</v>
      </c>
      <c r="C1175" s="5">
        <v>1727.8677949999999</v>
      </c>
      <c r="D1175" s="5">
        <v>11.456582254810655</v>
      </c>
      <c r="E1175" s="6" t="s">
        <v>45</v>
      </c>
      <c r="F1175" s="5">
        <v>124.93638676844773</v>
      </c>
      <c r="G1175" s="5">
        <v>-12.870923385012134</v>
      </c>
      <c r="H1175" s="5">
        <v>37.887801984001669</v>
      </c>
      <c r="I1175" s="29">
        <v>1763688810</v>
      </c>
      <c r="J1175" s="30" t="s">
        <v>45</v>
      </c>
      <c r="K1175" s="29">
        <v>163071506.52000001</v>
      </c>
      <c r="L1175" s="29">
        <v>99746282.430000007</v>
      </c>
      <c r="M1175" s="29">
        <v>752534568.79999995</v>
      </c>
      <c r="N1175" s="53">
        <f t="shared" si="195"/>
        <v>11.456582254810655</v>
      </c>
      <c r="O1175" t="e">
        <f t="shared" si="196"/>
        <v>#VALUE!</v>
      </c>
      <c r="P1175">
        <f t="shared" si="197"/>
        <v>124.93638676844773</v>
      </c>
      <c r="Q1175">
        <f t="shared" si="198"/>
        <v>-12.870923385012134</v>
      </c>
      <c r="R1175">
        <f t="shared" si="199"/>
        <v>37.887801984001669</v>
      </c>
      <c r="S1175" s="53">
        <f t="shared" si="201"/>
        <v>11.456582254810655</v>
      </c>
      <c r="T1175" t="e">
        <f t="shared" si="202"/>
        <v>#VALUE!</v>
      </c>
      <c r="U1175">
        <f t="shared" si="203"/>
        <v>124.93638676844773</v>
      </c>
      <c r="V1175">
        <f t="shared" si="204"/>
        <v>-12.870923385012134</v>
      </c>
      <c r="W1175" s="50">
        <f t="shared" si="205"/>
        <v>37.887801984001669</v>
      </c>
    </row>
    <row r="1176" spans="1:23" ht="16" x14ac:dyDescent="0.2">
      <c r="A1176" s="10">
        <v>42783.541655092602</v>
      </c>
      <c r="B1176" s="11" t="str">
        <f t="shared" si="200"/>
        <v>20172</v>
      </c>
      <c r="C1176" s="5">
        <v>1721.3434440000001</v>
      </c>
      <c r="D1176" s="5">
        <v>10.197732933079521</v>
      </c>
      <c r="E1176" s="6" t="s">
        <v>45</v>
      </c>
      <c r="F1176" s="5">
        <v>128.85496183206101</v>
      </c>
      <c r="G1176" s="5">
        <v>-12.993467796566263</v>
      </c>
      <c r="H1176" s="5">
        <v>38.530499366130499</v>
      </c>
      <c r="I1176" s="29">
        <v>1743768780</v>
      </c>
      <c r="J1176" s="30" t="s">
        <v>45</v>
      </c>
      <c r="K1176" s="29">
        <v>165912344.97999999</v>
      </c>
      <c r="L1176" s="29">
        <v>99605992.299999997</v>
      </c>
      <c r="M1176" s="29">
        <v>756042145.17999995</v>
      </c>
      <c r="N1176" s="53">
        <f t="shared" si="195"/>
        <v>10.197732933079521</v>
      </c>
      <c r="O1176" t="e">
        <f t="shared" si="196"/>
        <v>#VALUE!</v>
      </c>
      <c r="P1176">
        <f t="shared" si="197"/>
        <v>128.85496183206101</v>
      </c>
      <c r="Q1176">
        <f t="shared" si="198"/>
        <v>-12.993467796566263</v>
      </c>
      <c r="R1176">
        <f t="shared" si="199"/>
        <v>38.530499366130499</v>
      </c>
      <c r="S1176" s="53">
        <f t="shared" si="201"/>
        <v>10.197732933079521</v>
      </c>
      <c r="T1176" t="e">
        <f t="shared" si="202"/>
        <v>#VALUE!</v>
      </c>
      <c r="U1176">
        <f t="shared" si="203"/>
        <v>128.85496183206101</v>
      </c>
      <c r="V1176">
        <f t="shared" si="204"/>
        <v>-12.993467796566263</v>
      </c>
      <c r="W1176" s="50">
        <f t="shared" si="205"/>
        <v>38.530499366130499</v>
      </c>
    </row>
    <row r="1177" spans="1:23" ht="16" x14ac:dyDescent="0.2">
      <c r="A1177" s="10">
        <v>42782.541655092602</v>
      </c>
      <c r="B1177" s="11" t="str">
        <f t="shared" si="200"/>
        <v>20172</v>
      </c>
      <c r="C1177" s="5">
        <v>1719.101404</v>
      </c>
      <c r="D1177" s="5">
        <v>9.6167255538190091</v>
      </c>
      <c r="E1177" s="6" t="s">
        <v>45</v>
      </c>
      <c r="F1177" s="5">
        <v>125.44529262086506</v>
      </c>
      <c r="G1177" s="5">
        <v>-12.993467796566263</v>
      </c>
      <c r="H1177" s="5">
        <v>37.785554673208452</v>
      </c>
      <c r="I1177" s="29">
        <v>1734574920</v>
      </c>
      <c r="J1177" s="30" t="s">
        <v>45</v>
      </c>
      <c r="K1177" s="29">
        <v>163440446.58000001</v>
      </c>
      <c r="L1177" s="29">
        <v>99605992.299999997</v>
      </c>
      <c r="M1177" s="29">
        <v>751976545.28999996</v>
      </c>
      <c r="N1177" s="53">
        <f t="shared" si="195"/>
        <v>9.6167255538190091</v>
      </c>
      <c r="O1177" t="e">
        <f t="shared" si="196"/>
        <v>#VALUE!</v>
      </c>
      <c r="P1177">
        <f t="shared" si="197"/>
        <v>125.44529262086506</v>
      </c>
      <c r="Q1177">
        <f t="shared" si="198"/>
        <v>-12.993467796566263</v>
      </c>
      <c r="R1177">
        <f t="shared" si="199"/>
        <v>37.785554673208452</v>
      </c>
      <c r="S1177" s="53">
        <f t="shared" si="201"/>
        <v>9.6167255538190091</v>
      </c>
      <c r="T1177" t="e">
        <f t="shared" si="202"/>
        <v>#VALUE!</v>
      </c>
      <c r="U1177">
        <f t="shared" si="203"/>
        <v>125.44529262086506</v>
      </c>
      <c r="V1177">
        <f t="shared" si="204"/>
        <v>-12.993467796566263</v>
      </c>
      <c r="W1177" s="50">
        <f t="shared" si="205"/>
        <v>37.785554673208452</v>
      </c>
    </row>
    <row r="1178" spans="1:23" ht="16" x14ac:dyDescent="0.2">
      <c r="A1178" s="10">
        <v>42781.541655092602</v>
      </c>
      <c r="B1178" s="11" t="str">
        <f t="shared" si="200"/>
        <v>20172</v>
      </c>
      <c r="C1178" s="5">
        <v>1724.367274</v>
      </c>
      <c r="D1178" s="5">
        <v>10.585071185919873</v>
      </c>
      <c r="E1178" s="6" t="s">
        <v>45</v>
      </c>
      <c r="F1178" s="5">
        <v>125.44529262086506</v>
      </c>
      <c r="G1178" s="5">
        <v>-12.993467796566263</v>
      </c>
      <c r="H1178" s="5">
        <v>38.033869570849106</v>
      </c>
      <c r="I1178" s="29">
        <v>1749898020</v>
      </c>
      <c r="J1178" s="30" t="s">
        <v>45</v>
      </c>
      <c r="K1178" s="29">
        <v>163440446.58000001</v>
      </c>
      <c r="L1178" s="29">
        <v>99605992.299999997</v>
      </c>
      <c r="M1178" s="29">
        <v>753331745.25</v>
      </c>
      <c r="N1178" s="53">
        <f t="shared" si="195"/>
        <v>10.585071185919873</v>
      </c>
      <c r="O1178" t="e">
        <f t="shared" si="196"/>
        <v>#VALUE!</v>
      </c>
      <c r="P1178">
        <f t="shared" si="197"/>
        <v>125.44529262086506</v>
      </c>
      <c r="Q1178">
        <f t="shared" si="198"/>
        <v>-12.993467796566263</v>
      </c>
      <c r="R1178">
        <f t="shared" si="199"/>
        <v>38.033869570849106</v>
      </c>
      <c r="S1178" s="53">
        <f t="shared" si="201"/>
        <v>10.585071185919873</v>
      </c>
      <c r="T1178" t="e">
        <f t="shared" si="202"/>
        <v>#VALUE!</v>
      </c>
      <c r="U1178">
        <f t="shared" si="203"/>
        <v>125.44529262086506</v>
      </c>
      <c r="V1178">
        <f t="shared" si="204"/>
        <v>-12.993467796566263</v>
      </c>
      <c r="W1178" s="50">
        <f t="shared" si="205"/>
        <v>38.033869570849106</v>
      </c>
    </row>
    <row r="1179" spans="1:23" ht="16" x14ac:dyDescent="0.2">
      <c r="A1179" s="10">
        <v>42780.541655092602</v>
      </c>
      <c r="B1179" s="11" t="str">
        <f t="shared" si="200"/>
        <v>20172</v>
      </c>
      <c r="C1179" s="5">
        <v>1713.307845</v>
      </c>
      <c r="D1179" s="5">
        <v>11.117661283575359</v>
      </c>
      <c r="E1179" s="6" t="s">
        <v>45</v>
      </c>
      <c r="F1179" s="5">
        <v>123.91857506361319</v>
      </c>
      <c r="G1179" s="5">
        <v>-12.993467796566263</v>
      </c>
      <c r="H1179" s="5">
        <v>36.806901841330472</v>
      </c>
      <c r="I1179" s="29">
        <v>1758325725</v>
      </c>
      <c r="J1179" s="30" t="s">
        <v>45</v>
      </c>
      <c r="K1179" s="29">
        <v>162333626.40000001</v>
      </c>
      <c r="L1179" s="29">
        <v>99605992.299999997</v>
      </c>
      <c r="M1179" s="29">
        <v>746635463.07000005</v>
      </c>
      <c r="N1179" s="53">
        <f t="shared" si="195"/>
        <v>11.117661283575359</v>
      </c>
      <c r="O1179" t="e">
        <f t="shared" si="196"/>
        <v>#VALUE!</v>
      </c>
      <c r="P1179">
        <f t="shared" si="197"/>
        <v>123.91857506361319</v>
      </c>
      <c r="Q1179">
        <f t="shared" si="198"/>
        <v>-12.993467796566263</v>
      </c>
      <c r="R1179">
        <f t="shared" si="199"/>
        <v>36.806901841330472</v>
      </c>
      <c r="S1179" s="53">
        <f t="shared" si="201"/>
        <v>11.117661283575359</v>
      </c>
      <c r="T1179" t="e">
        <f t="shared" si="202"/>
        <v>#VALUE!</v>
      </c>
      <c r="U1179">
        <f t="shared" si="203"/>
        <v>123.91857506361319</v>
      </c>
      <c r="V1179">
        <f t="shared" si="204"/>
        <v>-12.993467796566263</v>
      </c>
      <c r="W1179" s="50">
        <f t="shared" si="205"/>
        <v>36.806901841330472</v>
      </c>
    </row>
    <row r="1180" spans="1:23" ht="16" x14ac:dyDescent="0.2">
      <c r="A1180" s="10">
        <v>42779.541655092602</v>
      </c>
      <c r="B1180" s="11" t="str">
        <f t="shared" si="200"/>
        <v>20172</v>
      </c>
      <c r="C1180" s="5">
        <v>1700.2315570000001</v>
      </c>
      <c r="D1180" s="5">
        <v>9.9556465250543198</v>
      </c>
      <c r="E1180" s="6" t="s">
        <v>45</v>
      </c>
      <c r="F1180" s="5">
        <v>125.19083969465639</v>
      </c>
      <c r="G1180" s="5">
        <v>-11.915076974889899</v>
      </c>
      <c r="H1180" s="5">
        <v>36.427126115527074</v>
      </c>
      <c r="I1180" s="29">
        <v>1739938005</v>
      </c>
      <c r="J1180" s="30" t="s">
        <v>45</v>
      </c>
      <c r="K1180" s="29">
        <v>163255976.55000001</v>
      </c>
      <c r="L1180" s="29">
        <v>100840545.44</v>
      </c>
      <c r="M1180" s="29">
        <v>744562804.29999995</v>
      </c>
      <c r="N1180" s="53">
        <f t="shared" si="195"/>
        <v>9.9556465250543198</v>
      </c>
      <c r="O1180" t="e">
        <f t="shared" si="196"/>
        <v>#VALUE!</v>
      </c>
      <c r="P1180">
        <f t="shared" si="197"/>
        <v>125.19083969465639</v>
      </c>
      <c r="Q1180">
        <f t="shared" si="198"/>
        <v>-11.915076974889899</v>
      </c>
      <c r="R1180">
        <f t="shared" si="199"/>
        <v>36.427126115527074</v>
      </c>
      <c r="S1180" s="53">
        <f t="shared" si="201"/>
        <v>9.9556465250543198</v>
      </c>
      <c r="T1180" t="e">
        <f t="shared" si="202"/>
        <v>#VALUE!</v>
      </c>
      <c r="U1180">
        <f t="shared" si="203"/>
        <v>125.19083969465639</v>
      </c>
      <c r="V1180">
        <f t="shared" si="204"/>
        <v>-11.915076974889899</v>
      </c>
      <c r="W1180" s="50">
        <f t="shared" si="205"/>
        <v>36.427126115527074</v>
      </c>
    </row>
    <row r="1181" spans="1:23" ht="16" x14ac:dyDescent="0.2">
      <c r="A1181" s="10">
        <v>42776.541655092602</v>
      </c>
      <c r="B1181" s="11" t="str">
        <f t="shared" si="200"/>
        <v>20172</v>
      </c>
      <c r="C1181" s="5">
        <v>1701.7714329999999</v>
      </c>
      <c r="D1181" s="5">
        <v>9.7135601170290897</v>
      </c>
      <c r="E1181" s="6" t="s">
        <v>45</v>
      </c>
      <c r="F1181" s="5">
        <v>130.35623409669208</v>
      </c>
      <c r="G1181" s="5">
        <v>-13.606189854336934</v>
      </c>
      <c r="H1181" s="5">
        <v>35.21476514469316</v>
      </c>
      <c r="I1181" s="29">
        <v>1736107230</v>
      </c>
      <c r="J1181" s="30" t="s">
        <v>45</v>
      </c>
      <c r="K1181" s="29">
        <v>167000718.16</v>
      </c>
      <c r="L1181" s="29">
        <v>98904541.650000006</v>
      </c>
      <c r="M1181" s="29">
        <v>737946239.76999998</v>
      </c>
      <c r="N1181" s="53">
        <f t="shared" si="195"/>
        <v>9.7135601170290897</v>
      </c>
      <c r="O1181" t="e">
        <f t="shared" si="196"/>
        <v>#VALUE!</v>
      </c>
      <c r="P1181">
        <f t="shared" si="197"/>
        <v>130.35623409669208</v>
      </c>
      <c r="Q1181">
        <f t="shared" si="198"/>
        <v>-13.606189854336934</v>
      </c>
      <c r="R1181">
        <f t="shared" si="199"/>
        <v>35.21476514469316</v>
      </c>
      <c r="S1181" s="53">
        <f t="shared" si="201"/>
        <v>9.7135601170290897</v>
      </c>
      <c r="T1181" t="e">
        <f t="shared" si="202"/>
        <v>#VALUE!</v>
      </c>
      <c r="U1181">
        <f t="shared" si="203"/>
        <v>130.35623409669208</v>
      </c>
      <c r="V1181">
        <f t="shared" si="204"/>
        <v>-13.606189854336934</v>
      </c>
      <c r="W1181" s="50">
        <f t="shared" si="205"/>
        <v>35.21476514469316</v>
      </c>
    </row>
    <row r="1182" spans="1:23" ht="16" x14ac:dyDescent="0.2">
      <c r="A1182" s="10">
        <v>42775.541655092602</v>
      </c>
      <c r="B1182" s="11" t="str">
        <f t="shared" si="200"/>
        <v>20172</v>
      </c>
      <c r="C1182" s="5">
        <v>1705.589432</v>
      </c>
      <c r="D1182" s="5">
        <v>9.9072292434492653</v>
      </c>
      <c r="E1182" s="6" t="s">
        <v>45</v>
      </c>
      <c r="F1182" s="5">
        <v>135.92875318066154</v>
      </c>
      <c r="G1182" s="5">
        <v>-14.819379528722848</v>
      </c>
      <c r="H1182" s="5">
        <v>33.6080216893711</v>
      </c>
      <c r="I1182" s="29">
        <v>1739171850</v>
      </c>
      <c r="J1182" s="30" t="s">
        <v>45</v>
      </c>
      <c r="K1182" s="29">
        <v>171040611.81999999</v>
      </c>
      <c r="L1182" s="29">
        <v>97515669.359999999</v>
      </c>
      <c r="M1182" s="29">
        <v>729177298.82000005</v>
      </c>
      <c r="N1182" s="53">
        <f t="shared" si="195"/>
        <v>9.9072292434492653</v>
      </c>
      <c r="O1182" t="e">
        <f t="shared" si="196"/>
        <v>#VALUE!</v>
      </c>
      <c r="P1182">
        <f t="shared" si="197"/>
        <v>135.92875318066154</v>
      </c>
      <c r="Q1182">
        <f t="shared" si="198"/>
        <v>-14.819379528722848</v>
      </c>
      <c r="R1182">
        <f t="shared" si="199"/>
        <v>33.6080216893711</v>
      </c>
      <c r="S1182" s="53">
        <f t="shared" si="201"/>
        <v>9.9072292434492653</v>
      </c>
      <c r="T1182" t="e">
        <f t="shared" si="202"/>
        <v>#VALUE!</v>
      </c>
      <c r="U1182">
        <f t="shared" si="203"/>
        <v>135.92875318066154</v>
      </c>
      <c r="V1182">
        <f t="shared" si="204"/>
        <v>-14.819379528722848</v>
      </c>
      <c r="W1182" s="50">
        <f t="shared" si="205"/>
        <v>33.6080216893711</v>
      </c>
    </row>
    <row r="1183" spans="1:23" ht="16" x14ac:dyDescent="0.2">
      <c r="A1183" s="10">
        <v>42774.541655092602</v>
      </c>
      <c r="B1183" s="11" t="str">
        <f t="shared" si="200"/>
        <v>20172</v>
      </c>
      <c r="C1183" s="5">
        <v>1700.1379730000001</v>
      </c>
      <c r="D1183" s="5">
        <v>10.391402059499683</v>
      </c>
      <c r="E1183" s="6" t="s">
        <v>45</v>
      </c>
      <c r="F1183" s="5">
        <v>118.82951653944014</v>
      </c>
      <c r="G1183" s="5">
        <v>-14.831633969878254</v>
      </c>
      <c r="H1183" s="5">
        <v>30.511388848204973</v>
      </c>
      <c r="I1183" s="29">
        <v>1746833400</v>
      </c>
      <c r="J1183" s="30" t="s">
        <v>45</v>
      </c>
      <c r="K1183" s="29">
        <v>158644225.80000001</v>
      </c>
      <c r="L1183" s="29">
        <v>97501640.349999994</v>
      </c>
      <c r="M1183" s="29">
        <v>712277158.08000004</v>
      </c>
      <c r="N1183" s="53">
        <f t="shared" si="195"/>
        <v>10.391402059499683</v>
      </c>
      <c r="O1183" t="e">
        <f t="shared" si="196"/>
        <v>#VALUE!</v>
      </c>
      <c r="P1183">
        <f t="shared" si="197"/>
        <v>118.82951653944014</v>
      </c>
      <c r="Q1183">
        <f t="shared" si="198"/>
        <v>-14.831633969878254</v>
      </c>
      <c r="R1183">
        <f t="shared" si="199"/>
        <v>30.511388848204973</v>
      </c>
      <c r="S1183" s="53">
        <f t="shared" si="201"/>
        <v>10.391402059499683</v>
      </c>
      <c r="T1183" t="e">
        <f t="shared" si="202"/>
        <v>#VALUE!</v>
      </c>
      <c r="U1183">
        <f t="shared" si="203"/>
        <v>118.82951653944014</v>
      </c>
      <c r="V1183">
        <f t="shared" si="204"/>
        <v>-14.831633969878254</v>
      </c>
      <c r="W1183" s="50">
        <f t="shared" si="205"/>
        <v>30.511388848204973</v>
      </c>
    </row>
    <row r="1184" spans="1:23" ht="16" x14ac:dyDescent="0.2">
      <c r="A1184" s="10">
        <v>42773.541655092602</v>
      </c>
      <c r="B1184" s="11" t="str">
        <f t="shared" si="200"/>
        <v>20172</v>
      </c>
      <c r="C1184" s="5">
        <v>1674.726107</v>
      </c>
      <c r="D1184" s="5">
        <v>7.5347824448021186</v>
      </c>
      <c r="E1184" s="6" t="s">
        <v>45</v>
      </c>
      <c r="F1184" s="5">
        <v>117.83715012722639</v>
      </c>
      <c r="G1184" s="5">
        <v>-15.137994998763588</v>
      </c>
      <c r="H1184" s="5">
        <v>29.488915740272748</v>
      </c>
      <c r="I1184" s="29">
        <v>1701630255</v>
      </c>
      <c r="J1184" s="30" t="s">
        <v>45</v>
      </c>
      <c r="K1184" s="29">
        <v>157924792.68000001</v>
      </c>
      <c r="L1184" s="29">
        <v>97150915.030000001</v>
      </c>
      <c r="M1184" s="29">
        <v>706696922.92999995</v>
      </c>
      <c r="N1184" s="53">
        <f t="shared" si="195"/>
        <v>7.5347824448021186</v>
      </c>
      <c r="O1184" t="e">
        <f t="shared" si="196"/>
        <v>#VALUE!</v>
      </c>
      <c r="P1184">
        <f t="shared" si="197"/>
        <v>117.83715012722639</v>
      </c>
      <c r="Q1184">
        <f t="shared" si="198"/>
        <v>-15.137994998763588</v>
      </c>
      <c r="R1184">
        <f t="shared" si="199"/>
        <v>29.488915740272748</v>
      </c>
      <c r="S1184" s="53">
        <f t="shared" si="201"/>
        <v>7.5347824448021186</v>
      </c>
      <c r="T1184" t="e">
        <f t="shared" si="202"/>
        <v>#VALUE!</v>
      </c>
      <c r="U1184">
        <f t="shared" si="203"/>
        <v>117.83715012722639</v>
      </c>
      <c r="V1184">
        <f t="shared" si="204"/>
        <v>-15.137994998763588</v>
      </c>
      <c r="W1184" s="50">
        <f t="shared" si="205"/>
        <v>29.488915740272748</v>
      </c>
    </row>
    <row r="1185" spans="1:23" ht="16" x14ac:dyDescent="0.2">
      <c r="A1185" s="10">
        <v>42772.541655092602</v>
      </c>
      <c r="B1185" s="11" t="str">
        <f t="shared" si="200"/>
        <v>20172</v>
      </c>
      <c r="C1185" s="5">
        <v>1650.678778</v>
      </c>
      <c r="D1185" s="5">
        <v>8.0189552608525503</v>
      </c>
      <c r="E1185" s="6" t="s">
        <v>45</v>
      </c>
      <c r="F1185" s="5">
        <v>117.04834605597955</v>
      </c>
      <c r="G1185" s="5">
        <v>-13.618444295492338</v>
      </c>
      <c r="H1185" s="5">
        <v>28.99228594499138</v>
      </c>
      <c r="I1185" s="29">
        <v>1709291805</v>
      </c>
      <c r="J1185" s="30" t="s">
        <v>45</v>
      </c>
      <c r="K1185" s="29">
        <v>157352935.59</v>
      </c>
      <c r="L1185" s="29">
        <v>98890512.640000001</v>
      </c>
      <c r="M1185" s="29">
        <v>703986523</v>
      </c>
      <c r="N1185" s="53">
        <f t="shared" si="195"/>
        <v>8.0189552608525503</v>
      </c>
      <c r="O1185" t="e">
        <f t="shared" si="196"/>
        <v>#VALUE!</v>
      </c>
      <c r="P1185">
        <f t="shared" si="197"/>
        <v>117.04834605597955</v>
      </c>
      <c r="Q1185">
        <f t="shared" si="198"/>
        <v>-13.618444295492338</v>
      </c>
      <c r="R1185">
        <f t="shared" si="199"/>
        <v>28.99228594499138</v>
      </c>
      <c r="S1185" s="53">
        <f t="shared" si="201"/>
        <v>8.0189552608525503</v>
      </c>
      <c r="T1185" t="e">
        <f t="shared" si="202"/>
        <v>#VALUE!</v>
      </c>
      <c r="U1185">
        <f t="shared" si="203"/>
        <v>117.04834605597955</v>
      </c>
      <c r="V1185">
        <f t="shared" si="204"/>
        <v>-13.618444295492338</v>
      </c>
      <c r="W1185" s="50">
        <f t="shared" si="205"/>
        <v>28.99228594499138</v>
      </c>
    </row>
    <row r="1186" spans="1:23" ht="16" x14ac:dyDescent="0.2">
      <c r="A1186" s="10">
        <v>42769.541655092602</v>
      </c>
      <c r="B1186" s="11" t="str">
        <f t="shared" si="200"/>
        <v>20172</v>
      </c>
      <c r="C1186" s="5">
        <v>1658.7258280000001</v>
      </c>
      <c r="D1186" s="5">
        <v>9.374639145793779</v>
      </c>
      <c r="E1186" s="6" t="s">
        <v>45</v>
      </c>
      <c r="F1186" s="5">
        <v>119.28753180661566</v>
      </c>
      <c r="G1186" s="5">
        <v>-13.606189854336934</v>
      </c>
      <c r="H1186" s="5">
        <v>30.000152294238859</v>
      </c>
      <c r="I1186" s="29">
        <v>1730744145</v>
      </c>
      <c r="J1186" s="30" t="s">
        <v>45</v>
      </c>
      <c r="K1186" s="29">
        <v>158976271.84999999</v>
      </c>
      <c r="L1186" s="29">
        <v>98904541.650000006</v>
      </c>
      <c r="M1186" s="29">
        <v>709487040.5</v>
      </c>
      <c r="N1186" s="53">
        <f t="shared" si="195"/>
        <v>9.374639145793779</v>
      </c>
      <c r="O1186" t="e">
        <f t="shared" si="196"/>
        <v>#VALUE!</v>
      </c>
      <c r="P1186">
        <f t="shared" si="197"/>
        <v>119.28753180661566</v>
      </c>
      <c r="Q1186">
        <f t="shared" si="198"/>
        <v>-13.606189854336934</v>
      </c>
      <c r="R1186">
        <f t="shared" si="199"/>
        <v>30.000152294238859</v>
      </c>
      <c r="S1186" s="53">
        <f t="shared" si="201"/>
        <v>9.374639145793779</v>
      </c>
      <c r="T1186" t="e">
        <f t="shared" si="202"/>
        <v>#VALUE!</v>
      </c>
      <c r="U1186">
        <f t="shared" si="203"/>
        <v>119.28753180661566</v>
      </c>
      <c r="V1186">
        <f t="shared" si="204"/>
        <v>-13.606189854336934</v>
      </c>
      <c r="W1186" s="50">
        <f t="shared" si="205"/>
        <v>30.000152294238859</v>
      </c>
    </row>
    <row r="1187" spans="1:23" ht="16" x14ac:dyDescent="0.2">
      <c r="A1187" s="10">
        <v>42768.541655092602</v>
      </c>
      <c r="B1187" s="11" t="str">
        <f t="shared" si="200"/>
        <v>20172</v>
      </c>
      <c r="C1187" s="5">
        <v>1650.298362</v>
      </c>
      <c r="D1187" s="5">
        <v>9.6651428354240352</v>
      </c>
      <c r="E1187" s="6" t="s">
        <v>45</v>
      </c>
      <c r="F1187" s="5">
        <v>119.28753180661566</v>
      </c>
      <c r="G1187" s="5">
        <v>-13.606189854336934</v>
      </c>
      <c r="H1187" s="5">
        <v>32.950717548557549</v>
      </c>
      <c r="I1187" s="29">
        <v>1735341075</v>
      </c>
      <c r="J1187" s="30" t="s">
        <v>45</v>
      </c>
      <c r="K1187" s="29">
        <v>158976271.84999999</v>
      </c>
      <c r="L1187" s="29">
        <v>98904541.650000006</v>
      </c>
      <c r="M1187" s="29">
        <v>725590004.78999996</v>
      </c>
      <c r="N1187" s="53">
        <f t="shared" si="195"/>
        <v>9.6651428354240352</v>
      </c>
      <c r="O1187" t="e">
        <f t="shared" si="196"/>
        <v>#VALUE!</v>
      </c>
      <c r="P1187">
        <f t="shared" si="197"/>
        <v>119.28753180661566</v>
      </c>
      <c r="Q1187">
        <f t="shared" si="198"/>
        <v>-13.606189854336934</v>
      </c>
      <c r="R1187">
        <f t="shared" si="199"/>
        <v>32.950717548557549</v>
      </c>
      <c r="S1187" s="53">
        <f t="shared" si="201"/>
        <v>9.6651428354240352</v>
      </c>
      <c r="T1187" t="e">
        <f t="shared" si="202"/>
        <v>#VALUE!</v>
      </c>
      <c r="U1187">
        <f t="shared" si="203"/>
        <v>119.28753180661566</v>
      </c>
      <c r="V1187">
        <f t="shared" si="204"/>
        <v>-13.606189854336934</v>
      </c>
      <c r="W1187" s="50">
        <f t="shared" si="205"/>
        <v>32.950717548557549</v>
      </c>
    </row>
    <row r="1188" spans="1:23" ht="16" x14ac:dyDescent="0.2">
      <c r="A1188" s="10">
        <v>42767.541655092602</v>
      </c>
      <c r="B1188" s="11" t="str">
        <f t="shared" si="200"/>
        <v>20172</v>
      </c>
      <c r="C1188" s="5">
        <v>1662.1540480000001</v>
      </c>
      <c r="D1188" s="5">
        <v>10.391402059499683</v>
      </c>
      <c r="E1188" s="6" t="s">
        <v>45</v>
      </c>
      <c r="F1188" s="5">
        <v>116.28498727735361</v>
      </c>
      <c r="G1188" s="5">
        <v>-13.618444295492338</v>
      </c>
      <c r="H1188" s="5">
        <v>32.702402650916895</v>
      </c>
      <c r="I1188" s="29">
        <v>1746833400</v>
      </c>
      <c r="J1188" s="30" t="s">
        <v>45</v>
      </c>
      <c r="K1188" s="29">
        <v>156799525.5</v>
      </c>
      <c r="L1188" s="29">
        <v>98890512.640000001</v>
      </c>
      <c r="M1188" s="29">
        <v>724234804.83000004</v>
      </c>
      <c r="N1188" s="53">
        <f t="shared" ref="N1188:N1251" si="206">IF(ABS(D1188-AVERAGE(D$47:D$3803))&gt;3*STDEV(D$47:D$3803),"Outlier",D1188)</f>
        <v>10.391402059499683</v>
      </c>
      <c r="O1188" t="e">
        <f t="shared" ref="O1188:O1251" si="207">IF(ABS(E1188-AVERAGE(E$47:E$3803))&gt;3*STDEV(E$47:E$3803),"Outlier",E1188)</f>
        <v>#VALUE!</v>
      </c>
      <c r="P1188">
        <f t="shared" ref="P1188:P1251" si="208">IF(ABS(F1188-AVERAGE(F$47:F$3803))&gt;3*STDEV(F$47:F$3803),"Outlier",F1188)</f>
        <v>116.28498727735361</v>
      </c>
      <c r="Q1188">
        <f t="shared" ref="Q1188:Q1251" si="209">IF(ABS(G1188-AVERAGE(G$47:G$3803))&gt;3*STDEV(G$47:G$3803),"Outlier",G1188)</f>
        <v>-13.618444295492338</v>
      </c>
      <c r="R1188">
        <f t="shared" ref="R1188:R1251" si="210">IF(ABS(H1188-AVERAGE(H$47:H$3803))&gt;3*STDEV(H$47:H$3803),"Outlier",H1188)</f>
        <v>32.702402650916895</v>
      </c>
      <c r="S1188" s="53">
        <f t="shared" si="201"/>
        <v>10.391402059499683</v>
      </c>
      <c r="T1188" t="e">
        <f t="shared" si="202"/>
        <v>#VALUE!</v>
      </c>
      <c r="U1188">
        <f t="shared" si="203"/>
        <v>116.28498727735361</v>
      </c>
      <c r="V1188">
        <f t="shared" si="204"/>
        <v>-13.618444295492338</v>
      </c>
      <c r="W1188" s="50">
        <f t="shared" si="205"/>
        <v>32.702402650916895</v>
      </c>
    </row>
    <row r="1189" spans="1:23" ht="16" x14ac:dyDescent="0.2">
      <c r="A1189" s="10">
        <v>42766.541655092602</v>
      </c>
      <c r="B1189" s="11" t="str">
        <f t="shared" si="200"/>
        <v>20171</v>
      </c>
      <c r="C1189" s="5">
        <v>1645.236343</v>
      </c>
      <c r="D1189" s="5">
        <v>11.989172352466127</v>
      </c>
      <c r="E1189" s="6" t="s">
        <v>45</v>
      </c>
      <c r="F1189" s="5">
        <v>118.85496183206099</v>
      </c>
      <c r="G1189" s="5">
        <v>-14.2189119121076</v>
      </c>
      <c r="H1189" s="5">
        <v>30.745096987160935</v>
      </c>
      <c r="I1189" s="29">
        <v>1772116515</v>
      </c>
      <c r="J1189" s="30" t="s">
        <v>45</v>
      </c>
      <c r="K1189" s="29">
        <v>158662672.80000001</v>
      </c>
      <c r="L1189" s="29">
        <v>98203091</v>
      </c>
      <c r="M1189" s="29">
        <v>713552640.39999998</v>
      </c>
      <c r="N1189" s="53">
        <f t="shared" si="206"/>
        <v>11.989172352466127</v>
      </c>
      <c r="O1189" t="e">
        <f t="shared" si="207"/>
        <v>#VALUE!</v>
      </c>
      <c r="P1189">
        <f t="shared" si="208"/>
        <v>118.85496183206099</v>
      </c>
      <c r="Q1189">
        <f t="shared" si="209"/>
        <v>-14.2189119121076</v>
      </c>
      <c r="R1189">
        <f t="shared" si="210"/>
        <v>30.745096987160935</v>
      </c>
      <c r="S1189" s="53">
        <f t="shared" si="201"/>
        <v>11.989172352466127</v>
      </c>
      <c r="T1189" t="e">
        <f t="shared" si="202"/>
        <v>#VALUE!</v>
      </c>
      <c r="U1189">
        <f t="shared" si="203"/>
        <v>118.85496183206099</v>
      </c>
      <c r="V1189">
        <f t="shared" si="204"/>
        <v>-14.2189119121076</v>
      </c>
      <c r="W1189" s="50">
        <f t="shared" si="205"/>
        <v>30.745096987160935</v>
      </c>
    </row>
    <row r="1190" spans="1:23" ht="16" x14ac:dyDescent="0.2">
      <c r="A1190" s="10">
        <v>42765.541655092602</v>
      </c>
      <c r="B1190" s="11" t="str">
        <f t="shared" si="200"/>
        <v>20171</v>
      </c>
      <c r="C1190" s="5">
        <v>1636.971624</v>
      </c>
      <c r="D1190" s="5">
        <v>10.827157593945074</v>
      </c>
      <c r="E1190" s="6" t="s">
        <v>45</v>
      </c>
      <c r="F1190" s="5">
        <v>118.82951653944014</v>
      </c>
      <c r="G1190" s="5">
        <v>-13.054740002343351</v>
      </c>
      <c r="H1190" s="5">
        <v>29.109140014469403</v>
      </c>
      <c r="I1190" s="29">
        <v>1753728795</v>
      </c>
      <c r="J1190" s="30" t="s">
        <v>45</v>
      </c>
      <c r="K1190" s="29">
        <v>158644225.80000001</v>
      </c>
      <c r="L1190" s="29">
        <v>99535847.239999995</v>
      </c>
      <c r="M1190" s="29">
        <v>704624264.15999997</v>
      </c>
      <c r="N1190" s="53">
        <f t="shared" si="206"/>
        <v>10.827157593945074</v>
      </c>
      <c r="O1190" t="e">
        <f t="shared" si="207"/>
        <v>#VALUE!</v>
      </c>
      <c r="P1190">
        <f t="shared" si="208"/>
        <v>118.82951653944014</v>
      </c>
      <c r="Q1190">
        <f t="shared" si="209"/>
        <v>-13.054740002343351</v>
      </c>
      <c r="R1190">
        <f t="shared" si="210"/>
        <v>29.109140014469403</v>
      </c>
      <c r="S1190" s="53">
        <f t="shared" si="201"/>
        <v>10.827157593945074</v>
      </c>
      <c r="T1190" t="e">
        <f t="shared" si="202"/>
        <v>#VALUE!</v>
      </c>
      <c r="U1190">
        <f t="shared" si="203"/>
        <v>118.82951653944014</v>
      </c>
      <c r="V1190">
        <f t="shared" si="204"/>
        <v>-13.054740002343351</v>
      </c>
      <c r="W1190" s="50">
        <f t="shared" si="205"/>
        <v>29.109140014469403</v>
      </c>
    </row>
    <row r="1191" spans="1:23" ht="16" x14ac:dyDescent="0.2">
      <c r="A1191" s="10">
        <v>42762.541655092602</v>
      </c>
      <c r="B1191" s="11" t="str">
        <f t="shared" si="200"/>
        <v>20171</v>
      </c>
      <c r="C1191" s="5">
        <v>1643.0533419999999</v>
      </c>
      <c r="D1191" s="5">
        <v>10.488236622709763</v>
      </c>
      <c r="E1191" s="6" t="s">
        <v>45</v>
      </c>
      <c r="F1191" s="5">
        <v>118.82951653944014</v>
      </c>
      <c r="G1191" s="5">
        <v>-13.054740002343351</v>
      </c>
      <c r="H1191" s="5">
        <v>30.146219881086349</v>
      </c>
      <c r="I1191" s="29">
        <v>1748365710</v>
      </c>
      <c r="J1191" s="30" t="s">
        <v>45</v>
      </c>
      <c r="K1191" s="29">
        <v>158644225.80000001</v>
      </c>
      <c r="L1191" s="29">
        <v>99535847.239999995</v>
      </c>
      <c r="M1191" s="29">
        <v>710284216.95000005</v>
      </c>
      <c r="N1191" s="53">
        <f t="shared" si="206"/>
        <v>10.488236622709763</v>
      </c>
      <c r="O1191" t="e">
        <f t="shared" si="207"/>
        <v>#VALUE!</v>
      </c>
      <c r="P1191">
        <f t="shared" si="208"/>
        <v>118.82951653944014</v>
      </c>
      <c r="Q1191">
        <f t="shared" si="209"/>
        <v>-13.054740002343351</v>
      </c>
      <c r="R1191">
        <f t="shared" si="210"/>
        <v>30.146219881086349</v>
      </c>
      <c r="S1191" s="53">
        <f t="shared" si="201"/>
        <v>10.488236622709763</v>
      </c>
      <c r="T1191" t="e">
        <f t="shared" si="202"/>
        <v>#VALUE!</v>
      </c>
      <c r="U1191">
        <f t="shared" si="203"/>
        <v>118.82951653944014</v>
      </c>
      <c r="V1191">
        <f t="shared" si="204"/>
        <v>-13.054740002343351</v>
      </c>
      <c r="W1191" s="50">
        <f t="shared" si="205"/>
        <v>30.146219881086349</v>
      </c>
    </row>
    <row r="1192" spans="1:23" ht="16" x14ac:dyDescent="0.2">
      <c r="A1192" s="10">
        <v>42761.541655092602</v>
      </c>
      <c r="B1192" s="11" t="str">
        <f t="shared" si="200"/>
        <v>20171</v>
      </c>
      <c r="C1192" s="5">
        <v>1650.0086060000001</v>
      </c>
      <c r="D1192" s="5">
        <v>11.650251381230817</v>
      </c>
      <c r="E1192" s="6" t="s">
        <v>45</v>
      </c>
      <c r="F1192" s="5">
        <v>121.34860050890582</v>
      </c>
      <c r="G1192" s="5">
        <v>-13.005722237721699</v>
      </c>
      <c r="H1192" s="5">
        <v>28.729364288666005</v>
      </c>
      <c r="I1192" s="29">
        <v>1766753430</v>
      </c>
      <c r="J1192" s="30" t="s">
        <v>45</v>
      </c>
      <c r="K1192" s="29">
        <v>160470479.09999999</v>
      </c>
      <c r="L1192" s="29">
        <v>99591963.290000007</v>
      </c>
      <c r="M1192" s="29">
        <v>702551605.38999999</v>
      </c>
      <c r="N1192" s="53">
        <f t="shared" si="206"/>
        <v>11.650251381230817</v>
      </c>
      <c r="O1192" t="e">
        <f t="shared" si="207"/>
        <v>#VALUE!</v>
      </c>
      <c r="P1192">
        <f t="shared" si="208"/>
        <v>121.34860050890582</v>
      </c>
      <c r="Q1192">
        <f t="shared" si="209"/>
        <v>-13.005722237721699</v>
      </c>
      <c r="R1192">
        <f t="shared" si="210"/>
        <v>28.729364288666005</v>
      </c>
      <c r="S1192" s="53">
        <f t="shared" si="201"/>
        <v>11.650251381230817</v>
      </c>
      <c r="T1192" t="e">
        <f t="shared" si="202"/>
        <v>#VALUE!</v>
      </c>
      <c r="U1192">
        <f t="shared" si="203"/>
        <v>121.34860050890582</v>
      </c>
      <c r="V1192">
        <f t="shared" si="204"/>
        <v>-13.005722237721699</v>
      </c>
      <c r="W1192" s="50">
        <f t="shared" si="205"/>
        <v>28.729364288666005</v>
      </c>
    </row>
    <row r="1193" spans="1:23" ht="16" x14ac:dyDescent="0.2">
      <c r="A1193" s="10">
        <v>42760.541655092602</v>
      </c>
      <c r="B1193" s="11" t="str">
        <f t="shared" si="200"/>
        <v>20171</v>
      </c>
      <c r="C1193" s="5">
        <v>1639.479595</v>
      </c>
      <c r="D1193" s="5">
        <v>11.60183409962579</v>
      </c>
      <c r="E1193" s="6" t="s">
        <v>45</v>
      </c>
      <c r="F1193" s="5">
        <v>116.28498727735365</v>
      </c>
      <c r="G1193" s="5">
        <v>-13.030231120032527</v>
      </c>
      <c r="H1193" s="5">
        <v>30.087792846347355</v>
      </c>
      <c r="I1193" s="29">
        <v>1765987275</v>
      </c>
      <c r="J1193" s="30" t="s">
        <v>45</v>
      </c>
      <c r="K1193" s="29">
        <v>156799525.5</v>
      </c>
      <c r="L1193" s="29">
        <v>99563905.260000005</v>
      </c>
      <c r="M1193" s="29">
        <v>709965346.37</v>
      </c>
      <c r="N1193" s="53">
        <f t="shared" si="206"/>
        <v>11.60183409962579</v>
      </c>
      <c r="O1193" t="e">
        <f t="shared" si="207"/>
        <v>#VALUE!</v>
      </c>
      <c r="P1193">
        <f t="shared" si="208"/>
        <v>116.28498727735365</v>
      </c>
      <c r="Q1193">
        <f t="shared" si="209"/>
        <v>-13.030231120032527</v>
      </c>
      <c r="R1193">
        <f t="shared" si="210"/>
        <v>30.087792846347355</v>
      </c>
      <c r="S1193" s="53">
        <f t="shared" si="201"/>
        <v>11.60183409962579</v>
      </c>
      <c r="T1193" t="e">
        <f t="shared" si="202"/>
        <v>#VALUE!</v>
      </c>
      <c r="U1193">
        <f t="shared" si="203"/>
        <v>116.28498727735365</v>
      </c>
      <c r="V1193">
        <f t="shared" si="204"/>
        <v>-13.030231120032527</v>
      </c>
      <c r="W1193" s="50">
        <f t="shared" si="205"/>
        <v>30.087792846347355</v>
      </c>
    </row>
    <row r="1194" spans="1:23" ht="16" x14ac:dyDescent="0.2">
      <c r="A1194" s="10">
        <v>42759.541655092602</v>
      </c>
      <c r="B1194" s="11" t="str">
        <f t="shared" si="200"/>
        <v>20171</v>
      </c>
      <c r="C1194" s="5">
        <v>1637.6067780000001</v>
      </c>
      <c r="D1194" s="5">
        <v>11.989172352466099</v>
      </c>
      <c r="E1194" s="6" t="s">
        <v>45</v>
      </c>
      <c r="F1194" s="5">
        <v>111.14503816793891</v>
      </c>
      <c r="G1194" s="5">
        <v>-13.900296442066862</v>
      </c>
      <c r="H1194" s="5">
        <v>30.905771332693121</v>
      </c>
      <c r="I1194" s="29">
        <v>1772116515</v>
      </c>
      <c r="J1194" s="30" t="s">
        <v>45</v>
      </c>
      <c r="K1194" s="29">
        <v>153073230.88999999</v>
      </c>
      <c r="L1194" s="29">
        <v>98567845.340000004</v>
      </c>
      <c r="M1194" s="29">
        <v>714429534.49000001</v>
      </c>
      <c r="N1194" s="53">
        <f t="shared" si="206"/>
        <v>11.989172352466099</v>
      </c>
      <c r="O1194" t="e">
        <f t="shared" si="207"/>
        <v>#VALUE!</v>
      </c>
      <c r="P1194">
        <f t="shared" si="208"/>
        <v>111.14503816793891</v>
      </c>
      <c r="Q1194">
        <f t="shared" si="209"/>
        <v>-13.900296442066862</v>
      </c>
      <c r="R1194">
        <f t="shared" si="210"/>
        <v>30.905771332693121</v>
      </c>
      <c r="S1194" s="53">
        <f t="shared" si="201"/>
        <v>11.989172352466099</v>
      </c>
      <c r="T1194" t="e">
        <f t="shared" si="202"/>
        <v>#VALUE!</v>
      </c>
      <c r="U1194">
        <f t="shared" si="203"/>
        <v>111.14503816793891</v>
      </c>
      <c r="V1194">
        <f t="shared" si="204"/>
        <v>-13.900296442066862</v>
      </c>
      <c r="W1194" s="50">
        <f t="shared" si="205"/>
        <v>30.905771332693121</v>
      </c>
    </row>
    <row r="1195" spans="1:23" ht="16" x14ac:dyDescent="0.2">
      <c r="A1195" s="10">
        <v>42758.541655092602</v>
      </c>
      <c r="B1195" s="11" t="str">
        <f t="shared" si="200"/>
        <v>20171</v>
      </c>
      <c r="C1195" s="5">
        <v>1646.5968049999999</v>
      </c>
      <c r="D1195" s="5">
        <v>11.843920507650992</v>
      </c>
      <c r="E1195" s="6" t="s">
        <v>45</v>
      </c>
      <c r="F1195" s="5">
        <v>115.97964376590326</v>
      </c>
      <c r="G1195" s="5">
        <v>-12.760633414613437</v>
      </c>
      <c r="H1195" s="5">
        <v>30.920378091377842</v>
      </c>
      <c r="I1195" s="29">
        <v>1769818050</v>
      </c>
      <c r="J1195" s="30" t="s">
        <v>45</v>
      </c>
      <c r="K1195" s="29">
        <v>156578161.46000001</v>
      </c>
      <c r="L1195" s="29">
        <v>99872543.549999997</v>
      </c>
      <c r="M1195" s="29">
        <v>714509252.13999999</v>
      </c>
      <c r="N1195" s="53">
        <f t="shared" si="206"/>
        <v>11.843920507650992</v>
      </c>
      <c r="O1195" t="e">
        <f t="shared" si="207"/>
        <v>#VALUE!</v>
      </c>
      <c r="P1195">
        <f t="shared" si="208"/>
        <v>115.97964376590326</v>
      </c>
      <c r="Q1195">
        <f t="shared" si="209"/>
        <v>-12.760633414613437</v>
      </c>
      <c r="R1195">
        <f t="shared" si="210"/>
        <v>30.920378091377842</v>
      </c>
      <c r="S1195" s="53">
        <f t="shared" si="201"/>
        <v>11.843920507650992</v>
      </c>
      <c r="T1195" t="e">
        <f t="shared" si="202"/>
        <v>#VALUE!</v>
      </c>
      <c r="U1195">
        <f t="shared" si="203"/>
        <v>115.97964376590326</v>
      </c>
      <c r="V1195">
        <f t="shared" si="204"/>
        <v>-12.760633414613437</v>
      </c>
      <c r="W1195" s="50">
        <f t="shared" si="205"/>
        <v>30.920378091377842</v>
      </c>
    </row>
    <row r="1196" spans="1:23" ht="16" x14ac:dyDescent="0.2">
      <c r="A1196" s="10">
        <v>42755.541655092602</v>
      </c>
      <c r="B1196" s="11" t="str">
        <f t="shared" si="200"/>
        <v>20171</v>
      </c>
      <c r="C1196" s="5">
        <v>1634.88193</v>
      </c>
      <c r="D1196" s="5">
        <v>10.052481088264372</v>
      </c>
      <c r="E1196" s="6" t="s">
        <v>45</v>
      </c>
      <c r="F1196" s="5">
        <v>116.00508905852416</v>
      </c>
      <c r="G1196" s="5">
        <v>-13.128266649275815</v>
      </c>
      <c r="H1196" s="5">
        <v>30.730490228476125</v>
      </c>
      <c r="I1196" s="29">
        <v>1741470315</v>
      </c>
      <c r="J1196" s="30" t="s">
        <v>45</v>
      </c>
      <c r="K1196" s="29">
        <v>156596608.47</v>
      </c>
      <c r="L1196" s="29">
        <v>99451673.159999996</v>
      </c>
      <c r="M1196" s="29">
        <v>713472922.75</v>
      </c>
      <c r="N1196" s="53">
        <f t="shared" si="206"/>
        <v>10.052481088264372</v>
      </c>
      <c r="O1196" t="e">
        <f t="shared" si="207"/>
        <v>#VALUE!</v>
      </c>
      <c r="P1196">
        <f t="shared" si="208"/>
        <v>116.00508905852416</v>
      </c>
      <c r="Q1196">
        <f t="shared" si="209"/>
        <v>-13.128266649275815</v>
      </c>
      <c r="R1196">
        <f t="shared" si="210"/>
        <v>30.730490228476125</v>
      </c>
      <c r="S1196" s="53">
        <f t="shared" si="201"/>
        <v>10.052481088264372</v>
      </c>
      <c r="T1196" t="e">
        <f t="shared" si="202"/>
        <v>#VALUE!</v>
      </c>
      <c r="U1196">
        <f t="shared" si="203"/>
        <v>116.00508905852416</v>
      </c>
      <c r="V1196">
        <f t="shared" si="204"/>
        <v>-13.128266649275815</v>
      </c>
      <c r="W1196" s="50">
        <f t="shared" si="205"/>
        <v>30.730490228476125</v>
      </c>
    </row>
    <row r="1197" spans="1:23" ht="16" x14ac:dyDescent="0.2">
      <c r="A1197" s="10">
        <v>42754.541655092602</v>
      </c>
      <c r="B1197" s="11" t="str">
        <f t="shared" si="200"/>
        <v>20171</v>
      </c>
      <c r="C1197" s="5">
        <v>1641.144411</v>
      </c>
      <c r="D1197" s="5">
        <v>12.134424197281263</v>
      </c>
      <c r="E1197" s="6" t="s">
        <v>45</v>
      </c>
      <c r="F1197" s="5">
        <v>115.01272264631042</v>
      </c>
      <c r="G1197" s="5">
        <v>-15.922279232710023</v>
      </c>
      <c r="H1197" s="5">
        <v>30.730490228476125</v>
      </c>
      <c r="I1197" s="29">
        <v>1774414980</v>
      </c>
      <c r="J1197" s="30" t="s">
        <v>45</v>
      </c>
      <c r="K1197" s="29">
        <v>155877175.34999999</v>
      </c>
      <c r="L1197" s="29">
        <v>96253058.189999998</v>
      </c>
      <c r="M1197" s="29">
        <v>713472922.75</v>
      </c>
      <c r="N1197" s="53">
        <f t="shared" si="206"/>
        <v>12.134424197281263</v>
      </c>
      <c r="O1197" t="e">
        <f t="shared" si="207"/>
        <v>#VALUE!</v>
      </c>
      <c r="P1197">
        <f t="shared" si="208"/>
        <v>115.01272264631042</v>
      </c>
      <c r="Q1197">
        <f t="shared" si="209"/>
        <v>-15.922279232710023</v>
      </c>
      <c r="R1197">
        <f t="shared" si="210"/>
        <v>30.730490228476125</v>
      </c>
      <c r="S1197" s="53">
        <f t="shared" si="201"/>
        <v>12.134424197281263</v>
      </c>
      <c r="T1197" t="e">
        <f t="shared" si="202"/>
        <v>#VALUE!</v>
      </c>
      <c r="U1197">
        <f t="shared" si="203"/>
        <v>115.01272264631042</v>
      </c>
      <c r="V1197">
        <f t="shared" si="204"/>
        <v>-15.922279232710023</v>
      </c>
      <c r="W1197" s="50">
        <f t="shared" si="205"/>
        <v>30.730490228476125</v>
      </c>
    </row>
    <row r="1198" spans="1:23" ht="16" x14ac:dyDescent="0.2">
      <c r="A1198" s="10">
        <v>42753.541655092602</v>
      </c>
      <c r="B1198" s="11" t="str">
        <f t="shared" si="200"/>
        <v>20171</v>
      </c>
      <c r="C1198" s="5">
        <v>1663.150517</v>
      </c>
      <c r="D1198" s="5">
        <v>13.2964389558023</v>
      </c>
      <c r="E1198" s="6" t="s">
        <v>45</v>
      </c>
      <c r="F1198" s="5">
        <v>112.46819338422391</v>
      </c>
      <c r="G1198" s="5">
        <v>-15.922279232710023</v>
      </c>
      <c r="H1198" s="5">
        <v>29.927118500815141</v>
      </c>
      <c r="I1198" s="29">
        <v>1792802700</v>
      </c>
      <c r="J1198" s="30" t="s">
        <v>45</v>
      </c>
      <c r="K1198" s="29">
        <v>154032475.05000001</v>
      </c>
      <c r="L1198" s="29">
        <v>96253058.189999998</v>
      </c>
      <c r="M1198" s="29">
        <v>709088452.27999997</v>
      </c>
      <c r="N1198" s="53">
        <f t="shared" si="206"/>
        <v>13.2964389558023</v>
      </c>
      <c r="O1198" t="e">
        <f t="shared" si="207"/>
        <v>#VALUE!</v>
      </c>
      <c r="P1198">
        <f t="shared" si="208"/>
        <v>112.46819338422391</v>
      </c>
      <c r="Q1198">
        <f t="shared" si="209"/>
        <v>-15.922279232710023</v>
      </c>
      <c r="R1198">
        <f t="shared" si="210"/>
        <v>29.927118500815141</v>
      </c>
      <c r="S1198" s="53">
        <f t="shared" si="201"/>
        <v>13.2964389558023</v>
      </c>
      <c r="T1198" t="e">
        <f t="shared" si="202"/>
        <v>#VALUE!</v>
      </c>
      <c r="U1198">
        <f t="shared" si="203"/>
        <v>112.46819338422391</v>
      </c>
      <c r="V1198">
        <f t="shared" si="204"/>
        <v>-15.922279232710023</v>
      </c>
      <c r="W1198" s="50">
        <f t="shared" si="205"/>
        <v>29.927118500815141</v>
      </c>
    </row>
    <row r="1199" spans="1:23" ht="16" x14ac:dyDescent="0.2">
      <c r="A1199" s="10">
        <v>42752.541655092602</v>
      </c>
      <c r="B1199" s="11" t="str">
        <f t="shared" si="200"/>
        <v>20171</v>
      </c>
      <c r="C1199" s="5">
        <v>1663.2101150000001</v>
      </c>
      <c r="D1199" s="5">
        <v>13.054352547777084</v>
      </c>
      <c r="E1199" s="6" t="s">
        <v>45</v>
      </c>
      <c r="F1199" s="5">
        <v>113.71501272264631</v>
      </c>
      <c r="G1199" s="5">
        <v>-15.922279232710023</v>
      </c>
      <c r="H1199" s="5">
        <v>30.379928020042257</v>
      </c>
      <c r="I1199" s="29">
        <v>1788971925</v>
      </c>
      <c r="J1199" s="30" t="s">
        <v>45</v>
      </c>
      <c r="K1199" s="29">
        <v>154936378.19999999</v>
      </c>
      <c r="L1199" s="29">
        <v>96253058.189999998</v>
      </c>
      <c r="M1199" s="29">
        <v>711559699.26999998</v>
      </c>
      <c r="N1199" s="53">
        <f t="shared" si="206"/>
        <v>13.054352547777084</v>
      </c>
      <c r="O1199" t="e">
        <f t="shared" si="207"/>
        <v>#VALUE!</v>
      </c>
      <c r="P1199">
        <f t="shared" si="208"/>
        <v>113.71501272264631</v>
      </c>
      <c r="Q1199">
        <f t="shared" si="209"/>
        <v>-15.922279232710023</v>
      </c>
      <c r="R1199">
        <f t="shared" si="210"/>
        <v>30.379928020042257</v>
      </c>
      <c r="S1199" s="53">
        <f t="shared" si="201"/>
        <v>13.054352547777084</v>
      </c>
      <c r="T1199" t="e">
        <f t="shared" si="202"/>
        <v>#VALUE!</v>
      </c>
      <c r="U1199">
        <f t="shared" si="203"/>
        <v>113.71501272264631</v>
      </c>
      <c r="V1199">
        <f t="shared" si="204"/>
        <v>-15.922279232710023</v>
      </c>
      <c r="W1199" s="50">
        <f t="shared" si="205"/>
        <v>30.379928020042257</v>
      </c>
    </row>
    <row r="1200" spans="1:23" ht="16" x14ac:dyDescent="0.2">
      <c r="A1200" s="10">
        <v>42751.541655092602</v>
      </c>
      <c r="B1200" s="11" t="str">
        <f t="shared" ref="B1200:B1263" si="211">YEAR(A1200)&amp;MONTH(A1200)</f>
        <v>20171</v>
      </c>
      <c r="C1200" s="5">
        <v>1659.3920270000001</v>
      </c>
      <c r="D1200" s="5">
        <v>13.441690800617437</v>
      </c>
      <c r="E1200" s="6" t="s">
        <v>45</v>
      </c>
      <c r="F1200" s="5">
        <v>113.68956743002543</v>
      </c>
      <c r="G1200" s="5">
        <v>-15.41984714533808</v>
      </c>
      <c r="H1200" s="5">
        <v>30.569815882943942</v>
      </c>
      <c r="I1200" s="29">
        <v>1795101165</v>
      </c>
      <c r="J1200" s="30" t="s">
        <v>45</v>
      </c>
      <c r="K1200" s="29">
        <v>154917931.19</v>
      </c>
      <c r="L1200" s="29">
        <v>96828247.730000004</v>
      </c>
      <c r="M1200" s="29">
        <v>712596028.65999997</v>
      </c>
      <c r="N1200" s="53">
        <f t="shared" si="206"/>
        <v>13.441690800617437</v>
      </c>
      <c r="O1200" t="e">
        <f t="shared" si="207"/>
        <v>#VALUE!</v>
      </c>
      <c r="P1200">
        <f t="shared" si="208"/>
        <v>113.68956743002543</v>
      </c>
      <c r="Q1200">
        <f t="shared" si="209"/>
        <v>-15.41984714533808</v>
      </c>
      <c r="R1200">
        <f t="shared" si="210"/>
        <v>30.569815882943942</v>
      </c>
      <c r="S1200" s="53">
        <f t="shared" ref="S1200:S1263" si="212">IF(ABS(D1200-AVERAGE(D$47:D$3803))&gt;2*STDEV(D$47:D$3803),"Outlier",D1200)</f>
        <v>13.441690800617437</v>
      </c>
      <c r="T1200" t="e">
        <f t="shared" ref="T1200:T1263" si="213">IF(ABS(E1200-AVERAGE(E$47:E$3803))&gt;2*STDEV(E$47:E$3803),"Outlier",E1200)</f>
        <v>#VALUE!</v>
      </c>
      <c r="U1200">
        <f t="shared" ref="U1200:U1263" si="214">IF(ABS(F1200-AVERAGE(F$47:F$3803))&gt;2*STDEV(F$47:F$3803),"Outlier",F1200)</f>
        <v>113.68956743002543</v>
      </c>
      <c r="V1200">
        <f t="shared" ref="V1200:V1263" si="215">IF(ABS(G1200-AVERAGE(G$47:G$3803))&gt;2*STDEV(G$47:G$3803),"Outlier",G1200)</f>
        <v>-15.41984714533808</v>
      </c>
      <c r="W1200" s="50">
        <f t="shared" ref="W1200:W1263" si="216">IF(ABS(H1200-AVERAGE(H$47:H$3803))&gt;2*STDEV(H$47:H$3803),"Outlier",H1200)</f>
        <v>30.569815882943942</v>
      </c>
    </row>
    <row r="1201" spans="1:23" ht="16" x14ac:dyDescent="0.2">
      <c r="A1201" s="10">
        <v>42748.541655092602</v>
      </c>
      <c r="B1201" s="11" t="str">
        <f t="shared" si="211"/>
        <v>20171</v>
      </c>
      <c r="C1201" s="5">
        <v>1666.8931709999999</v>
      </c>
      <c r="D1201" s="5">
        <v>13.054352547777084</v>
      </c>
      <c r="E1201" s="6" t="s">
        <v>45</v>
      </c>
      <c r="F1201" s="5">
        <v>115.64885496183206</v>
      </c>
      <c r="G1201" s="5">
        <v>-15.162503881074398</v>
      </c>
      <c r="H1201" s="5">
        <v>30.263073950564262</v>
      </c>
      <c r="I1201" s="29">
        <v>1788971925</v>
      </c>
      <c r="J1201" s="30" t="s">
        <v>45</v>
      </c>
      <c r="K1201" s="29">
        <v>156338350.43000001</v>
      </c>
      <c r="L1201" s="29">
        <v>97122857</v>
      </c>
      <c r="M1201" s="29">
        <v>710921958.11000001</v>
      </c>
      <c r="N1201" s="53">
        <f t="shared" si="206"/>
        <v>13.054352547777084</v>
      </c>
      <c r="O1201" t="e">
        <f t="shared" si="207"/>
        <v>#VALUE!</v>
      </c>
      <c r="P1201">
        <f t="shared" si="208"/>
        <v>115.64885496183206</v>
      </c>
      <c r="Q1201">
        <f t="shared" si="209"/>
        <v>-15.162503881074398</v>
      </c>
      <c r="R1201">
        <f t="shared" si="210"/>
        <v>30.263073950564262</v>
      </c>
      <c r="S1201" s="53">
        <f t="shared" si="212"/>
        <v>13.054352547777084</v>
      </c>
      <c r="T1201" t="e">
        <f t="shared" si="213"/>
        <v>#VALUE!</v>
      </c>
      <c r="U1201">
        <f t="shared" si="214"/>
        <v>115.64885496183206</v>
      </c>
      <c r="V1201">
        <f t="shared" si="215"/>
        <v>-15.162503881074398</v>
      </c>
      <c r="W1201" s="50">
        <f t="shared" si="216"/>
        <v>30.263073950564262</v>
      </c>
    </row>
    <row r="1202" spans="1:23" ht="16" x14ac:dyDescent="0.2">
      <c r="A1202" s="10">
        <v>42747.541655092602</v>
      </c>
      <c r="B1202" s="11" t="str">
        <f t="shared" si="211"/>
        <v>20171</v>
      </c>
      <c r="C1202" s="5">
        <v>1670.1661059999999</v>
      </c>
      <c r="D1202" s="5">
        <v>13.344856237407326</v>
      </c>
      <c r="E1202" s="6" t="s">
        <v>45</v>
      </c>
      <c r="F1202" s="5">
        <v>115.64885496183206</v>
      </c>
      <c r="G1202" s="5">
        <v>-16.669800143190216</v>
      </c>
      <c r="H1202" s="5">
        <v>29.751837396598148</v>
      </c>
      <c r="I1202" s="29">
        <v>1793568855</v>
      </c>
      <c r="J1202" s="30" t="s">
        <v>45</v>
      </c>
      <c r="K1202" s="29">
        <v>156338350.43000001</v>
      </c>
      <c r="L1202" s="29">
        <v>95397288.400000006</v>
      </c>
      <c r="M1202" s="29">
        <v>708131840.53999996</v>
      </c>
      <c r="N1202" s="53">
        <f t="shared" si="206"/>
        <v>13.344856237407326</v>
      </c>
      <c r="O1202" t="e">
        <f t="shared" si="207"/>
        <v>#VALUE!</v>
      </c>
      <c r="P1202">
        <f t="shared" si="208"/>
        <v>115.64885496183206</v>
      </c>
      <c r="Q1202">
        <f t="shared" si="209"/>
        <v>-16.669800143190216</v>
      </c>
      <c r="R1202">
        <f t="shared" si="210"/>
        <v>29.751837396598148</v>
      </c>
      <c r="S1202" s="53">
        <f t="shared" si="212"/>
        <v>13.344856237407326</v>
      </c>
      <c r="T1202" t="e">
        <f t="shared" si="213"/>
        <v>#VALUE!</v>
      </c>
      <c r="U1202">
        <f t="shared" si="214"/>
        <v>115.64885496183206</v>
      </c>
      <c r="V1202">
        <f t="shared" si="215"/>
        <v>-16.669800143190216</v>
      </c>
      <c r="W1202" s="50">
        <f t="shared" si="216"/>
        <v>29.751837396598148</v>
      </c>
    </row>
    <row r="1203" spans="1:23" ht="16" x14ac:dyDescent="0.2">
      <c r="A1203" s="10">
        <v>42746.541655092602</v>
      </c>
      <c r="B1203" s="11" t="str">
        <f t="shared" si="211"/>
        <v>20171</v>
      </c>
      <c r="C1203" s="5">
        <v>1681.1673969999999</v>
      </c>
      <c r="D1203" s="5">
        <v>14.167950024693072</v>
      </c>
      <c r="E1203" s="6" t="s">
        <v>45</v>
      </c>
      <c r="F1203" s="5">
        <v>115.64885496183206</v>
      </c>
      <c r="G1203" s="5">
        <v>-17.895244258731537</v>
      </c>
      <c r="H1203" s="5">
        <v>30.160826639771045</v>
      </c>
      <c r="I1203" s="29">
        <v>1806593490</v>
      </c>
      <c r="J1203" s="30" t="s">
        <v>45</v>
      </c>
      <c r="K1203" s="29">
        <v>156338350.43000001</v>
      </c>
      <c r="L1203" s="29">
        <v>93994387.099999994</v>
      </c>
      <c r="M1203" s="29">
        <v>710363934.60000002</v>
      </c>
      <c r="N1203" s="53">
        <f t="shared" si="206"/>
        <v>14.167950024693072</v>
      </c>
      <c r="O1203" t="e">
        <f t="shared" si="207"/>
        <v>#VALUE!</v>
      </c>
      <c r="P1203">
        <f t="shared" si="208"/>
        <v>115.64885496183206</v>
      </c>
      <c r="Q1203">
        <f t="shared" si="209"/>
        <v>-17.895244258731537</v>
      </c>
      <c r="R1203">
        <f t="shared" si="210"/>
        <v>30.160826639771045</v>
      </c>
      <c r="S1203" s="53">
        <f t="shared" si="212"/>
        <v>14.167950024693072</v>
      </c>
      <c r="T1203" t="e">
        <f t="shared" si="213"/>
        <v>#VALUE!</v>
      </c>
      <c r="U1203">
        <f t="shared" si="214"/>
        <v>115.64885496183206</v>
      </c>
      <c r="V1203">
        <f t="shared" si="215"/>
        <v>-17.895244258731537</v>
      </c>
      <c r="W1203" s="50">
        <f t="shared" si="216"/>
        <v>30.160826639771045</v>
      </c>
    </row>
    <row r="1204" spans="1:23" ht="16" x14ac:dyDescent="0.2">
      <c r="A1204" s="10">
        <v>42745.541655092602</v>
      </c>
      <c r="B1204" s="11" t="str">
        <f t="shared" si="211"/>
        <v>20171</v>
      </c>
      <c r="C1204" s="5">
        <v>1682.9355820000001</v>
      </c>
      <c r="D1204" s="5">
        <v>14.071115461482989</v>
      </c>
      <c r="E1204" s="6" t="s">
        <v>45</v>
      </c>
      <c r="F1204" s="5">
        <v>115.97964376590333</v>
      </c>
      <c r="G1204" s="5">
        <v>-17.895244258731537</v>
      </c>
      <c r="H1204" s="5">
        <v>30.555209124259193</v>
      </c>
      <c r="I1204" s="29">
        <v>1805061180</v>
      </c>
      <c r="J1204" s="30" t="s">
        <v>45</v>
      </c>
      <c r="K1204" s="29">
        <v>156578161.46000001</v>
      </c>
      <c r="L1204" s="29">
        <v>93994387.099999994</v>
      </c>
      <c r="M1204" s="29">
        <v>712516311.00999999</v>
      </c>
      <c r="N1204" s="53">
        <f t="shared" si="206"/>
        <v>14.071115461482989</v>
      </c>
      <c r="O1204" t="e">
        <f t="shared" si="207"/>
        <v>#VALUE!</v>
      </c>
      <c r="P1204">
        <f t="shared" si="208"/>
        <v>115.97964376590333</v>
      </c>
      <c r="Q1204">
        <f t="shared" si="209"/>
        <v>-17.895244258731537</v>
      </c>
      <c r="R1204">
        <f t="shared" si="210"/>
        <v>30.555209124259193</v>
      </c>
      <c r="S1204" s="53">
        <f t="shared" si="212"/>
        <v>14.071115461482989</v>
      </c>
      <c r="T1204" t="e">
        <f t="shared" si="213"/>
        <v>#VALUE!</v>
      </c>
      <c r="U1204">
        <f t="shared" si="214"/>
        <v>115.97964376590333</v>
      </c>
      <c r="V1204">
        <f t="shared" si="215"/>
        <v>-17.895244258731537</v>
      </c>
      <c r="W1204" s="50">
        <f t="shared" si="216"/>
        <v>30.555209124259193</v>
      </c>
    </row>
    <row r="1205" spans="1:23" ht="16" x14ac:dyDescent="0.2">
      <c r="A1205" s="10">
        <v>42744.541655092602</v>
      </c>
      <c r="B1205" s="11" t="str">
        <f t="shared" si="211"/>
        <v>20171</v>
      </c>
      <c r="C1205" s="5">
        <v>1681.534619</v>
      </c>
      <c r="D1205" s="5">
        <v>14.603705559138474</v>
      </c>
      <c r="E1205" s="6" t="s">
        <v>45</v>
      </c>
      <c r="F1205" s="5">
        <v>113.53689567430027</v>
      </c>
      <c r="G1205" s="5">
        <v>-19.574102697023164</v>
      </c>
      <c r="H1205" s="5">
        <v>30.818130780584625</v>
      </c>
      <c r="I1205" s="29">
        <v>1813488885</v>
      </c>
      <c r="J1205" s="30" t="s">
        <v>45</v>
      </c>
      <c r="K1205" s="29">
        <v>154807249.18000001</v>
      </c>
      <c r="L1205" s="29">
        <v>92072412.319999993</v>
      </c>
      <c r="M1205" s="29">
        <v>713951228.62</v>
      </c>
      <c r="N1205" s="53">
        <f t="shared" si="206"/>
        <v>14.603705559138474</v>
      </c>
      <c r="O1205" t="e">
        <f t="shared" si="207"/>
        <v>#VALUE!</v>
      </c>
      <c r="P1205">
        <f t="shared" si="208"/>
        <v>113.53689567430027</v>
      </c>
      <c r="Q1205">
        <f t="shared" si="209"/>
        <v>-19.574102697023164</v>
      </c>
      <c r="R1205">
        <f t="shared" si="210"/>
        <v>30.818130780584625</v>
      </c>
      <c r="S1205" s="53">
        <f t="shared" si="212"/>
        <v>14.603705559138474</v>
      </c>
      <c r="T1205" t="e">
        <f t="shared" si="213"/>
        <v>#VALUE!</v>
      </c>
      <c r="U1205">
        <f t="shared" si="214"/>
        <v>113.53689567430027</v>
      </c>
      <c r="V1205">
        <f t="shared" si="215"/>
        <v>-19.574102697023164</v>
      </c>
      <c r="W1205" s="50">
        <f t="shared" si="216"/>
        <v>30.818130780584625</v>
      </c>
    </row>
    <row r="1206" spans="1:23" ht="16" x14ac:dyDescent="0.2">
      <c r="A1206" s="10">
        <v>42741.541655092602</v>
      </c>
      <c r="B1206" s="11" t="str">
        <f t="shared" si="211"/>
        <v>20171</v>
      </c>
      <c r="C1206" s="5">
        <v>1705.346544</v>
      </c>
      <c r="D1206" s="5">
        <v>15.475216628029258</v>
      </c>
      <c r="E1206" s="6" t="s">
        <v>45</v>
      </c>
      <c r="F1206" s="5">
        <v>116.28498727735371</v>
      </c>
      <c r="G1206" s="5">
        <v>-19.549593814712324</v>
      </c>
      <c r="H1206" s="5">
        <v>31.957457957994816</v>
      </c>
      <c r="I1206" s="29">
        <v>1827279675</v>
      </c>
      <c r="J1206" s="30" t="s">
        <v>45</v>
      </c>
      <c r="K1206" s="29">
        <v>156799525.5</v>
      </c>
      <c r="L1206" s="29">
        <v>92100470.349999994</v>
      </c>
      <c r="M1206" s="29">
        <v>720169204.92999995</v>
      </c>
      <c r="N1206" s="53">
        <f t="shared" si="206"/>
        <v>15.475216628029258</v>
      </c>
      <c r="O1206" t="e">
        <f t="shared" si="207"/>
        <v>#VALUE!</v>
      </c>
      <c r="P1206">
        <f t="shared" si="208"/>
        <v>116.28498727735371</v>
      </c>
      <c r="Q1206">
        <f t="shared" si="209"/>
        <v>-19.549593814712324</v>
      </c>
      <c r="R1206">
        <f t="shared" si="210"/>
        <v>31.957457957994816</v>
      </c>
      <c r="S1206" s="53">
        <f t="shared" si="212"/>
        <v>15.475216628029258</v>
      </c>
      <c r="T1206" t="e">
        <f t="shared" si="213"/>
        <v>#VALUE!</v>
      </c>
      <c r="U1206">
        <f t="shared" si="214"/>
        <v>116.28498727735371</v>
      </c>
      <c r="V1206">
        <f t="shared" si="215"/>
        <v>-19.549593814712324</v>
      </c>
      <c r="W1206" s="50">
        <f t="shared" si="216"/>
        <v>31.957457957994816</v>
      </c>
    </row>
    <row r="1207" spans="1:23" ht="16" x14ac:dyDescent="0.2">
      <c r="A1207" s="10">
        <v>42740.541655092602</v>
      </c>
      <c r="B1207" s="11" t="str">
        <f t="shared" si="211"/>
        <v>20171</v>
      </c>
      <c r="C1207" s="5">
        <v>1698.4301889999999</v>
      </c>
      <c r="D1207" s="5">
        <v>14.603705559138474</v>
      </c>
      <c r="E1207" s="6" t="s">
        <v>45</v>
      </c>
      <c r="F1207" s="5">
        <v>114.63104325699747</v>
      </c>
      <c r="G1207" s="5">
        <v>-19.120688374272873</v>
      </c>
      <c r="H1207" s="5">
        <v>31.022625402171087</v>
      </c>
      <c r="I1207" s="29">
        <v>1813488885</v>
      </c>
      <c r="J1207" s="30" t="s">
        <v>45</v>
      </c>
      <c r="K1207" s="29">
        <v>155600470.31</v>
      </c>
      <c r="L1207" s="29">
        <v>92591485.799999997</v>
      </c>
      <c r="M1207" s="29">
        <v>715067275.64999998</v>
      </c>
      <c r="N1207" s="53">
        <f t="shared" si="206"/>
        <v>14.603705559138474</v>
      </c>
      <c r="O1207" t="e">
        <f t="shared" si="207"/>
        <v>#VALUE!</v>
      </c>
      <c r="P1207">
        <f t="shared" si="208"/>
        <v>114.63104325699747</v>
      </c>
      <c r="Q1207">
        <f t="shared" si="209"/>
        <v>-19.120688374272873</v>
      </c>
      <c r="R1207">
        <f t="shared" si="210"/>
        <v>31.022625402171087</v>
      </c>
      <c r="S1207" s="53">
        <f t="shared" si="212"/>
        <v>14.603705559138474</v>
      </c>
      <c r="T1207" t="e">
        <f t="shared" si="213"/>
        <v>#VALUE!</v>
      </c>
      <c r="U1207">
        <f t="shared" si="214"/>
        <v>114.63104325699747</v>
      </c>
      <c r="V1207">
        <f t="shared" si="215"/>
        <v>-19.120688374272873</v>
      </c>
      <c r="W1207" s="50">
        <f t="shared" si="216"/>
        <v>31.022625402171087</v>
      </c>
    </row>
    <row r="1208" spans="1:23" ht="16" x14ac:dyDescent="0.2">
      <c r="A1208" s="10">
        <v>42739.541655092602</v>
      </c>
      <c r="B1208" s="11" t="str">
        <f t="shared" si="211"/>
        <v>20171</v>
      </c>
      <c r="C1208" s="5">
        <v>1692.7264769999999</v>
      </c>
      <c r="D1208" s="5">
        <v>14.700540122348556</v>
      </c>
      <c r="E1208" s="6" t="s">
        <v>45</v>
      </c>
      <c r="F1208" s="5">
        <v>111.83206106870229</v>
      </c>
      <c r="G1208" s="5">
        <v>-20.199079195949238</v>
      </c>
      <c r="H1208" s="5">
        <v>31.855210647201577</v>
      </c>
      <c r="I1208" s="29">
        <v>1815021195</v>
      </c>
      <c r="J1208" s="30" t="s">
        <v>45</v>
      </c>
      <c r="K1208" s="29">
        <v>153571299.97999999</v>
      </c>
      <c r="L1208" s="29">
        <v>91356932.659999996</v>
      </c>
      <c r="M1208" s="29">
        <v>719611181.41999996</v>
      </c>
      <c r="N1208" s="53">
        <f t="shared" si="206"/>
        <v>14.700540122348556</v>
      </c>
      <c r="O1208" t="e">
        <f t="shared" si="207"/>
        <v>#VALUE!</v>
      </c>
      <c r="P1208">
        <f t="shared" si="208"/>
        <v>111.83206106870229</v>
      </c>
      <c r="Q1208">
        <f t="shared" si="209"/>
        <v>-20.199079195949238</v>
      </c>
      <c r="R1208">
        <f t="shared" si="210"/>
        <v>31.855210647201577</v>
      </c>
      <c r="S1208" s="53">
        <f t="shared" si="212"/>
        <v>14.700540122348556</v>
      </c>
      <c r="T1208" t="e">
        <f t="shared" si="213"/>
        <v>#VALUE!</v>
      </c>
      <c r="U1208">
        <f t="shared" si="214"/>
        <v>111.83206106870229</v>
      </c>
      <c r="V1208">
        <f t="shared" si="215"/>
        <v>-20.199079195949238</v>
      </c>
      <c r="W1208" s="50">
        <f t="shared" si="216"/>
        <v>31.855210647201577</v>
      </c>
    </row>
    <row r="1209" spans="1:23" ht="16" x14ac:dyDescent="0.2">
      <c r="A1209" s="10">
        <v>42738.541655092602</v>
      </c>
      <c r="B1209" s="11" t="str">
        <f t="shared" si="211"/>
        <v>20171</v>
      </c>
      <c r="C1209" s="5">
        <v>1688.178889</v>
      </c>
      <c r="D1209" s="5">
        <v>13.683777208642638</v>
      </c>
      <c r="E1209" s="6" t="s">
        <v>45</v>
      </c>
      <c r="F1209" s="5">
        <v>108.29516539440203</v>
      </c>
      <c r="G1209" s="5">
        <v>-20.101043666705934</v>
      </c>
      <c r="H1209" s="5">
        <v>30.905771332693121</v>
      </c>
      <c r="I1209" s="29">
        <v>1798931940</v>
      </c>
      <c r="J1209" s="30" t="s">
        <v>45</v>
      </c>
      <c r="K1209" s="29">
        <v>151007166.56</v>
      </c>
      <c r="L1209" s="29">
        <v>91469164.760000005</v>
      </c>
      <c r="M1209" s="29">
        <v>714429534.49000001</v>
      </c>
      <c r="N1209" s="53">
        <f t="shared" si="206"/>
        <v>13.683777208642638</v>
      </c>
      <c r="O1209" t="e">
        <f t="shared" si="207"/>
        <v>#VALUE!</v>
      </c>
      <c r="P1209">
        <f t="shared" si="208"/>
        <v>108.29516539440203</v>
      </c>
      <c r="Q1209">
        <f t="shared" si="209"/>
        <v>-20.101043666705934</v>
      </c>
      <c r="R1209">
        <f t="shared" si="210"/>
        <v>30.905771332693121</v>
      </c>
      <c r="S1209" s="53">
        <f t="shared" si="212"/>
        <v>13.683777208642638</v>
      </c>
      <c r="T1209" t="e">
        <f t="shared" si="213"/>
        <v>#VALUE!</v>
      </c>
      <c r="U1209">
        <f t="shared" si="214"/>
        <v>108.29516539440203</v>
      </c>
      <c r="V1209">
        <f t="shared" si="215"/>
        <v>-20.101043666705934</v>
      </c>
      <c r="W1209" s="50">
        <f t="shared" si="216"/>
        <v>30.905771332693121</v>
      </c>
    </row>
    <row r="1210" spans="1:23" ht="16" x14ac:dyDescent="0.2">
      <c r="A1210" s="10">
        <v>42737.541655092602</v>
      </c>
      <c r="B1210" s="11" t="str">
        <f t="shared" si="211"/>
        <v>20171</v>
      </c>
      <c r="C1210" s="5">
        <v>1712.17851</v>
      </c>
      <c r="D1210" s="5">
        <v>16.104641288894811</v>
      </c>
      <c r="E1210" s="6" t="s">
        <v>45</v>
      </c>
      <c r="F1210" s="5">
        <v>112.34096692111963</v>
      </c>
      <c r="G1210" s="5">
        <v>-20.346132489814195</v>
      </c>
      <c r="H1210" s="5">
        <v>33.914763621750751</v>
      </c>
      <c r="I1210" s="29">
        <v>1837239690</v>
      </c>
      <c r="J1210" s="30" t="s">
        <v>45</v>
      </c>
      <c r="K1210" s="29">
        <v>153940240.03999999</v>
      </c>
      <c r="L1210" s="29">
        <v>91188584.5</v>
      </c>
      <c r="M1210" s="29">
        <v>730851369.36000001</v>
      </c>
      <c r="N1210" s="53">
        <f t="shared" si="206"/>
        <v>16.104641288894811</v>
      </c>
      <c r="O1210" t="e">
        <f t="shared" si="207"/>
        <v>#VALUE!</v>
      </c>
      <c r="P1210">
        <f t="shared" si="208"/>
        <v>112.34096692111963</v>
      </c>
      <c r="Q1210">
        <f t="shared" si="209"/>
        <v>-20.346132489814195</v>
      </c>
      <c r="R1210">
        <f t="shared" si="210"/>
        <v>33.914763621750751</v>
      </c>
      <c r="S1210" s="53">
        <f t="shared" si="212"/>
        <v>16.104641288894811</v>
      </c>
      <c r="T1210" t="e">
        <f t="shared" si="213"/>
        <v>#VALUE!</v>
      </c>
      <c r="U1210">
        <f t="shared" si="214"/>
        <v>112.34096692111963</v>
      </c>
      <c r="V1210">
        <f t="shared" si="215"/>
        <v>-20.346132489814195</v>
      </c>
      <c r="W1210" s="50">
        <f t="shared" si="216"/>
        <v>33.914763621750751</v>
      </c>
    </row>
    <row r="1211" spans="1:23" ht="16" x14ac:dyDescent="0.2">
      <c r="A1211" s="10">
        <v>42734.541655092602</v>
      </c>
      <c r="B1211" s="11" t="str">
        <f t="shared" si="211"/>
        <v>201612</v>
      </c>
      <c r="C1211" s="5">
        <v>1703.244263</v>
      </c>
      <c r="D1211" s="5">
        <v>15.329964783214137</v>
      </c>
      <c r="E1211" s="6" t="s">
        <v>45</v>
      </c>
      <c r="F1211" s="5">
        <v>113.5623409669211</v>
      </c>
      <c r="G1211" s="5">
        <v>-22.637712985876476</v>
      </c>
      <c r="H1211" s="5">
        <v>32.001278234049067</v>
      </c>
      <c r="I1211" s="29">
        <v>1824981210</v>
      </c>
      <c r="J1211" s="30" t="s">
        <v>45</v>
      </c>
      <c r="K1211" s="29">
        <v>154825696.18000001</v>
      </c>
      <c r="L1211" s="29">
        <v>88565159.069999993</v>
      </c>
      <c r="M1211" s="29">
        <v>720408357.87</v>
      </c>
      <c r="N1211" s="53">
        <f t="shared" si="206"/>
        <v>15.329964783214137</v>
      </c>
      <c r="O1211" t="e">
        <f t="shared" si="207"/>
        <v>#VALUE!</v>
      </c>
      <c r="P1211">
        <f t="shared" si="208"/>
        <v>113.5623409669211</v>
      </c>
      <c r="Q1211">
        <f t="shared" si="209"/>
        <v>-22.637712985876476</v>
      </c>
      <c r="R1211">
        <f t="shared" si="210"/>
        <v>32.001278234049067</v>
      </c>
      <c r="S1211" s="53">
        <f t="shared" si="212"/>
        <v>15.329964783214137</v>
      </c>
      <c r="T1211" t="e">
        <f t="shared" si="213"/>
        <v>#VALUE!</v>
      </c>
      <c r="U1211">
        <f t="shared" si="214"/>
        <v>113.5623409669211</v>
      </c>
      <c r="V1211">
        <f t="shared" si="215"/>
        <v>-22.637712985876476</v>
      </c>
      <c r="W1211" s="50">
        <f t="shared" si="216"/>
        <v>32.001278234049067</v>
      </c>
    </row>
    <row r="1212" spans="1:23" ht="16" x14ac:dyDescent="0.2">
      <c r="A1212" s="10">
        <v>42733.541655092602</v>
      </c>
      <c r="B1212" s="11" t="str">
        <f t="shared" si="211"/>
        <v>201612</v>
      </c>
      <c r="C1212" s="5">
        <v>1683.6531990000001</v>
      </c>
      <c r="D1212" s="5">
        <v>14.119532743088016</v>
      </c>
      <c r="E1212" s="6" t="s">
        <v>45</v>
      </c>
      <c r="F1212" s="5">
        <v>108.39694656488548</v>
      </c>
      <c r="G1212" s="5">
        <v>-24.010210395282755</v>
      </c>
      <c r="H1212" s="5">
        <v>30.891164574008371</v>
      </c>
      <c r="I1212" s="29">
        <v>1805827335</v>
      </c>
      <c r="J1212" s="30" t="s">
        <v>45</v>
      </c>
      <c r="K1212" s="29">
        <v>151080954.56999999</v>
      </c>
      <c r="L1212" s="29">
        <v>86993909.609999999</v>
      </c>
      <c r="M1212" s="29">
        <v>714349816.85000002</v>
      </c>
      <c r="N1212" s="53">
        <f t="shared" si="206"/>
        <v>14.119532743088016</v>
      </c>
      <c r="O1212" t="e">
        <f t="shared" si="207"/>
        <v>#VALUE!</v>
      </c>
      <c r="P1212">
        <f t="shared" si="208"/>
        <v>108.39694656488548</v>
      </c>
      <c r="Q1212">
        <f t="shared" si="209"/>
        <v>-24.010210395282755</v>
      </c>
      <c r="R1212">
        <f t="shared" si="210"/>
        <v>30.891164574008371</v>
      </c>
      <c r="S1212" s="53">
        <f t="shared" si="212"/>
        <v>14.119532743088016</v>
      </c>
      <c r="T1212" t="e">
        <f t="shared" si="213"/>
        <v>#VALUE!</v>
      </c>
      <c r="U1212">
        <f t="shared" si="214"/>
        <v>108.39694656488548</v>
      </c>
      <c r="V1212">
        <f t="shared" si="215"/>
        <v>-24.010210395282755</v>
      </c>
      <c r="W1212" s="50">
        <f t="shared" si="216"/>
        <v>30.891164574008371</v>
      </c>
    </row>
    <row r="1213" spans="1:23" ht="16" x14ac:dyDescent="0.2">
      <c r="A1213" s="10">
        <v>42732.541655092602</v>
      </c>
      <c r="B1213" s="11" t="str">
        <f t="shared" si="211"/>
        <v>201612</v>
      </c>
      <c r="C1213" s="5">
        <v>1674.9425289999999</v>
      </c>
      <c r="D1213" s="5">
        <v>12.957517984566962</v>
      </c>
      <c r="E1213" s="6" t="s">
        <v>45</v>
      </c>
      <c r="F1213" s="5">
        <v>105.85241730279897</v>
      </c>
      <c r="G1213" s="5">
        <v>-23.409742778667507</v>
      </c>
      <c r="H1213" s="5">
        <v>30.146219881086324</v>
      </c>
      <c r="I1213" s="29">
        <v>1787439615</v>
      </c>
      <c r="J1213" s="30" t="s">
        <v>45</v>
      </c>
      <c r="K1213" s="29">
        <v>149236254.27000001</v>
      </c>
      <c r="L1213" s="29">
        <v>87681331.25</v>
      </c>
      <c r="M1213" s="29">
        <v>710284216.95000005</v>
      </c>
      <c r="N1213" s="53">
        <f t="shared" si="206"/>
        <v>12.957517984566962</v>
      </c>
      <c r="O1213" t="e">
        <f t="shared" si="207"/>
        <v>#VALUE!</v>
      </c>
      <c r="P1213">
        <f t="shared" si="208"/>
        <v>105.85241730279897</v>
      </c>
      <c r="Q1213">
        <f t="shared" si="209"/>
        <v>-23.409742778667507</v>
      </c>
      <c r="R1213">
        <f t="shared" si="210"/>
        <v>30.146219881086324</v>
      </c>
      <c r="S1213" s="53">
        <f t="shared" si="212"/>
        <v>12.957517984566962</v>
      </c>
      <c r="T1213" t="e">
        <f t="shared" si="213"/>
        <v>#VALUE!</v>
      </c>
      <c r="U1213">
        <f t="shared" si="214"/>
        <v>105.85241730279897</v>
      </c>
      <c r="V1213">
        <f t="shared" si="215"/>
        <v>-23.409742778667507</v>
      </c>
      <c r="W1213" s="50">
        <f t="shared" si="216"/>
        <v>30.146219881086324</v>
      </c>
    </row>
    <row r="1214" spans="1:23" ht="16" x14ac:dyDescent="0.2">
      <c r="A1214" s="10">
        <v>42731.541655092602</v>
      </c>
      <c r="B1214" s="11" t="str">
        <f t="shared" si="211"/>
        <v>201612</v>
      </c>
      <c r="C1214" s="5">
        <v>1686.98308</v>
      </c>
      <c r="D1214" s="5">
        <v>14.119532743088016</v>
      </c>
      <c r="E1214" s="6" t="s">
        <v>45</v>
      </c>
      <c r="F1214" s="5">
        <v>111.17048346055979</v>
      </c>
      <c r="G1214" s="5">
        <v>-21.706375458065068</v>
      </c>
      <c r="H1214" s="5">
        <v>30.204646915825322</v>
      </c>
      <c r="I1214" s="29">
        <v>1805827335</v>
      </c>
      <c r="J1214" s="30" t="s">
        <v>45</v>
      </c>
      <c r="K1214" s="29">
        <v>153091677.90000001</v>
      </c>
      <c r="L1214" s="29">
        <v>89631364.060000002</v>
      </c>
      <c r="M1214" s="29">
        <v>710603087.52999997</v>
      </c>
      <c r="N1214" s="53">
        <f t="shared" si="206"/>
        <v>14.119532743088016</v>
      </c>
      <c r="O1214" t="e">
        <f t="shared" si="207"/>
        <v>#VALUE!</v>
      </c>
      <c r="P1214">
        <f t="shared" si="208"/>
        <v>111.17048346055979</v>
      </c>
      <c r="Q1214">
        <f t="shared" si="209"/>
        <v>-21.706375458065068</v>
      </c>
      <c r="R1214">
        <f t="shared" si="210"/>
        <v>30.204646915825322</v>
      </c>
      <c r="S1214" s="53">
        <f t="shared" si="212"/>
        <v>14.119532743088016</v>
      </c>
      <c r="T1214" t="e">
        <f t="shared" si="213"/>
        <v>#VALUE!</v>
      </c>
      <c r="U1214">
        <f t="shared" si="214"/>
        <v>111.17048346055979</v>
      </c>
      <c r="V1214">
        <f t="shared" si="215"/>
        <v>-21.706375458065068</v>
      </c>
      <c r="W1214" s="50">
        <f t="shared" si="216"/>
        <v>30.204646915825322</v>
      </c>
    </row>
    <row r="1215" spans="1:23" ht="16" x14ac:dyDescent="0.2">
      <c r="A1215" s="10">
        <v>42730.541655092602</v>
      </c>
      <c r="B1215" s="11" t="str">
        <f t="shared" si="211"/>
        <v>201612</v>
      </c>
      <c r="C1215" s="5">
        <v>1681.844769</v>
      </c>
      <c r="D1215" s="6" t="s">
        <v>45</v>
      </c>
      <c r="E1215" s="6" t="s">
        <v>45</v>
      </c>
      <c r="F1215" s="6" t="s">
        <v>45</v>
      </c>
      <c r="G1215" s="6" t="s">
        <v>45</v>
      </c>
      <c r="H1215" s="6" t="s">
        <v>45</v>
      </c>
      <c r="I1215" s="30" t="s">
        <v>45</v>
      </c>
      <c r="J1215" s="30" t="s">
        <v>45</v>
      </c>
      <c r="K1215" s="30" t="s">
        <v>45</v>
      </c>
      <c r="L1215" s="30" t="s">
        <v>45</v>
      </c>
      <c r="M1215" s="30" t="s">
        <v>45</v>
      </c>
      <c r="N1215" s="53" t="e">
        <f t="shared" si="206"/>
        <v>#VALUE!</v>
      </c>
      <c r="O1215" t="e">
        <f t="shared" si="207"/>
        <v>#VALUE!</v>
      </c>
      <c r="P1215" t="e">
        <f t="shared" si="208"/>
        <v>#VALUE!</v>
      </c>
      <c r="Q1215" t="e">
        <f t="shared" si="209"/>
        <v>#VALUE!</v>
      </c>
      <c r="R1215" t="e">
        <f t="shared" si="210"/>
        <v>#VALUE!</v>
      </c>
      <c r="S1215" s="53" t="e">
        <f t="shared" si="212"/>
        <v>#VALUE!</v>
      </c>
      <c r="T1215" t="e">
        <f t="shared" si="213"/>
        <v>#VALUE!</v>
      </c>
      <c r="U1215" t="e">
        <f t="shared" si="214"/>
        <v>#VALUE!</v>
      </c>
      <c r="V1215" t="e">
        <f t="shared" si="215"/>
        <v>#VALUE!</v>
      </c>
      <c r="W1215" s="50" t="e">
        <f t="shared" si="216"/>
        <v>#VALUE!</v>
      </c>
    </row>
    <row r="1216" spans="1:23" ht="16" x14ac:dyDescent="0.2">
      <c r="A1216" s="10">
        <v>42727.541655092602</v>
      </c>
      <c r="B1216" s="11" t="str">
        <f t="shared" si="211"/>
        <v>201612</v>
      </c>
      <c r="C1216" s="5">
        <v>1681.751628</v>
      </c>
      <c r="D1216" s="5">
        <v>13.490108082222434</v>
      </c>
      <c r="E1216" s="6" t="s">
        <v>45</v>
      </c>
      <c r="F1216" s="5">
        <v>112.21374045801524</v>
      </c>
      <c r="G1216" s="5">
        <v>-22.797020720896853</v>
      </c>
      <c r="H1216" s="5">
        <v>29.576556292381241</v>
      </c>
      <c r="I1216" s="29">
        <v>1795867320</v>
      </c>
      <c r="J1216" s="30" t="s">
        <v>45</v>
      </c>
      <c r="K1216" s="29">
        <v>153848005.02000001</v>
      </c>
      <c r="L1216" s="29">
        <v>88382781.900000006</v>
      </c>
      <c r="M1216" s="29">
        <v>707175228.79999995</v>
      </c>
      <c r="N1216" s="53">
        <f t="shared" si="206"/>
        <v>13.490108082222434</v>
      </c>
      <c r="O1216" t="e">
        <f t="shared" si="207"/>
        <v>#VALUE!</v>
      </c>
      <c r="P1216">
        <f t="shared" si="208"/>
        <v>112.21374045801524</v>
      </c>
      <c r="Q1216">
        <f t="shared" si="209"/>
        <v>-22.797020720896853</v>
      </c>
      <c r="R1216">
        <f t="shared" si="210"/>
        <v>29.576556292381241</v>
      </c>
      <c r="S1216" s="53">
        <f t="shared" si="212"/>
        <v>13.490108082222434</v>
      </c>
      <c r="T1216" t="e">
        <f t="shared" si="213"/>
        <v>#VALUE!</v>
      </c>
      <c r="U1216">
        <f t="shared" si="214"/>
        <v>112.21374045801524</v>
      </c>
      <c r="V1216">
        <f t="shared" si="215"/>
        <v>-22.797020720896853</v>
      </c>
      <c r="W1216" s="50">
        <f t="shared" si="216"/>
        <v>29.576556292381241</v>
      </c>
    </row>
    <row r="1217" spans="1:23" ht="16" x14ac:dyDescent="0.2">
      <c r="A1217" s="10">
        <v>42726.541655092602</v>
      </c>
      <c r="B1217" s="11" t="str">
        <f t="shared" si="211"/>
        <v>201612</v>
      </c>
      <c r="C1217" s="5">
        <v>1671.5706829999999</v>
      </c>
      <c r="D1217" s="5">
        <v>12.715431576541732</v>
      </c>
      <c r="E1217" s="6" t="s">
        <v>45</v>
      </c>
      <c r="F1217" s="5">
        <v>108.11704834605598</v>
      </c>
      <c r="G1217" s="5">
        <v>-24.022464836438175</v>
      </c>
      <c r="H1217" s="5">
        <v>28.218127734699859</v>
      </c>
      <c r="I1217" s="29">
        <v>1783608840</v>
      </c>
      <c r="J1217" s="30" t="s">
        <v>45</v>
      </c>
      <c r="K1217" s="29">
        <v>150878037.53999999</v>
      </c>
      <c r="L1217" s="29">
        <v>86979880.599999994</v>
      </c>
      <c r="M1217" s="29">
        <v>699761487.80999994</v>
      </c>
      <c r="N1217" s="53">
        <f t="shared" si="206"/>
        <v>12.715431576541732</v>
      </c>
      <c r="O1217" t="e">
        <f t="shared" si="207"/>
        <v>#VALUE!</v>
      </c>
      <c r="P1217">
        <f t="shared" si="208"/>
        <v>108.11704834605598</v>
      </c>
      <c r="Q1217">
        <f t="shared" si="209"/>
        <v>-24.022464836438175</v>
      </c>
      <c r="R1217">
        <f t="shared" si="210"/>
        <v>28.218127734699859</v>
      </c>
      <c r="S1217" s="53">
        <f t="shared" si="212"/>
        <v>12.715431576541732</v>
      </c>
      <c r="T1217" t="e">
        <f t="shared" si="213"/>
        <v>#VALUE!</v>
      </c>
      <c r="U1217">
        <f t="shared" si="214"/>
        <v>108.11704834605598</v>
      </c>
      <c r="V1217">
        <f t="shared" si="215"/>
        <v>-24.022464836438175</v>
      </c>
      <c r="W1217" s="50">
        <f t="shared" si="216"/>
        <v>28.218127734699859</v>
      </c>
    </row>
    <row r="1218" spans="1:23" ht="16" x14ac:dyDescent="0.2">
      <c r="A1218" s="10">
        <v>42725.541655092602</v>
      </c>
      <c r="B1218" s="11" t="str">
        <f t="shared" si="211"/>
        <v>201612</v>
      </c>
      <c r="C1218" s="5">
        <v>1678.1077009999999</v>
      </c>
      <c r="D1218" s="5">
        <v>12.763848858146758</v>
      </c>
      <c r="E1218" s="6" t="s">
        <v>45</v>
      </c>
      <c r="F1218" s="5">
        <v>102.79898218829513</v>
      </c>
      <c r="G1218" s="5">
        <v>-22.184298663126199</v>
      </c>
      <c r="H1218" s="5">
        <v>29.854084707391394</v>
      </c>
      <c r="I1218" s="29">
        <v>1784374995</v>
      </c>
      <c r="J1218" s="30" t="s">
        <v>45</v>
      </c>
      <c r="K1218" s="29">
        <v>147022613.91</v>
      </c>
      <c r="L1218" s="29">
        <v>89084232.549999997</v>
      </c>
      <c r="M1218" s="29">
        <v>708689864.04999995</v>
      </c>
      <c r="N1218" s="53">
        <f t="shared" si="206"/>
        <v>12.763848858146758</v>
      </c>
      <c r="O1218" t="e">
        <f t="shared" si="207"/>
        <v>#VALUE!</v>
      </c>
      <c r="P1218">
        <f t="shared" si="208"/>
        <v>102.79898218829513</v>
      </c>
      <c r="Q1218">
        <f t="shared" si="209"/>
        <v>-22.184298663126199</v>
      </c>
      <c r="R1218">
        <f t="shared" si="210"/>
        <v>29.854084707391394</v>
      </c>
      <c r="S1218" s="53">
        <f t="shared" si="212"/>
        <v>12.763848858146758</v>
      </c>
      <c r="T1218" t="e">
        <f t="shared" si="213"/>
        <v>#VALUE!</v>
      </c>
      <c r="U1218">
        <f t="shared" si="214"/>
        <v>102.79898218829513</v>
      </c>
      <c r="V1218">
        <f t="shared" si="215"/>
        <v>-22.184298663126199</v>
      </c>
      <c r="W1218" s="50">
        <f t="shared" si="216"/>
        <v>29.854084707391394</v>
      </c>
    </row>
    <row r="1219" spans="1:23" ht="16" x14ac:dyDescent="0.2">
      <c r="A1219" s="10">
        <v>42724.541655092602</v>
      </c>
      <c r="B1219" s="11" t="str">
        <f t="shared" si="211"/>
        <v>201612</v>
      </c>
      <c r="C1219" s="5">
        <v>1671.5589130000001</v>
      </c>
      <c r="D1219" s="5">
        <v>11.84392050765095</v>
      </c>
      <c r="E1219" s="6" t="s">
        <v>45</v>
      </c>
      <c r="F1219" s="5">
        <v>98.218829516539387</v>
      </c>
      <c r="G1219" s="5">
        <v>-21.706375458065082</v>
      </c>
      <c r="H1219" s="5">
        <v>25.91025986250996</v>
      </c>
      <c r="I1219" s="29">
        <v>1769818050</v>
      </c>
      <c r="J1219" s="30" t="s">
        <v>45</v>
      </c>
      <c r="K1219" s="29">
        <v>143702153.37</v>
      </c>
      <c r="L1219" s="29">
        <v>89631364.060000002</v>
      </c>
      <c r="M1219" s="29">
        <v>687166099.89999998</v>
      </c>
      <c r="N1219" s="53">
        <f t="shared" si="206"/>
        <v>11.84392050765095</v>
      </c>
      <c r="O1219" t="e">
        <f t="shared" si="207"/>
        <v>#VALUE!</v>
      </c>
      <c r="P1219">
        <f t="shared" si="208"/>
        <v>98.218829516539387</v>
      </c>
      <c r="Q1219">
        <f t="shared" si="209"/>
        <v>-21.706375458065082</v>
      </c>
      <c r="R1219">
        <f t="shared" si="210"/>
        <v>25.91025986250996</v>
      </c>
      <c r="S1219" s="53">
        <f t="shared" si="212"/>
        <v>11.84392050765095</v>
      </c>
      <c r="T1219" t="e">
        <f t="shared" si="213"/>
        <v>#VALUE!</v>
      </c>
      <c r="U1219">
        <f t="shared" si="214"/>
        <v>98.218829516539387</v>
      </c>
      <c r="V1219">
        <f t="shared" si="215"/>
        <v>-21.706375458065082</v>
      </c>
      <c r="W1219" s="50">
        <f t="shared" si="216"/>
        <v>25.91025986250996</v>
      </c>
    </row>
    <row r="1220" spans="1:23" ht="16" x14ac:dyDescent="0.2">
      <c r="A1220" s="10">
        <v>42723.541655092602</v>
      </c>
      <c r="B1220" s="11" t="str">
        <f t="shared" si="211"/>
        <v>201612</v>
      </c>
      <c r="C1220" s="5">
        <v>1667.372846</v>
      </c>
      <c r="D1220" s="5">
        <v>10.39140205949964</v>
      </c>
      <c r="E1220" s="6" t="s">
        <v>45</v>
      </c>
      <c r="F1220" s="5">
        <v>98.218829516539387</v>
      </c>
      <c r="G1220" s="5">
        <v>-21.608339928821778</v>
      </c>
      <c r="H1220" s="5">
        <v>25.764192275662513</v>
      </c>
      <c r="I1220" s="29">
        <v>1746833400</v>
      </c>
      <c r="J1220" s="30" t="s">
        <v>45</v>
      </c>
      <c r="K1220" s="29">
        <v>143702153.37</v>
      </c>
      <c r="L1220" s="29">
        <v>89743596.159999996</v>
      </c>
      <c r="M1220" s="29">
        <v>686368923.45000005</v>
      </c>
      <c r="N1220" s="53">
        <f t="shared" si="206"/>
        <v>10.39140205949964</v>
      </c>
      <c r="O1220" t="e">
        <f t="shared" si="207"/>
        <v>#VALUE!</v>
      </c>
      <c r="P1220">
        <f t="shared" si="208"/>
        <v>98.218829516539387</v>
      </c>
      <c r="Q1220">
        <f t="shared" si="209"/>
        <v>-21.608339928821778</v>
      </c>
      <c r="R1220">
        <f t="shared" si="210"/>
        <v>25.764192275662513</v>
      </c>
      <c r="S1220" s="53">
        <f t="shared" si="212"/>
        <v>10.39140205949964</v>
      </c>
      <c r="T1220" t="e">
        <f t="shared" si="213"/>
        <v>#VALUE!</v>
      </c>
      <c r="U1220">
        <f t="shared" si="214"/>
        <v>98.218829516539387</v>
      </c>
      <c r="V1220">
        <f t="shared" si="215"/>
        <v>-21.608339928821778</v>
      </c>
      <c r="W1220" s="50">
        <f t="shared" si="216"/>
        <v>25.764192275662513</v>
      </c>
    </row>
    <row r="1221" spans="1:23" ht="16" x14ac:dyDescent="0.2">
      <c r="A1221" s="10">
        <v>42720.541655092602</v>
      </c>
      <c r="B1221" s="11" t="str">
        <f t="shared" si="211"/>
        <v>201612</v>
      </c>
      <c r="C1221" s="5">
        <v>1652.5025740000001</v>
      </c>
      <c r="D1221" s="5">
        <v>8.7452144849281552</v>
      </c>
      <c r="E1221" s="6" t="s">
        <v>45</v>
      </c>
      <c r="F1221" s="5">
        <v>102.79898218829511</v>
      </c>
      <c r="G1221" s="5">
        <v>-24.022464836438175</v>
      </c>
      <c r="H1221" s="5">
        <v>25.369809791174404</v>
      </c>
      <c r="I1221" s="29">
        <v>1720784130</v>
      </c>
      <c r="J1221" s="30" t="s">
        <v>45</v>
      </c>
      <c r="K1221" s="29">
        <v>147022613.91</v>
      </c>
      <c r="L1221" s="29">
        <v>86979880.599999994</v>
      </c>
      <c r="M1221" s="29">
        <v>684216547.03999996</v>
      </c>
      <c r="N1221" s="53">
        <f t="shared" si="206"/>
        <v>8.7452144849281552</v>
      </c>
      <c r="O1221" t="e">
        <f t="shared" si="207"/>
        <v>#VALUE!</v>
      </c>
      <c r="P1221">
        <f t="shared" si="208"/>
        <v>102.79898218829511</v>
      </c>
      <c r="Q1221">
        <f t="shared" si="209"/>
        <v>-24.022464836438175</v>
      </c>
      <c r="R1221">
        <f t="shared" si="210"/>
        <v>25.369809791174404</v>
      </c>
      <c r="S1221" s="53">
        <f t="shared" si="212"/>
        <v>8.7452144849281552</v>
      </c>
      <c r="T1221" t="e">
        <f t="shared" si="213"/>
        <v>#VALUE!</v>
      </c>
      <c r="U1221">
        <f t="shared" si="214"/>
        <v>102.79898218829511</v>
      </c>
      <c r="V1221">
        <f t="shared" si="215"/>
        <v>-24.022464836438175</v>
      </c>
      <c r="W1221" s="50">
        <f t="shared" si="216"/>
        <v>25.369809791174404</v>
      </c>
    </row>
    <row r="1222" spans="1:23" ht="16" x14ac:dyDescent="0.2">
      <c r="A1222" s="10">
        <v>42719.541655092602</v>
      </c>
      <c r="B1222" s="11" t="str">
        <f t="shared" si="211"/>
        <v>201612</v>
      </c>
      <c r="C1222" s="5">
        <v>1637.191615</v>
      </c>
      <c r="D1222" s="5">
        <v>7.5831997264070878</v>
      </c>
      <c r="E1222" s="6" t="s">
        <v>45</v>
      </c>
      <c r="F1222" s="5">
        <v>86.43765903307883</v>
      </c>
      <c r="G1222" s="5">
        <v>-24.022464836438175</v>
      </c>
      <c r="H1222" s="5">
        <v>23.573178472950659</v>
      </c>
      <c r="I1222" s="29">
        <v>1702396410</v>
      </c>
      <c r="J1222" s="30" t="s">
        <v>45</v>
      </c>
      <c r="K1222" s="29">
        <v>135161190.97999999</v>
      </c>
      <c r="L1222" s="29">
        <v>86979880.599999994</v>
      </c>
      <c r="M1222" s="29">
        <v>674411276.70000005</v>
      </c>
      <c r="N1222" s="53">
        <f t="shared" si="206"/>
        <v>7.5831997264070878</v>
      </c>
      <c r="O1222" t="e">
        <f t="shared" si="207"/>
        <v>#VALUE!</v>
      </c>
      <c r="P1222">
        <f t="shared" si="208"/>
        <v>86.43765903307883</v>
      </c>
      <c r="Q1222">
        <f t="shared" si="209"/>
        <v>-24.022464836438175</v>
      </c>
      <c r="R1222">
        <f t="shared" si="210"/>
        <v>23.573178472950659</v>
      </c>
      <c r="S1222" s="53">
        <f t="shared" si="212"/>
        <v>7.5831997264070878</v>
      </c>
      <c r="T1222" t="e">
        <f t="shared" si="213"/>
        <v>#VALUE!</v>
      </c>
      <c r="U1222">
        <f t="shared" si="214"/>
        <v>86.43765903307883</v>
      </c>
      <c r="V1222">
        <f t="shared" si="215"/>
        <v>-24.022464836438175</v>
      </c>
      <c r="W1222" s="50">
        <f t="shared" si="216"/>
        <v>23.573178472950659</v>
      </c>
    </row>
    <row r="1223" spans="1:23" ht="16" x14ac:dyDescent="0.2">
      <c r="A1223" s="10">
        <v>42718.541655092602</v>
      </c>
      <c r="B1223" s="11" t="str">
        <f t="shared" si="211"/>
        <v>201612</v>
      </c>
      <c r="C1223" s="5">
        <v>1654.7397289999999</v>
      </c>
      <c r="D1223" s="5">
        <v>8.6483799217180461</v>
      </c>
      <c r="E1223" s="6" t="s">
        <v>45</v>
      </c>
      <c r="F1223" s="5">
        <v>102.29007633587783</v>
      </c>
      <c r="G1223" s="5">
        <v>-24.022464836438175</v>
      </c>
      <c r="H1223" s="5">
        <v>23.967560957438792</v>
      </c>
      <c r="I1223" s="29">
        <v>1719251820</v>
      </c>
      <c r="J1223" s="30" t="s">
        <v>45</v>
      </c>
      <c r="K1223" s="29">
        <v>146653673.84999999</v>
      </c>
      <c r="L1223" s="29">
        <v>86979880.599999994</v>
      </c>
      <c r="M1223" s="29">
        <v>676563653.12</v>
      </c>
      <c r="N1223" s="53">
        <f t="shared" si="206"/>
        <v>8.6483799217180461</v>
      </c>
      <c r="O1223" t="e">
        <f t="shared" si="207"/>
        <v>#VALUE!</v>
      </c>
      <c r="P1223">
        <f t="shared" si="208"/>
        <v>102.29007633587783</v>
      </c>
      <c r="Q1223">
        <f t="shared" si="209"/>
        <v>-24.022464836438175</v>
      </c>
      <c r="R1223">
        <f t="shared" si="210"/>
        <v>23.967560957438792</v>
      </c>
      <c r="S1223" s="53">
        <f t="shared" si="212"/>
        <v>8.6483799217180461</v>
      </c>
      <c r="T1223" t="e">
        <f t="shared" si="213"/>
        <v>#VALUE!</v>
      </c>
      <c r="U1223">
        <f t="shared" si="214"/>
        <v>102.29007633587783</v>
      </c>
      <c r="V1223">
        <f t="shared" si="215"/>
        <v>-24.022464836438175</v>
      </c>
      <c r="W1223" s="50">
        <f t="shared" si="216"/>
        <v>23.967560957438792</v>
      </c>
    </row>
    <row r="1224" spans="1:23" ht="16" x14ac:dyDescent="0.2">
      <c r="A1224" s="10">
        <v>42717.541655092602</v>
      </c>
      <c r="B1224" s="11" t="str">
        <f t="shared" si="211"/>
        <v>201612</v>
      </c>
      <c r="C1224" s="5">
        <v>1662.2680989999999</v>
      </c>
      <c r="D1224" s="5">
        <v>12.18284147888626</v>
      </c>
      <c r="E1224" s="6" t="s">
        <v>45</v>
      </c>
      <c r="F1224" s="5">
        <v>111.6030534351145</v>
      </c>
      <c r="G1224" s="5">
        <v>-24.010210395282769</v>
      </c>
      <c r="H1224" s="5">
        <v>25.472057101967621</v>
      </c>
      <c r="I1224" s="29">
        <v>1775181135</v>
      </c>
      <c r="J1224" s="30" t="s">
        <v>45</v>
      </c>
      <c r="K1224" s="29">
        <v>153405276.94999999</v>
      </c>
      <c r="L1224" s="29">
        <v>86993909.609999999</v>
      </c>
      <c r="M1224" s="29">
        <v>684774570.54999995</v>
      </c>
      <c r="N1224" s="53">
        <f t="shared" si="206"/>
        <v>12.18284147888626</v>
      </c>
      <c r="O1224" t="e">
        <f t="shared" si="207"/>
        <v>#VALUE!</v>
      </c>
      <c r="P1224">
        <f t="shared" si="208"/>
        <v>111.6030534351145</v>
      </c>
      <c r="Q1224">
        <f t="shared" si="209"/>
        <v>-24.010210395282769</v>
      </c>
      <c r="R1224">
        <f t="shared" si="210"/>
        <v>25.472057101967621</v>
      </c>
      <c r="S1224" s="53">
        <f t="shared" si="212"/>
        <v>12.18284147888626</v>
      </c>
      <c r="T1224" t="e">
        <f t="shared" si="213"/>
        <v>#VALUE!</v>
      </c>
      <c r="U1224">
        <f t="shared" si="214"/>
        <v>111.6030534351145</v>
      </c>
      <c r="V1224">
        <f t="shared" si="215"/>
        <v>-24.010210395282769</v>
      </c>
      <c r="W1224" s="50">
        <f t="shared" si="216"/>
        <v>25.472057101967621</v>
      </c>
    </row>
    <row r="1225" spans="1:23" ht="16" x14ac:dyDescent="0.2">
      <c r="A1225" s="10">
        <v>42716.541655092602</v>
      </c>
      <c r="B1225" s="11" t="str">
        <f t="shared" si="211"/>
        <v>201612</v>
      </c>
      <c r="C1225" s="5">
        <v>1639.349189</v>
      </c>
      <c r="D1225" s="5">
        <v>9.7135601170290471</v>
      </c>
      <c r="E1225" s="6" t="s">
        <v>45</v>
      </c>
      <c r="F1225" s="5">
        <v>111.6030534351145</v>
      </c>
      <c r="G1225" s="5">
        <v>-24.267553659546437</v>
      </c>
      <c r="H1225" s="5">
        <v>24.449583994035436</v>
      </c>
      <c r="I1225" s="29">
        <v>1736107230</v>
      </c>
      <c r="J1225" s="30" t="s">
        <v>45</v>
      </c>
      <c r="K1225" s="29">
        <v>153405276.94999999</v>
      </c>
      <c r="L1225" s="29">
        <v>86699300.340000004</v>
      </c>
      <c r="M1225" s="29">
        <v>679194335.39999998</v>
      </c>
      <c r="N1225" s="53">
        <f t="shared" si="206"/>
        <v>9.7135601170290471</v>
      </c>
      <c r="O1225" t="e">
        <f t="shared" si="207"/>
        <v>#VALUE!</v>
      </c>
      <c r="P1225">
        <f t="shared" si="208"/>
        <v>111.6030534351145</v>
      </c>
      <c r="Q1225">
        <f t="shared" si="209"/>
        <v>-24.267553659546437</v>
      </c>
      <c r="R1225">
        <f t="shared" si="210"/>
        <v>24.449583994035436</v>
      </c>
      <c r="S1225" s="53">
        <f t="shared" si="212"/>
        <v>9.7135601170290471</v>
      </c>
      <c r="T1225" t="e">
        <f t="shared" si="213"/>
        <v>#VALUE!</v>
      </c>
      <c r="U1225">
        <f t="shared" si="214"/>
        <v>111.6030534351145</v>
      </c>
      <c r="V1225">
        <f t="shared" si="215"/>
        <v>-24.267553659546437</v>
      </c>
      <c r="W1225" s="50">
        <f t="shared" si="216"/>
        <v>24.449583994035436</v>
      </c>
    </row>
    <row r="1226" spans="1:23" ht="16" x14ac:dyDescent="0.2">
      <c r="A1226" s="10">
        <v>42713.541655092602</v>
      </c>
      <c r="B1226" s="11" t="str">
        <f t="shared" si="211"/>
        <v>201612</v>
      </c>
      <c r="C1226" s="5">
        <v>1658.256392</v>
      </c>
      <c r="D1226" s="5">
        <v>9.9556465250542487</v>
      </c>
      <c r="E1226" s="6" t="s">
        <v>45</v>
      </c>
      <c r="F1226" s="5">
        <v>113.91857506361318</v>
      </c>
      <c r="G1226" s="5">
        <v>-22.466150809700693</v>
      </c>
      <c r="H1226" s="5">
        <v>25.165315169587998</v>
      </c>
      <c r="I1226" s="29">
        <v>1739938005</v>
      </c>
      <c r="J1226" s="30" t="s">
        <v>45</v>
      </c>
      <c r="K1226" s="29">
        <v>155083954.22</v>
      </c>
      <c r="L1226" s="29">
        <v>88761565.25</v>
      </c>
      <c r="M1226" s="29">
        <v>683100500.00999999</v>
      </c>
      <c r="N1226" s="53">
        <f t="shared" si="206"/>
        <v>9.9556465250542487</v>
      </c>
      <c r="O1226" t="e">
        <f t="shared" si="207"/>
        <v>#VALUE!</v>
      </c>
      <c r="P1226">
        <f t="shared" si="208"/>
        <v>113.91857506361318</v>
      </c>
      <c r="Q1226">
        <f t="shared" si="209"/>
        <v>-22.466150809700693</v>
      </c>
      <c r="R1226">
        <f t="shared" si="210"/>
        <v>25.165315169587998</v>
      </c>
      <c r="S1226" s="53">
        <f t="shared" si="212"/>
        <v>9.9556465250542487</v>
      </c>
      <c r="T1226" t="e">
        <f t="shared" si="213"/>
        <v>#VALUE!</v>
      </c>
      <c r="U1226">
        <f t="shared" si="214"/>
        <v>113.91857506361318</v>
      </c>
      <c r="V1226">
        <f t="shared" si="215"/>
        <v>-22.466150809700693</v>
      </c>
      <c r="W1226" s="50">
        <f t="shared" si="216"/>
        <v>25.165315169587998</v>
      </c>
    </row>
    <row r="1227" spans="1:23" ht="16" x14ac:dyDescent="0.2">
      <c r="A1227" s="10">
        <v>42712.541655092602</v>
      </c>
      <c r="B1227" s="11" t="str">
        <f t="shared" si="211"/>
        <v>201612</v>
      </c>
      <c r="C1227" s="5">
        <v>1626.301524</v>
      </c>
      <c r="D1227" s="5">
        <v>10.004063806659275</v>
      </c>
      <c r="E1227" s="6" t="s">
        <v>45</v>
      </c>
      <c r="F1227" s="5">
        <v>111.19592875318061</v>
      </c>
      <c r="G1227" s="5">
        <v>-24.022464836438175</v>
      </c>
      <c r="H1227" s="5">
        <v>25.033854341425265</v>
      </c>
      <c r="I1227" s="29">
        <v>1740704160</v>
      </c>
      <c r="J1227" s="30" t="s">
        <v>45</v>
      </c>
      <c r="K1227" s="29">
        <v>153110124.90000001</v>
      </c>
      <c r="L1227" s="29">
        <v>86979880.599999994</v>
      </c>
      <c r="M1227" s="29">
        <v>682383041.20000005</v>
      </c>
      <c r="N1227" s="53">
        <f t="shared" si="206"/>
        <v>10.004063806659275</v>
      </c>
      <c r="O1227" t="e">
        <f t="shared" si="207"/>
        <v>#VALUE!</v>
      </c>
      <c r="P1227">
        <f t="shared" si="208"/>
        <v>111.19592875318061</v>
      </c>
      <c r="Q1227">
        <f t="shared" si="209"/>
        <v>-24.022464836438175</v>
      </c>
      <c r="R1227">
        <f t="shared" si="210"/>
        <v>25.033854341425265</v>
      </c>
      <c r="S1227" s="53">
        <f t="shared" si="212"/>
        <v>10.004063806659275</v>
      </c>
      <c r="T1227" t="e">
        <f t="shared" si="213"/>
        <v>#VALUE!</v>
      </c>
      <c r="U1227">
        <f t="shared" si="214"/>
        <v>111.19592875318061</v>
      </c>
      <c r="V1227">
        <f t="shared" si="215"/>
        <v>-24.022464836438175</v>
      </c>
      <c r="W1227" s="50">
        <f t="shared" si="216"/>
        <v>25.033854341425265</v>
      </c>
    </row>
    <row r="1228" spans="1:23" ht="16" x14ac:dyDescent="0.2">
      <c r="A1228" s="10">
        <v>42711.541655092602</v>
      </c>
      <c r="B1228" s="11" t="str">
        <f t="shared" si="211"/>
        <v>201612</v>
      </c>
      <c r="C1228" s="5">
        <v>1620.5203750000001</v>
      </c>
      <c r="D1228" s="5">
        <v>10.39140205949964</v>
      </c>
      <c r="E1228" s="6" t="s">
        <v>45</v>
      </c>
      <c r="F1228" s="5">
        <v>111.19592875318061</v>
      </c>
      <c r="G1228" s="5">
        <v>-24.022464836438175</v>
      </c>
      <c r="H1228" s="5">
        <v>25.179921928272719</v>
      </c>
      <c r="I1228" s="29">
        <v>1746833400</v>
      </c>
      <c r="J1228" s="30" t="s">
        <v>45</v>
      </c>
      <c r="K1228" s="29">
        <v>153110124.90000001</v>
      </c>
      <c r="L1228" s="29">
        <v>86979880.599999994</v>
      </c>
      <c r="M1228" s="29">
        <v>683180217.64999998</v>
      </c>
      <c r="N1228" s="53">
        <f t="shared" si="206"/>
        <v>10.39140205949964</v>
      </c>
      <c r="O1228" t="e">
        <f t="shared" si="207"/>
        <v>#VALUE!</v>
      </c>
      <c r="P1228">
        <f t="shared" si="208"/>
        <v>111.19592875318061</v>
      </c>
      <c r="Q1228">
        <f t="shared" si="209"/>
        <v>-24.022464836438175</v>
      </c>
      <c r="R1228">
        <f t="shared" si="210"/>
        <v>25.179921928272719</v>
      </c>
      <c r="S1228" s="53">
        <f t="shared" si="212"/>
        <v>10.39140205949964</v>
      </c>
      <c r="T1228" t="e">
        <f t="shared" si="213"/>
        <v>#VALUE!</v>
      </c>
      <c r="U1228">
        <f t="shared" si="214"/>
        <v>111.19592875318061</v>
      </c>
      <c r="V1228">
        <f t="shared" si="215"/>
        <v>-24.022464836438175</v>
      </c>
      <c r="W1228" s="50">
        <f t="shared" si="216"/>
        <v>25.179921928272719</v>
      </c>
    </row>
    <row r="1229" spans="1:23" ht="16" x14ac:dyDescent="0.2">
      <c r="A1229" s="10">
        <v>42710.541655092602</v>
      </c>
      <c r="B1229" s="11" t="str">
        <f t="shared" si="211"/>
        <v>201612</v>
      </c>
      <c r="C1229" s="5">
        <v>1606.5769459999999</v>
      </c>
      <c r="D1229" s="5">
        <v>10.100898369869356</v>
      </c>
      <c r="E1229" s="6" t="s">
        <v>45</v>
      </c>
      <c r="F1229" s="5">
        <v>103.99491094147577</v>
      </c>
      <c r="G1229" s="5">
        <v>-25.125364540425366</v>
      </c>
      <c r="H1229" s="5">
        <v>24.581044822198137</v>
      </c>
      <c r="I1229" s="29">
        <v>1742236470</v>
      </c>
      <c r="J1229" s="30" t="s">
        <v>45</v>
      </c>
      <c r="K1229" s="29">
        <v>147889623.05000001</v>
      </c>
      <c r="L1229" s="29">
        <v>85717269.430000007</v>
      </c>
      <c r="M1229" s="29">
        <v>679911794.21000004</v>
      </c>
      <c r="N1229" s="53">
        <f t="shared" si="206"/>
        <v>10.100898369869356</v>
      </c>
      <c r="O1229" t="e">
        <f t="shared" si="207"/>
        <v>#VALUE!</v>
      </c>
      <c r="P1229">
        <f t="shared" si="208"/>
        <v>103.99491094147577</v>
      </c>
      <c r="Q1229">
        <f t="shared" si="209"/>
        <v>-25.125364540425366</v>
      </c>
      <c r="R1229">
        <f t="shared" si="210"/>
        <v>24.581044822198137</v>
      </c>
      <c r="S1229" s="53">
        <f t="shared" si="212"/>
        <v>10.100898369869356</v>
      </c>
      <c r="T1229" t="e">
        <f t="shared" si="213"/>
        <v>#VALUE!</v>
      </c>
      <c r="U1229">
        <f t="shared" si="214"/>
        <v>103.99491094147577</v>
      </c>
      <c r="V1229">
        <f t="shared" si="215"/>
        <v>-25.125364540425366</v>
      </c>
      <c r="W1229" s="50">
        <f t="shared" si="216"/>
        <v>24.581044822198137</v>
      </c>
    </row>
    <row r="1230" spans="1:23" ht="16" x14ac:dyDescent="0.2">
      <c r="A1230" s="10">
        <v>42709.541655092602</v>
      </c>
      <c r="B1230" s="11" t="str">
        <f t="shared" si="211"/>
        <v>201612</v>
      </c>
      <c r="C1230" s="5">
        <v>1590.9323850000001</v>
      </c>
      <c r="D1230" s="5">
        <v>8.7452144849281268</v>
      </c>
      <c r="E1230" s="6" t="s">
        <v>45</v>
      </c>
      <c r="F1230" s="5">
        <v>108.06615776081418</v>
      </c>
      <c r="G1230" s="5">
        <v>-23.409742778667521</v>
      </c>
      <c r="H1230" s="5">
        <v>22.112502604476077</v>
      </c>
      <c r="I1230" s="29">
        <v>1720784130</v>
      </c>
      <c r="J1230" s="30" t="s">
        <v>45</v>
      </c>
      <c r="K1230" s="29">
        <v>150841143.53</v>
      </c>
      <c r="L1230" s="29">
        <v>87681331.25</v>
      </c>
      <c r="M1230" s="29">
        <v>666439512.20000005</v>
      </c>
      <c r="N1230" s="53">
        <f t="shared" si="206"/>
        <v>8.7452144849281268</v>
      </c>
      <c r="O1230" t="e">
        <f t="shared" si="207"/>
        <v>#VALUE!</v>
      </c>
      <c r="P1230">
        <f t="shared" si="208"/>
        <v>108.06615776081418</v>
      </c>
      <c r="Q1230">
        <f t="shared" si="209"/>
        <v>-23.409742778667521</v>
      </c>
      <c r="R1230">
        <f t="shared" si="210"/>
        <v>22.112502604476077</v>
      </c>
      <c r="S1230" s="53">
        <f t="shared" si="212"/>
        <v>8.7452144849281268</v>
      </c>
      <c r="T1230" t="e">
        <f t="shared" si="213"/>
        <v>#VALUE!</v>
      </c>
      <c r="U1230">
        <f t="shared" si="214"/>
        <v>108.06615776081418</v>
      </c>
      <c r="V1230">
        <f t="shared" si="215"/>
        <v>-23.409742778667521</v>
      </c>
      <c r="W1230" s="50">
        <f t="shared" si="216"/>
        <v>22.112502604476077</v>
      </c>
    </row>
    <row r="1231" spans="1:23" ht="16" x14ac:dyDescent="0.2">
      <c r="A1231" s="10">
        <v>42706.541655092602</v>
      </c>
      <c r="B1231" s="11" t="str">
        <f t="shared" si="211"/>
        <v>201612</v>
      </c>
      <c r="C1231" s="5">
        <v>1599.2396349999999</v>
      </c>
      <c r="D1231" s="5">
        <v>9.0357181745583972</v>
      </c>
      <c r="E1231" s="6" t="s">
        <v>45</v>
      </c>
      <c r="F1231" s="5">
        <v>112.21374045801524</v>
      </c>
      <c r="G1231" s="5">
        <v>-23.409742778667521</v>
      </c>
      <c r="H1231" s="5">
        <v>22.842840538713389</v>
      </c>
      <c r="I1231" s="29">
        <v>1725381060</v>
      </c>
      <c r="J1231" s="30" t="s">
        <v>45</v>
      </c>
      <c r="K1231" s="29">
        <v>153848005.02000001</v>
      </c>
      <c r="L1231" s="29">
        <v>87681331.25</v>
      </c>
      <c r="M1231" s="29">
        <v>670425394.45000005</v>
      </c>
      <c r="N1231" s="53">
        <f t="shared" si="206"/>
        <v>9.0357181745583972</v>
      </c>
      <c r="O1231" t="e">
        <f t="shared" si="207"/>
        <v>#VALUE!</v>
      </c>
      <c r="P1231">
        <f t="shared" si="208"/>
        <v>112.21374045801524</v>
      </c>
      <c r="Q1231">
        <f t="shared" si="209"/>
        <v>-23.409742778667521</v>
      </c>
      <c r="R1231">
        <f t="shared" si="210"/>
        <v>22.842840538713389</v>
      </c>
      <c r="S1231" s="53">
        <f t="shared" si="212"/>
        <v>9.0357181745583972</v>
      </c>
      <c r="T1231" t="e">
        <f t="shared" si="213"/>
        <v>#VALUE!</v>
      </c>
      <c r="U1231">
        <f t="shared" si="214"/>
        <v>112.21374045801524</v>
      </c>
      <c r="V1231">
        <f t="shared" si="215"/>
        <v>-23.409742778667521</v>
      </c>
      <c r="W1231" s="50">
        <f t="shared" si="216"/>
        <v>22.842840538713389</v>
      </c>
    </row>
    <row r="1232" spans="1:23" ht="16" x14ac:dyDescent="0.2">
      <c r="A1232" s="10">
        <v>42705.541655092602</v>
      </c>
      <c r="B1232" s="11" t="str">
        <f t="shared" si="211"/>
        <v>201612</v>
      </c>
      <c r="C1232" s="5">
        <v>1594.2922349999999</v>
      </c>
      <c r="D1232" s="5">
        <v>9.9556465250542345</v>
      </c>
      <c r="E1232" s="6" t="s">
        <v>45</v>
      </c>
      <c r="F1232" s="5">
        <v>114.42748091603048</v>
      </c>
      <c r="G1232" s="5">
        <v>-21.645103252288024</v>
      </c>
      <c r="H1232" s="5">
        <v>22.34621074343201</v>
      </c>
      <c r="I1232" s="29">
        <v>1739938005</v>
      </c>
      <c r="J1232" s="30" t="s">
        <v>45</v>
      </c>
      <c r="K1232" s="29">
        <v>139891200.00999999</v>
      </c>
      <c r="L1232" s="29">
        <v>89701509.120000005</v>
      </c>
      <c r="M1232" s="29">
        <v>667714994.51999998</v>
      </c>
      <c r="N1232" s="53">
        <f t="shared" si="206"/>
        <v>9.9556465250542345</v>
      </c>
      <c r="O1232" t="e">
        <f t="shared" si="207"/>
        <v>#VALUE!</v>
      </c>
      <c r="P1232">
        <f t="shared" si="208"/>
        <v>114.42748091603048</v>
      </c>
      <c r="Q1232">
        <f t="shared" si="209"/>
        <v>-21.645103252288024</v>
      </c>
      <c r="R1232">
        <f t="shared" si="210"/>
        <v>22.34621074343201</v>
      </c>
      <c r="S1232" s="53">
        <f t="shared" si="212"/>
        <v>9.9556465250542345</v>
      </c>
      <c r="T1232" t="e">
        <f t="shared" si="213"/>
        <v>#VALUE!</v>
      </c>
      <c r="U1232">
        <f t="shared" si="214"/>
        <v>114.42748091603048</v>
      </c>
      <c r="V1232">
        <f t="shared" si="215"/>
        <v>-21.645103252288024</v>
      </c>
      <c r="W1232" s="50">
        <f t="shared" si="216"/>
        <v>22.34621074343201</v>
      </c>
    </row>
    <row r="1233" spans="1:23" ht="16" x14ac:dyDescent="0.2">
      <c r="A1233" s="10">
        <v>42704.541655092602</v>
      </c>
      <c r="B1233" s="11" t="str">
        <f t="shared" si="211"/>
        <v>201611</v>
      </c>
      <c r="C1233" s="5">
        <v>1622.641091</v>
      </c>
      <c r="D1233" s="5">
        <v>11.747085944440855</v>
      </c>
      <c r="E1233" s="6" t="s">
        <v>45</v>
      </c>
      <c r="F1233" s="5">
        <v>118.70229007633584</v>
      </c>
      <c r="G1233" s="5">
        <v>-22.429387486234475</v>
      </c>
      <c r="H1233" s="5">
        <v>25.924866621194798</v>
      </c>
      <c r="I1233" s="29">
        <v>1768285740</v>
      </c>
      <c r="J1233" s="30" t="s">
        <v>45</v>
      </c>
      <c r="K1233" s="29">
        <v>142680059.81999999</v>
      </c>
      <c r="L1233" s="29">
        <v>88803652.290000007</v>
      </c>
      <c r="M1233" s="29">
        <v>687245817.54999995</v>
      </c>
      <c r="N1233" s="53">
        <f t="shared" si="206"/>
        <v>11.747085944440855</v>
      </c>
      <c r="O1233" t="e">
        <f t="shared" si="207"/>
        <v>#VALUE!</v>
      </c>
      <c r="P1233">
        <f t="shared" si="208"/>
        <v>118.70229007633584</v>
      </c>
      <c r="Q1233">
        <f t="shared" si="209"/>
        <v>-22.429387486234475</v>
      </c>
      <c r="R1233">
        <f t="shared" si="210"/>
        <v>25.924866621194798</v>
      </c>
      <c r="S1233" s="53">
        <f t="shared" si="212"/>
        <v>11.747085944440855</v>
      </c>
      <c r="T1233" t="e">
        <f t="shared" si="213"/>
        <v>#VALUE!</v>
      </c>
      <c r="U1233">
        <f t="shared" si="214"/>
        <v>118.70229007633584</v>
      </c>
      <c r="V1233">
        <f t="shared" si="215"/>
        <v>-22.429387486234475</v>
      </c>
      <c r="W1233" s="50">
        <f t="shared" si="216"/>
        <v>25.924866621194798</v>
      </c>
    </row>
    <row r="1234" spans="1:23" ht="16" x14ac:dyDescent="0.2">
      <c r="A1234" s="10">
        <v>42703.541655092602</v>
      </c>
      <c r="B1234" s="11" t="str">
        <f t="shared" si="211"/>
        <v>201611</v>
      </c>
      <c r="C1234" s="5">
        <v>1631.708151</v>
      </c>
      <c r="D1234" s="5">
        <v>13.102769829382083</v>
      </c>
      <c r="E1234" s="6" t="s">
        <v>45</v>
      </c>
      <c r="F1234" s="5">
        <v>115.92875318066153</v>
      </c>
      <c r="G1234" s="5">
        <v>-22.429387486234475</v>
      </c>
      <c r="H1234" s="5">
        <v>25.822619310401588</v>
      </c>
      <c r="I1234" s="29">
        <v>1789738080</v>
      </c>
      <c r="J1234" s="30" t="s">
        <v>45</v>
      </c>
      <c r="K1234" s="29">
        <v>140870621.02000001</v>
      </c>
      <c r="L1234" s="29">
        <v>88803652.290000007</v>
      </c>
      <c r="M1234" s="29">
        <v>686687794.02999997</v>
      </c>
      <c r="N1234" s="53">
        <f t="shared" si="206"/>
        <v>13.102769829382083</v>
      </c>
      <c r="O1234" t="e">
        <f t="shared" si="207"/>
        <v>#VALUE!</v>
      </c>
      <c r="P1234">
        <f t="shared" si="208"/>
        <v>115.92875318066153</v>
      </c>
      <c r="Q1234">
        <f t="shared" si="209"/>
        <v>-22.429387486234475</v>
      </c>
      <c r="R1234">
        <f t="shared" si="210"/>
        <v>25.822619310401588</v>
      </c>
      <c r="S1234" s="53">
        <f t="shared" si="212"/>
        <v>13.102769829382083</v>
      </c>
      <c r="T1234" t="e">
        <f t="shared" si="213"/>
        <v>#VALUE!</v>
      </c>
      <c r="U1234">
        <f t="shared" si="214"/>
        <v>115.92875318066153</v>
      </c>
      <c r="V1234">
        <f t="shared" si="215"/>
        <v>-22.429387486234475</v>
      </c>
      <c r="W1234" s="50">
        <f t="shared" si="216"/>
        <v>25.822619310401588</v>
      </c>
    </row>
    <row r="1235" spans="1:23" ht="16" x14ac:dyDescent="0.2">
      <c r="A1235" s="10">
        <v>42702.541655092602</v>
      </c>
      <c r="B1235" s="11" t="str">
        <f t="shared" si="211"/>
        <v>201611</v>
      </c>
      <c r="C1235" s="5">
        <v>1627.066957</v>
      </c>
      <c r="D1235" s="5">
        <v>12.95751798456695</v>
      </c>
      <c r="E1235" s="6" t="s">
        <v>45</v>
      </c>
      <c r="F1235" s="5">
        <v>118.82951653944018</v>
      </c>
      <c r="G1235" s="5">
        <v>-22.429387486234475</v>
      </c>
      <c r="H1235" s="5">
        <v>26.056327449357553</v>
      </c>
      <c r="I1235" s="29">
        <v>1787439615</v>
      </c>
      <c r="J1235" s="30" t="s">
        <v>45</v>
      </c>
      <c r="K1235" s="29">
        <v>142763061.59999999</v>
      </c>
      <c r="L1235" s="29">
        <v>88803652.290000007</v>
      </c>
      <c r="M1235" s="29">
        <v>687963276.35000002</v>
      </c>
      <c r="N1235" s="53">
        <f t="shared" si="206"/>
        <v>12.95751798456695</v>
      </c>
      <c r="O1235" t="e">
        <f t="shared" si="207"/>
        <v>#VALUE!</v>
      </c>
      <c r="P1235">
        <f t="shared" si="208"/>
        <v>118.82951653944018</v>
      </c>
      <c r="Q1235">
        <f t="shared" si="209"/>
        <v>-22.429387486234475</v>
      </c>
      <c r="R1235">
        <f t="shared" si="210"/>
        <v>26.056327449357553</v>
      </c>
      <c r="S1235" s="53">
        <f t="shared" si="212"/>
        <v>12.95751798456695</v>
      </c>
      <c r="T1235" t="e">
        <f t="shared" si="213"/>
        <v>#VALUE!</v>
      </c>
      <c r="U1235">
        <f t="shared" si="214"/>
        <v>118.82951653944018</v>
      </c>
      <c r="V1235">
        <f t="shared" si="215"/>
        <v>-22.429387486234475</v>
      </c>
      <c r="W1235" s="50">
        <f t="shared" si="216"/>
        <v>26.056327449357553</v>
      </c>
    </row>
    <row r="1236" spans="1:23" ht="16" x14ac:dyDescent="0.2">
      <c r="A1236" s="10">
        <v>42699.541655092602</v>
      </c>
      <c r="B1236" s="11" t="str">
        <f t="shared" si="211"/>
        <v>201611</v>
      </c>
      <c r="C1236" s="5">
        <v>1618.7878720000001</v>
      </c>
      <c r="D1236" s="5">
        <v>13.102769829382083</v>
      </c>
      <c r="E1236" s="6" t="s">
        <v>45</v>
      </c>
      <c r="F1236" s="5">
        <v>112.46819338422389</v>
      </c>
      <c r="G1236" s="5">
        <v>-23.164653955559274</v>
      </c>
      <c r="H1236" s="5">
        <v>26.143968001465996</v>
      </c>
      <c r="I1236" s="29">
        <v>1789738080</v>
      </c>
      <c r="J1236" s="30" t="s">
        <v>45</v>
      </c>
      <c r="K1236" s="29">
        <v>138612972.59999999</v>
      </c>
      <c r="L1236" s="29">
        <v>87961911.510000005</v>
      </c>
      <c r="M1236" s="29">
        <v>688441582.22000003</v>
      </c>
      <c r="N1236" s="53">
        <f t="shared" si="206"/>
        <v>13.102769829382083</v>
      </c>
      <c r="O1236" t="e">
        <f t="shared" si="207"/>
        <v>#VALUE!</v>
      </c>
      <c r="P1236">
        <f t="shared" si="208"/>
        <v>112.46819338422389</v>
      </c>
      <c r="Q1236">
        <f t="shared" si="209"/>
        <v>-23.164653955559274</v>
      </c>
      <c r="R1236">
        <f t="shared" si="210"/>
        <v>26.143968001465996</v>
      </c>
      <c r="S1236" s="53">
        <f t="shared" si="212"/>
        <v>13.102769829382083</v>
      </c>
      <c r="T1236" t="e">
        <f t="shared" si="213"/>
        <v>#VALUE!</v>
      </c>
      <c r="U1236">
        <f t="shared" si="214"/>
        <v>112.46819338422389</v>
      </c>
      <c r="V1236">
        <f t="shared" si="215"/>
        <v>-23.164653955559274</v>
      </c>
      <c r="W1236" s="50">
        <f t="shared" si="216"/>
        <v>26.143968001465996</v>
      </c>
    </row>
    <row r="1237" spans="1:23" ht="16" x14ac:dyDescent="0.2">
      <c r="A1237" s="10">
        <v>42698.541655092602</v>
      </c>
      <c r="B1237" s="11" t="str">
        <f t="shared" si="211"/>
        <v>201611</v>
      </c>
      <c r="C1237" s="5">
        <v>1613.8793049999999</v>
      </c>
      <c r="D1237" s="5">
        <v>11.698668662835814</v>
      </c>
      <c r="E1237" s="6" t="s">
        <v>45</v>
      </c>
      <c r="F1237" s="5">
        <v>111.19592875318067</v>
      </c>
      <c r="G1237" s="5">
        <v>-23.164653955559274</v>
      </c>
      <c r="H1237" s="5">
        <v>25.778799034347372</v>
      </c>
      <c r="I1237" s="29">
        <v>1767519585</v>
      </c>
      <c r="J1237" s="30" t="s">
        <v>45</v>
      </c>
      <c r="K1237" s="29">
        <v>137782954.80000001</v>
      </c>
      <c r="L1237" s="29">
        <v>87961911.510000005</v>
      </c>
      <c r="M1237" s="29">
        <v>686448641.10000002</v>
      </c>
      <c r="N1237" s="53">
        <f t="shared" si="206"/>
        <v>11.698668662835814</v>
      </c>
      <c r="O1237" t="e">
        <f t="shared" si="207"/>
        <v>#VALUE!</v>
      </c>
      <c r="P1237">
        <f t="shared" si="208"/>
        <v>111.19592875318067</v>
      </c>
      <c r="Q1237">
        <f t="shared" si="209"/>
        <v>-23.164653955559274</v>
      </c>
      <c r="R1237">
        <f t="shared" si="210"/>
        <v>25.778799034347372</v>
      </c>
      <c r="S1237" s="53">
        <f t="shared" si="212"/>
        <v>11.698668662835814</v>
      </c>
      <c r="T1237" t="e">
        <f t="shared" si="213"/>
        <v>#VALUE!</v>
      </c>
      <c r="U1237">
        <f t="shared" si="214"/>
        <v>111.19592875318067</v>
      </c>
      <c r="V1237">
        <f t="shared" si="215"/>
        <v>-23.164653955559274</v>
      </c>
      <c r="W1237" s="50">
        <f t="shared" si="216"/>
        <v>25.778799034347372</v>
      </c>
    </row>
    <row r="1238" spans="1:23" ht="16" x14ac:dyDescent="0.2">
      <c r="A1238" s="10">
        <v>42697.541655092602</v>
      </c>
      <c r="B1238" s="11" t="str">
        <f t="shared" si="211"/>
        <v>201611</v>
      </c>
      <c r="C1238" s="5">
        <v>1613.802666</v>
      </c>
      <c r="D1238" s="5">
        <v>11.795503226045895</v>
      </c>
      <c r="E1238" s="6" t="s">
        <v>45</v>
      </c>
      <c r="F1238" s="5">
        <v>111.19592875318067</v>
      </c>
      <c r="G1238" s="5">
        <v>-22.797020720896867</v>
      </c>
      <c r="H1238" s="5">
        <v>26.114754484096526</v>
      </c>
      <c r="I1238" s="29">
        <v>1769051895</v>
      </c>
      <c r="J1238" s="30" t="s">
        <v>45</v>
      </c>
      <c r="K1238" s="29">
        <v>137782954.80000001</v>
      </c>
      <c r="L1238" s="29">
        <v>88382781.900000006</v>
      </c>
      <c r="M1238" s="29">
        <v>688282146.92999995</v>
      </c>
      <c r="N1238" s="53">
        <f t="shared" si="206"/>
        <v>11.795503226045895</v>
      </c>
      <c r="O1238" t="e">
        <f t="shared" si="207"/>
        <v>#VALUE!</v>
      </c>
      <c r="P1238">
        <f t="shared" si="208"/>
        <v>111.19592875318067</v>
      </c>
      <c r="Q1238">
        <f t="shared" si="209"/>
        <v>-22.797020720896867</v>
      </c>
      <c r="R1238">
        <f t="shared" si="210"/>
        <v>26.114754484096526</v>
      </c>
      <c r="S1238" s="53">
        <f t="shared" si="212"/>
        <v>11.795503226045895</v>
      </c>
      <c r="T1238" t="e">
        <f t="shared" si="213"/>
        <v>#VALUE!</v>
      </c>
      <c r="U1238">
        <f t="shared" si="214"/>
        <v>111.19592875318067</v>
      </c>
      <c r="V1238">
        <f t="shared" si="215"/>
        <v>-22.797020720896867</v>
      </c>
      <c r="W1238" s="50">
        <f t="shared" si="216"/>
        <v>26.114754484096526</v>
      </c>
    </row>
    <row r="1239" spans="1:23" ht="16" x14ac:dyDescent="0.2">
      <c r="A1239" s="10">
        <v>42696.541655092602</v>
      </c>
      <c r="B1239" s="11" t="str">
        <f t="shared" si="211"/>
        <v>201611</v>
      </c>
      <c r="C1239" s="5">
        <v>1610.229088</v>
      </c>
      <c r="D1239" s="5">
        <v>10.875574875550058</v>
      </c>
      <c r="E1239" s="6" t="s">
        <v>45</v>
      </c>
      <c r="F1239" s="5">
        <v>112.46819338422389</v>
      </c>
      <c r="G1239" s="5">
        <v>-24.635186894208843</v>
      </c>
      <c r="H1239" s="5">
        <v>26.903519453072832</v>
      </c>
      <c r="I1239" s="29">
        <v>1754494950</v>
      </c>
      <c r="J1239" s="30" t="s">
        <v>45</v>
      </c>
      <c r="K1239" s="29">
        <v>138612972.59999999</v>
      </c>
      <c r="L1239" s="29">
        <v>86278429.950000003</v>
      </c>
      <c r="M1239" s="29">
        <v>692586899.75999999</v>
      </c>
      <c r="N1239" s="53">
        <f t="shared" si="206"/>
        <v>10.875574875550058</v>
      </c>
      <c r="O1239" t="e">
        <f t="shared" si="207"/>
        <v>#VALUE!</v>
      </c>
      <c r="P1239">
        <f t="shared" si="208"/>
        <v>112.46819338422389</v>
      </c>
      <c r="Q1239">
        <f t="shared" si="209"/>
        <v>-24.635186894208843</v>
      </c>
      <c r="R1239">
        <f t="shared" si="210"/>
        <v>26.903519453072832</v>
      </c>
      <c r="S1239" s="53">
        <f t="shared" si="212"/>
        <v>10.875574875550058</v>
      </c>
      <c r="T1239" t="e">
        <f t="shared" si="213"/>
        <v>#VALUE!</v>
      </c>
      <c r="U1239">
        <f t="shared" si="214"/>
        <v>112.46819338422389</v>
      </c>
      <c r="V1239">
        <f t="shared" si="215"/>
        <v>-24.635186894208843</v>
      </c>
      <c r="W1239" s="50">
        <f t="shared" si="216"/>
        <v>26.903519453072832</v>
      </c>
    </row>
    <row r="1240" spans="1:23" ht="16" x14ac:dyDescent="0.2">
      <c r="A1240" s="10">
        <v>42695.541655092602</v>
      </c>
      <c r="B1240" s="11" t="str">
        <f t="shared" si="211"/>
        <v>201611</v>
      </c>
      <c r="C1240" s="5">
        <v>1599.3796359999999</v>
      </c>
      <c r="D1240" s="5">
        <v>9.6167255538189664</v>
      </c>
      <c r="E1240" s="6" t="s">
        <v>45</v>
      </c>
      <c r="F1240" s="5">
        <v>112.46819338422389</v>
      </c>
      <c r="G1240" s="5">
        <v>-24.635186894208843</v>
      </c>
      <c r="H1240" s="5">
        <v>24.157448820340591</v>
      </c>
      <c r="I1240" s="29">
        <v>1734574920</v>
      </c>
      <c r="J1240" s="30" t="s">
        <v>45</v>
      </c>
      <c r="K1240" s="29">
        <v>138612972.59999999</v>
      </c>
      <c r="L1240" s="29">
        <v>86278429.950000003</v>
      </c>
      <c r="M1240" s="29">
        <v>677599982.5</v>
      </c>
      <c r="N1240" s="53">
        <f t="shared" si="206"/>
        <v>9.6167255538189664</v>
      </c>
      <c r="O1240" t="e">
        <f t="shared" si="207"/>
        <v>#VALUE!</v>
      </c>
      <c r="P1240">
        <f t="shared" si="208"/>
        <v>112.46819338422389</v>
      </c>
      <c r="Q1240">
        <f t="shared" si="209"/>
        <v>-24.635186894208843</v>
      </c>
      <c r="R1240">
        <f t="shared" si="210"/>
        <v>24.157448820340591</v>
      </c>
      <c r="S1240" s="53">
        <f t="shared" si="212"/>
        <v>9.6167255538189664</v>
      </c>
      <c r="T1240" t="e">
        <f t="shared" si="213"/>
        <v>#VALUE!</v>
      </c>
      <c r="U1240">
        <f t="shared" si="214"/>
        <v>112.46819338422389</v>
      </c>
      <c r="V1240">
        <f t="shared" si="215"/>
        <v>-24.635186894208843</v>
      </c>
      <c r="W1240" s="50">
        <f t="shared" si="216"/>
        <v>24.157448820340591</v>
      </c>
    </row>
    <row r="1241" spans="1:23" ht="16" x14ac:dyDescent="0.2">
      <c r="A1241" s="10">
        <v>42692.541655092602</v>
      </c>
      <c r="B1241" s="11" t="str">
        <f t="shared" si="211"/>
        <v>201611</v>
      </c>
      <c r="C1241" s="5">
        <v>1603.629441</v>
      </c>
      <c r="D1241" s="5">
        <v>10.100898369869384</v>
      </c>
      <c r="E1241" s="6" t="s">
        <v>45</v>
      </c>
      <c r="F1241" s="5">
        <v>111.19592875318067</v>
      </c>
      <c r="G1241" s="5">
        <v>-24.635186894208843</v>
      </c>
      <c r="H1241" s="5">
        <v>23.427110886103279</v>
      </c>
      <c r="I1241" s="29">
        <v>1742236470</v>
      </c>
      <c r="J1241" s="30" t="s">
        <v>45</v>
      </c>
      <c r="K1241" s="29">
        <v>137782954.80000001</v>
      </c>
      <c r="L1241" s="29">
        <v>86278429.950000003</v>
      </c>
      <c r="M1241" s="29">
        <v>673614100.25</v>
      </c>
      <c r="N1241" s="53">
        <f t="shared" si="206"/>
        <v>10.100898369869384</v>
      </c>
      <c r="O1241" t="e">
        <f t="shared" si="207"/>
        <v>#VALUE!</v>
      </c>
      <c r="P1241">
        <f t="shared" si="208"/>
        <v>111.19592875318067</v>
      </c>
      <c r="Q1241">
        <f t="shared" si="209"/>
        <v>-24.635186894208843</v>
      </c>
      <c r="R1241">
        <f t="shared" si="210"/>
        <v>23.427110886103279</v>
      </c>
      <c r="S1241" s="53">
        <f t="shared" si="212"/>
        <v>10.100898369869384</v>
      </c>
      <c r="T1241" t="e">
        <f t="shared" si="213"/>
        <v>#VALUE!</v>
      </c>
      <c r="U1241">
        <f t="shared" si="214"/>
        <v>111.19592875318067</v>
      </c>
      <c r="V1241">
        <f t="shared" si="215"/>
        <v>-24.635186894208843</v>
      </c>
      <c r="W1241" s="50">
        <f t="shared" si="216"/>
        <v>23.427110886103279</v>
      </c>
    </row>
    <row r="1242" spans="1:23" ht="16" x14ac:dyDescent="0.2">
      <c r="A1242" s="10">
        <v>42691.541655092602</v>
      </c>
      <c r="B1242" s="11" t="str">
        <f t="shared" si="211"/>
        <v>201611</v>
      </c>
      <c r="C1242" s="5">
        <v>1607.5904370000001</v>
      </c>
      <c r="D1242" s="5">
        <v>10.39140205949964</v>
      </c>
      <c r="E1242" s="6" t="s">
        <v>45</v>
      </c>
      <c r="F1242" s="5">
        <v>111.19592875318067</v>
      </c>
      <c r="G1242" s="5">
        <v>-24.022464836438189</v>
      </c>
      <c r="H1242" s="5">
        <v>24.157448820340591</v>
      </c>
      <c r="I1242" s="29">
        <v>1746833400</v>
      </c>
      <c r="J1242" s="30" t="s">
        <v>45</v>
      </c>
      <c r="K1242" s="29">
        <v>137782954.80000001</v>
      </c>
      <c r="L1242" s="29">
        <v>86979880.599999994</v>
      </c>
      <c r="M1242" s="29">
        <v>677599982.5</v>
      </c>
      <c r="N1242" s="53">
        <f t="shared" si="206"/>
        <v>10.39140205949964</v>
      </c>
      <c r="O1242" t="e">
        <f t="shared" si="207"/>
        <v>#VALUE!</v>
      </c>
      <c r="P1242">
        <f t="shared" si="208"/>
        <v>111.19592875318067</v>
      </c>
      <c r="Q1242">
        <f t="shared" si="209"/>
        <v>-24.022464836438189</v>
      </c>
      <c r="R1242">
        <f t="shared" si="210"/>
        <v>24.157448820340591</v>
      </c>
      <c r="S1242" s="53">
        <f t="shared" si="212"/>
        <v>10.39140205949964</v>
      </c>
      <c r="T1242" t="e">
        <f t="shared" si="213"/>
        <v>#VALUE!</v>
      </c>
      <c r="U1242">
        <f t="shared" si="214"/>
        <v>111.19592875318067</v>
      </c>
      <c r="V1242">
        <f t="shared" si="215"/>
        <v>-24.022464836438189</v>
      </c>
      <c r="W1242" s="50">
        <f t="shared" si="216"/>
        <v>24.157448820340591</v>
      </c>
    </row>
    <row r="1243" spans="1:23" ht="16" x14ac:dyDescent="0.2">
      <c r="A1243" s="10">
        <v>42690.541655092602</v>
      </c>
      <c r="B1243" s="11" t="str">
        <f t="shared" si="211"/>
        <v>201611</v>
      </c>
      <c r="C1243" s="5">
        <v>1588.7991280000001</v>
      </c>
      <c r="D1243" s="5">
        <v>8.3094589504827781</v>
      </c>
      <c r="E1243" s="6" t="s">
        <v>45</v>
      </c>
      <c r="F1243" s="5">
        <v>113.74045801526718</v>
      </c>
      <c r="G1243" s="5">
        <v>-25.002820128871235</v>
      </c>
      <c r="H1243" s="5">
        <v>23.04733516029988</v>
      </c>
      <c r="I1243" s="29">
        <v>1713888735</v>
      </c>
      <c r="J1243" s="30" t="s">
        <v>45</v>
      </c>
      <c r="K1243" s="29">
        <v>139442990.40000001</v>
      </c>
      <c r="L1243" s="29">
        <v>85857559.560000002</v>
      </c>
      <c r="M1243" s="29">
        <v>671541441.48000002</v>
      </c>
      <c r="N1243" s="53">
        <f t="shared" si="206"/>
        <v>8.3094589504827781</v>
      </c>
      <c r="O1243" t="e">
        <f t="shared" si="207"/>
        <v>#VALUE!</v>
      </c>
      <c r="P1243">
        <f t="shared" si="208"/>
        <v>113.74045801526718</v>
      </c>
      <c r="Q1243">
        <f t="shared" si="209"/>
        <v>-25.002820128871235</v>
      </c>
      <c r="R1243">
        <f t="shared" si="210"/>
        <v>23.04733516029988</v>
      </c>
      <c r="S1243" s="53">
        <f t="shared" si="212"/>
        <v>8.3094589504827781</v>
      </c>
      <c r="T1243" t="e">
        <f t="shared" si="213"/>
        <v>#VALUE!</v>
      </c>
      <c r="U1243">
        <f t="shared" si="214"/>
        <v>113.74045801526718</v>
      </c>
      <c r="V1243">
        <f t="shared" si="215"/>
        <v>-25.002820128871235</v>
      </c>
      <c r="W1243" s="50">
        <f t="shared" si="216"/>
        <v>23.04733516029988</v>
      </c>
    </row>
    <row r="1244" spans="1:23" ht="16" x14ac:dyDescent="0.2">
      <c r="A1244" s="10">
        <v>42689.541655092602</v>
      </c>
      <c r="B1244" s="11" t="str">
        <f t="shared" si="211"/>
        <v>201611</v>
      </c>
      <c r="C1244" s="5">
        <v>1597.660893</v>
      </c>
      <c r="D1244" s="5">
        <v>9.4714737090038312</v>
      </c>
      <c r="E1244" s="6" t="s">
        <v>45</v>
      </c>
      <c r="F1244" s="5">
        <v>114.27480916030532</v>
      </c>
      <c r="G1244" s="5">
        <v>-24.7822401880738</v>
      </c>
      <c r="H1244" s="5">
        <v>23.295650057940591</v>
      </c>
      <c r="I1244" s="29">
        <v>1732276455</v>
      </c>
      <c r="J1244" s="30" t="s">
        <v>45</v>
      </c>
      <c r="K1244" s="29">
        <v>139791597.88</v>
      </c>
      <c r="L1244" s="29">
        <v>86110081.790000007</v>
      </c>
      <c r="M1244" s="29">
        <v>672896641.45000005</v>
      </c>
      <c r="N1244" s="53">
        <f t="shared" si="206"/>
        <v>9.4714737090038312</v>
      </c>
      <c r="O1244" t="e">
        <f t="shared" si="207"/>
        <v>#VALUE!</v>
      </c>
      <c r="P1244">
        <f t="shared" si="208"/>
        <v>114.27480916030532</v>
      </c>
      <c r="Q1244">
        <f t="shared" si="209"/>
        <v>-24.7822401880738</v>
      </c>
      <c r="R1244">
        <f t="shared" si="210"/>
        <v>23.295650057940591</v>
      </c>
      <c r="S1244" s="53">
        <f t="shared" si="212"/>
        <v>9.4714737090038312</v>
      </c>
      <c r="T1244" t="e">
        <f t="shared" si="213"/>
        <v>#VALUE!</v>
      </c>
      <c r="U1244">
        <f t="shared" si="214"/>
        <v>114.27480916030532</v>
      </c>
      <c r="V1244">
        <f t="shared" si="215"/>
        <v>-24.7822401880738</v>
      </c>
      <c r="W1244" s="50">
        <f t="shared" si="216"/>
        <v>23.295650057940591</v>
      </c>
    </row>
    <row r="1245" spans="1:23" ht="16" x14ac:dyDescent="0.2">
      <c r="A1245" s="10">
        <v>42688.541655092602</v>
      </c>
      <c r="B1245" s="11" t="str">
        <f t="shared" si="211"/>
        <v>201611</v>
      </c>
      <c r="C1245" s="5">
        <v>1577.180695</v>
      </c>
      <c r="D1245" s="5">
        <v>7.9705379792474673</v>
      </c>
      <c r="E1245" s="6" t="s">
        <v>45</v>
      </c>
      <c r="F1245" s="5">
        <v>105.52162849872771</v>
      </c>
      <c r="G1245" s="5">
        <v>-25.06409233464829</v>
      </c>
      <c r="H1245" s="5">
        <v>24.391156959296524</v>
      </c>
      <c r="I1245" s="29">
        <v>1708525650</v>
      </c>
      <c r="J1245" s="30" t="s">
        <v>45</v>
      </c>
      <c r="K1245" s="29">
        <v>134081075.41</v>
      </c>
      <c r="L1245" s="29">
        <v>85787414.5</v>
      </c>
      <c r="M1245" s="29">
        <v>678875464.82000005</v>
      </c>
      <c r="N1245" s="53">
        <f t="shared" si="206"/>
        <v>7.9705379792474673</v>
      </c>
      <c r="O1245" t="e">
        <f t="shared" si="207"/>
        <v>#VALUE!</v>
      </c>
      <c r="P1245">
        <f t="shared" si="208"/>
        <v>105.52162849872771</v>
      </c>
      <c r="Q1245">
        <f t="shared" si="209"/>
        <v>-25.06409233464829</v>
      </c>
      <c r="R1245">
        <f t="shared" si="210"/>
        <v>24.391156959296524</v>
      </c>
      <c r="S1245" s="53">
        <f t="shared" si="212"/>
        <v>7.9705379792474673</v>
      </c>
      <c r="T1245" t="e">
        <f t="shared" si="213"/>
        <v>#VALUE!</v>
      </c>
      <c r="U1245">
        <f t="shared" si="214"/>
        <v>105.52162849872771</v>
      </c>
      <c r="V1245">
        <f t="shared" si="215"/>
        <v>-25.06409233464829</v>
      </c>
      <c r="W1245" s="50">
        <f t="shared" si="216"/>
        <v>24.391156959296524</v>
      </c>
    </row>
    <row r="1246" spans="1:23" ht="16" x14ac:dyDescent="0.2">
      <c r="A1246" s="10">
        <v>42685.541655092602</v>
      </c>
      <c r="B1246" s="11" t="str">
        <f t="shared" si="211"/>
        <v>201611</v>
      </c>
      <c r="C1246" s="5">
        <v>1593.3030329999999</v>
      </c>
      <c r="D1246" s="5">
        <v>9.8103946802391135</v>
      </c>
      <c r="E1246" s="6" t="s">
        <v>45</v>
      </c>
      <c r="F1246" s="5">
        <v>103.56234096692111</v>
      </c>
      <c r="G1246" s="5">
        <v>-25.06409233464829</v>
      </c>
      <c r="H1246" s="5">
        <v>24.624865098252457</v>
      </c>
      <c r="I1246" s="29">
        <v>1737639540</v>
      </c>
      <c r="J1246" s="30" t="s">
        <v>45</v>
      </c>
      <c r="K1246" s="29">
        <v>132802848</v>
      </c>
      <c r="L1246" s="29">
        <v>85787414.5</v>
      </c>
      <c r="M1246" s="29">
        <v>680150947.13999999</v>
      </c>
      <c r="N1246" s="53">
        <f t="shared" si="206"/>
        <v>9.8103946802391135</v>
      </c>
      <c r="O1246" t="e">
        <f t="shared" si="207"/>
        <v>#VALUE!</v>
      </c>
      <c r="P1246">
        <f t="shared" si="208"/>
        <v>103.56234096692111</v>
      </c>
      <c r="Q1246">
        <f t="shared" si="209"/>
        <v>-25.06409233464829</v>
      </c>
      <c r="R1246">
        <f t="shared" si="210"/>
        <v>24.624865098252457</v>
      </c>
      <c r="S1246" s="53">
        <f t="shared" si="212"/>
        <v>9.8103946802391135</v>
      </c>
      <c r="T1246" t="e">
        <f t="shared" si="213"/>
        <v>#VALUE!</v>
      </c>
      <c r="U1246">
        <f t="shared" si="214"/>
        <v>103.56234096692111</v>
      </c>
      <c r="V1246">
        <f t="shared" si="215"/>
        <v>-25.06409233464829</v>
      </c>
      <c r="W1246" s="50">
        <f t="shared" si="216"/>
        <v>24.624865098252457</v>
      </c>
    </row>
    <row r="1247" spans="1:23" ht="16" x14ac:dyDescent="0.2">
      <c r="A1247" s="10">
        <v>42684.541655092602</v>
      </c>
      <c r="B1247" s="11" t="str">
        <f t="shared" si="211"/>
        <v>201611</v>
      </c>
      <c r="C1247" s="5">
        <v>1579.537464</v>
      </c>
      <c r="D1247" s="5">
        <v>9.1325527377684921</v>
      </c>
      <c r="E1247" s="6" t="s">
        <v>45</v>
      </c>
      <c r="F1247" s="5">
        <v>105.54707379134855</v>
      </c>
      <c r="G1247" s="5">
        <v>-24.512642482654698</v>
      </c>
      <c r="H1247" s="5">
        <v>22.696772951866009</v>
      </c>
      <c r="I1247" s="29">
        <v>1726913370</v>
      </c>
      <c r="J1247" s="30" t="s">
        <v>45</v>
      </c>
      <c r="K1247" s="29">
        <v>134097675.77</v>
      </c>
      <c r="L1247" s="29">
        <v>86418720.079999998</v>
      </c>
      <c r="M1247" s="29">
        <v>669628218</v>
      </c>
      <c r="N1247" s="53">
        <f t="shared" si="206"/>
        <v>9.1325527377684921</v>
      </c>
      <c r="O1247" t="e">
        <f t="shared" si="207"/>
        <v>#VALUE!</v>
      </c>
      <c r="P1247">
        <f t="shared" si="208"/>
        <v>105.54707379134855</v>
      </c>
      <c r="Q1247">
        <f t="shared" si="209"/>
        <v>-24.512642482654698</v>
      </c>
      <c r="R1247">
        <f t="shared" si="210"/>
        <v>22.696772951866009</v>
      </c>
      <c r="S1247" s="53">
        <f t="shared" si="212"/>
        <v>9.1325527377684921</v>
      </c>
      <c r="T1247" t="e">
        <f t="shared" si="213"/>
        <v>#VALUE!</v>
      </c>
      <c r="U1247">
        <f t="shared" si="214"/>
        <v>105.54707379134855</v>
      </c>
      <c r="V1247">
        <f t="shared" si="215"/>
        <v>-24.512642482654698</v>
      </c>
      <c r="W1247" s="50">
        <f t="shared" si="216"/>
        <v>22.696772951866009</v>
      </c>
    </row>
    <row r="1248" spans="1:23" ht="16" x14ac:dyDescent="0.2">
      <c r="A1248" s="10">
        <v>42683.541655092602</v>
      </c>
      <c r="B1248" s="11" t="str">
        <f t="shared" si="211"/>
        <v>201611</v>
      </c>
      <c r="C1248" s="5">
        <v>1622.181891</v>
      </c>
      <c r="D1248" s="5">
        <v>12.18284147888626</v>
      </c>
      <c r="E1248" s="6" t="s">
        <v>45</v>
      </c>
      <c r="F1248" s="5">
        <v>109.92366412213734</v>
      </c>
      <c r="G1248" s="5">
        <v>-21.902446516551692</v>
      </c>
      <c r="H1248" s="5">
        <v>28.977679186306769</v>
      </c>
      <c r="I1248" s="29">
        <v>1775181135</v>
      </c>
      <c r="J1248" s="30" t="s">
        <v>45</v>
      </c>
      <c r="K1248" s="29">
        <v>136952937</v>
      </c>
      <c r="L1248" s="29">
        <v>89406899.849999994</v>
      </c>
      <c r="M1248" s="29">
        <v>703927600</v>
      </c>
      <c r="N1248" s="53">
        <f t="shared" si="206"/>
        <v>12.18284147888626</v>
      </c>
      <c r="O1248" t="e">
        <f t="shared" si="207"/>
        <v>#VALUE!</v>
      </c>
      <c r="P1248">
        <f t="shared" si="208"/>
        <v>109.92366412213734</v>
      </c>
      <c r="Q1248">
        <f t="shared" si="209"/>
        <v>-21.902446516551692</v>
      </c>
      <c r="R1248">
        <f t="shared" si="210"/>
        <v>28.977679186306769</v>
      </c>
      <c r="S1248" s="53">
        <f t="shared" si="212"/>
        <v>12.18284147888626</v>
      </c>
      <c r="T1248" t="e">
        <f t="shared" si="213"/>
        <v>#VALUE!</v>
      </c>
      <c r="U1248">
        <f t="shared" si="214"/>
        <v>109.92366412213734</v>
      </c>
      <c r="V1248">
        <f t="shared" si="215"/>
        <v>-21.902446516551692</v>
      </c>
      <c r="W1248" s="50">
        <f t="shared" si="216"/>
        <v>28.977679186306769</v>
      </c>
    </row>
    <row r="1249" spans="1:23" ht="16" x14ac:dyDescent="0.2">
      <c r="A1249" s="10">
        <v>42682.541655092602</v>
      </c>
      <c r="B1249" s="11" t="str">
        <f t="shared" si="211"/>
        <v>201611</v>
      </c>
      <c r="C1249" s="5">
        <v>1631.9748750000001</v>
      </c>
      <c r="D1249" s="5">
        <v>13.683777208642626</v>
      </c>
      <c r="E1249" s="6" t="s">
        <v>45</v>
      </c>
      <c r="F1249" s="5">
        <v>110.78880407124684</v>
      </c>
      <c r="G1249" s="5">
        <v>-24.512642482654698</v>
      </c>
      <c r="H1249" s="5">
        <v>27.575430352571146</v>
      </c>
      <c r="I1249" s="29">
        <v>1798931940</v>
      </c>
      <c r="J1249" s="30" t="s">
        <v>45</v>
      </c>
      <c r="K1249" s="29">
        <v>137517349.09999999</v>
      </c>
      <c r="L1249" s="29">
        <v>86418720.079999998</v>
      </c>
      <c r="M1249" s="29">
        <v>696274480</v>
      </c>
      <c r="N1249" s="53">
        <f t="shared" si="206"/>
        <v>13.683777208642626</v>
      </c>
      <c r="O1249" t="e">
        <f t="shared" si="207"/>
        <v>#VALUE!</v>
      </c>
      <c r="P1249">
        <f t="shared" si="208"/>
        <v>110.78880407124684</v>
      </c>
      <c r="Q1249">
        <f t="shared" si="209"/>
        <v>-24.512642482654698</v>
      </c>
      <c r="R1249">
        <f t="shared" si="210"/>
        <v>27.575430352571146</v>
      </c>
      <c r="S1249" s="53">
        <f t="shared" si="212"/>
        <v>13.683777208642626</v>
      </c>
      <c r="T1249" t="e">
        <f t="shared" si="213"/>
        <v>#VALUE!</v>
      </c>
      <c r="U1249">
        <f t="shared" si="214"/>
        <v>110.78880407124684</v>
      </c>
      <c r="V1249">
        <f t="shared" si="215"/>
        <v>-24.512642482654698</v>
      </c>
      <c r="W1249" s="50">
        <f t="shared" si="216"/>
        <v>27.575430352571146</v>
      </c>
    </row>
    <row r="1250" spans="1:23" ht="16" x14ac:dyDescent="0.2">
      <c r="A1250" s="10">
        <v>42681.541655092602</v>
      </c>
      <c r="B1250" s="11" t="str">
        <f t="shared" si="211"/>
        <v>201611</v>
      </c>
      <c r="C1250" s="5">
        <v>1627.7506989999999</v>
      </c>
      <c r="D1250" s="5">
        <v>12.957517984566962</v>
      </c>
      <c r="E1250" s="6" t="s">
        <v>45</v>
      </c>
      <c r="F1250" s="5">
        <v>111.47582697201015</v>
      </c>
      <c r="G1250" s="5">
        <v>-21.583831046510952</v>
      </c>
      <c r="H1250" s="5">
        <v>29.708017120544071</v>
      </c>
      <c r="I1250" s="29">
        <v>1787427950</v>
      </c>
      <c r="J1250" s="30" t="s">
        <v>45</v>
      </c>
      <c r="K1250" s="29">
        <v>137965558.72</v>
      </c>
      <c r="L1250" s="29">
        <v>89771654.189999998</v>
      </c>
      <c r="M1250" s="29">
        <v>707913600</v>
      </c>
      <c r="N1250" s="53">
        <f t="shared" si="206"/>
        <v>12.957517984566962</v>
      </c>
      <c r="O1250" t="e">
        <f t="shared" si="207"/>
        <v>#VALUE!</v>
      </c>
      <c r="P1250">
        <f t="shared" si="208"/>
        <v>111.47582697201015</v>
      </c>
      <c r="Q1250">
        <f t="shared" si="209"/>
        <v>-21.583831046510952</v>
      </c>
      <c r="R1250">
        <f t="shared" si="210"/>
        <v>29.708017120544071</v>
      </c>
      <c r="S1250" s="53">
        <f t="shared" si="212"/>
        <v>12.957517984566962</v>
      </c>
      <c r="T1250" t="e">
        <f t="shared" si="213"/>
        <v>#VALUE!</v>
      </c>
      <c r="U1250">
        <f t="shared" si="214"/>
        <v>111.47582697201015</v>
      </c>
      <c r="V1250">
        <f t="shared" si="215"/>
        <v>-21.583831046510952</v>
      </c>
      <c r="W1250" s="50">
        <f t="shared" si="216"/>
        <v>29.708017120544071</v>
      </c>
    </row>
    <row r="1251" spans="1:23" ht="16" x14ac:dyDescent="0.2">
      <c r="A1251" s="10">
        <v>42678.583321759303</v>
      </c>
      <c r="B1251" s="11" t="str">
        <f t="shared" si="211"/>
        <v>201611</v>
      </c>
      <c r="C1251" s="5">
        <v>1610.4772479999999</v>
      </c>
      <c r="D1251" s="5">
        <v>11.117661283575316</v>
      </c>
      <c r="E1251" s="6" t="s">
        <v>45</v>
      </c>
      <c r="F1251" s="5">
        <v>115.16539440203562</v>
      </c>
      <c r="G1251" s="5">
        <v>-22.196553104281605</v>
      </c>
      <c r="H1251" s="5">
        <v>26.801272142279586</v>
      </c>
      <c r="I1251" s="29">
        <v>1758314250</v>
      </c>
      <c r="J1251" s="30" t="s">
        <v>45</v>
      </c>
      <c r="K1251" s="29">
        <v>140372610.34</v>
      </c>
      <c r="L1251" s="29">
        <v>89070203.540000007</v>
      </c>
      <c r="M1251" s="29">
        <v>692049320</v>
      </c>
      <c r="N1251" s="53">
        <f t="shared" si="206"/>
        <v>11.117661283575316</v>
      </c>
      <c r="O1251" t="e">
        <f t="shared" si="207"/>
        <v>#VALUE!</v>
      </c>
      <c r="P1251">
        <f t="shared" si="208"/>
        <v>115.16539440203562</v>
      </c>
      <c r="Q1251">
        <f t="shared" si="209"/>
        <v>-22.196553104281605</v>
      </c>
      <c r="R1251">
        <f t="shared" si="210"/>
        <v>26.801272142279586</v>
      </c>
      <c r="S1251" s="53">
        <f t="shared" si="212"/>
        <v>11.117661283575316</v>
      </c>
      <c r="T1251" t="e">
        <f t="shared" si="213"/>
        <v>#VALUE!</v>
      </c>
      <c r="U1251">
        <f t="shared" si="214"/>
        <v>115.16539440203562</v>
      </c>
      <c r="V1251">
        <f t="shared" si="215"/>
        <v>-22.196553104281605</v>
      </c>
      <c r="W1251" s="50">
        <f t="shared" si="216"/>
        <v>26.801272142279586</v>
      </c>
    </row>
    <row r="1252" spans="1:23" ht="16" x14ac:dyDescent="0.2">
      <c r="A1252" s="10">
        <v>42677.583321759303</v>
      </c>
      <c r="B1252" s="11" t="str">
        <f t="shared" si="211"/>
        <v>201611</v>
      </c>
      <c r="C1252" s="5">
        <v>1626.8420149999999</v>
      </c>
      <c r="D1252" s="5">
        <v>11.650251381230788</v>
      </c>
      <c r="E1252" s="6" t="s">
        <v>45</v>
      </c>
      <c r="F1252" s="5">
        <v>115.16539440203562</v>
      </c>
      <c r="G1252" s="5">
        <v>-22.196553104281605</v>
      </c>
      <c r="H1252" s="5">
        <v>28.933858910252496</v>
      </c>
      <c r="I1252" s="29">
        <v>1766741900</v>
      </c>
      <c r="J1252" s="30" t="s">
        <v>45</v>
      </c>
      <c r="K1252" s="29">
        <v>140372610.34</v>
      </c>
      <c r="L1252" s="29">
        <v>89070203.540000007</v>
      </c>
      <c r="M1252" s="29">
        <v>703688440</v>
      </c>
      <c r="N1252" s="53">
        <f t="shared" ref="N1252:N1315" si="217">IF(ABS(D1252-AVERAGE(D$47:D$3803))&gt;3*STDEV(D$47:D$3803),"Outlier",D1252)</f>
        <v>11.650251381230788</v>
      </c>
      <c r="O1252" t="e">
        <f t="shared" ref="O1252:O1315" si="218">IF(ABS(E1252-AVERAGE(E$47:E$3803))&gt;3*STDEV(E$47:E$3803),"Outlier",E1252)</f>
        <v>#VALUE!</v>
      </c>
      <c r="P1252">
        <f t="shared" ref="P1252:P1315" si="219">IF(ABS(F1252-AVERAGE(F$47:F$3803))&gt;3*STDEV(F$47:F$3803),"Outlier",F1252)</f>
        <v>115.16539440203562</v>
      </c>
      <c r="Q1252">
        <f t="shared" ref="Q1252:Q1315" si="220">IF(ABS(G1252-AVERAGE(G$47:G$3803))&gt;3*STDEV(G$47:G$3803),"Outlier",G1252)</f>
        <v>-22.196553104281605</v>
      </c>
      <c r="R1252">
        <f t="shared" ref="R1252:R1315" si="221">IF(ABS(H1252-AVERAGE(H$47:H$3803))&gt;3*STDEV(H$47:H$3803),"Outlier",H1252)</f>
        <v>28.933858910252496</v>
      </c>
      <c r="S1252" s="53">
        <f t="shared" si="212"/>
        <v>11.650251381230788</v>
      </c>
      <c r="T1252" t="e">
        <f t="shared" si="213"/>
        <v>#VALUE!</v>
      </c>
      <c r="U1252">
        <f t="shared" si="214"/>
        <v>115.16539440203562</v>
      </c>
      <c r="V1252">
        <f t="shared" si="215"/>
        <v>-22.196553104281605</v>
      </c>
      <c r="W1252" s="50">
        <f t="shared" si="216"/>
        <v>28.933858910252496</v>
      </c>
    </row>
    <row r="1253" spans="1:23" ht="16" x14ac:dyDescent="0.2">
      <c r="A1253" s="10">
        <v>42676.583321759303</v>
      </c>
      <c r="B1253" s="11" t="str">
        <f t="shared" si="211"/>
        <v>201611</v>
      </c>
      <c r="C1253" s="5">
        <v>1617.247777</v>
      </c>
      <c r="D1253" s="5">
        <v>11.650251381230788</v>
      </c>
      <c r="E1253" s="6" t="s">
        <v>45</v>
      </c>
      <c r="F1253" s="5">
        <v>117.3791348600509</v>
      </c>
      <c r="G1253" s="5">
        <v>-21.583831046510952</v>
      </c>
      <c r="H1253" s="5">
        <v>27.809138491527079</v>
      </c>
      <c r="I1253" s="29">
        <v>1766741900</v>
      </c>
      <c r="J1253" s="30" t="s">
        <v>45</v>
      </c>
      <c r="K1253" s="29">
        <v>141816841.31</v>
      </c>
      <c r="L1253" s="29">
        <v>89771654.189999998</v>
      </c>
      <c r="M1253" s="29">
        <v>697550000</v>
      </c>
      <c r="N1253" s="53">
        <f t="shared" si="217"/>
        <v>11.650251381230788</v>
      </c>
      <c r="O1253" t="e">
        <f t="shared" si="218"/>
        <v>#VALUE!</v>
      </c>
      <c r="P1253">
        <f t="shared" si="219"/>
        <v>117.3791348600509</v>
      </c>
      <c r="Q1253">
        <f t="shared" si="220"/>
        <v>-21.583831046510952</v>
      </c>
      <c r="R1253">
        <f t="shared" si="221"/>
        <v>27.809138491527079</v>
      </c>
      <c r="S1253" s="53">
        <f t="shared" si="212"/>
        <v>11.650251381230788</v>
      </c>
      <c r="T1253" t="e">
        <f t="shared" si="213"/>
        <v>#VALUE!</v>
      </c>
      <c r="U1253">
        <f t="shared" si="214"/>
        <v>117.3791348600509</v>
      </c>
      <c r="V1253">
        <f t="shared" si="215"/>
        <v>-21.583831046510952</v>
      </c>
      <c r="W1253" s="50">
        <f t="shared" si="216"/>
        <v>27.809138491527079</v>
      </c>
    </row>
    <row r="1254" spans="1:23" ht="16" x14ac:dyDescent="0.2">
      <c r="A1254" s="10">
        <v>42675.583321759303</v>
      </c>
      <c r="B1254" s="11" t="str">
        <f t="shared" si="211"/>
        <v>201611</v>
      </c>
      <c r="C1254" s="5">
        <v>1613.823108</v>
      </c>
      <c r="D1254" s="5">
        <v>12.812266139751854</v>
      </c>
      <c r="E1254" s="6" t="s">
        <v>45</v>
      </c>
      <c r="F1254" s="5">
        <v>116.97201017811709</v>
      </c>
      <c r="G1254" s="5">
        <v>-21.583831046510952</v>
      </c>
      <c r="H1254" s="5">
        <v>29.561949533696573</v>
      </c>
      <c r="I1254" s="29">
        <v>1785129500</v>
      </c>
      <c r="J1254" s="30" t="s">
        <v>45</v>
      </c>
      <c r="K1254" s="29">
        <v>141551235.61000001</v>
      </c>
      <c r="L1254" s="29">
        <v>89771654.189999998</v>
      </c>
      <c r="M1254" s="29">
        <v>707116400</v>
      </c>
      <c r="N1254" s="53">
        <f t="shared" si="217"/>
        <v>12.812266139751854</v>
      </c>
      <c r="O1254" t="e">
        <f t="shared" si="218"/>
        <v>#VALUE!</v>
      </c>
      <c r="P1254">
        <f t="shared" si="219"/>
        <v>116.97201017811709</v>
      </c>
      <c r="Q1254">
        <f t="shared" si="220"/>
        <v>-21.583831046510952</v>
      </c>
      <c r="R1254">
        <f t="shared" si="221"/>
        <v>29.561949533696573</v>
      </c>
      <c r="S1254" s="53">
        <f t="shared" si="212"/>
        <v>12.812266139751854</v>
      </c>
      <c r="T1254" t="e">
        <f t="shared" si="213"/>
        <v>#VALUE!</v>
      </c>
      <c r="U1254">
        <f t="shared" si="214"/>
        <v>116.97201017811709</v>
      </c>
      <c r="V1254">
        <f t="shared" si="215"/>
        <v>-21.583831046510952</v>
      </c>
      <c r="W1254" s="50">
        <f t="shared" si="216"/>
        <v>29.561949533696573</v>
      </c>
    </row>
    <row r="1255" spans="1:23" ht="16" x14ac:dyDescent="0.2">
      <c r="A1255" s="10">
        <v>42674.583321759303</v>
      </c>
      <c r="B1255" s="11" t="str">
        <f t="shared" si="211"/>
        <v>201610</v>
      </c>
      <c r="C1255" s="5">
        <v>1642.0729260000001</v>
      </c>
      <c r="D1255" s="5">
        <v>13.829029053457772</v>
      </c>
      <c r="E1255" s="6" t="s">
        <v>45</v>
      </c>
      <c r="F1255" s="5">
        <v>127.02290076335878</v>
      </c>
      <c r="G1255" s="5">
        <v>-23.899920424884044</v>
      </c>
      <c r="H1255" s="5">
        <v>31.548468714822036</v>
      </c>
      <c r="I1255" s="29">
        <v>1801218650</v>
      </c>
      <c r="J1255" s="30" t="s">
        <v>45</v>
      </c>
      <c r="K1255" s="29">
        <v>148108376.22999999</v>
      </c>
      <c r="L1255" s="29">
        <v>87120170.730000004</v>
      </c>
      <c r="M1255" s="29">
        <v>717958320</v>
      </c>
      <c r="N1255" s="53">
        <f t="shared" si="217"/>
        <v>13.829029053457772</v>
      </c>
      <c r="O1255" t="e">
        <f t="shared" si="218"/>
        <v>#VALUE!</v>
      </c>
      <c r="P1255">
        <f t="shared" si="219"/>
        <v>127.02290076335878</v>
      </c>
      <c r="Q1255">
        <f t="shared" si="220"/>
        <v>-23.899920424884044</v>
      </c>
      <c r="R1255">
        <f t="shared" si="221"/>
        <v>31.548468714822036</v>
      </c>
      <c r="S1255" s="53">
        <f t="shared" si="212"/>
        <v>13.829029053457772</v>
      </c>
      <c r="T1255" t="e">
        <f t="shared" si="213"/>
        <v>#VALUE!</v>
      </c>
      <c r="U1255">
        <f t="shared" si="214"/>
        <v>127.02290076335878</v>
      </c>
      <c r="V1255">
        <f t="shared" si="215"/>
        <v>-23.899920424884044</v>
      </c>
      <c r="W1255" s="50">
        <f t="shared" si="216"/>
        <v>31.548468714822036</v>
      </c>
    </row>
    <row r="1256" spans="1:23" ht="16" x14ac:dyDescent="0.2">
      <c r="A1256" s="10">
        <v>42671.541655092602</v>
      </c>
      <c r="B1256" s="11" t="str">
        <f t="shared" si="211"/>
        <v>201610</v>
      </c>
      <c r="C1256" s="5">
        <v>1637.85555</v>
      </c>
      <c r="D1256" s="5">
        <v>12.328093323701395</v>
      </c>
      <c r="E1256" s="6" t="s">
        <v>45</v>
      </c>
      <c r="F1256" s="5">
        <v>130.12722646310436</v>
      </c>
      <c r="G1256" s="5">
        <v>-23.899920424884044</v>
      </c>
      <c r="H1256" s="5">
        <v>31.899030923255932</v>
      </c>
      <c r="I1256" s="29">
        <v>1777468000</v>
      </c>
      <c r="J1256" s="30" t="s">
        <v>45</v>
      </c>
      <c r="K1256" s="29">
        <v>150133619.66</v>
      </c>
      <c r="L1256" s="29">
        <v>87120170.730000004</v>
      </c>
      <c r="M1256" s="29">
        <v>719871600</v>
      </c>
      <c r="N1256" s="53">
        <f t="shared" si="217"/>
        <v>12.328093323701395</v>
      </c>
      <c r="O1256" t="e">
        <f t="shared" si="218"/>
        <v>#VALUE!</v>
      </c>
      <c r="P1256">
        <f t="shared" si="219"/>
        <v>130.12722646310436</v>
      </c>
      <c r="Q1256">
        <f t="shared" si="220"/>
        <v>-23.899920424884044</v>
      </c>
      <c r="R1256">
        <f t="shared" si="221"/>
        <v>31.899030923255932</v>
      </c>
      <c r="S1256" s="53">
        <f t="shared" si="212"/>
        <v>12.328093323701395</v>
      </c>
      <c r="T1256" t="e">
        <f t="shared" si="213"/>
        <v>#VALUE!</v>
      </c>
      <c r="U1256">
        <f t="shared" si="214"/>
        <v>130.12722646310436</v>
      </c>
      <c r="V1256">
        <f t="shared" si="215"/>
        <v>-23.899920424884044</v>
      </c>
      <c r="W1256" s="50">
        <f t="shared" si="216"/>
        <v>31.899030923255932</v>
      </c>
    </row>
    <row r="1257" spans="1:23" ht="16" x14ac:dyDescent="0.2">
      <c r="A1257" s="10">
        <v>42670.541655092602</v>
      </c>
      <c r="B1257" s="11" t="str">
        <f t="shared" si="211"/>
        <v>201610</v>
      </c>
      <c r="C1257" s="5">
        <v>1637.822862</v>
      </c>
      <c r="D1257" s="5">
        <v>13.005935266172003</v>
      </c>
      <c r="E1257" s="6" t="s">
        <v>45</v>
      </c>
      <c r="F1257" s="5">
        <v>132.90076335877865</v>
      </c>
      <c r="G1257" s="5">
        <v>-22.184298663126199</v>
      </c>
      <c r="H1257" s="5">
        <v>31.621502508245726</v>
      </c>
      <c r="I1257" s="29">
        <v>1788194100</v>
      </c>
      <c r="J1257" s="30" t="s">
        <v>45</v>
      </c>
      <c r="K1257" s="29">
        <v>151943058.47</v>
      </c>
      <c r="L1257" s="29">
        <v>89084232.549999997</v>
      </c>
      <c r="M1257" s="29">
        <v>718356920</v>
      </c>
      <c r="N1257" s="53">
        <f t="shared" si="217"/>
        <v>13.005935266172003</v>
      </c>
      <c r="O1257" t="e">
        <f t="shared" si="218"/>
        <v>#VALUE!</v>
      </c>
      <c r="P1257">
        <f t="shared" si="219"/>
        <v>132.90076335877865</v>
      </c>
      <c r="Q1257">
        <f t="shared" si="220"/>
        <v>-22.184298663126199</v>
      </c>
      <c r="R1257">
        <f t="shared" si="221"/>
        <v>31.621502508245726</v>
      </c>
      <c r="S1257" s="53">
        <f t="shared" si="212"/>
        <v>13.005935266172003</v>
      </c>
      <c r="T1257" t="e">
        <f t="shared" si="213"/>
        <v>#VALUE!</v>
      </c>
      <c r="U1257">
        <f t="shared" si="214"/>
        <v>132.90076335877865</v>
      </c>
      <c r="V1257">
        <f t="shared" si="215"/>
        <v>-22.184298663126199</v>
      </c>
      <c r="W1257" s="50">
        <f t="shared" si="216"/>
        <v>31.621502508245726</v>
      </c>
    </row>
    <row r="1258" spans="1:23" ht="16" x14ac:dyDescent="0.2">
      <c r="A1258" s="10">
        <v>42669.541655092602</v>
      </c>
      <c r="B1258" s="11" t="str">
        <f t="shared" si="211"/>
        <v>201610</v>
      </c>
      <c r="C1258" s="5">
        <v>1665.9779579999999</v>
      </c>
      <c r="D1258" s="5">
        <v>14.41003643271827</v>
      </c>
      <c r="E1258" s="6" t="s">
        <v>45</v>
      </c>
      <c r="F1258" s="5">
        <v>125.47073791348606</v>
      </c>
      <c r="G1258" s="5">
        <v>-23.875411542573218</v>
      </c>
      <c r="H1258" s="5">
        <v>34.382179899662731</v>
      </c>
      <c r="I1258" s="29">
        <v>1810412450</v>
      </c>
      <c r="J1258" s="30" t="s">
        <v>45</v>
      </c>
      <c r="K1258" s="29">
        <v>147095754.52000001</v>
      </c>
      <c r="L1258" s="29">
        <v>87148228.760000005</v>
      </c>
      <c r="M1258" s="29">
        <v>733424000</v>
      </c>
      <c r="N1258" s="53">
        <f t="shared" si="217"/>
        <v>14.41003643271827</v>
      </c>
      <c r="O1258" t="e">
        <f t="shared" si="218"/>
        <v>#VALUE!</v>
      </c>
      <c r="P1258">
        <f t="shared" si="219"/>
        <v>125.47073791348606</v>
      </c>
      <c r="Q1258">
        <f t="shared" si="220"/>
        <v>-23.875411542573218</v>
      </c>
      <c r="R1258">
        <f t="shared" si="221"/>
        <v>34.382179899662731</v>
      </c>
      <c r="S1258" s="53">
        <f t="shared" si="212"/>
        <v>14.41003643271827</v>
      </c>
      <c r="T1258" t="e">
        <f t="shared" si="213"/>
        <v>#VALUE!</v>
      </c>
      <c r="U1258">
        <f t="shared" si="214"/>
        <v>125.47073791348606</v>
      </c>
      <c r="V1258">
        <f t="shared" si="215"/>
        <v>-23.875411542573218</v>
      </c>
      <c r="W1258" s="50">
        <f t="shared" si="216"/>
        <v>34.382179899662731</v>
      </c>
    </row>
    <row r="1259" spans="1:23" ht="16" x14ac:dyDescent="0.2">
      <c r="A1259" s="10">
        <v>42668.541655092602</v>
      </c>
      <c r="B1259" s="11" t="str">
        <f t="shared" si="211"/>
        <v>201610</v>
      </c>
      <c r="C1259" s="5">
        <v>1695.9630669999999</v>
      </c>
      <c r="D1259" s="5">
        <v>15.7657203176595</v>
      </c>
      <c r="E1259" s="6" t="s">
        <v>45</v>
      </c>
      <c r="F1259" s="5">
        <v>125.97964376590333</v>
      </c>
      <c r="G1259" s="5">
        <v>-20.34613248981421</v>
      </c>
      <c r="H1259" s="5">
        <v>36.573193702374624</v>
      </c>
      <c r="I1259" s="29">
        <v>1831864650</v>
      </c>
      <c r="J1259" s="30" t="s">
        <v>45</v>
      </c>
      <c r="K1259" s="29">
        <v>147427761.63999999</v>
      </c>
      <c r="L1259" s="29">
        <v>91188584.5</v>
      </c>
      <c r="M1259" s="29">
        <v>745382000</v>
      </c>
      <c r="N1259" s="53">
        <f t="shared" si="217"/>
        <v>15.7657203176595</v>
      </c>
      <c r="O1259" t="e">
        <f t="shared" si="218"/>
        <v>#VALUE!</v>
      </c>
      <c r="P1259">
        <f t="shared" si="219"/>
        <v>125.97964376590333</v>
      </c>
      <c r="Q1259">
        <f t="shared" si="220"/>
        <v>-20.34613248981421</v>
      </c>
      <c r="R1259">
        <f t="shared" si="221"/>
        <v>36.573193702374624</v>
      </c>
      <c r="S1259" s="53">
        <f t="shared" si="212"/>
        <v>15.7657203176595</v>
      </c>
      <c r="T1259" t="e">
        <f t="shared" si="213"/>
        <v>#VALUE!</v>
      </c>
      <c r="U1259">
        <f t="shared" si="214"/>
        <v>125.97964376590333</v>
      </c>
      <c r="V1259">
        <f t="shared" si="215"/>
        <v>-20.34613248981421</v>
      </c>
      <c r="W1259" s="50">
        <f t="shared" si="216"/>
        <v>36.573193702374624</v>
      </c>
    </row>
    <row r="1260" spans="1:23" ht="16" x14ac:dyDescent="0.2">
      <c r="A1260" s="10">
        <v>42667.541655092602</v>
      </c>
      <c r="B1260" s="11" t="str">
        <f t="shared" si="211"/>
        <v>201610</v>
      </c>
      <c r="C1260" s="5">
        <v>1695.763618</v>
      </c>
      <c r="D1260" s="5">
        <v>15.862554880869581</v>
      </c>
      <c r="E1260" s="6" t="s">
        <v>45</v>
      </c>
      <c r="F1260" s="5">
        <v>127.48091603053436</v>
      </c>
      <c r="G1260" s="5">
        <v>-20.34613248981421</v>
      </c>
      <c r="H1260" s="5">
        <v>37.113643773710237</v>
      </c>
      <c r="I1260" s="29">
        <v>1833396950</v>
      </c>
      <c r="J1260" s="30" t="s">
        <v>45</v>
      </c>
      <c r="K1260" s="29">
        <v>148407182.63999999</v>
      </c>
      <c r="L1260" s="29">
        <v>91188584.5</v>
      </c>
      <c r="M1260" s="29">
        <v>748331640</v>
      </c>
      <c r="N1260" s="53">
        <f t="shared" si="217"/>
        <v>15.862554880869581</v>
      </c>
      <c r="O1260" t="e">
        <f t="shared" si="218"/>
        <v>#VALUE!</v>
      </c>
      <c r="P1260">
        <f t="shared" si="219"/>
        <v>127.48091603053436</v>
      </c>
      <c r="Q1260">
        <f t="shared" si="220"/>
        <v>-20.34613248981421</v>
      </c>
      <c r="R1260">
        <f t="shared" si="221"/>
        <v>37.113643773710237</v>
      </c>
      <c r="S1260" s="53">
        <f t="shared" si="212"/>
        <v>15.862554880869581</v>
      </c>
      <c r="T1260" t="e">
        <f t="shared" si="213"/>
        <v>#VALUE!</v>
      </c>
      <c r="U1260">
        <f t="shared" si="214"/>
        <v>127.48091603053436</v>
      </c>
      <c r="V1260">
        <f t="shared" si="215"/>
        <v>-20.34613248981421</v>
      </c>
      <c r="W1260" s="50">
        <f t="shared" si="216"/>
        <v>37.113643773710237</v>
      </c>
    </row>
    <row r="1261" spans="1:23" ht="16" x14ac:dyDescent="0.2">
      <c r="A1261" s="10">
        <v>42664.541655092602</v>
      </c>
      <c r="B1261" s="11" t="str">
        <f t="shared" si="211"/>
        <v>201610</v>
      </c>
      <c r="C1261" s="5">
        <v>1687.9718479999999</v>
      </c>
      <c r="D1261" s="5">
        <v>15.862554880869581</v>
      </c>
      <c r="E1261" s="6" t="s">
        <v>45</v>
      </c>
      <c r="F1261" s="5">
        <v>131.55216284987276</v>
      </c>
      <c r="G1261" s="5">
        <v>-20.34613248981421</v>
      </c>
      <c r="H1261" s="5">
        <v>35.112517833900029</v>
      </c>
      <c r="I1261" s="29">
        <v>1833396950</v>
      </c>
      <c r="J1261" s="30" t="s">
        <v>45</v>
      </c>
      <c r="K1261" s="29">
        <v>151063239.59999999</v>
      </c>
      <c r="L1261" s="29">
        <v>91188584.5</v>
      </c>
      <c r="M1261" s="29">
        <v>737410000</v>
      </c>
      <c r="N1261" s="53">
        <f t="shared" si="217"/>
        <v>15.862554880869581</v>
      </c>
      <c r="O1261" t="e">
        <f t="shared" si="218"/>
        <v>#VALUE!</v>
      </c>
      <c r="P1261">
        <f t="shared" si="219"/>
        <v>131.55216284987276</v>
      </c>
      <c r="Q1261">
        <f t="shared" si="220"/>
        <v>-20.34613248981421</v>
      </c>
      <c r="R1261">
        <f t="shared" si="221"/>
        <v>35.112517833900029</v>
      </c>
      <c r="S1261" s="53">
        <f t="shared" si="212"/>
        <v>15.862554880869581</v>
      </c>
      <c r="T1261" t="e">
        <f t="shared" si="213"/>
        <v>#VALUE!</v>
      </c>
      <c r="U1261">
        <f t="shared" si="214"/>
        <v>131.55216284987276</v>
      </c>
      <c r="V1261">
        <f t="shared" si="215"/>
        <v>-20.34613248981421</v>
      </c>
      <c r="W1261" s="50">
        <f t="shared" si="216"/>
        <v>35.112517833900029</v>
      </c>
    </row>
    <row r="1262" spans="1:23" ht="16" x14ac:dyDescent="0.2">
      <c r="A1262" s="10">
        <v>42663.541655092602</v>
      </c>
      <c r="B1262" s="11" t="str">
        <f t="shared" si="211"/>
        <v>201610</v>
      </c>
      <c r="C1262" s="5">
        <v>1689.822662</v>
      </c>
      <c r="D1262" s="5">
        <v>16.491979541735162</v>
      </c>
      <c r="E1262" s="6" t="s">
        <v>45</v>
      </c>
      <c r="F1262" s="5">
        <v>122.64631043256999</v>
      </c>
      <c r="G1262" s="5">
        <v>-19.83144596128686</v>
      </c>
      <c r="H1262" s="5">
        <v>35.404653007594931</v>
      </c>
      <c r="I1262" s="29">
        <v>1843356900</v>
      </c>
      <c r="J1262" s="30" t="s">
        <v>45</v>
      </c>
      <c r="K1262" s="29">
        <v>145253115</v>
      </c>
      <c r="L1262" s="29">
        <v>91777803.049999997</v>
      </c>
      <c r="M1262" s="29">
        <v>739004400</v>
      </c>
      <c r="N1262" s="53">
        <f t="shared" si="217"/>
        <v>16.491979541735162</v>
      </c>
      <c r="O1262" t="e">
        <f t="shared" si="218"/>
        <v>#VALUE!</v>
      </c>
      <c r="P1262">
        <f t="shared" si="219"/>
        <v>122.64631043256999</v>
      </c>
      <c r="Q1262">
        <f t="shared" si="220"/>
        <v>-19.83144596128686</v>
      </c>
      <c r="R1262">
        <f t="shared" si="221"/>
        <v>35.404653007594931</v>
      </c>
      <c r="S1262" s="53">
        <f t="shared" si="212"/>
        <v>16.491979541735162</v>
      </c>
      <c r="T1262" t="e">
        <f t="shared" si="213"/>
        <v>#VALUE!</v>
      </c>
      <c r="U1262">
        <f t="shared" si="214"/>
        <v>122.64631043256999</v>
      </c>
      <c r="V1262">
        <f t="shared" si="215"/>
        <v>-19.83144596128686</v>
      </c>
      <c r="W1262" s="50">
        <f t="shared" si="216"/>
        <v>35.404653007594931</v>
      </c>
    </row>
    <row r="1263" spans="1:23" ht="16" x14ac:dyDescent="0.2">
      <c r="A1263" s="10">
        <v>42662.541655092602</v>
      </c>
      <c r="B1263" s="11" t="str">
        <f t="shared" si="211"/>
        <v>201610</v>
      </c>
      <c r="C1263" s="5">
        <v>1674.758918</v>
      </c>
      <c r="D1263" s="5">
        <v>16.056224007289771</v>
      </c>
      <c r="E1263" s="6" t="s">
        <v>45</v>
      </c>
      <c r="F1263" s="5">
        <v>117.25190839694652</v>
      </c>
      <c r="G1263" s="5">
        <v>-20.346132489814224</v>
      </c>
      <c r="H1263" s="5">
        <v>34.382179899662702</v>
      </c>
      <c r="I1263" s="29">
        <v>1836461550</v>
      </c>
      <c r="J1263" s="30" t="s">
        <v>45</v>
      </c>
      <c r="K1263" s="29">
        <v>141733839.53</v>
      </c>
      <c r="L1263" s="29">
        <v>91188584.5</v>
      </c>
      <c r="M1263" s="29">
        <v>733424000</v>
      </c>
      <c r="N1263" s="53">
        <f t="shared" si="217"/>
        <v>16.056224007289771</v>
      </c>
      <c r="O1263" t="e">
        <f t="shared" si="218"/>
        <v>#VALUE!</v>
      </c>
      <c r="P1263">
        <f t="shared" si="219"/>
        <v>117.25190839694652</v>
      </c>
      <c r="Q1263">
        <f t="shared" si="220"/>
        <v>-20.346132489814224</v>
      </c>
      <c r="R1263">
        <f t="shared" si="221"/>
        <v>34.382179899662702</v>
      </c>
      <c r="S1263" s="53">
        <f t="shared" si="212"/>
        <v>16.056224007289771</v>
      </c>
      <c r="T1263" t="e">
        <f t="shared" si="213"/>
        <v>#VALUE!</v>
      </c>
      <c r="U1263">
        <f t="shared" si="214"/>
        <v>117.25190839694652</v>
      </c>
      <c r="V1263">
        <f t="shared" si="215"/>
        <v>-20.346132489814224</v>
      </c>
      <c r="W1263" s="50">
        <f t="shared" si="216"/>
        <v>34.382179899662702</v>
      </c>
    </row>
    <row r="1264" spans="1:23" ht="16" x14ac:dyDescent="0.2">
      <c r="A1264" s="10">
        <v>42661.541655092602</v>
      </c>
      <c r="B1264" s="11" t="str">
        <f t="shared" ref="B1264:B1327" si="222">YEAR(A1264)&amp;MONTH(A1264)</f>
        <v>201610</v>
      </c>
      <c r="C1264" s="5">
        <v>1673.6229089999999</v>
      </c>
      <c r="D1264" s="5">
        <v>17.072986920995675</v>
      </c>
      <c r="E1264" s="6" t="s">
        <v>45</v>
      </c>
      <c r="F1264" s="5">
        <v>114.75826972010177</v>
      </c>
      <c r="G1264" s="5">
        <v>-21.154925606071487</v>
      </c>
      <c r="H1264" s="5">
        <v>34.951843488367814</v>
      </c>
      <c r="I1264" s="29">
        <v>1852550700</v>
      </c>
      <c r="J1264" s="30" t="s">
        <v>45</v>
      </c>
      <c r="K1264" s="29">
        <v>140107004.63999999</v>
      </c>
      <c r="L1264" s="29">
        <v>90262669.640000001</v>
      </c>
      <c r="M1264" s="29">
        <v>736533080</v>
      </c>
      <c r="N1264" s="53">
        <f t="shared" si="217"/>
        <v>17.072986920995675</v>
      </c>
      <c r="O1264" t="e">
        <f t="shared" si="218"/>
        <v>#VALUE!</v>
      </c>
      <c r="P1264">
        <f t="shared" si="219"/>
        <v>114.75826972010177</v>
      </c>
      <c r="Q1264">
        <f t="shared" si="220"/>
        <v>-21.154925606071487</v>
      </c>
      <c r="R1264">
        <f t="shared" si="221"/>
        <v>34.951843488367814</v>
      </c>
      <c r="S1264" s="53">
        <f t="shared" ref="S1264:S1327" si="223">IF(ABS(D1264-AVERAGE(D$47:D$3803))&gt;2*STDEV(D$47:D$3803),"Outlier",D1264)</f>
        <v>17.072986920995675</v>
      </c>
      <c r="T1264" t="e">
        <f t="shared" ref="T1264:T1327" si="224">IF(ABS(E1264-AVERAGE(E$47:E$3803))&gt;2*STDEV(E$47:E$3803),"Outlier",E1264)</f>
        <v>#VALUE!</v>
      </c>
      <c r="U1264">
        <f t="shared" ref="U1264:U1327" si="225">IF(ABS(F1264-AVERAGE(F$47:F$3803))&gt;2*STDEV(F$47:F$3803),"Outlier",F1264)</f>
        <v>114.75826972010177</v>
      </c>
      <c r="V1264">
        <f t="shared" ref="V1264:V1327" si="226">IF(ABS(G1264-AVERAGE(G$47:G$3803))&gt;2*STDEV(G$47:G$3803),"Outlier",G1264)</f>
        <v>-21.154925606071487</v>
      </c>
      <c r="W1264" s="50">
        <f t="shared" ref="W1264:W1327" si="227">IF(ABS(H1264-AVERAGE(H$47:H$3803))&gt;2*STDEV(H$47:H$3803),"Outlier",H1264)</f>
        <v>34.951843488367814</v>
      </c>
    </row>
    <row r="1265" spans="1:23" ht="16" x14ac:dyDescent="0.2">
      <c r="A1265" s="10">
        <v>42660.541655092602</v>
      </c>
      <c r="B1265" s="11" t="str">
        <f t="shared" si="222"/>
        <v>201610</v>
      </c>
      <c r="C1265" s="5">
        <v>1643.27513</v>
      </c>
      <c r="D1265" s="5">
        <v>15.717303036054474</v>
      </c>
      <c r="E1265" s="6" t="s">
        <v>45</v>
      </c>
      <c r="F1265" s="5">
        <v>111.90839694656482</v>
      </c>
      <c r="G1265" s="5">
        <v>-21.191688929537719</v>
      </c>
      <c r="H1265" s="5">
        <v>33.023751341981352</v>
      </c>
      <c r="I1265" s="29">
        <v>1831098500</v>
      </c>
      <c r="J1265" s="30" t="s">
        <v>45</v>
      </c>
      <c r="K1265" s="29">
        <v>138247764.77000001</v>
      </c>
      <c r="L1265" s="29">
        <v>90220582.599999994</v>
      </c>
      <c r="M1265" s="29">
        <v>726010040</v>
      </c>
      <c r="N1265" s="53">
        <f t="shared" si="217"/>
        <v>15.717303036054474</v>
      </c>
      <c r="O1265" t="e">
        <f t="shared" si="218"/>
        <v>#VALUE!</v>
      </c>
      <c r="P1265">
        <f t="shared" si="219"/>
        <v>111.90839694656482</v>
      </c>
      <c r="Q1265">
        <f t="shared" si="220"/>
        <v>-21.191688929537719</v>
      </c>
      <c r="R1265">
        <f t="shared" si="221"/>
        <v>33.023751341981352</v>
      </c>
      <c r="S1265" s="53">
        <f t="shared" si="223"/>
        <v>15.717303036054474</v>
      </c>
      <c r="T1265" t="e">
        <f t="shared" si="224"/>
        <v>#VALUE!</v>
      </c>
      <c r="U1265">
        <f t="shared" si="225"/>
        <v>111.90839694656482</v>
      </c>
      <c r="V1265">
        <f t="shared" si="226"/>
        <v>-21.191688929537719</v>
      </c>
      <c r="W1265" s="50">
        <f t="shared" si="227"/>
        <v>33.023751341981352</v>
      </c>
    </row>
    <row r="1266" spans="1:23" ht="16" x14ac:dyDescent="0.2">
      <c r="A1266" s="10">
        <v>42657.541655092602</v>
      </c>
      <c r="B1266" s="11" t="str">
        <f t="shared" si="222"/>
        <v>201610</v>
      </c>
      <c r="C1266" s="5">
        <v>1659.3204940000001</v>
      </c>
      <c r="D1266" s="5">
        <v>15.814137599264583</v>
      </c>
      <c r="E1266" s="6" t="s">
        <v>45</v>
      </c>
      <c r="F1266" s="5">
        <v>113.74045801526718</v>
      </c>
      <c r="G1266" s="5">
        <v>-20.34613248981421</v>
      </c>
      <c r="H1266" s="5">
        <v>34.046224449913552</v>
      </c>
      <c r="I1266" s="29">
        <v>1832630800</v>
      </c>
      <c r="J1266" s="30" t="s">
        <v>45</v>
      </c>
      <c r="K1266" s="29">
        <v>139442990.40000001</v>
      </c>
      <c r="L1266" s="29">
        <v>91188584.5</v>
      </c>
      <c r="M1266" s="29">
        <v>731590440</v>
      </c>
      <c r="N1266" s="53">
        <f t="shared" si="217"/>
        <v>15.814137599264583</v>
      </c>
      <c r="O1266" t="e">
        <f t="shared" si="218"/>
        <v>#VALUE!</v>
      </c>
      <c r="P1266">
        <f t="shared" si="219"/>
        <v>113.74045801526718</v>
      </c>
      <c r="Q1266">
        <f t="shared" si="220"/>
        <v>-20.34613248981421</v>
      </c>
      <c r="R1266">
        <f t="shared" si="221"/>
        <v>34.046224449913552</v>
      </c>
      <c r="S1266" s="53">
        <f t="shared" si="223"/>
        <v>15.814137599264583</v>
      </c>
      <c r="T1266" t="e">
        <f t="shared" si="224"/>
        <v>#VALUE!</v>
      </c>
      <c r="U1266">
        <f t="shared" si="225"/>
        <v>113.74045801526718</v>
      </c>
      <c r="V1266">
        <f t="shared" si="226"/>
        <v>-20.34613248981421</v>
      </c>
      <c r="W1266" s="50">
        <f t="shared" si="227"/>
        <v>34.046224449913552</v>
      </c>
    </row>
    <row r="1267" spans="1:23" ht="16" x14ac:dyDescent="0.2">
      <c r="A1267" s="10">
        <v>42656.541655092602</v>
      </c>
      <c r="B1267" s="11" t="str">
        <f t="shared" si="222"/>
        <v>201610</v>
      </c>
      <c r="C1267" s="5">
        <v>1651.1783969999999</v>
      </c>
      <c r="D1267" s="5">
        <v>14.506870995928381</v>
      </c>
      <c r="E1267" s="6" t="s">
        <v>45</v>
      </c>
      <c r="F1267" s="5">
        <v>113.74045801526718</v>
      </c>
      <c r="G1267" s="5">
        <v>-20.34613248981421</v>
      </c>
      <c r="H1267" s="5">
        <v>32.892290513818665</v>
      </c>
      <c r="I1267" s="29">
        <v>1811944750</v>
      </c>
      <c r="J1267" s="30" t="s">
        <v>45</v>
      </c>
      <c r="K1267" s="29">
        <v>139442990.40000001</v>
      </c>
      <c r="L1267" s="29">
        <v>91188584.5</v>
      </c>
      <c r="M1267" s="29">
        <v>725292560</v>
      </c>
      <c r="N1267" s="53">
        <f t="shared" si="217"/>
        <v>14.506870995928381</v>
      </c>
      <c r="O1267" t="e">
        <f t="shared" si="218"/>
        <v>#VALUE!</v>
      </c>
      <c r="P1267">
        <f t="shared" si="219"/>
        <v>113.74045801526718</v>
      </c>
      <c r="Q1267">
        <f t="shared" si="220"/>
        <v>-20.34613248981421</v>
      </c>
      <c r="R1267">
        <f t="shared" si="221"/>
        <v>32.892290513818665</v>
      </c>
      <c r="S1267" s="53">
        <f t="shared" si="223"/>
        <v>14.506870995928381</v>
      </c>
      <c r="T1267" t="e">
        <f t="shared" si="224"/>
        <v>#VALUE!</v>
      </c>
      <c r="U1267">
        <f t="shared" si="225"/>
        <v>113.74045801526718</v>
      </c>
      <c r="V1267">
        <f t="shared" si="226"/>
        <v>-20.34613248981421</v>
      </c>
      <c r="W1267" s="50">
        <f t="shared" si="227"/>
        <v>32.892290513818665</v>
      </c>
    </row>
    <row r="1268" spans="1:23" ht="16" x14ac:dyDescent="0.2">
      <c r="A1268" s="10">
        <v>42655.541655092602</v>
      </c>
      <c r="B1268" s="11" t="str">
        <f t="shared" si="222"/>
        <v>201610</v>
      </c>
      <c r="C1268" s="5">
        <v>1630.3154629999999</v>
      </c>
      <c r="D1268" s="5">
        <v>12.763848858146815</v>
      </c>
      <c r="E1268" s="6" t="s">
        <v>45</v>
      </c>
      <c r="F1268" s="5">
        <v>117.58269720101779</v>
      </c>
      <c r="G1268" s="5">
        <v>-20.34613248981421</v>
      </c>
      <c r="H1268" s="5">
        <v>32.045098510103372</v>
      </c>
      <c r="I1268" s="29">
        <v>1784363350</v>
      </c>
      <c r="J1268" s="30" t="s">
        <v>45</v>
      </c>
      <c r="K1268" s="29">
        <v>141949644.16</v>
      </c>
      <c r="L1268" s="29">
        <v>91188584.5</v>
      </c>
      <c r="M1268" s="29">
        <v>720668800</v>
      </c>
      <c r="N1268" s="53">
        <f t="shared" si="217"/>
        <v>12.763848858146815</v>
      </c>
      <c r="O1268" t="e">
        <f t="shared" si="218"/>
        <v>#VALUE!</v>
      </c>
      <c r="P1268">
        <f t="shared" si="219"/>
        <v>117.58269720101779</v>
      </c>
      <c r="Q1268">
        <f t="shared" si="220"/>
        <v>-20.34613248981421</v>
      </c>
      <c r="R1268">
        <f t="shared" si="221"/>
        <v>32.045098510103372</v>
      </c>
      <c r="S1268" s="53">
        <f t="shared" si="223"/>
        <v>12.763848858146815</v>
      </c>
      <c r="T1268" t="e">
        <f t="shared" si="224"/>
        <v>#VALUE!</v>
      </c>
      <c r="U1268">
        <f t="shared" si="225"/>
        <v>117.58269720101779</v>
      </c>
      <c r="V1268">
        <f t="shared" si="226"/>
        <v>-20.34613248981421</v>
      </c>
      <c r="W1268" s="50">
        <f t="shared" si="227"/>
        <v>32.045098510103372</v>
      </c>
    </row>
    <row r="1269" spans="1:23" ht="16" x14ac:dyDescent="0.2">
      <c r="A1269" s="10">
        <v>42654.541655092602</v>
      </c>
      <c r="B1269" s="11" t="str">
        <f t="shared" si="222"/>
        <v>201610</v>
      </c>
      <c r="C1269" s="5">
        <v>1641.401167</v>
      </c>
      <c r="D1269" s="5">
        <v>12.812266139751854</v>
      </c>
      <c r="E1269" s="6" t="s">
        <v>45</v>
      </c>
      <c r="F1269" s="5">
        <v>117.58269720101779</v>
      </c>
      <c r="G1269" s="5">
        <v>-19.034907286185003</v>
      </c>
      <c r="H1269" s="5">
        <v>33.067571618035601</v>
      </c>
      <c r="I1269" s="29">
        <v>1785129500</v>
      </c>
      <c r="J1269" s="30" t="s">
        <v>45</v>
      </c>
      <c r="K1269" s="29">
        <v>141949644.16</v>
      </c>
      <c r="L1269" s="29">
        <v>92689688.890000001</v>
      </c>
      <c r="M1269" s="29">
        <v>726249200</v>
      </c>
      <c r="N1269" s="53">
        <f t="shared" si="217"/>
        <v>12.812266139751854</v>
      </c>
      <c r="O1269" t="e">
        <f t="shared" si="218"/>
        <v>#VALUE!</v>
      </c>
      <c r="P1269">
        <f t="shared" si="219"/>
        <v>117.58269720101779</v>
      </c>
      <c r="Q1269">
        <f t="shared" si="220"/>
        <v>-19.034907286185003</v>
      </c>
      <c r="R1269">
        <f t="shared" si="221"/>
        <v>33.067571618035601</v>
      </c>
      <c r="S1269" s="53">
        <f t="shared" si="223"/>
        <v>12.812266139751854</v>
      </c>
      <c r="T1269" t="e">
        <f t="shared" si="224"/>
        <v>#VALUE!</v>
      </c>
      <c r="U1269">
        <f t="shared" si="225"/>
        <v>117.58269720101779</v>
      </c>
      <c r="V1269">
        <f t="shared" si="226"/>
        <v>-19.034907286185003</v>
      </c>
      <c r="W1269" s="50">
        <f t="shared" si="227"/>
        <v>33.067571618035601</v>
      </c>
    </row>
    <row r="1270" spans="1:23" ht="16" x14ac:dyDescent="0.2">
      <c r="A1270" s="10">
        <v>42653.541655092602</v>
      </c>
      <c r="B1270" s="11" t="str">
        <f t="shared" si="222"/>
        <v>201610</v>
      </c>
      <c r="C1270" s="5">
        <v>1652.121447</v>
      </c>
      <c r="D1270" s="5">
        <v>11.843920507650992</v>
      </c>
      <c r="E1270" s="6" t="s">
        <v>45</v>
      </c>
      <c r="F1270" s="5">
        <v>122.64631043256999</v>
      </c>
      <c r="G1270" s="5">
        <v>-19.034907286185003</v>
      </c>
      <c r="H1270" s="5">
        <v>31.67992954298478</v>
      </c>
      <c r="I1270" s="29">
        <v>1769806500</v>
      </c>
      <c r="J1270" s="30" t="s">
        <v>45</v>
      </c>
      <c r="K1270" s="29">
        <v>145253115</v>
      </c>
      <c r="L1270" s="29">
        <v>92689688.890000001</v>
      </c>
      <c r="M1270" s="29">
        <v>718675800</v>
      </c>
      <c r="N1270" s="53">
        <f t="shared" si="217"/>
        <v>11.843920507650992</v>
      </c>
      <c r="O1270" t="e">
        <f t="shared" si="218"/>
        <v>#VALUE!</v>
      </c>
      <c r="P1270">
        <f t="shared" si="219"/>
        <v>122.64631043256999</v>
      </c>
      <c r="Q1270">
        <f t="shared" si="220"/>
        <v>-19.034907286185003</v>
      </c>
      <c r="R1270">
        <f t="shared" si="221"/>
        <v>31.67992954298478</v>
      </c>
      <c r="S1270" s="53">
        <f t="shared" si="223"/>
        <v>11.843920507650992</v>
      </c>
      <c r="T1270" t="e">
        <f t="shared" si="224"/>
        <v>#VALUE!</v>
      </c>
      <c r="U1270">
        <f t="shared" si="225"/>
        <v>122.64631043256999</v>
      </c>
      <c r="V1270">
        <f t="shared" si="226"/>
        <v>-19.034907286185003</v>
      </c>
      <c r="W1270" s="50">
        <f t="shared" si="227"/>
        <v>31.67992954298478</v>
      </c>
    </row>
    <row r="1271" spans="1:23" ht="16" x14ac:dyDescent="0.2">
      <c r="A1271" s="10">
        <v>42650.541655092602</v>
      </c>
      <c r="B1271" s="11" t="str">
        <f t="shared" si="222"/>
        <v>201610</v>
      </c>
      <c r="C1271" s="5">
        <v>1650.5845389999999</v>
      </c>
      <c r="D1271" s="5">
        <v>10.778740312340005</v>
      </c>
      <c r="E1271" s="6" t="s">
        <v>45</v>
      </c>
      <c r="F1271" s="5">
        <v>128.9821882951654</v>
      </c>
      <c r="G1271" s="5">
        <v>-19.034907286185003</v>
      </c>
      <c r="H1271" s="5">
        <v>31.460828162713568</v>
      </c>
      <c r="I1271" s="29">
        <v>1752951200</v>
      </c>
      <c r="J1271" s="30" t="s">
        <v>45</v>
      </c>
      <c r="K1271" s="29">
        <v>149386603.63999999</v>
      </c>
      <c r="L1271" s="29">
        <v>92689688.890000001</v>
      </c>
      <c r="M1271" s="29">
        <v>717480000</v>
      </c>
      <c r="N1271" s="53">
        <f t="shared" si="217"/>
        <v>10.778740312340005</v>
      </c>
      <c r="O1271" t="e">
        <f t="shared" si="218"/>
        <v>#VALUE!</v>
      </c>
      <c r="P1271">
        <f t="shared" si="219"/>
        <v>128.9821882951654</v>
      </c>
      <c r="Q1271">
        <f t="shared" si="220"/>
        <v>-19.034907286185003</v>
      </c>
      <c r="R1271">
        <f t="shared" si="221"/>
        <v>31.460828162713568</v>
      </c>
      <c r="S1271" s="53">
        <f t="shared" si="223"/>
        <v>10.778740312340005</v>
      </c>
      <c r="T1271" t="e">
        <f t="shared" si="224"/>
        <v>#VALUE!</v>
      </c>
      <c r="U1271">
        <f t="shared" si="225"/>
        <v>128.9821882951654</v>
      </c>
      <c r="V1271">
        <f t="shared" si="226"/>
        <v>-19.034907286185003</v>
      </c>
      <c r="W1271" s="50">
        <f t="shared" si="227"/>
        <v>31.460828162713568</v>
      </c>
    </row>
    <row r="1272" spans="1:23" ht="16" x14ac:dyDescent="0.2">
      <c r="A1272" s="10">
        <v>42649.541655092602</v>
      </c>
      <c r="B1272" s="11" t="str">
        <f t="shared" si="222"/>
        <v>201610</v>
      </c>
      <c r="C1272" s="5">
        <v>1670.288714</v>
      </c>
      <c r="D1272" s="5">
        <v>10.39140205949964</v>
      </c>
      <c r="E1272" s="6" t="s">
        <v>45</v>
      </c>
      <c r="F1272" s="5">
        <v>132.18829516539441</v>
      </c>
      <c r="G1272" s="5">
        <v>-19.120688374272902</v>
      </c>
      <c r="H1272" s="5">
        <v>32.191166096950866</v>
      </c>
      <c r="I1272" s="29">
        <v>1746822000</v>
      </c>
      <c r="J1272" s="30" t="s">
        <v>45</v>
      </c>
      <c r="K1272" s="29">
        <v>151478248.5</v>
      </c>
      <c r="L1272" s="29">
        <v>92591485.799999997</v>
      </c>
      <c r="M1272" s="29">
        <v>721466000</v>
      </c>
      <c r="N1272" s="53">
        <f t="shared" si="217"/>
        <v>10.39140205949964</v>
      </c>
      <c r="O1272" t="e">
        <f t="shared" si="218"/>
        <v>#VALUE!</v>
      </c>
      <c r="P1272">
        <f t="shared" si="219"/>
        <v>132.18829516539441</v>
      </c>
      <c r="Q1272">
        <f t="shared" si="220"/>
        <v>-19.120688374272902</v>
      </c>
      <c r="R1272">
        <f t="shared" si="221"/>
        <v>32.191166096950866</v>
      </c>
      <c r="S1272" s="53">
        <f t="shared" si="223"/>
        <v>10.39140205949964</v>
      </c>
      <c r="T1272" t="e">
        <f t="shared" si="224"/>
        <v>#VALUE!</v>
      </c>
      <c r="U1272">
        <f t="shared" si="225"/>
        <v>132.18829516539441</v>
      </c>
      <c r="V1272">
        <f t="shared" si="226"/>
        <v>-19.120688374272902</v>
      </c>
      <c r="W1272" s="50">
        <f t="shared" si="227"/>
        <v>32.191166096950866</v>
      </c>
    </row>
    <row r="1273" spans="1:23" ht="16" x14ac:dyDescent="0.2">
      <c r="A1273" s="10">
        <v>42648.541655092602</v>
      </c>
      <c r="B1273" s="11" t="str">
        <f t="shared" si="222"/>
        <v>201610</v>
      </c>
      <c r="C1273" s="5">
        <v>1702.1003229999999</v>
      </c>
      <c r="D1273" s="5">
        <v>11.940755070861059</v>
      </c>
      <c r="E1273" s="6" t="s">
        <v>45</v>
      </c>
      <c r="F1273" s="5">
        <v>132.18829516539441</v>
      </c>
      <c r="G1273" s="5">
        <v>-18.128078640684421</v>
      </c>
      <c r="H1273" s="5">
        <v>34.352966382293289</v>
      </c>
      <c r="I1273" s="29">
        <v>1771338800</v>
      </c>
      <c r="J1273" s="30" t="s">
        <v>45</v>
      </c>
      <c r="K1273" s="29">
        <v>151478248.5</v>
      </c>
      <c r="L1273" s="29">
        <v>93727835.849999994</v>
      </c>
      <c r="M1273" s="29">
        <v>733264560</v>
      </c>
      <c r="N1273" s="53">
        <f t="shared" si="217"/>
        <v>11.940755070861059</v>
      </c>
      <c r="O1273" t="e">
        <f t="shared" si="218"/>
        <v>#VALUE!</v>
      </c>
      <c r="P1273">
        <f t="shared" si="219"/>
        <v>132.18829516539441</v>
      </c>
      <c r="Q1273">
        <f t="shared" si="220"/>
        <v>-18.128078640684421</v>
      </c>
      <c r="R1273">
        <f t="shared" si="221"/>
        <v>34.352966382293289</v>
      </c>
      <c r="S1273" s="53">
        <f t="shared" si="223"/>
        <v>11.940755070861059</v>
      </c>
      <c r="T1273" t="e">
        <f t="shared" si="224"/>
        <v>#VALUE!</v>
      </c>
      <c r="U1273">
        <f t="shared" si="225"/>
        <v>132.18829516539441</v>
      </c>
      <c r="V1273">
        <f t="shared" si="226"/>
        <v>-18.128078640684421</v>
      </c>
      <c r="W1273" s="50">
        <f t="shared" si="227"/>
        <v>34.352966382293289</v>
      </c>
    </row>
    <row r="1274" spans="1:23" ht="16" x14ac:dyDescent="0.2">
      <c r="A1274" s="10">
        <v>42647.541655092602</v>
      </c>
      <c r="B1274" s="11" t="str">
        <f t="shared" si="222"/>
        <v>201610</v>
      </c>
      <c r="C1274" s="5">
        <v>1746.4484829999999</v>
      </c>
      <c r="D1274" s="5">
        <v>14.894209248768716</v>
      </c>
      <c r="E1274" s="6" t="s">
        <v>45</v>
      </c>
      <c r="F1274" s="5">
        <v>132.56997455470741</v>
      </c>
      <c r="G1274" s="5">
        <v>-16.68205458434565</v>
      </c>
      <c r="H1274" s="5">
        <v>37.741734397154346</v>
      </c>
      <c r="I1274" s="29">
        <v>1818073950</v>
      </c>
      <c r="J1274" s="30" t="s">
        <v>45</v>
      </c>
      <c r="K1274" s="29">
        <v>151727253.84</v>
      </c>
      <c r="L1274" s="29">
        <v>95383259.390000001</v>
      </c>
      <c r="M1274" s="29">
        <v>751759600</v>
      </c>
      <c r="N1274" s="53">
        <f t="shared" si="217"/>
        <v>14.894209248768716</v>
      </c>
      <c r="O1274" t="e">
        <f t="shared" si="218"/>
        <v>#VALUE!</v>
      </c>
      <c r="P1274">
        <f t="shared" si="219"/>
        <v>132.56997455470741</v>
      </c>
      <c r="Q1274">
        <f t="shared" si="220"/>
        <v>-16.68205458434565</v>
      </c>
      <c r="R1274">
        <f t="shared" si="221"/>
        <v>37.741734397154346</v>
      </c>
      <c r="S1274" s="53">
        <f t="shared" si="223"/>
        <v>14.894209248768716</v>
      </c>
      <c r="T1274" t="e">
        <f t="shared" si="224"/>
        <v>#VALUE!</v>
      </c>
      <c r="U1274">
        <f t="shared" si="225"/>
        <v>132.56997455470741</v>
      </c>
      <c r="V1274">
        <f t="shared" si="226"/>
        <v>-16.68205458434565</v>
      </c>
      <c r="W1274" s="50">
        <f t="shared" si="227"/>
        <v>37.741734397154346</v>
      </c>
    </row>
    <row r="1275" spans="1:23" ht="16" x14ac:dyDescent="0.2">
      <c r="A1275" s="10">
        <v>42646.541655092602</v>
      </c>
      <c r="B1275" s="11" t="str">
        <f t="shared" si="222"/>
        <v>201610</v>
      </c>
      <c r="C1275" s="5">
        <v>1759.9952860000001</v>
      </c>
      <c r="D1275" s="6" t="s">
        <v>45</v>
      </c>
      <c r="E1275" s="6" t="s">
        <v>45</v>
      </c>
      <c r="F1275" s="6" t="s">
        <v>45</v>
      </c>
      <c r="G1275" s="6" t="s">
        <v>45</v>
      </c>
      <c r="H1275" s="6" t="s">
        <v>45</v>
      </c>
      <c r="I1275" s="30" t="s">
        <v>45</v>
      </c>
      <c r="J1275" s="30" t="s">
        <v>45</v>
      </c>
      <c r="K1275" s="30" t="s">
        <v>45</v>
      </c>
      <c r="L1275" s="30" t="s">
        <v>45</v>
      </c>
      <c r="M1275" s="30" t="s">
        <v>45</v>
      </c>
      <c r="N1275" s="53" t="e">
        <f t="shared" si="217"/>
        <v>#VALUE!</v>
      </c>
      <c r="O1275" t="e">
        <f t="shared" si="218"/>
        <v>#VALUE!</v>
      </c>
      <c r="P1275" t="e">
        <f t="shared" si="219"/>
        <v>#VALUE!</v>
      </c>
      <c r="Q1275" t="e">
        <f t="shared" si="220"/>
        <v>#VALUE!</v>
      </c>
      <c r="R1275" t="e">
        <f t="shared" si="221"/>
        <v>#VALUE!</v>
      </c>
      <c r="S1275" s="53" t="e">
        <f t="shared" si="223"/>
        <v>#VALUE!</v>
      </c>
      <c r="T1275" t="e">
        <f t="shared" si="224"/>
        <v>#VALUE!</v>
      </c>
      <c r="U1275" t="e">
        <f t="shared" si="225"/>
        <v>#VALUE!</v>
      </c>
      <c r="V1275" t="e">
        <f t="shared" si="226"/>
        <v>#VALUE!</v>
      </c>
      <c r="W1275" s="50" t="e">
        <f t="shared" si="227"/>
        <v>#VALUE!</v>
      </c>
    </row>
    <row r="1276" spans="1:23" ht="16" x14ac:dyDescent="0.2">
      <c r="A1276" s="10">
        <v>42643.541655092602</v>
      </c>
      <c r="B1276" s="11" t="str">
        <f t="shared" si="222"/>
        <v>20169</v>
      </c>
      <c r="C1276" s="5">
        <v>1764.7422939999999</v>
      </c>
      <c r="D1276" s="5">
        <v>18.331836242726823</v>
      </c>
      <c r="E1276" s="6" t="s">
        <v>45</v>
      </c>
      <c r="F1276" s="5">
        <v>135.36895674300257</v>
      </c>
      <c r="G1276" s="5">
        <v>-18.079060876062769</v>
      </c>
      <c r="H1276" s="5">
        <v>37.551846534252604</v>
      </c>
      <c r="I1276" s="29">
        <v>1872470600</v>
      </c>
      <c r="J1276" s="30" t="s">
        <v>45</v>
      </c>
      <c r="K1276" s="29">
        <v>153553293</v>
      </c>
      <c r="L1276" s="29">
        <v>93783951.909999996</v>
      </c>
      <c r="M1276" s="29">
        <v>750723240</v>
      </c>
      <c r="N1276" s="53">
        <f t="shared" si="217"/>
        <v>18.331836242726823</v>
      </c>
      <c r="O1276" t="e">
        <f t="shared" si="218"/>
        <v>#VALUE!</v>
      </c>
      <c r="P1276">
        <f t="shared" si="219"/>
        <v>135.36895674300257</v>
      </c>
      <c r="Q1276">
        <f t="shared" si="220"/>
        <v>-18.079060876062769</v>
      </c>
      <c r="R1276">
        <f t="shared" si="221"/>
        <v>37.551846534252604</v>
      </c>
      <c r="S1276" s="53">
        <f t="shared" si="223"/>
        <v>18.331836242726823</v>
      </c>
      <c r="T1276" t="e">
        <f t="shared" si="224"/>
        <v>#VALUE!</v>
      </c>
      <c r="U1276">
        <f t="shared" si="225"/>
        <v>135.36895674300257</v>
      </c>
      <c r="V1276">
        <f t="shared" si="226"/>
        <v>-18.079060876062769</v>
      </c>
      <c r="W1276" s="50">
        <f t="shared" si="227"/>
        <v>37.551846534252604</v>
      </c>
    </row>
    <row r="1277" spans="1:23" ht="16" x14ac:dyDescent="0.2">
      <c r="A1277" s="10">
        <v>42642.541655092602</v>
      </c>
      <c r="B1277" s="11" t="str">
        <f t="shared" si="222"/>
        <v>20169</v>
      </c>
      <c r="C1277" s="5">
        <v>1761.8798509999999</v>
      </c>
      <c r="D1277" s="5">
        <v>18.186584397911702</v>
      </c>
      <c r="E1277" s="6" t="s">
        <v>45</v>
      </c>
      <c r="F1277" s="5">
        <v>127.735368956743</v>
      </c>
      <c r="G1277" s="5">
        <v>-17.895244258731566</v>
      </c>
      <c r="H1277" s="5">
        <v>37.303531636611922</v>
      </c>
      <c r="I1277" s="29">
        <v>1870172150</v>
      </c>
      <c r="J1277" s="30" t="s">
        <v>45</v>
      </c>
      <c r="K1277" s="29">
        <v>148573186.19999999</v>
      </c>
      <c r="L1277" s="29">
        <v>93994387.099999994</v>
      </c>
      <c r="M1277" s="29">
        <v>749345863</v>
      </c>
      <c r="N1277" s="53">
        <f t="shared" si="217"/>
        <v>18.186584397911702</v>
      </c>
      <c r="O1277" t="e">
        <f t="shared" si="218"/>
        <v>#VALUE!</v>
      </c>
      <c r="P1277">
        <f t="shared" si="219"/>
        <v>127.735368956743</v>
      </c>
      <c r="Q1277">
        <f t="shared" si="220"/>
        <v>-17.895244258731566</v>
      </c>
      <c r="R1277">
        <f t="shared" si="221"/>
        <v>37.303531636611922</v>
      </c>
      <c r="S1277" s="53">
        <f t="shared" si="223"/>
        <v>18.186584397911702</v>
      </c>
      <c r="T1277" t="e">
        <f t="shared" si="224"/>
        <v>#VALUE!</v>
      </c>
      <c r="U1277">
        <f t="shared" si="225"/>
        <v>127.735368956743</v>
      </c>
      <c r="V1277">
        <f t="shared" si="226"/>
        <v>-17.895244258731566</v>
      </c>
      <c r="W1277" s="50">
        <f t="shared" si="227"/>
        <v>37.303531636611922</v>
      </c>
    </row>
    <row r="1278" spans="1:23" ht="16" x14ac:dyDescent="0.2">
      <c r="A1278" s="10">
        <v>42641.541655092602</v>
      </c>
      <c r="B1278" s="11" t="str">
        <f t="shared" si="222"/>
        <v>20169</v>
      </c>
      <c r="C1278" s="5">
        <v>1777.039855</v>
      </c>
      <c r="D1278" s="5">
        <v>19.590685564457957</v>
      </c>
      <c r="E1278" s="6" t="s">
        <v>45</v>
      </c>
      <c r="F1278" s="5">
        <v>125.16539440203567</v>
      </c>
      <c r="G1278" s="5">
        <v>-17.895244258731566</v>
      </c>
      <c r="H1278" s="5">
        <v>37.595666810306852</v>
      </c>
      <c r="I1278" s="29">
        <v>1892390500</v>
      </c>
      <c r="J1278" s="30" t="s">
        <v>45</v>
      </c>
      <c r="K1278" s="29">
        <v>146896550.24000001</v>
      </c>
      <c r="L1278" s="29">
        <v>93994387.099999994</v>
      </c>
      <c r="M1278" s="29">
        <v>750940215.89999998</v>
      </c>
      <c r="N1278" s="53">
        <f t="shared" si="217"/>
        <v>19.590685564457957</v>
      </c>
      <c r="O1278" t="e">
        <f t="shared" si="218"/>
        <v>#VALUE!</v>
      </c>
      <c r="P1278">
        <f t="shared" si="219"/>
        <v>125.16539440203567</v>
      </c>
      <c r="Q1278">
        <f t="shared" si="220"/>
        <v>-17.895244258731566</v>
      </c>
      <c r="R1278">
        <f t="shared" si="221"/>
        <v>37.595666810306852</v>
      </c>
      <c r="S1278" s="53">
        <f t="shared" si="223"/>
        <v>19.590685564457957</v>
      </c>
      <c r="T1278" t="e">
        <f t="shared" si="224"/>
        <v>#VALUE!</v>
      </c>
      <c r="U1278">
        <f t="shared" si="225"/>
        <v>125.16539440203567</v>
      </c>
      <c r="V1278">
        <f t="shared" si="226"/>
        <v>-17.895244258731566</v>
      </c>
      <c r="W1278" s="50">
        <f t="shared" si="227"/>
        <v>37.595666810306852</v>
      </c>
    </row>
    <row r="1279" spans="1:23" ht="16" x14ac:dyDescent="0.2">
      <c r="A1279" s="10">
        <v>42640.541655092602</v>
      </c>
      <c r="B1279" s="11" t="str">
        <f t="shared" si="222"/>
        <v>20169</v>
      </c>
      <c r="C1279" s="5">
        <v>1776.323637</v>
      </c>
      <c r="D1279" s="5">
        <v>20.413779351743685</v>
      </c>
      <c r="E1279" s="6" t="s">
        <v>45</v>
      </c>
      <c r="F1279" s="5">
        <v>123.91857506361328</v>
      </c>
      <c r="G1279" s="5">
        <v>-17.895244258731566</v>
      </c>
      <c r="H1279" s="5">
        <v>37.595666810306852</v>
      </c>
      <c r="I1279" s="29">
        <v>1905415050</v>
      </c>
      <c r="J1279" s="30" t="s">
        <v>45</v>
      </c>
      <c r="K1279" s="29">
        <v>146083132.80000001</v>
      </c>
      <c r="L1279" s="29">
        <v>93994387.099999994</v>
      </c>
      <c r="M1279" s="29">
        <v>750940215.89999998</v>
      </c>
      <c r="N1279" s="53">
        <f t="shared" si="217"/>
        <v>20.413779351743685</v>
      </c>
      <c r="O1279" t="e">
        <f t="shared" si="218"/>
        <v>#VALUE!</v>
      </c>
      <c r="P1279">
        <f t="shared" si="219"/>
        <v>123.91857506361328</v>
      </c>
      <c r="Q1279">
        <f t="shared" si="220"/>
        <v>-17.895244258731566</v>
      </c>
      <c r="R1279">
        <f t="shared" si="221"/>
        <v>37.595666810306852</v>
      </c>
      <c r="S1279" s="53">
        <f t="shared" si="223"/>
        <v>20.413779351743685</v>
      </c>
      <c r="T1279" t="e">
        <f t="shared" si="224"/>
        <v>#VALUE!</v>
      </c>
      <c r="U1279">
        <f t="shared" si="225"/>
        <v>123.91857506361328</v>
      </c>
      <c r="V1279">
        <f t="shared" si="226"/>
        <v>-17.895244258731566</v>
      </c>
      <c r="W1279" s="50">
        <f t="shared" si="227"/>
        <v>37.595666810306852</v>
      </c>
    </row>
    <row r="1280" spans="1:23" ht="16" x14ac:dyDescent="0.2">
      <c r="A1280" s="10">
        <v>42639.541655092602</v>
      </c>
      <c r="B1280" s="11" t="str">
        <f t="shared" si="222"/>
        <v>20169</v>
      </c>
      <c r="C1280" s="5">
        <v>1764.79856</v>
      </c>
      <c r="D1280" s="5">
        <v>21.043204012609266</v>
      </c>
      <c r="E1280" s="6" t="s">
        <v>45</v>
      </c>
      <c r="F1280" s="5">
        <v>124.52926208651402</v>
      </c>
      <c r="G1280" s="5">
        <v>-17.895244258731566</v>
      </c>
      <c r="H1280" s="5">
        <v>37.522633016883134</v>
      </c>
      <c r="I1280" s="29">
        <v>1915375000</v>
      </c>
      <c r="J1280" s="30" t="s">
        <v>45</v>
      </c>
      <c r="K1280" s="29">
        <v>146481541.34</v>
      </c>
      <c r="L1280" s="29">
        <v>93994387.099999994</v>
      </c>
      <c r="M1280" s="29">
        <v>583754601.39999998</v>
      </c>
      <c r="N1280" s="53">
        <f t="shared" si="217"/>
        <v>21.043204012609266</v>
      </c>
      <c r="O1280" t="e">
        <f t="shared" si="218"/>
        <v>#VALUE!</v>
      </c>
      <c r="P1280">
        <f t="shared" si="219"/>
        <v>124.52926208651402</v>
      </c>
      <c r="Q1280">
        <f t="shared" si="220"/>
        <v>-17.895244258731566</v>
      </c>
      <c r="R1280">
        <f t="shared" si="221"/>
        <v>37.522633016883134</v>
      </c>
      <c r="S1280" s="53">
        <f t="shared" si="223"/>
        <v>21.043204012609266</v>
      </c>
      <c r="T1280" t="e">
        <f t="shared" si="224"/>
        <v>#VALUE!</v>
      </c>
      <c r="U1280">
        <f t="shared" si="225"/>
        <v>124.52926208651402</v>
      </c>
      <c r="V1280">
        <f t="shared" si="226"/>
        <v>-17.895244258731566</v>
      </c>
      <c r="W1280" s="50">
        <f t="shared" si="227"/>
        <v>37.522633016883134</v>
      </c>
    </row>
    <row r="1281" spans="1:23" ht="16" x14ac:dyDescent="0.2">
      <c r="A1281" s="10">
        <v>42636.541655092602</v>
      </c>
      <c r="B1281" s="11" t="str">
        <f t="shared" si="222"/>
        <v>20169</v>
      </c>
      <c r="C1281" s="5">
        <v>1776.956968</v>
      </c>
      <c r="D1281" s="5">
        <v>21.527376828659712</v>
      </c>
      <c r="E1281" s="6" t="s">
        <v>45</v>
      </c>
      <c r="F1281" s="5">
        <v>123.91857506361328</v>
      </c>
      <c r="G1281" s="5">
        <v>-16.669800143190244</v>
      </c>
      <c r="H1281" s="5">
        <v>38.179937157696713</v>
      </c>
      <c r="I1281" s="29">
        <v>1923036500</v>
      </c>
      <c r="J1281" s="30" t="s">
        <v>45</v>
      </c>
      <c r="K1281" s="29">
        <v>146083132.80000001</v>
      </c>
      <c r="L1281" s="29">
        <v>95397288.400000006</v>
      </c>
      <c r="M1281" s="29">
        <v>586544718.98000002</v>
      </c>
      <c r="N1281" s="53">
        <f t="shared" si="217"/>
        <v>21.527376828659712</v>
      </c>
      <c r="O1281" t="e">
        <f t="shared" si="218"/>
        <v>#VALUE!</v>
      </c>
      <c r="P1281">
        <f t="shared" si="219"/>
        <v>123.91857506361328</v>
      </c>
      <c r="Q1281">
        <f t="shared" si="220"/>
        <v>-16.669800143190244</v>
      </c>
      <c r="R1281">
        <f t="shared" si="221"/>
        <v>38.179937157696713</v>
      </c>
      <c r="S1281" s="53">
        <f t="shared" si="223"/>
        <v>21.527376828659712</v>
      </c>
      <c r="T1281" t="e">
        <f t="shared" si="224"/>
        <v>#VALUE!</v>
      </c>
      <c r="U1281">
        <f t="shared" si="225"/>
        <v>123.91857506361328</v>
      </c>
      <c r="V1281">
        <f t="shared" si="226"/>
        <v>-16.669800143190244</v>
      </c>
      <c r="W1281" s="50">
        <f t="shared" si="227"/>
        <v>38.179937157696713</v>
      </c>
    </row>
    <row r="1282" spans="1:23" ht="16" x14ac:dyDescent="0.2">
      <c r="A1282" s="10">
        <v>42635.541655092602</v>
      </c>
      <c r="B1282" s="11" t="str">
        <f t="shared" si="222"/>
        <v>20169</v>
      </c>
      <c r="C1282" s="5">
        <v>1783.4434759999999</v>
      </c>
      <c r="D1282" s="5">
        <v>21.672628673474833</v>
      </c>
      <c r="E1282" s="6" t="s">
        <v>45</v>
      </c>
      <c r="F1282" s="5">
        <v>125.19083969465645</v>
      </c>
      <c r="G1282" s="5">
        <v>-16.68205458434565</v>
      </c>
      <c r="H1282" s="5">
        <v>37.960835777425501</v>
      </c>
      <c r="I1282" s="29">
        <v>1925334950</v>
      </c>
      <c r="J1282" s="30" t="s">
        <v>45</v>
      </c>
      <c r="K1282" s="29">
        <v>146913150.59999999</v>
      </c>
      <c r="L1282" s="29">
        <v>95383259.390000001</v>
      </c>
      <c r="M1282" s="29">
        <v>585614679.78999996</v>
      </c>
      <c r="N1282" s="53">
        <f t="shared" si="217"/>
        <v>21.672628673474833</v>
      </c>
      <c r="O1282" t="e">
        <f t="shared" si="218"/>
        <v>#VALUE!</v>
      </c>
      <c r="P1282">
        <f t="shared" si="219"/>
        <v>125.19083969465645</v>
      </c>
      <c r="Q1282">
        <f t="shared" si="220"/>
        <v>-16.68205458434565</v>
      </c>
      <c r="R1282">
        <f t="shared" si="221"/>
        <v>37.960835777425501</v>
      </c>
      <c r="S1282" s="53">
        <f t="shared" si="223"/>
        <v>21.672628673474833</v>
      </c>
      <c r="T1282" t="e">
        <f t="shared" si="224"/>
        <v>#VALUE!</v>
      </c>
      <c r="U1282">
        <f t="shared" si="225"/>
        <v>125.19083969465645</v>
      </c>
      <c r="V1282">
        <f t="shared" si="226"/>
        <v>-16.68205458434565</v>
      </c>
      <c r="W1282" s="50">
        <f t="shared" si="227"/>
        <v>37.960835777425501</v>
      </c>
    </row>
    <row r="1283" spans="1:23" ht="16" x14ac:dyDescent="0.2">
      <c r="A1283" s="10">
        <v>42634.541655092602</v>
      </c>
      <c r="B1283" s="11" t="str">
        <f t="shared" si="222"/>
        <v>20169</v>
      </c>
      <c r="C1283" s="5">
        <v>1749.9497980000001</v>
      </c>
      <c r="D1283" s="5">
        <v>19.009678185197416</v>
      </c>
      <c r="E1283" s="6" t="s">
        <v>45</v>
      </c>
      <c r="F1283" s="5">
        <v>124.50381679389312</v>
      </c>
      <c r="G1283" s="5">
        <v>-16.68205458434565</v>
      </c>
      <c r="H1283" s="5">
        <v>38.720387229032269</v>
      </c>
      <c r="I1283" s="29">
        <v>1883196700</v>
      </c>
      <c r="J1283" s="30" t="s">
        <v>45</v>
      </c>
      <c r="K1283" s="29">
        <v>146464940.99000001</v>
      </c>
      <c r="L1283" s="29">
        <v>95383259.390000001</v>
      </c>
      <c r="M1283" s="29">
        <v>588838815.65999997</v>
      </c>
      <c r="N1283" s="53">
        <f t="shared" si="217"/>
        <v>19.009678185197416</v>
      </c>
      <c r="O1283" t="e">
        <f t="shared" si="218"/>
        <v>#VALUE!</v>
      </c>
      <c r="P1283">
        <f t="shared" si="219"/>
        <v>124.50381679389312</v>
      </c>
      <c r="Q1283">
        <f t="shared" si="220"/>
        <v>-16.68205458434565</v>
      </c>
      <c r="R1283">
        <f t="shared" si="221"/>
        <v>38.720387229032269</v>
      </c>
      <c r="S1283" s="53">
        <f t="shared" si="223"/>
        <v>19.009678185197416</v>
      </c>
      <c r="T1283" t="e">
        <f t="shared" si="224"/>
        <v>#VALUE!</v>
      </c>
      <c r="U1283">
        <f t="shared" si="225"/>
        <v>124.50381679389312</v>
      </c>
      <c r="V1283">
        <f t="shared" si="226"/>
        <v>-16.68205458434565</v>
      </c>
      <c r="W1283" s="50">
        <f t="shared" si="227"/>
        <v>38.720387229032269</v>
      </c>
    </row>
    <row r="1284" spans="1:23" ht="16" x14ac:dyDescent="0.2">
      <c r="A1284" s="10">
        <v>42633.541655092602</v>
      </c>
      <c r="B1284" s="11" t="str">
        <f t="shared" si="222"/>
        <v>20169</v>
      </c>
      <c r="C1284" s="5">
        <v>1760.2385850000001</v>
      </c>
      <c r="D1284" s="5">
        <v>20.55903119655882</v>
      </c>
      <c r="E1284" s="6" t="s">
        <v>45</v>
      </c>
      <c r="F1284" s="5">
        <v>134.04580152671755</v>
      </c>
      <c r="G1284" s="5">
        <v>-16.68205458434565</v>
      </c>
      <c r="H1284" s="5">
        <v>38.545106124815334</v>
      </c>
      <c r="I1284" s="29">
        <v>1907713500</v>
      </c>
      <c r="J1284" s="30" t="s">
        <v>45</v>
      </c>
      <c r="K1284" s="29">
        <v>152690074.49000001</v>
      </c>
      <c r="L1284" s="29">
        <v>95383259.390000001</v>
      </c>
      <c r="M1284" s="29">
        <v>588094784.30999994</v>
      </c>
      <c r="N1284" s="53">
        <f t="shared" si="217"/>
        <v>20.55903119655882</v>
      </c>
      <c r="O1284" t="e">
        <f t="shared" si="218"/>
        <v>#VALUE!</v>
      </c>
      <c r="P1284">
        <f t="shared" si="219"/>
        <v>134.04580152671755</v>
      </c>
      <c r="Q1284">
        <f t="shared" si="220"/>
        <v>-16.68205458434565</v>
      </c>
      <c r="R1284">
        <f t="shared" si="221"/>
        <v>38.545106124815334</v>
      </c>
      <c r="S1284" s="53">
        <f t="shared" si="223"/>
        <v>20.55903119655882</v>
      </c>
      <c r="T1284" t="e">
        <f t="shared" si="224"/>
        <v>#VALUE!</v>
      </c>
      <c r="U1284">
        <f t="shared" si="225"/>
        <v>134.04580152671755</v>
      </c>
      <c r="V1284">
        <f t="shared" si="226"/>
        <v>-16.68205458434565</v>
      </c>
      <c r="W1284" s="50">
        <f t="shared" si="227"/>
        <v>38.545106124815334</v>
      </c>
    </row>
    <row r="1285" spans="1:23" ht="16" x14ac:dyDescent="0.2">
      <c r="A1285" s="10">
        <v>42632.541655092602</v>
      </c>
      <c r="B1285" s="11" t="str">
        <f t="shared" si="222"/>
        <v>20169</v>
      </c>
      <c r="C1285" s="5">
        <v>1751.846867</v>
      </c>
      <c r="D1285" s="5">
        <v>20.607448478163874</v>
      </c>
      <c r="E1285" s="6" t="s">
        <v>45</v>
      </c>
      <c r="F1285" s="5">
        <v>128.85496183206104</v>
      </c>
      <c r="G1285" s="5">
        <v>-16.804598995899781</v>
      </c>
      <c r="H1285" s="5">
        <v>38.545106124815334</v>
      </c>
      <c r="I1285" s="29">
        <v>1908479650</v>
      </c>
      <c r="J1285" s="30" t="s">
        <v>45</v>
      </c>
      <c r="K1285" s="29">
        <v>149303601.86000001</v>
      </c>
      <c r="L1285" s="29">
        <v>95242969.260000005</v>
      </c>
      <c r="M1285" s="29">
        <v>588094784.30999994</v>
      </c>
      <c r="N1285" s="53">
        <f t="shared" si="217"/>
        <v>20.607448478163874</v>
      </c>
      <c r="O1285" t="e">
        <f t="shared" si="218"/>
        <v>#VALUE!</v>
      </c>
      <c r="P1285">
        <f t="shared" si="219"/>
        <v>128.85496183206104</v>
      </c>
      <c r="Q1285">
        <f t="shared" si="220"/>
        <v>-16.804598995899781</v>
      </c>
      <c r="R1285">
        <f t="shared" si="221"/>
        <v>38.545106124815334</v>
      </c>
      <c r="S1285" s="53">
        <f t="shared" si="223"/>
        <v>20.607448478163874</v>
      </c>
      <c r="T1285" t="e">
        <f t="shared" si="224"/>
        <v>#VALUE!</v>
      </c>
      <c r="U1285">
        <f t="shared" si="225"/>
        <v>128.85496183206104</v>
      </c>
      <c r="V1285">
        <f t="shared" si="226"/>
        <v>-16.804598995899781</v>
      </c>
      <c r="W1285" s="50">
        <f t="shared" si="227"/>
        <v>38.545106124815334</v>
      </c>
    </row>
    <row r="1286" spans="1:23" ht="16" x14ac:dyDescent="0.2">
      <c r="A1286" s="10">
        <v>42629.541655092602</v>
      </c>
      <c r="B1286" s="11" t="str">
        <f t="shared" si="222"/>
        <v>20169</v>
      </c>
      <c r="C1286" s="5">
        <v>1745.1024070000001</v>
      </c>
      <c r="D1286" s="5">
        <v>20.074858380508402</v>
      </c>
      <c r="E1286" s="6" t="s">
        <v>45</v>
      </c>
      <c r="F1286" s="5">
        <v>126.76844783715015</v>
      </c>
      <c r="G1286" s="5">
        <v>-16.608527937413172</v>
      </c>
      <c r="H1286" s="5">
        <v>38.472072331391615</v>
      </c>
      <c r="I1286" s="29">
        <v>1900052000</v>
      </c>
      <c r="J1286" s="30" t="s">
        <v>45</v>
      </c>
      <c r="K1286" s="29">
        <v>147942372.66999999</v>
      </c>
      <c r="L1286" s="29">
        <v>95467433.469999999</v>
      </c>
      <c r="M1286" s="29">
        <v>587784771.24000001</v>
      </c>
      <c r="N1286" s="53">
        <f t="shared" si="217"/>
        <v>20.074858380508402</v>
      </c>
      <c r="O1286" t="e">
        <f t="shared" si="218"/>
        <v>#VALUE!</v>
      </c>
      <c r="P1286">
        <f t="shared" si="219"/>
        <v>126.76844783715015</v>
      </c>
      <c r="Q1286">
        <f t="shared" si="220"/>
        <v>-16.608527937413172</v>
      </c>
      <c r="R1286">
        <f t="shared" si="221"/>
        <v>38.472072331391615</v>
      </c>
      <c r="S1286" s="53">
        <f t="shared" si="223"/>
        <v>20.074858380508402</v>
      </c>
      <c r="T1286" t="e">
        <f t="shared" si="224"/>
        <v>#VALUE!</v>
      </c>
      <c r="U1286">
        <f t="shared" si="225"/>
        <v>126.76844783715015</v>
      </c>
      <c r="V1286">
        <f t="shared" si="226"/>
        <v>-16.608527937413172</v>
      </c>
      <c r="W1286" s="50">
        <f t="shared" si="227"/>
        <v>38.472072331391615</v>
      </c>
    </row>
    <row r="1287" spans="1:23" ht="16" x14ac:dyDescent="0.2">
      <c r="A1287" s="10">
        <v>42628.541655092602</v>
      </c>
      <c r="B1287" s="11" t="str">
        <f t="shared" si="222"/>
        <v>20169</v>
      </c>
      <c r="C1287" s="5">
        <v>1742.7708990000001</v>
      </c>
      <c r="D1287" s="5">
        <v>20.123275662113429</v>
      </c>
      <c r="E1287" s="6" t="s">
        <v>45</v>
      </c>
      <c r="F1287" s="5">
        <v>128.98218829516543</v>
      </c>
      <c r="G1287" s="5">
        <v>-17.895244258731552</v>
      </c>
      <c r="H1287" s="5">
        <v>38.472072331391615</v>
      </c>
      <c r="I1287" s="29">
        <v>1900818150</v>
      </c>
      <c r="J1287" s="30" t="s">
        <v>45</v>
      </c>
      <c r="K1287" s="29">
        <v>149386603.63999999</v>
      </c>
      <c r="L1287" s="29">
        <v>93994387.099999994</v>
      </c>
      <c r="M1287" s="29">
        <v>587784771.24000001</v>
      </c>
      <c r="N1287" s="53">
        <f t="shared" si="217"/>
        <v>20.123275662113429</v>
      </c>
      <c r="O1287" t="e">
        <f t="shared" si="218"/>
        <v>#VALUE!</v>
      </c>
      <c r="P1287">
        <f t="shared" si="219"/>
        <v>128.98218829516543</v>
      </c>
      <c r="Q1287">
        <f t="shared" si="220"/>
        <v>-17.895244258731552</v>
      </c>
      <c r="R1287">
        <f t="shared" si="221"/>
        <v>38.472072331391615</v>
      </c>
      <c r="S1287" s="53">
        <f t="shared" si="223"/>
        <v>20.123275662113429</v>
      </c>
      <c r="T1287" t="e">
        <f t="shared" si="224"/>
        <v>#VALUE!</v>
      </c>
      <c r="U1287">
        <f t="shared" si="225"/>
        <v>128.98218829516543</v>
      </c>
      <c r="V1287">
        <f t="shared" si="226"/>
        <v>-17.895244258731552</v>
      </c>
      <c r="W1287" s="50">
        <f t="shared" si="227"/>
        <v>38.472072331391615</v>
      </c>
    </row>
    <row r="1288" spans="1:23" ht="16" x14ac:dyDescent="0.2">
      <c r="A1288" s="10">
        <v>42627.541655092602</v>
      </c>
      <c r="B1288" s="11" t="str">
        <f t="shared" si="222"/>
        <v>20169</v>
      </c>
      <c r="C1288" s="5">
        <v>1746.0110569999999</v>
      </c>
      <c r="D1288" s="5">
        <v>21.043204012609266</v>
      </c>
      <c r="E1288" s="6" t="s">
        <v>45</v>
      </c>
      <c r="F1288" s="5">
        <v>126.41221374045809</v>
      </c>
      <c r="G1288" s="5">
        <v>-17.895244258731552</v>
      </c>
      <c r="H1288" s="5">
        <v>38.472072331391615</v>
      </c>
      <c r="I1288" s="29">
        <v>1915375000</v>
      </c>
      <c r="J1288" s="30" t="s">
        <v>45</v>
      </c>
      <c r="K1288" s="29">
        <v>147709967.69</v>
      </c>
      <c r="L1288" s="29">
        <v>93994387.099999994</v>
      </c>
      <c r="M1288" s="29">
        <v>587784771.24000001</v>
      </c>
      <c r="N1288" s="53">
        <f t="shared" si="217"/>
        <v>21.043204012609266</v>
      </c>
      <c r="O1288" t="e">
        <f t="shared" si="218"/>
        <v>#VALUE!</v>
      </c>
      <c r="P1288">
        <f t="shared" si="219"/>
        <v>126.41221374045809</v>
      </c>
      <c r="Q1288">
        <f t="shared" si="220"/>
        <v>-17.895244258731552</v>
      </c>
      <c r="R1288">
        <f t="shared" si="221"/>
        <v>38.472072331391615</v>
      </c>
      <c r="S1288" s="53">
        <f t="shared" si="223"/>
        <v>21.043204012609266</v>
      </c>
      <c r="T1288" t="e">
        <f t="shared" si="224"/>
        <v>#VALUE!</v>
      </c>
      <c r="U1288">
        <f t="shared" si="225"/>
        <v>126.41221374045809</v>
      </c>
      <c r="V1288">
        <f t="shared" si="226"/>
        <v>-17.895244258731552</v>
      </c>
      <c r="W1288" s="50">
        <f t="shared" si="227"/>
        <v>38.472072331391615</v>
      </c>
    </row>
    <row r="1289" spans="1:23" ht="16" x14ac:dyDescent="0.2">
      <c r="A1289" s="10">
        <v>42626.541655092602</v>
      </c>
      <c r="B1289" s="11" t="str">
        <f t="shared" si="222"/>
        <v>20169</v>
      </c>
      <c r="C1289" s="5">
        <v>1749.30009</v>
      </c>
      <c r="D1289" s="5">
        <v>21.236873139029441</v>
      </c>
      <c r="E1289" s="6" t="s">
        <v>45</v>
      </c>
      <c r="F1289" s="5">
        <v>114.37659033078886</v>
      </c>
      <c r="G1289" s="5">
        <v>-19.120688374272873</v>
      </c>
      <c r="H1289" s="5">
        <v>40.502411788571266</v>
      </c>
      <c r="I1289" s="29">
        <v>1918439600</v>
      </c>
      <c r="J1289" s="30" t="s">
        <v>45</v>
      </c>
      <c r="K1289" s="29">
        <v>139857999.30000001</v>
      </c>
      <c r="L1289" s="29">
        <v>92591485.799999997</v>
      </c>
      <c r="M1289" s="29">
        <v>596403134.45000005</v>
      </c>
      <c r="N1289" s="53">
        <f t="shared" si="217"/>
        <v>21.236873139029441</v>
      </c>
      <c r="O1289" t="e">
        <f t="shared" si="218"/>
        <v>#VALUE!</v>
      </c>
      <c r="P1289">
        <f t="shared" si="219"/>
        <v>114.37659033078886</v>
      </c>
      <c r="Q1289">
        <f t="shared" si="220"/>
        <v>-19.120688374272873</v>
      </c>
      <c r="R1289">
        <f t="shared" si="221"/>
        <v>40.502411788571266</v>
      </c>
      <c r="S1289" s="53">
        <f t="shared" si="223"/>
        <v>21.236873139029441</v>
      </c>
      <c r="T1289" t="e">
        <f t="shared" si="224"/>
        <v>#VALUE!</v>
      </c>
      <c r="U1289">
        <f t="shared" si="225"/>
        <v>114.37659033078886</v>
      </c>
      <c r="V1289">
        <f t="shared" si="226"/>
        <v>-19.120688374272873</v>
      </c>
      <c r="W1289" s="50">
        <f t="shared" si="227"/>
        <v>40.502411788571266</v>
      </c>
    </row>
    <row r="1290" spans="1:23" ht="16" x14ac:dyDescent="0.2">
      <c r="A1290" s="10">
        <v>42625.541655092602</v>
      </c>
      <c r="B1290" s="11" t="str">
        <f t="shared" si="222"/>
        <v>20169</v>
      </c>
      <c r="C1290" s="5">
        <v>1769.8182879999999</v>
      </c>
      <c r="D1290" s="5">
        <v>21.188455857424387</v>
      </c>
      <c r="E1290" s="6" t="s">
        <v>45</v>
      </c>
      <c r="F1290" s="5">
        <v>111.323155216285</v>
      </c>
      <c r="G1290" s="5">
        <v>-16.66980014319023</v>
      </c>
      <c r="H1290" s="5">
        <v>45.088934015581486</v>
      </c>
      <c r="I1290" s="29">
        <v>1917673450</v>
      </c>
      <c r="J1290" s="30" t="s">
        <v>45</v>
      </c>
      <c r="K1290" s="29">
        <v>137865956.58000001</v>
      </c>
      <c r="L1290" s="29">
        <v>95397288.400000006</v>
      </c>
      <c r="M1290" s="29">
        <v>615871954.92999995</v>
      </c>
      <c r="N1290" s="53">
        <f t="shared" si="217"/>
        <v>21.188455857424387</v>
      </c>
      <c r="O1290" t="e">
        <f t="shared" si="218"/>
        <v>#VALUE!</v>
      </c>
      <c r="P1290">
        <f t="shared" si="219"/>
        <v>111.323155216285</v>
      </c>
      <c r="Q1290">
        <f t="shared" si="220"/>
        <v>-16.66980014319023</v>
      </c>
      <c r="R1290">
        <f t="shared" si="221"/>
        <v>45.088934015581486</v>
      </c>
      <c r="S1290" s="53">
        <f t="shared" si="223"/>
        <v>21.188455857424387</v>
      </c>
      <c r="T1290" t="e">
        <f t="shared" si="224"/>
        <v>#VALUE!</v>
      </c>
      <c r="U1290">
        <f t="shared" si="225"/>
        <v>111.323155216285</v>
      </c>
      <c r="V1290">
        <f t="shared" si="226"/>
        <v>-16.66980014319023</v>
      </c>
      <c r="W1290" s="50">
        <f t="shared" si="227"/>
        <v>45.088934015581486</v>
      </c>
    </row>
    <row r="1291" spans="1:23" ht="16" x14ac:dyDescent="0.2">
      <c r="A1291" s="10">
        <v>42622.541655092602</v>
      </c>
      <c r="B1291" s="11" t="str">
        <f t="shared" si="222"/>
        <v>20169</v>
      </c>
      <c r="C1291" s="5">
        <v>1779.980896</v>
      </c>
      <c r="D1291" s="5">
        <v>21.914715081500049</v>
      </c>
      <c r="E1291" s="6" t="s">
        <v>45</v>
      </c>
      <c r="F1291" s="5">
        <v>119.72010178117051</v>
      </c>
      <c r="G1291" s="5">
        <v>-18.017788670285682</v>
      </c>
      <c r="H1291" s="5">
        <v>49.865344105493449</v>
      </c>
      <c r="I1291" s="29">
        <v>1929165700</v>
      </c>
      <c r="J1291" s="30" t="s">
        <v>45</v>
      </c>
      <c r="K1291" s="29">
        <v>143344074.06</v>
      </c>
      <c r="L1291" s="29">
        <v>93854096.969999999</v>
      </c>
      <c r="M1291" s="29">
        <v>636146809.38</v>
      </c>
      <c r="N1291" s="53">
        <f t="shared" si="217"/>
        <v>21.914715081500049</v>
      </c>
      <c r="O1291" t="e">
        <f t="shared" si="218"/>
        <v>#VALUE!</v>
      </c>
      <c r="P1291">
        <f t="shared" si="219"/>
        <v>119.72010178117051</v>
      </c>
      <c r="Q1291">
        <f t="shared" si="220"/>
        <v>-18.017788670285682</v>
      </c>
      <c r="R1291">
        <f t="shared" si="221"/>
        <v>49.865344105493449</v>
      </c>
      <c r="S1291" s="53">
        <f t="shared" si="223"/>
        <v>21.914715081500049</v>
      </c>
      <c r="T1291" t="e">
        <f t="shared" si="224"/>
        <v>#VALUE!</v>
      </c>
      <c r="U1291">
        <f t="shared" si="225"/>
        <v>119.72010178117051</v>
      </c>
      <c r="V1291">
        <f t="shared" si="226"/>
        <v>-18.017788670285682</v>
      </c>
      <c r="W1291" s="50">
        <f t="shared" si="227"/>
        <v>49.865344105493449</v>
      </c>
    </row>
    <row r="1292" spans="1:23" ht="16" x14ac:dyDescent="0.2">
      <c r="A1292" s="10">
        <v>42621.541655092602</v>
      </c>
      <c r="B1292" s="11" t="str">
        <f t="shared" si="222"/>
        <v>20169</v>
      </c>
      <c r="C1292" s="5">
        <v>1824.8525480000001</v>
      </c>
      <c r="D1292" s="5">
        <v>22.640974305575696</v>
      </c>
      <c r="E1292" s="6" t="s">
        <v>45</v>
      </c>
      <c r="F1292" s="5">
        <v>119.72010178117051</v>
      </c>
      <c r="G1292" s="5">
        <v>-18.017788670285682</v>
      </c>
      <c r="H1292" s="5">
        <v>53.297932396408697</v>
      </c>
      <c r="I1292" s="29">
        <v>1940657950</v>
      </c>
      <c r="J1292" s="30" t="s">
        <v>45</v>
      </c>
      <c r="K1292" s="29">
        <v>143344074.06</v>
      </c>
      <c r="L1292" s="29">
        <v>93854096.969999999</v>
      </c>
      <c r="M1292" s="29">
        <v>650717423.44000006</v>
      </c>
      <c r="N1292" s="53">
        <f t="shared" si="217"/>
        <v>22.640974305575696</v>
      </c>
      <c r="O1292" t="e">
        <f t="shared" si="218"/>
        <v>#VALUE!</v>
      </c>
      <c r="P1292">
        <f t="shared" si="219"/>
        <v>119.72010178117051</v>
      </c>
      <c r="Q1292">
        <f t="shared" si="220"/>
        <v>-18.017788670285682</v>
      </c>
      <c r="R1292">
        <f t="shared" si="221"/>
        <v>53.297932396408697</v>
      </c>
      <c r="S1292" s="53">
        <f t="shared" si="223"/>
        <v>22.640974305575696</v>
      </c>
      <c r="T1292" t="e">
        <f t="shared" si="224"/>
        <v>#VALUE!</v>
      </c>
      <c r="U1292">
        <f t="shared" si="225"/>
        <v>119.72010178117051</v>
      </c>
      <c r="V1292">
        <f t="shared" si="226"/>
        <v>-18.017788670285682</v>
      </c>
      <c r="W1292" s="50">
        <f t="shared" si="227"/>
        <v>53.297932396408697</v>
      </c>
    </row>
    <row r="1293" spans="1:23" ht="16" x14ac:dyDescent="0.2">
      <c r="A1293" s="10">
        <v>42620.541655092602</v>
      </c>
      <c r="B1293" s="11" t="str">
        <f t="shared" si="222"/>
        <v>20169</v>
      </c>
      <c r="C1293" s="5">
        <v>1837.227502</v>
      </c>
      <c r="D1293" s="5">
        <v>23.464068092861439</v>
      </c>
      <c r="E1293" s="6" t="s">
        <v>45</v>
      </c>
      <c r="F1293" s="5">
        <v>119.72010178117051</v>
      </c>
      <c r="G1293" s="5">
        <v>-17.637900994467884</v>
      </c>
      <c r="H1293" s="5">
        <v>54.612540678035856</v>
      </c>
      <c r="I1293" s="29">
        <v>1953682500</v>
      </c>
      <c r="J1293" s="30" t="s">
        <v>45</v>
      </c>
      <c r="K1293" s="29">
        <v>143344074.06</v>
      </c>
      <c r="L1293" s="29">
        <v>94288996.370000005</v>
      </c>
      <c r="M1293" s="29">
        <v>656297658.61000001</v>
      </c>
      <c r="N1293" s="53">
        <f t="shared" si="217"/>
        <v>23.464068092861439</v>
      </c>
      <c r="O1293" t="e">
        <f t="shared" si="218"/>
        <v>#VALUE!</v>
      </c>
      <c r="P1293">
        <f t="shared" si="219"/>
        <v>119.72010178117051</v>
      </c>
      <c r="Q1293">
        <f t="shared" si="220"/>
        <v>-17.637900994467884</v>
      </c>
      <c r="R1293">
        <f t="shared" si="221"/>
        <v>54.612540678035856</v>
      </c>
      <c r="S1293" s="53">
        <f t="shared" si="223"/>
        <v>23.464068092861439</v>
      </c>
      <c r="T1293" t="e">
        <f t="shared" si="224"/>
        <v>#VALUE!</v>
      </c>
      <c r="U1293">
        <f t="shared" si="225"/>
        <v>119.72010178117051</v>
      </c>
      <c r="V1293">
        <f t="shared" si="226"/>
        <v>-17.637900994467884</v>
      </c>
      <c r="W1293" s="50">
        <f t="shared" si="227"/>
        <v>54.612540678035856</v>
      </c>
    </row>
    <row r="1294" spans="1:23" ht="16" x14ac:dyDescent="0.2">
      <c r="A1294" s="10">
        <v>42619.541655092602</v>
      </c>
      <c r="B1294" s="11" t="str">
        <f t="shared" si="222"/>
        <v>20169</v>
      </c>
      <c r="C1294" s="5">
        <v>1834.0523350000001</v>
      </c>
      <c r="D1294" s="5">
        <v>22.931477995205967</v>
      </c>
      <c r="E1294" s="6" t="s">
        <v>45</v>
      </c>
      <c r="F1294" s="5">
        <v>123.91857506361332</v>
      </c>
      <c r="G1294" s="5">
        <v>-19.010398403874163</v>
      </c>
      <c r="H1294" s="5">
        <v>54.393439297764665</v>
      </c>
      <c r="I1294" s="29">
        <v>1945254850</v>
      </c>
      <c r="J1294" s="30" t="s">
        <v>45</v>
      </c>
      <c r="K1294" s="29">
        <v>146083132.80000001</v>
      </c>
      <c r="L1294" s="29">
        <v>92717746.920000002</v>
      </c>
      <c r="M1294" s="29">
        <v>655367619.40999997</v>
      </c>
      <c r="N1294" s="53">
        <f t="shared" si="217"/>
        <v>22.931477995205967</v>
      </c>
      <c r="O1294" t="e">
        <f t="shared" si="218"/>
        <v>#VALUE!</v>
      </c>
      <c r="P1294">
        <f t="shared" si="219"/>
        <v>123.91857506361332</v>
      </c>
      <c r="Q1294">
        <f t="shared" si="220"/>
        <v>-19.010398403874163</v>
      </c>
      <c r="R1294">
        <f t="shared" si="221"/>
        <v>54.393439297764665</v>
      </c>
      <c r="S1294" s="53">
        <f t="shared" si="223"/>
        <v>22.931477995205967</v>
      </c>
      <c r="T1294" t="e">
        <f t="shared" si="224"/>
        <v>#VALUE!</v>
      </c>
      <c r="U1294">
        <f t="shared" si="225"/>
        <v>123.91857506361332</v>
      </c>
      <c r="V1294">
        <f t="shared" si="226"/>
        <v>-19.010398403874163</v>
      </c>
      <c r="W1294" s="50">
        <f t="shared" si="227"/>
        <v>54.393439297764665</v>
      </c>
    </row>
    <row r="1295" spans="1:23" ht="16" x14ac:dyDescent="0.2">
      <c r="A1295" s="10">
        <v>42618.541655092602</v>
      </c>
      <c r="B1295" s="11" t="str">
        <f t="shared" si="222"/>
        <v>20169</v>
      </c>
      <c r="C1295" s="5">
        <v>1830.339248</v>
      </c>
      <c r="D1295" s="5">
        <v>21.963132363105103</v>
      </c>
      <c r="E1295" s="6" t="s">
        <v>45</v>
      </c>
      <c r="F1295" s="5">
        <v>123.99491094147585</v>
      </c>
      <c r="G1295" s="5">
        <v>-16.767835672433549</v>
      </c>
      <c r="H1295" s="5">
        <v>52.640628255595146</v>
      </c>
      <c r="I1295" s="29">
        <v>1929931850</v>
      </c>
      <c r="J1295" s="30" t="s">
        <v>45</v>
      </c>
      <c r="K1295" s="29">
        <v>146132933.87</v>
      </c>
      <c r="L1295" s="29">
        <v>95285056.299999997</v>
      </c>
      <c r="M1295" s="29">
        <v>647927305.85000002</v>
      </c>
      <c r="N1295" s="53">
        <f t="shared" si="217"/>
        <v>21.963132363105103</v>
      </c>
      <c r="O1295" t="e">
        <f t="shared" si="218"/>
        <v>#VALUE!</v>
      </c>
      <c r="P1295">
        <f t="shared" si="219"/>
        <v>123.99491094147585</v>
      </c>
      <c r="Q1295">
        <f t="shared" si="220"/>
        <v>-16.767835672433549</v>
      </c>
      <c r="R1295">
        <f t="shared" si="221"/>
        <v>52.640628255595146</v>
      </c>
      <c r="S1295" s="53">
        <f t="shared" si="223"/>
        <v>21.963132363105103</v>
      </c>
      <c r="T1295" t="e">
        <f t="shared" si="224"/>
        <v>#VALUE!</v>
      </c>
      <c r="U1295">
        <f t="shared" si="225"/>
        <v>123.99491094147585</v>
      </c>
      <c r="V1295">
        <f t="shared" si="226"/>
        <v>-16.767835672433549</v>
      </c>
      <c r="W1295" s="50">
        <f t="shared" si="227"/>
        <v>52.640628255595146</v>
      </c>
    </row>
    <row r="1296" spans="1:23" ht="16" x14ac:dyDescent="0.2">
      <c r="A1296" s="10">
        <v>42615.541655092602</v>
      </c>
      <c r="B1296" s="11" t="str">
        <f t="shared" si="222"/>
        <v>20169</v>
      </c>
      <c r="C1296" s="5">
        <v>1832.4844889999999</v>
      </c>
      <c r="D1296" s="5">
        <v>22.495722460760575</v>
      </c>
      <c r="E1296" s="6" t="s">
        <v>45</v>
      </c>
      <c r="F1296" s="5">
        <v>118.82951653944022</v>
      </c>
      <c r="G1296" s="5">
        <v>-18.50796631650222</v>
      </c>
      <c r="H1296" s="5">
        <v>53.736135156951129</v>
      </c>
      <c r="I1296" s="29">
        <v>1938359500</v>
      </c>
      <c r="J1296" s="30" t="s">
        <v>45</v>
      </c>
      <c r="K1296" s="29">
        <v>142763061.59999999</v>
      </c>
      <c r="L1296" s="29">
        <v>93292936.450000003</v>
      </c>
      <c r="M1296" s="29">
        <v>652577501.83000004</v>
      </c>
      <c r="N1296" s="53">
        <f t="shared" si="217"/>
        <v>22.495722460760575</v>
      </c>
      <c r="O1296" t="e">
        <f t="shared" si="218"/>
        <v>#VALUE!</v>
      </c>
      <c r="P1296">
        <f t="shared" si="219"/>
        <v>118.82951653944022</v>
      </c>
      <c r="Q1296">
        <f t="shared" si="220"/>
        <v>-18.50796631650222</v>
      </c>
      <c r="R1296">
        <f t="shared" si="221"/>
        <v>53.736135156951129</v>
      </c>
      <c r="S1296" s="53">
        <f t="shared" si="223"/>
        <v>22.495722460760575</v>
      </c>
      <c r="T1296" t="e">
        <f t="shared" si="224"/>
        <v>#VALUE!</v>
      </c>
      <c r="U1296">
        <f t="shared" si="225"/>
        <v>118.82951653944022</v>
      </c>
      <c r="V1296">
        <f t="shared" si="226"/>
        <v>-18.50796631650222</v>
      </c>
      <c r="W1296" s="50">
        <f t="shared" si="227"/>
        <v>53.736135156951129</v>
      </c>
    </row>
    <row r="1297" spans="1:23" ht="16" x14ac:dyDescent="0.2">
      <c r="A1297" s="10">
        <v>42614.541655092602</v>
      </c>
      <c r="B1297" s="11" t="str">
        <f t="shared" si="222"/>
        <v>20169</v>
      </c>
      <c r="C1297" s="5">
        <v>1820.081095</v>
      </c>
      <c r="D1297" s="5">
        <v>22.011549644710129</v>
      </c>
      <c r="E1297" s="6" t="s">
        <v>45</v>
      </c>
      <c r="F1297" s="5">
        <v>118.82951653944022</v>
      </c>
      <c r="G1297" s="5">
        <v>-17.282522200960912</v>
      </c>
      <c r="H1297" s="5">
        <v>51.326019973968037</v>
      </c>
      <c r="I1297" s="29">
        <v>1930698000</v>
      </c>
      <c r="J1297" s="30" t="s">
        <v>45</v>
      </c>
      <c r="K1297" s="29">
        <v>142763061.59999999</v>
      </c>
      <c r="L1297" s="29">
        <v>94695837.75</v>
      </c>
      <c r="M1297" s="29">
        <v>642347070.67999995</v>
      </c>
      <c r="N1297" s="53">
        <f t="shared" si="217"/>
        <v>22.011549644710129</v>
      </c>
      <c r="O1297" t="e">
        <f t="shared" si="218"/>
        <v>#VALUE!</v>
      </c>
      <c r="P1297">
        <f t="shared" si="219"/>
        <v>118.82951653944022</v>
      </c>
      <c r="Q1297">
        <f t="shared" si="220"/>
        <v>-17.282522200960912</v>
      </c>
      <c r="R1297">
        <f t="shared" si="221"/>
        <v>51.326019973968037</v>
      </c>
      <c r="S1297" s="53">
        <f t="shared" si="223"/>
        <v>22.011549644710129</v>
      </c>
      <c r="T1297" t="e">
        <f t="shared" si="224"/>
        <v>#VALUE!</v>
      </c>
      <c r="U1297">
        <f t="shared" si="225"/>
        <v>118.82951653944022</v>
      </c>
      <c r="V1297">
        <f t="shared" si="226"/>
        <v>-17.282522200960912</v>
      </c>
      <c r="W1297" s="50">
        <f t="shared" si="227"/>
        <v>51.326019973968037</v>
      </c>
    </row>
    <row r="1298" spans="1:23" ht="16" x14ac:dyDescent="0.2">
      <c r="A1298" s="10">
        <v>42613.541655092602</v>
      </c>
      <c r="B1298" s="11" t="str">
        <f t="shared" si="222"/>
        <v>20168</v>
      </c>
      <c r="C1298" s="5">
        <v>1808.427972</v>
      </c>
      <c r="D1298" s="5">
        <v>21.043204012609266</v>
      </c>
      <c r="E1298" s="6" t="s">
        <v>45</v>
      </c>
      <c r="F1298" s="5">
        <v>118.16793893129778</v>
      </c>
      <c r="G1298" s="5">
        <v>-18.50796631650222</v>
      </c>
      <c r="H1298" s="5">
        <v>54.174337917493489</v>
      </c>
      <c r="I1298" s="29">
        <v>1915375000</v>
      </c>
      <c r="J1298" s="30" t="s">
        <v>45</v>
      </c>
      <c r="K1298" s="29">
        <v>142331452.34</v>
      </c>
      <c r="L1298" s="29">
        <v>93292936.450000003</v>
      </c>
      <c r="M1298" s="29">
        <v>654437580.22000003</v>
      </c>
      <c r="N1298" s="53">
        <f t="shared" si="217"/>
        <v>21.043204012609266</v>
      </c>
      <c r="O1298" t="e">
        <f t="shared" si="218"/>
        <v>#VALUE!</v>
      </c>
      <c r="P1298">
        <f t="shared" si="219"/>
        <v>118.16793893129778</v>
      </c>
      <c r="Q1298">
        <f t="shared" si="220"/>
        <v>-18.50796631650222</v>
      </c>
      <c r="R1298">
        <f t="shared" si="221"/>
        <v>54.174337917493489</v>
      </c>
      <c r="S1298" s="53">
        <f t="shared" si="223"/>
        <v>21.043204012609266</v>
      </c>
      <c r="T1298" t="e">
        <f t="shared" si="224"/>
        <v>#VALUE!</v>
      </c>
      <c r="U1298">
        <f t="shared" si="225"/>
        <v>118.16793893129778</v>
      </c>
      <c r="V1298">
        <f t="shared" si="226"/>
        <v>-18.50796631650222</v>
      </c>
      <c r="W1298" s="50">
        <f t="shared" si="227"/>
        <v>54.174337917493489</v>
      </c>
    </row>
    <row r="1299" spans="1:23" ht="16" x14ac:dyDescent="0.2">
      <c r="A1299" s="10">
        <v>42612.541655092602</v>
      </c>
      <c r="B1299" s="11" t="str">
        <f t="shared" si="222"/>
        <v>20168</v>
      </c>
      <c r="C1299" s="5">
        <v>1804.91615</v>
      </c>
      <c r="D1299" s="5">
        <v>21.963132363105103</v>
      </c>
      <c r="E1299" s="6" t="s">
        <v>45</v>
      </c>
      <c r="F1299" s="5">
        <v>112.08651399491103</v>
      </c>
      <c r="G1299" s="5">
        <v>-17.895244258731552</v>
      </c>
      <c r="H1299" s="5">
        <v>55.269844818849464</v>
      </c>
      <c r="I1299" s="29">
        <v>1929931850</v>
      </c>
      <c r="J1299" s="30" t="s">
        <v>45</v>
      </c>
      <c r="K1299" s="29">
        <v>138363967.25999999</v>
      </c>
      <c r="L1299" s="29">
        <v>93994387.099999994</v>
      </c>
      <c r="M1299" s="29">
        <v>659087776.19000006</v>
      </c>
      <c r="N1299" s="53">
        <f t="shared" si="217"/>
        <v>21.963132363105103</v>
      </c>
      <c r="O1299" t="e">
        <f t="shared" si="218"/>
        <v>#VALUE!</v>
      </c>
      <c r="P1299">
        <f t="shared" si="219"/>
        <v>112.08651399491103</v>
      </c>
      <c r="Q1299">
        <f t="shared" si="220"/>
        <v>-17.895244258731552</v>
      </c>
      <c r="R1299">
        <f t="shared" si="221"/>
        <v>55.269844818849464</v>
      </c>
      <c r="S1299" s="53">
        <f t="shared" si="223"/>
        <v>21.963132363105103</v>
      </c>
      <c r="T1299" t="e">
        <f t="shared" si="224"/>
        <v>#VALUE!</v>
      </c>
      <c r="U1299">
        <f t="shared" si="225"/>
        <v>112.08651399491103</v>
      </c>
      <c r="V1299">
        <f t="shared" si="226"/>
        <v>-17.895244258731552</v>
      </c>
      <c r="W1299" s="50">
        <f t="shared" si="227"/>
        <v>55.269844818849464</v>
      </c>
    </row>
    <row r="1300" spans="1:23" ht="16" x14ac:dyDescent="0.2">
      <c r="A1300" s="10">
        <v>42611.541655092602</v>
      </c>
      <c r="B1300" s="11" t="str">
        <f t="shared" si="222"/>
        <v>20168</v>
      </c>
      <c r="C1300" s="5">
        <v>1804.3695399999999</v>
      </c>
      <c r="D1300" s="5">
        <v>22.883060713600912</v>
      </c>
      <c r="E1300" s="6" t="s">
        <v>45</v>
      </c>
      <c r="F1300" s="5">
        <v>118.80407124681945</v>
      </c>
      <c r="G1300" s="5">
        <v>-21.289724458781009</v>
      </c>
      <c r="H1300" s="5">
        <v>54.101304124069792</v>
      </c>
      <c r="I1300" s="29">
        <v>1944488700</v>
      </c>
      <c r="J1300" s="30" t="s">
        <v>45</v>
      </c>
      <c r="K1300" s="29">
        <v>142746461.24000001</v>
      </c>
      <c r="L1300" s="29">
        <v>90108350.5</v>
      </c>
      <c r="M1300" s="29">
        <v>654127567.14999998</v>
      </c>
      <c r="N1300" s="53">
        <f t="shared" si="217"/>
        <v>22.883060713600912</v>
      </c>
      <c r="O1300" t="e">
        <f t="shared" si="218"/>
        <v>#VALUE!</v>
      </c>
      <c r="P1300">
        <f t="shared" si="219"/>
        <v>118.80407124681945</v>
      </c>
      <c r="Q1300">
        <f t="shared" si="220"/>
        <v>-21.289724458781009</v>
      </c>
      <c r="R1300">
        <f t="shared" si="221"/>
        <v>54.101304124069792</v>
      </c>
      <c r="S1300" s="53">
        <f t="shared" si="223"/>
        <v>22.883060713600912</v>
      </c>
      <c r="T1300" t="e">
        <f t="shared" si="224"/>
        <v>#VALUE!</v>
      </c>
      <c r="U1300">
        <f t="shared" si="225"/>
        <v>118.80407124681945</v>
      </c>
      <c r="V1300">
        <f t="shared" si="226"/>
        <v>-21.289724458781009</v>
      </c>
      <c r="W1300" s="50">
        <f t="shared" si="227"/>
        <v>54.101304124069792</v>
      </c>
    </row>
    <row r="1301" spans="1:23" ht="16" x14ac:dyDescent="0.2">
      <c r="A1301" s="10">
        <v>42608.541655092602</v>
      </c>
      <c r="B1301" s="11" t="str">
        <f t="shared" si="222"/>
        <v>20168</v>
      </c>
      <c r="C1301" s="5">
        <v>1801.78163</v>
      </c>
      <c r="D1301" s="5">
        <v>21.527376828659712</v>
      </c>
      <c r="E1301" s="6" t="s">
        <v>45</v>
      </c>
      <c r="F1301" s="5">
        <v>119.59287531806622</v>
      </c>
      <c r="G1301" s="5">
        <v>-21.289724458781009</v>
      </c>
      <c r="H1301" s="5">
        <v>53.370966189832501</v>
      </c>
      <c r="I1301" s="29">
        <v>1923036500</v>
      </c>
      <c r="J1301" s="30" t="s">
        <v>45</v>
      </c>
      <c r="K1301" s="29">
        <v>143261072.28</v>
      </c>
      <c r="L1301" s="29">
        <v>90108350.5</v>
      </c>
      <c r="M1301" s="29">
        <v>651027436.5</v>
      </c>
      <c r="N1301" s="53">
        <f t="shared" si="217"/>
        <v>21.527376828659712</v>
      </c>
      <c r="O1301" t="e">
        <f t="shared" si="218"/>
        <v>#VALUE!</v>
      </c>
      <c r="P1301">
        <f t="shared" si="219"/>
        <v>119.59287531806622</v>
      </c>
      <c r="Q1301">
        <f t="shared" si="220"/>
        <v>-21.289724458781009</v>
      </c>
      <c r="R1301">
        <f t="shared" si="221"/>
        <v>53.370966189832501</v>
      </c>
      <c r="S1301" s="53">
        <f t="shared" si="223"/>
        <v>21.527376828659712</v>
      </c>
      <c r="T1301" t="e">
        <f t="shared" si="224"/>
        <v>#VALUE!</v>
      </c>
      <c r="U1301">
        <f t="shared" si="225"/>
        <v>119.59287531806622</v>
      </c>
      <c r="V1301">
        <f t="shared" si="226"/>
        <v>-21.289724458781009</v>
      </c>
      <c r="W1301" s="50">
        <f t="shared" si="227"/>
        <v>53.370966189832501</v>
      </c>
    </row>
    <row r="1302" spans="1:23" ht="16" x14ac:dyDescent="0.2">
      <c r="A1302" s="10">
        <v>42607.541655092602</v>
      </c>
      <c r="B1302" s="11" t="str">
        <f t="shared" si="222"/>
        <v>20168</v>
      </c>
      <c r="C1302" s="5">
        <v>1804.248711</v>
      </c>
      <c r="D1302" s="5">
        <v>22.495722460760575</v>
      </c>
      <c r="E1302" s="6" t="s">
        <v>45</v>
      </c>
      <c r="F1302" s="5">
        <v>112.97709923664128</v>
      </c>
      <c r="G1302" s="5">
        <v>-19.978499255151789</v>
      </c>
      <c r="H1302" s="5">
        <v>55.269844818849492</v>
      </c>
      <c r="I1302" s="29">
        <v>1938359500</v>
      </c>
      <c r="J1302" s="30" t="s">
        <v>45</v>
      </c>
      <c r="K1302" s="29">
        <v>138944979.72</v>
      </c>
      <c r="L1302" s="29">
        <v>91609454.890000001</v>
      </c>
      <c r="M1302" s="29">
        <v>659087776.19000006</v>
      </c>
      <c r="N1302" s="53">
        <f t="shared" si="217"/>
        <v>22.495722460760575</v>
      </c>
      <c r="O1302" t="e">
        <f t="shared" si="218"/>
        <v>#VALUE!</v>
      </c>
      <c r="P1302">
        <f t="shared" si="219"/>
        <v>112.97709923664128</v>
      </c>
      <c r="Q1302">
        <f t="shared" si="220"/>
        <v>-19.978499255151789</v>
      </c>
      <c r="R1302">
        <f t="shared" si="221"/>
        <v>55.269844818849492</v>
      </c>
      <c r="S1302" s="53">
        <f t="shared" si="223"/>
        <v>22.495722460760575</v>
      </c>
      <c r="T1302" t="e">
        <f t="shared" si="224"/>
        <v>#VALUE!</v>
      </c>
      <c r="U1302">
        <f t="shared" si="225"/>
        <v>112.97709923664128</v>
      </c>
      <c r="V1302">
        <f t="shared" si="226"/>
        <v>-19.978499255151789</v>
      </c>
      <c r="W1302" s="50">
        <f t="shared" si="227"/>
        <v>55.269844818849492</v>
      </c>
    </row>
    <row r="1303" spans="1:23" ht="16" x14ac:dyDescent="0.2">
      <c r="A1303" s="10">
        <v>42606.541655092602</v>
      </c>
      <c r="B1303" s="11" t="str">
        <f t="shared" si="222"/>
        <v>20168</v>
      </c>
      <c r="C1303" s="5">
        <v>1815.00829</v>
      </c>
      <c r="D1303" s="5">
        <v>22.786226150390831</v>
      </c>
      <c r="E1303" s="6" t="s">
        <v>45</v>
      </c>
      <c r="F1303" s="5">
        <v>117.12468193384228</v>
      </c>
      <c r="G1303" s="5">
        <v>-18.140333081839813</v>
      </c>
      <c r="H1303" s="5">
        <v>56.511419307052876</v>
      </c>
      <c r="I1303" s="29">
        <v>1942956400</v>
      </c>
      <c r="J1303" s="30" t="s">
        <v>45</v>
      </c>
      <c r="K1303" s="29">
        <v>141650837.75</v>
      </c>
      <c r="L1303" s="29">
        <v>93713806.840000004</v>
      </c>
      <c r="M1303" s="29">
        <v>664357998.29999995</v>
      </c>
      <c r="N1303" s="53">
        <f t="shared" si="217"/>
        <v>22.786226150390831</v>
      </c>
      <c r="O1303" t="e">
        <f t="shared" si="218"/>
        <v>#VALUE!</v>
      </c>
      <c r="P1303">
        <f t="shared" si="219"/>
        <v>117.12468193384228</v>
      </c>
      <c r="Q1303">
        <f t="shared" si="220"/>
        <v>-18.140333081839813</v>
      </c>
      <c r="R1303">
        <f t="shared" si="221"/>
        <v>56.511419307052876</v>
      </c>
      <c r="S1303" s="53">
        <f t="shared" si="223"/>
        <v>22.786226150390831</v>
      </c>
      <c r="T1303" t="e">
        <f t="shared" si="224"/>
        <v>#VALUE!</v>
      </c>
      <c r="U1303">
        <f t="shared" si="225"/>
        <v>117.12468193384228</v>
      </c>
      <c r="V1303">
        <f t="shared" si="226"/>
        <v>-18.140333081839813</v>
      </c>
      <c r="W1303" s="50">
        <f t="shared" si="227"/>
        <v>56.511419307052876</v>
      </c>
    </row>
    <row r="1304" spans="1:23" ht="16" x14ac:dyDescent="0.2">
      <c r="A1304" s="10">
        <v>42605.541655092602</v>
      </c>
      <c r="B1304" s="11" t="str">
        <f t="shared" si="222"/>
        <v>20168</v>
      </c>
      <c r="C1304" s="5">
        <v>1813.4022339999999</v>
      </c>
      <c r="D1304" s="5">
        <v>22.544139742365601</v>
      </c>
      <c r="E1304" s="6" t="s">
        <v>45</v>
      </c>
      <c r="F1304" s="5">
        <v>117.12468193384228</v>
      </c>
      <c r="G1304" s="5">
        <v>-18.140333081839813</v>
      </c>
      <c r="H1304" s="5">
        <v>56.511419307052876</v>
      </c>
      <c r="I1304" s="29">
        <v>1939125650</v>
      </c>
      <c r="J1304" s="30" t="s">
        <v>45</v>
      </c>
      <c r="K1304" s="29">
        <v>141650837.75</v>
      </c>
      <c r="L1304" s="29">
        <v>93713806.840000004</v>
      </c>
      <c r="M1304" s="29">
        <v>664357998.29999995</v>
      </c>
      <c r="N1304" s="53">
        <f t="shared" si="217"/>
        <v>22.544139742365601</v>
      </c>
      <c r="O1304" t="e">
        <f t="shared" si="218"/>
        <v>#VALUE!</v>
      </c>
      <c r="P1304">
        <f t="shared" si="219"/>
        <v>117.12468193384228</v>
      </c>
      <c r="Q1304">
        <f t="shared" si="220"/>
        <v>-18.140333081839813</v>
      </c>
      <c r="R1304">
        <f t="shared" si="221"/>
        <v>56.511419307052876</v>
      </c>
      <c r="S1304" s="53">
        <f t="shared" si="223"/>
        <v>22.544139742365601</v>
      </c>
      <c r="T1304" t="e">
        <f t="shared" si="224"/>
        <v>#VALUE!</v>
      </c>
      <c r="U1304">
        <f t="shared" si="225"/>
        <v>117.12468193384228</v>
      </c>
      <c r="V1304">
        <f t="shared" si="226"/>
        <v>-18.140333081839813</v>
      </c>
      <c r="W1304" s="50">
        <f t="shared" si="227"/>
        <v>56.511419307052876</v>
      </c>
    </row>
    <row r="1305" spans="1:23" ht="16" x14ac:dyDescent="0.2">
      <c r="A1305" s="10">
        <v>42604.541655092602</v>
      </c>
      <c r="B1305" s="11" t="str">
        <f t="shared" si="222"/>
        <v>20168</v>
      </c>
      <c r="C1305" s="5">
        <v>1795.788628</v>
      </c>
      <c r="D1305" s="5">
        <v>21.769463236684899</v>
      </c>
      <c r="E1305" s="6" t="s">
        <v>45</v>
      </c>
      <c r="F1305" s="5">
        <v>113.48600508905862</v>
      </c>
      <c r="G1305" s="5">
        <v>-17.772699847177421</v>
      </c>
      <c r="H1305" s="5">
        <v>57.02265586101899</v>
      </c>
      <c r="I1305" s="29">
        <v>1926867250</v>
      </c>
      <c r="J1305" s="30" t="s">
        <v>45</v>
      </c>
      <c r="K1305" s="29">
        <v>139276986.84</v>
      </c>
      <c r="L1305" s="29">
        <v>94134677.230000004</v>
      </c>
      <c r="M1305" s="29">
        <v>666528089.75</v>
      </c>
      <c r="N1305" s="53">
        <f t="shared" si="217"/>
        <v>21.769463236684899</v>
      </c>
      <c r="O1305" t="e">
        <f t="shared" si="218"/>
        <v>#VALUE!</v>
      </c>
      <c r="P1305">
        <f t="shared" si="219"/>
        <v>113.48600508905862</v>
      </c>
      <c r="Q1305">
        <f t="shared" si="220"/>
        <v>-17.772699847177421</v>
      </c>
      <c r="R1305">
        <f t="shared" si="221"/>
        <v>57.02265586101899</v>
      </c>
      <c r="S1305" s="53">
        <f t="shared" si="223"/>
        <v>21.769463236684899</v>
      </c>
      <c r="T1305" t="e">
        <f t="shared" si="224"/>
        <v>#VALUE!</v>
      </c>
      <c r="U1305">
        <f t="shared" si="225"/>
        <v>113.48600508905862</v>
      </c>
      <c r="V1305">
        <f t="shared" si="226"/>
        <v>-17.772699847177421</v>
      </c>
      <c r="W1305" s="50">
        <f t="shared" si="227"/>
        <v>57.02265586101899</v>
      </c>
    </row>
    <row r="1306" spans="1:23" ht="16" x14ac:dyDescent="0.2">
      <c r="A1306" s="10">
        <v>42601.541655092602</v>
      </c>
      <c r="B1306" s="11" t="str">
        <f t="shared" si="222"/>
        <v>20168</v>
      </c>
      <c r="C1306" s="5">
        <v>1790.3914480000001</v>
      </c>
      <c r="D1306" s="5">
        <v>21.866297799894994</v>
      </c>
      <c r="E1306" s="6" t="s">
        <v>45</v>
      </c>
      <c r="F1306" s="5">
        <v>113.74045801526729</v>
      </c>
      <c r="G1306" s="5">
        <v>-18.691782933833409</v>
      </c>
      <c r="H1306" s="5">
        <v>57.095689654442708</v>
      </c>
      <c r="I1306" s="29">
        <v>1928399550</v>
      </c>
      <c r="J1306" s="30" t="s">
        <v>45</v>
      </c>
      <c r="K1306" s="29">
        <v>139442990.40000001</v>
      </c>
      <c r="L1306" s="29">
        <v>93082501.260000005</v>
      </c>
      <c r="M1306" s="29">
        <v>666838102.82000005</v>
      </c>
      <c r="N1306" s="53">
        <f t="shared" si="217"/>
        <v>21.866297799894994</v>
      </c>
      <c r="O1306" t="e">
        <f t="shared" si="218"/>
        <v>#VALUE!</v>
      </c>
      <c r="P1306">
        <f t="shared" si="219"/>
        <v>113.74045801526729</v>
      </c>
      <c r="Q1306">
        <f t="shared" si="220"/>
        <v>-18.691782933833409</v>
      </c>
      <c r="R1306">
        <f t="shared" si="221"/>
        <v>57.095689654442708</v>
      </c>
      <c r="S1306" s="53">
        <f t="shared" si="223"/>
        <v>21.866297799894994</v>
      </c>
      <c r="T1306" t="e">
        <f t="shared" si="224"/>
        <v>#VALUE!</v>
      </c>
      <c r="U1306">
        <f t="shared" si="225"/>
        <v>113.74045801526729</v>
      </c>
      <c r="V1306">
        <f t="shared" si="226"/>
        <v>-18.691782933833409</v>
      </c>
      <c r="W1306" s="50">
        <f t="shared" si="227"/>
        <v>57.095689654442708</v>
      </c>
    </row>
    <row r="1307" spans="1:23" ht="16" x14ac:dyDescent="0.2">
      <c r="A1307" s="10">
        <v>42600.541655092602</v>
      </c>
      <c r="B1307" s="11" t="str">
        <f t="shared" si="222"/>
        <v>20168</v>
      </c>
      <c r="C1307" s="5">
        <v>1797.8851420000001</v>
      </c>
      <c r="D1307" s="5">
        <v>21.769463236684899</v>
      </c>
      <c r="E1307" s="6" t="s">
        <v>45</v>
      </c>
      <c r="F1307" s="5">
        <v>107.88804071246827</v>
      </c>
      <c r="G1307" s="5">
        <v>-16.66980014319023</v>
      </c>
      <c r="H1307" s="5">
        <v>55.635013785968077</v>
      </c>
      <c r="I1307" s="29">
        <v>1926867250</v>
      </c>
      <c r="J1307" s="30" t="s">
        <v>45</v>
      </c>
      <c r="K1307" s="29">
        <v>135624908.52000001</v>
      </c>
      <c r="L1307" s="29">
        <v>95397288.400000006</v>
      </c>
      <c r="M1307" s="29">
        <v>660637841.51999998</v>
      </c>
      <c r="N1307" s="53">
        <f t="shared" si="217"/>
        <v>21.769463236684899</v>
      </c>
      <c r="O1307" t="e">
        <f t="shared" si="218"/>
        <v>#VALUE!</v>
      </c>
      <c r="P1307">
        <f t="shared" si="219"/>
        <v>107.88804071246827</v>
      </c>
      <c r="Q1307">
        <f t="shared" si="220"/>
        <v>-16.66980014319023</v>
      </c>
      <c r="R1307">
        <f t="shared" si="221"/>
        <v>55.635013785968077</v>
      </c>
      <c r="S1307" s="53">
        <f t="shared" si="223"/>
        <v>21.769463236684899</v>
      </c>
      <c r="T1307" t="e">
        <f t="shared" si="224"/>
        <v>#VALUE!</v>
      </c>
      <c r="U1307">
        <f t="shared" si="225"/>
        <v>107.88804071246827</v>
      </c>
      <c r="V1307">
        <f t="shared" si="226"/>
        <v>-16.66980014319023</v>
      </c>
      <c r="W1307" s="50">
        <f t="shared" si="227"/>
        <v>55.635013785968077</v>
      </c>
    </row>
    <row r="1308" spans="1:23" ht="16" x14ac:dyDescent="0.2">
      <c r="A1308" s="10">
        <v>42599.541655092602</v>
      </c>
      <c r="B1308" s="11" t="str">
        <f t="shared" si="222"/>
        <v>20168</v>
      </c>
      <c r="C1308" s="5">
        <v>1779.993903</v>
      </c>
      <c r="D1308" s="5">
        <v>20.171692943718483</v>
      </c>
      <c r="E1308" s="6" t="s">
        <v>45</v>
      </c>
      <c r="F1308" s="5">
        <v>106.51399491094161</v>
      </c>
      <c r="G1308" s="5">
        <v>-16.743326790122708</v>
      </c>
      <c r="H1308" s="5">
        <v>56.292317926781635</v>
      </c>
      <c r="I1308" s="29">
        <v>1901584300</v>
      </c>
      <c r="J1308" s="30" t="s">
        <v>45</v>
      </c>
      <c r="K1308" s="29">
        <v>134728489.30000001</v>
      </c>
      <c r="L1308" s="29">
        <v>95313114.319999993</v>
      </c>
      <c r="M1308" s="29">
        <v>663427959.10000002</v>
      </c>
      <c r="N1308" s="53">
        <f t="shared" si="217"/>
        <v>20.171692943718483</v>
      </c>
      <c r="O1308" t="e">
        <f t="shared" si="218"/>
        <v>#VALUE!</v>
      </c>
      <c r="P1308">
        <f t="shared" si="219"/>
        <v>106.51399491094161</v>
      </c>
      <c r="Q1308">
        <f t="shared" si="220"/>
        <v>-16.743326790122708</v>
      </c>
      <c r="R1308">
        <f t="shared" si="221"/>
        <v>56.292317926781635</v>
      </c>
      <c r="S1308" s="53">
        <f t="shared" si="223"/>
        <v>20.171692943718483</v>
      </c>
      <c r="T1308" t="e">
        <f t="shared" si="224"/>
        <v>#VALUE!</v>
      </c>
      <c r="U1308">
        <f t="shared" si="225"/>
        <v>106.51399491094161</v>
      </c>
      <c r="V1308">
        <f t="shared" si="226"/>
        <v>-16.743326790122708</v>
      </c>
      <c r="W1308" s="50">
        <f t="shared" si="227"/>
        <v>56.292317926781635</v>
      </c>
    </row>
    <row r="1309" spans="1:23" ht="16" x14ac:dyDescent="0.2">
      <c r="A1309" s="10">
        <v>42598.541655092602</v>
      </c>
      <c r="B1309" s="11" t="str">
        <f t="shared" si="222"/>
        <v>20168</v>
      </c>
      <c r="C1309" s="5">
        <v>1791.883785</v>
      </c>
      <c r="D1309" s="5">
        <v>21.188455857424387</v>
      </c>
      <c r="E1309" s="6" t="s">
        <v>45</v>
      </c>
      <c r="F1309" s="5">
        <v>115.08905852417311</v>
      </c>
      <c r="G1309" s="5">
        <v>-17.282522200960884</v>
      </c>
      <c r="H1309" s="5">
        <v>54.320405504340954</v>
      </c>
      <c r="I1309" s="29">
        <v>1917673450</v>
      </c>
      <c r="J1309" s="30" t="s">
        <v>45</v>
      </c>
      <c r="K1309" s="29">
        <v>140322809.27000001</v>
      </c>
      <c r="L1309" s="29">
        <v>94695837.75</v>
      </c>
      <c r="M1309" s="29">
        <v>655057606.35000002</v>
      </c>
      <c r="N1309" s="53">
        <f t="shared" si="217"/>
        <v>21.188455857424387</v>
      </c>
      <c r="O1309" t="e">
        <f t="shared" si="218"/>
        <v>#VALUE!</v>
      </c>
      <c r="P1309">
        <f t="shared" si="219"/>
        <v>115.08905852417311</v>
      </c>
      <c r="Q1309">
        <f t="shared" si="220"/>
        <v>-17.282522200960884</v>
      </c>
      <c r="R1309">
        <f t="shared" si="221"/>
        <v>54.320405504340954</v>
      </c>
      <c r="S1309" s="53">
        <f t="shared" si="223"/>
        <v>21.188455857424387</v>
      </c>
      <c r="T1309" t="e">
        <f t="shared" si="224"/>
        <v>#VALUE!</v>
      </c>
      <c r="U1309">
        <f t="shared" si="225"/>
        <v>115.08905852417311</v>
      </c>
      <c r="V1309">
        <f t="shared" si="226"/>
        <v>-17.282522200960884</v>
      </c>
      <c r="W1309" s="50">
        <f t="shared" si="227"/>
        <v>54.320405504340954</v>
      </c>
    </row>
    <row r="1310" spans="1:23" ht="16" x14ac:dyDescent="0.2">
      <c r="A1310" s="10">
        <v>42597.541655092602</v>
      </c>
      <c r="B1310" s="11" t="str">
        <f t="shared" si="222"/>
        <v>20168</v>
      </c>
      <c r="C1310" s="5">
        <v>1811.0282560000001</v>
      </c>
      <c r="D1310" s="5">
        <v>22.205218771130305</v>
      </c>
      <c r="E1310" s="6" t="s">
        <v>45</v>
      </c>
      <c r="F1310" s="5">
        <v>118.82951653944032</v>
      </c>
      <c r="G1310" s="5">
        <v>-16.66980014319023</v>
      </c>
      <c r="H1310" s="5">
        <v>55.050743438578252</v>
      </c>
      <c r="I1310" s="29">
        <v>1933762600</v>
      </c>
      <c r="J1310" s="30" t="s">
        <v>45</v>
      </c>
      <c r="K1310" s="29">
        <v>142763061.59999999</v>
      </c>
      <c r="L1310" s="29">
        <v>95397288.400000006</v>
      </c>
      <c r="M1310" s="29">
        <v>658157737</v>
      </c>
      <c r="N1310" s="53">
        <f t="shared" si="217"/>
        <v>22.205218771130305</v>
      </c>
      <c r="O1310" t="e">
        <f t="shared" si="218"/>
        <v>#VALUE!</v>
      </c>
      <c r="P1310">
        <f t="shared" si="219"/>
        <v>118.82951653944032</v>
      </c>
      <c r="Q1310">
        <f t="shared" si="220"/>
        <v>-16.66980014319023</v>
      </c>
      <c r="R1310">
        <f t="shared" si="221"/>
        <v>55.050743438578252</v>
      </c>
      <c r="S1310" s="53">
        <f t="shared" si="223"/>
        <v>22.205218771130305</v>
      </c>
      <c r="T1310" t="e">
        <f t="shared" si="224"/>
        <v>#VALUE!</v>
      </c>
      <c r="U1310">
        <f t="shared" si="225"/>
        <v>118.82951653944032</v>
      </c>
      <c r="V1310">
        <f t="shared" si="226"/>
        <v>-16.66980014319023</v>
      </c>
      <c r="W1310" s="50">
        <f t="shared" si="227"/>
        <v>55.050743438578252</v>
      </c>
    </row>
    <row r="1311" spans="1:23" ht="16" x14ac:dyDescent="0.2">
      <c r="A1311" s="10">
        <v>42594.541655092602</v>
      </c>
      <c r="B1311" s="11" t="str">
        <f t="shared" si="222"/>
        <v>20168</v>
      </c>
      <c r="C1311" s="5">
        <v>1814.8775869999999</v>
      </c>
      <c r="D1311" s="5">
        <v>22.398887897550495</v>
      </c>
      <c r="E1311" s="6" t="s">
        <v>45</v>
      </c>
      <c r="F1311" s="5">
        <v>118.82951653944032</v>
      </c>
      <c r="G1311" s="5">
        <v>-18.900108433475424</v>
      </c>
      <c r="H1311" s="5">
        <v>54.977709645154505</v>
      </c>
      <c r="I1311" s="29">
        <v>1936827200</v>
      </c>
      <c r="J1311" s="30" t="s">
        <v>45</v>
      </c>
      <c r="K1311" s="29">
        <v>142763061.59999999</v>
      </c>
      <c r="L1311" s="29">
        <v>92844008.030000001</v>
      </c>
      <c r="M1311" s="29">
        <v>657847723.92999995</v>
      </c>
      <c r="N1311" s="53">
        <f t="shared" si="217"/>
        <v>22.398887897550495</v>
      </c>
      <c r="O1311" t="e">
        <f t="shared" si="218"/>
        <v>#VALUE!</v>
      </c>
      <c r="P1311">
        <f t="shared" si="219"/>
        <v>118.82951653944032</v>
      </c>
      <c r="Q1311">
        <f t="shared" si="220"/>
        <v>-18.900108433475424</v>
      </c>
      <c r="R1311">
        <f t="shared" si="221"/>
        <v>54.977709645154505</v>
      </c>
      <c r="S1311" s="53">
        <f t="shared" si="223"/>
        <v>22.398887897550495</v>
      </c>
      <c r="T1311" t="e">
        <f t="shared" si="224"/>
        <v>#VALUE!</v>
      </c>
      <c r="U1311">
        <f t="shared" si="225"/>
        <v>118.82951653944032</v>
      </c>
      <c r="V1311">
        <f t="shared" si="226"/>
        <v>-18.900108433475424</v>
      </c>
      <c r="W1311" s="50">
        <f t="shared" si="227"/>
        <v>54.977709645154505</v>
      </c>
    </row>
    <row r="1312" spans="1:23" ht="16" x14ac:dyDescent="0.2">
      <c r="A1312" s="10">
        <v>42593.541655092602</v>
      </c>
      <c r="B1312" s="11" t="str">
        <f t="shared" si="222"/>
        <v>20168</v>
      </c>
      <c r="C1312" s="5">
        <v>1804.4272450000001</v>
      </c>
      <c r="D1312" s="5">
        <v>20.55903119655882</v>
      </c>
      <c r="E1312" s="6" t="s">
        <v>45</v>
      </c>
      <c r="F1312" s="5">
        <v>118.32061068702295</v>
      </c>
      <c r="G1312" s="5">
        <v>-20.174570313638398</v>
      </c>
      <c r="H1312" s="5">
        <v>54.685574471459574</v>
      </c>
      <c r="I1312" s="29">
        <v>1907713500</v>
      </c>
      <c r="J1312" s="30" t="s">
        <v>45</v>
      </c>
      <c r="K1312" s="29">
        <v>142431054.47999999</v>
      </c>
      <c r="L1312" s="29">
        <v>91384990.680000007</v>
      </c>
      <c r="M1312" s="29">
        <v>656607671.66999996</v>
      </c>
      <c r="N1312" s="53">
        <f t="shared" si="217"/>
        <v>20.55903119655882</v>
      </c>
      <c r="O1312" t="e">
        <f t="shared" si="218"/>
        <v>#VALUE!</v>
      </c>
      <c r="P1312">
        <f t="shared" si="219"/>
        <v>118.32061068702295</v>
      </c>
      <c r="Q1312">
        <f t="shared" si="220"/>
        <v>-20.174570313638398</v>
      </c>
      <c r="R1312">
        <f t="shared" si="221"/>
        <v>54.685574471459574</v>
      </c>
      <c r="S1312" s="53">
        <f t="shared" si="223"/>
        <v>20.55903119655882</v>
      </c>
      <c r="T1312" t="e">
        <f t="shared" si="224"/>
        <v>#VALUE!</v>
      </c>
      <c r="U1312">
        <f t="shared" si="225"/>
        <v>118.32061068702295</v>
      </c>
      <c r="V1312">
        <f t="shared" si="226"/>
        <v>-20.174570313638398</v>
      </c>
      <c r="W1312" s="50">
        <f t="shared" si="227"/>
        <v>54.685574471459574</v>
      </c>
    </row>
    <row r="1313" spans="1:23" ht="16" x14ac:dyDescent="0.2">
      <c r="A1313" s="10">
        <v>42592.541655092602</v>
      </c>
      <c r="B1313" s="11" t="str">
        <f t="shared" si="222"/>
        <v>20168</v>
      </c>
      <c r="C1313" s="5">
        <v>1805.3919719999999</v>
      </c>
      <c r="D1313" s="5">
        <v>20.849534886189076</v>
      </c>
      <c r="E1313" s="6" t="s">
        <v>45</v>
      </c>
      <c r="F1313" s="5">
        <v>116.15776081424947</v>
      </c>
      <c r="G1313" s="5">
        <v>-19.733410432043527</v>
      </c>
      <c r="H1313" s="5">
        <v>55.561979992544366</v>
      </c>
      <c r="I1313" s="29">
        <v>1912310400</v>
      </c>
      <c r="J1313" s="30" t="s">
        <v>45</v>
      </c>
      <c r="K1313" s="29">
        <v>141020024.22</v>
      </c>
      <c r="L1313" s="29">
        <v>91890035.150000006</v>
      </c>
      <c r="M1313" s="29">
        <v>660327828.45000005</v>
      </c>
      <c r="N1313" s="53">
        <f t="shared" si="217"/>
        <v>20.849534886189076</v>
      </c>
      <c r="O1313" t="e">
        <f t="shared" si="218"/>
        <v>#VALUE!</v>
      </c>
      <c r="P1313">
        <f t="shared" si="219"/>
        <v>116.15776081424947</v>
      </c>
      <c r="Q1313">
        <f t="shared" si="220"/>
        <v>-19.733410432043527</v>
      </c>
      <c r="R1313">
        <f t="shared" si="221"/>
        <v>55.561979992544366</v>
      </c>
      <c r="S1313" s="53">
        <f t="shared" si="223"/>
        <v>20.849534886189076</v>
      </c>
      <c r="T1313" t="e">
        <f t="shared" si="224"/>
        <v>#VALUE!</v>
      </c>
      <c r="U1313">
        <f t="shared" si="225"/>
        <v>116.15776081424947</v>
      </c>
      <c r="V1313">
        <f t="shared" si="226"/>
        <v>-19.733410432043527</v>
      </c>
      <c r="W1313" s="50">
        <f t="shared" si="227"/>
        <v>55.561979992544366</v>
      </c>
    </row>
    <row r="1314" spans="1:23" ht="16" x14ac:dyDescent="0.2">
      <c r="A1314" s="10">
        <v>42591.541655092602</v>
      </c>
      <c r="B1314" s="11" t="str">
        <f t="shared" si="222"/>
        <v>20168</v>
      </c>
      <c r="C1314" s="5">
        <v>1806.339138</v>
      </c>
      <c r="D1314" s="5">
        <v>20.171692943718483</v>
      </c>
      <c r="E1314" s="6" t="s">
        <v>45</v>
      </c>
      <c r="F1314" s="5">
        <v>118.32061068702295</v>
      </c>
      <c r="G1314" s="5">
        <v>-19.733410432043527</v>
      </c>
      <c r="H1314" s="5">
        <v>53.882202743798594</v>
      </c>
      <c r="I1314" s="29">
        <v>1901584300</v>
      </c>
      <c r="J1314" s="30" t="s">
        <v>45</v>
      </c>
      <c r="K1314" s="29">
        <v>142431054.47999999</v>
      </c>
      <c r="L1314" s="29">
        <v>91890035.150000006</v>
      </c>
      <c r="M1314" s="29">
        <v>653197527.96000004</v>
      </c>
      <c r="N1314" s="53">
        <f t="shared" si="217"/>
        <v>20.171692943718483</v>
      </c>
      <c r="O1314" t="e">
        <f t="shared" si="218"/>
        <v>#VALUE!</v>
      </c>
      <c r="P1314">
        <f t="shared" si="219"/>
        <v>118.32061068702295</v>
      </c>
      <c r="Q1314">
        <f t="shared" si="220"/>
        <v>-19.733410432043527</v>
      </c>
      <c r="R1314">
        <f t="shared" si="221"/>
        <v>53.882202743798594</v>
      </c>
      <c r="S1314" s="53">
        <f t="shared" si="223"/>
        <v>20.171692943718483</v>
      </c>
      <c r="T1314" t="e">
        <f t="shared" si="224"/>
        <v>#VALUE!</v>
      </c>
      <c r="U1314">
        <f t="shared" si="225"/>
        <v>118.32061068702295</v>
      </c>
      <c r="V1314">
        <f t="shared" si="226"/>
        <v>-19.733410432043527</v>
      </c>
      <c r="W1314" s="50">
        <f t="shared" si="227"/>
        <v>53.882202743798594</v>
      </c>
    </row>
    <row r="1315" spans="1:23" ht="16" x14ac:dyDescent="0.2">
      <c r="A1315" s="10">
        <v>42590.541655092602</v>
      </c>
      <c r="B1315" s="11" t="str">
        <f t="shared" si="222"/>
        <v>20168</v>
      </c>
      <c r="C1315" s="5">
        <v>1798.0291099999999</v>
      </c>
      <c r="D1315" s="5">
        <v>20.559031196558792</v>
      </c>
      <c r="E1315" s="6" t="s">
        <v>45</v>
      </c>
      <c r="F1315" s="5">
        <v>105.34351145038178</v>
      </c>
      <c r="G1315" s="5">
        <v>-19.610866020489397</v>
      </c>
      <c r="H1315" s="5">
        <v>53.370966189832444</v>
      </c>
      <c r="I1315" s="29">
        <v>1907713500</v>
      </c>
      <c r="J1315" s="30" t="s">
        <v>45</v>
      </c>
      <c r="K1315" s="29">
        <v>133964872.92</v>
      </c>
      <c r="L1315" s="29">
        <v>92030325.280000001</v>
      </c>
      <c r="M1315" s="29">
        <v>651027436.5</v>
      </c>
      <c r="N1315" s="53">
        <f t="shared" si="217"/>
        <v>20.559031196558792</v>
      </c>
      <c r="O1315" t="e">
        <f t="shared" si="218"/>
        <v>#VALUE!</v>
      </c>
      <c r="P1315">
        <f t="shared" si="219"/>
        <v>105.34351145038178</v>
      </c>
      <c r="Q1315">
        <f t="shared" si="220"/>
        <v>-19.610866020489397</v>
      </c>
      <c r="R1315">
        <f t="shared" si="221"/>
        <v>53.370966189832444</v>
      </c>
      <c r="S1315" s="53">
        <f t="shared" si="223"/>
        <v>20.559031196558792</v>
      </c>
      <c r="T1315" t="e">
        <f t="shared" si="224"/>
        <v>#VALUE!</v>
      </c>
      <c r="U1315">
        <f t="shared" si="225"/>
        <v>105.34351145038178</v>
      </c>
      <c r="V1315">
        <f t="shared" si="226"/>
        <v>-19.610866020489397</v>
      </c>
      <c r="W1315" s="50">
        <f t="shared" si="227"/>
        <v>53.370966189832444</v>
      </c>
    </row>
    <row r="1316" spans="1:23" ht="16" x14ac:dyDescent="0.2">
      <c r="A1316" s="10">
        <v>42587.541655092602</v>
      </c>
      <c r="B1316" s="11" t="str">
        <f t="shared" si="222"/>
        <v>20168</v>
      </c>
      <c r="C1316" s="5">
        <v>1805.696807</v>
      </c>
      <c r="D1316" s="5">
        <v>20.994786731004183</v>
      </c>
      <c r="E1316" s="6" t="s">
        <v>45</v>
      </c>
      <c r="F1316" s="5">
        <v>109.16030534351158</v>
      </c>
      <c r="G1316" s="5">
        <v>-19.120688374272859</v>
      </c>
      <c r="H1316" s="5">
        <v>53.370966189832444</v>
      </c>
      <c r="I1316" s="29">
        <v>1914608850</v>
      </c>
      <c r="J1316" s="30" t="s">
        <v>45</v>
      </c>
      <c r="K1316" s="29">
        <v>136454926.31999999</v>
      </c>
      <c r="L1316" s="29">
        <v>92591485.799999997</v>
      </c>
      <c r="M1316" s="29">
        <v>651027436.5</v>
      </c>
      <c r="N1316" s="53">
        <f t="shared" ref="N1316:N1379" si="228">IF(ABS(D1316-AVERAGE(D$47:D$3803))&gt;3*STDEV(D$47:D$3803),"Outlier",D1316)</f>
        <v>20.994786731004183</v>
      </c>
      <c r="O1316" t="e">
        <f t="shared" ref="O1316:O1379" si="229">IF(ABS(E1316-AVERAGE(E$47:E$3803))&gt;3*STDEV(E$47:E$3803),"Outlier",E1316)</f>
        <v>#VALUE!</v>
      </c>
      <c r="P1316">
        <f t="shared" ref="P1316:P1379" si="230">IF(ABS(F1316-AVERAGE(F$47:F$3803))&gt;3*STDEV(F$47:F$3803),"Outlier",F1316)</f>
        <v>109.16030534351158</v>
      </c>
      <c r="Q1316">
        <f t="shared" ref="Q1316:Q1379" si="231">IF(ABS(G1316-AVERAGE(G$47:G$3803))&gt;3*STDEV(G$47:G$3803),"Outlier",G1316)</f>
        <v>-19.120688374272859</v>
      </c>
      <c r="R1316">
        <f t="shared" ref="R1316:R1379" si="232">IF(ABS(H1316-AVERAGE(H$47:H$3803))&gt;3*STDEV(H$47:H$3803),"Outlier",H1316)</f>
        <v>53.370966189832444</v>
      </c>
      <c r="S1316" s="53">
        <f t="shared" si="223"/>
        <v>20.994786731004183</v>
      </c>
      <c r="T1316" t="e">
        <f t="shared" si="224"/>
        <v>#VALUE!</v>
      </c>
      <c r="U1316">
        <f t="shared" si="225"/>
        <v>109.16030534351158</v>
      </c>
      <c r="V1316">
        <f t="shared" si="226"/>
        <v>-19.120688374272859</v>
      </c>
      <c r="W1316" s="50">
        <f t="shared" si="227"/>
        <v>53.370966189832444</v>
      </c>
    </row>
    <row r="1317" spans="1:23" ht="16" x14ac:dyDescent="0.2">
      <c r="A1317" s="10">
        <v>42586.541655092602</v>
      </c>
      <c r="B1317" s="11" t="str">
        <f t="shared" si="222"/>
        <v>20168</v>
      </c>
      <c r="C1317" s="5">
        <v>1794.6396130000001</v>
      </c>
      <c r="D1317" s="5">
        <v>19.590685564457928</v>
      </c>
      <c r="E1317" s="6" t="s">
        <v>45</v>
      </c>
      <c r="F1317" s="5">
        <v>104.5801526717558</v>
      </c>
      <c r="G1317" s="5">
        <v>-19.120688374272859</v>
      </c>
      <c r="H1317" s="5">
        <v>53.224898602985007</v>
      </c>
      <c r="I1317" s="29">
        <v>1892390500</v>
      </c>
      <c r="J1317" s="30" t="s">
        <v>45</v>
      </c>
      <c r="K1317" s="29">
        <v>133466862.23999999</v>
      </c>
      <c r="L1317" s="29">
        <v>92591485.799999997</v>
      </c>
      <c r="M1317" s="29">
        <v>650407410.37</v>
      </c>
      <c r="N1317" s="53">
        <f t="shared" si="228"/>
        <v>19.590685564457928</v>
      </c>
      <c r="O1317" t="e">
        <f t="shared" si="229"/>
        <v>#VALUE!</v>
      </c>
      <c r="P1317">
        <f t="shared" si="230"/>
        <v>104.5801526717558</v>
      </c>
      <c r="Q1317">
        <f t="shared" si="231"/>
        <v>-19.120688374272859</v>
      </c>
      <c r="R1317">
        <f t="shared" si="232"/>
        <v>53.224898602985007</v>
      </c>
      <c r="S1317" s="53">
        <f t="shared" si="223"/>
        <v>19.590685564457928</v>
      </c>
      <c r="T1317" t="e">
        <f t="shared" si="224"/>
        <v>#VALUE!</v>
      </c>
      <c r="U1317">
        <f t="shared" si="225"/>
        <v>104.5801526717558</v>
      </c>
      <c r="V1317">
        <f t="shared" si="226"/>
        <v>-19.120688374272859</v>
      </c>
      <c r="W1317" s="50">
        <f t="shared" si="227"/>
        <v>53.224898602985007</v>
      </c>
    </row>
    <row r="1318" spans="1:23" ht="16" x14ac:dyDescent="0.2">
      <c r="A1318" s="10">
        <v>42585.541655092602</v>
      </c>
      <c r="B1318" s="11" t="str">
        <f t="shared" si="222"/>
        <v>20168</v>
      </c>
      <c r="C1318" s="5">
        <v>1778.069767</v>
      </c>
      <c r="D1318" s="5">
        <v>18.7675917771722</v>
      </c>
      <c r="E1318" s="6" t="s">
        <v>45</v>
      </c>
      <c r="F1318" s="5">
        <v>103.56234096692121</v>
      </c>
      <c r="G1318" s="5">
        <v>-19.120688374272859</v>
      </c>
      <c r="H1318" s="5">
        <v>51.983324114781567</v>
      </c>
      <c r="I1318" s="29">
        <v>1879365950</v>
      </c>
      <c r="J1318" s="30" t="s">
        <v>45</v>
      </c>
      <c r="K1318" s="29">
        <v>132802848</v>
      </c>
      <c r="L1318" s="29">
        <v>92591485.799999997</v>
      </c>
      <c r="M1318" s="29">
        <v>645137188.26999998</v>
      </c>
      <c r="N1318" s="53">
        <f t="shared" si="228"/>
        <v>18.7675917771722</v>
      </c>
      <c r="O1318" t="e">
        <f t="shared" si="229"/>
        <v>#VALUE!</v>
      </c>
      <c r="P1318">
        <f t="shared" si="230"/>
        <v>103.56234096692121</v>
      </c>
      <c r="Q1318">
        <f t="shared" si="231"/>
        <v>-19.120688374272859</v>
      </c>
      <c r="R1318">
        <f t="shared" si="232"/>
        <v>51.983324114781567</v>
      </c>
      <c r="S1318" s="53">
        <f t="shared" si="223"/>
        <v>18.7675917771722</v>
      </c>
      <c r="T1318" t="e">
        <f t="shared" si="224"/>
        <v>#VALUE!</v>
      </c>
      <c r="U1318">
        <f t="shared" si="225"/>
        <v>103.56234096692121</v>
      </c>
      <c r="V1318">
        <f t="shared" si="226"/>
        <v>-19.120688374272859</v>
      </c>
      <c r="W1318" s="50">
        <f t="shared" si="227"/>
        <v>51.983324114781567</v>
      </c>
    </row>
    <row r="1319" spans="1:23" ht="16" x14ac:dyDescent="0.2">
      <c r="A1319" s="10">
        <v>42584.541655092602</v>
      </c>
      <c r="B1319" s="11" t="str">
        <f t="shared" si="222"/>
        <v>20168</v>
      </c>
      <c r="C1319" s="5">
        <v>1791.616164</v>
      </c>
      <c r="D1319" s="5">
        <v>20.510613914953765</v>
      </c>
      <c r="E1319" s="6" t="s">
        <v>45</v>
      </c>
      <c r="F1319" s="5">
        <v>99.745547073791442</v>
      </c>
      <c r="G1319" s="5">
        <v>-19.120688374272859</v>
      </c>
      <c r="H1319" s="5">
        <v>53.590067570103663</v>
      </c>
      <c r="I1319" s="29">
        <v>1906947350</v>
      </c>
      <c r="J1319" s="30" t="s">
        <v>45</v>
      </c>
      <c r="K1319" s="29">
        <v>130312794.59999999</v>
      </c>
      <c r="L1319" s="29">
        <v>92591485.799999997</v>
      </c>
      <c r="M1319" s="29">
        <v>651957475.70000005</v>
      </c>
      <c r="N1319" s="53">
        <f t="shared" si="228"/>
        <v>20.510613914953765</v>
      </c>
      <c r="O1319" t="e">
        <f t="shared" si="229"/>
        <v>#VALUE!</v>
      </c>
      <c r="P1319">
        <f t="shared" si="230"/>
        <v>99.745547073791442</v>
      </c>
      <c r="Q1319">
        <f t="shared" si="231"/>
        <v>-19.120688374272859</v>
      </c>
      <c r="R1319">
        <f t="shared" si="232"/>
        <v>53.590067570103663</v>
      </c>
      <c r="S1319" s="53">
        <f t="shared" si="223"/>
        <v>20.510613914953765</v>
      </c>
      <c r="T1319" t="e">
        <f t="shared" si="224"/>
        <v>#VALUE!</v>
      </c>
      <c r="U1319">
        <f t="shared" si="225"/>
        <v>99.745547073791442</v>
      </c>
      <c r="V1319">
        <f t="shared" si="226"/>
        <v>-19.120688374272859</v>
      </c>
      <c r="W1319" s="50">
        <f t="shared" si="227"/>
        <v>53.590067570103663</v>
      </c>
    </row>
    <row r="1320" spans="1:23" ht="16" x14ac:dyDescent="0.2">
      <c r="A1320" s="10">
        <v>42583.541655092602</v>
      </c>
      <c r="B1320" s="11" t="str">
        <f t="shared" si="222"/>
        <v>20168</v>
      </c>
      <c r="C1320" s="5">
        <v>1804.5399649999999</v>
      </c>
      <c r="D1320" s="5">
        <v>21.333707702239508</v>
      </c>
      <c r="E1320" s="6" t="s">
        <v>45</v>
      </c>
      <c r="F1320" s="5">
        <v>90.839694656488632</v>
      </c>
      <c r="G1320" s="5">
        <v>-19.108433933117439</v>
      </c>
      <c r="H1320" s="5">
        <v>55.561979992544366</v>
      </c>
      <c r="I1320" s="29">
        <v>1919971900</v>
      </c>
      <c r="J1320" s="30" t="s">
        <v>45</v>
      </c>
      <c r="K1320" s="29">
        <v>124502670</v>
      </c>
      <c r="L1320" s="29">
        <v>92605514.810000002</v>
      </c>
      <c r="M1320" s="29">
        <v>660327828.45000005</v>
      </c>
      <c r="N1320" s="53">
        <f t="shared" si="228"/>
        <v>21.333707702239508</v>
      </c>
      <c r="O1320" t="e">
        <f t="shared" si="229"/>
        <v>#VALUE!</v>
      </c>
      <c r="P1320">
        <f t="shared" si="230"/>
        <v>90.839694656488632</v>
      </c>
      <c r="Q1320">
        <f t="shared" si="231"/>
        <v>-19.108433933117439</v>
      </c>
      <c r="R1320">
        <f t="shared" si="232"/>
        <v>55.561979992544366</v>
      </c>
      <c r="S1320" s="53">
        <f t="shared" si="223"/>
        <v>21.333707702239508</v>
      </c>
      <c r="T1320" t="e">
        <f t="shared" si="224"/>
        <v>#VALUE!</v>
      </c>
      <c r="U1320">
        <f t="shared" si="225"/>
        <v>90.839694656488632</v>
      </c>
      <c r="V1320">
        <f t="shared" si="226"/>
        <v>-19.108433933117439</v>
      </c>
      <c r="W1320" s="50">
        <f t="shared" si="227"/>
        <v>55.561979992544366</v>
      </c>
    </row>
    <row r="1321" spans="1:23" ht="16" x14ac:dyDescent="0.2">
      <c r="A1321" s="10">
        <v>42580.541655092602</v>
      </c>
      <c r="B1321" s="11" t="str">
        <f t="shared" si="222"/>
        <v>20167</v>
      </c>
      <c r="C1321" s="5">
        <v>1805.896371</v>
      </c>
      <c r="D1321" s="5">
        <v>20.55903119655882</v>
      </c>
      <c r="E1321" s="6" t="s">
        <v>45</v>
      </c>
      <c r="F1321" s="5">
        <v>93.384223918575145</v>
      </c>
      <c r="G1321" s="5">
        <v>-16.914888966298477</v>
      </c>
      <c r="H1321" s="5">
        <v>54.612540678035856</v>
      </c>
      <c r="I1321" s="29">
        <v>1907713500</v>
      </c>
      <c r="J1321" s="30" t="s">
        <v>45</v>
      </c>
      <c r="K1321" s="29">
        <v>126162705.59999999</v>
      </c>
      <c r="L1321" s="29">
        <v>95116708.140000001</v>
      </c>
      <c r="M1321" s="29">
        <v>656297658.61000001</v>
      </c>
      <c r="N1321" s="53">
        <f t="shared" si="228"/>
        <v>20.55903119655882</v>
      </c>
      <c r="O1321" t="e">
        <f t="shared" si="229"/>
        <v>#VALUE!</v>
      </c>
      <c r="P1321">
        <f t="shared" si="230"/>
        <v>93.384223918575145</v>
      </c>
      <c r="Q1321">
        <f t="shared" si="231"/>
        <v>-16.914888966298477</v>
      </c>
      <c r="R1321">
        <f t="shared" si="232"/>
        <v>54.612540678035856</v>
      </c>
      <c r="S1321" s="53">
        <f t="shared" si="223"/>
        <v>20.55903119655882</v>
      </c>
      <c r="T1321" t="e">
        <f t="shared" si="224"/>
        <v>#VALUE!</v>
      </c>
      <c r="U1321">
        <f t="shared" si="225"/>
        <v>93.384223918575145</v>
      </c>
      <c r="V1321">
        <f t="shared" si="226"/>
        <v>-16.914888966298477</v>
      </c>
      <c r="W1321" s="50">
        <f t="shared" si="227"/>
        <v>54.612540678035856</v>
      </c>
    </row>
    <row r="1322" spans="1:23" ht="16" x14ac:dyDescent="0.2">
      <c r="A1322" s="10">
        <v>42579.541655092602</v>
      </c>
      <c r="B1322" s="11" t="str">
        <f t="shared" si="222"/>
        <v>20167</v>
      </c>
      <c r="C1322" s="5">
        <v>1788.468795</v>
      </c>
      <c r="D1322" s="5">
        <v>20.462196633348739</v>
      </c>
      <c r="E1322" s="6" t="s">
        <v>45</v>
      </c>
      <c r="F1322" s="5">
        <v>97.073791348600594</v>
      </c>
      <c r="G1322" s="5">
        <v>-18.863345110009178</v>
      </c>
      <c r="H1322" s="5">
        <v>53.882202743798537</v>
      </c>
      <c r="I1322" s="29">
        <v>1906181200</v>
      </c>
      <c r="J1322" s="30" t="s">
        <v>45</v>
      </c>
      <c r="K1322" s="29">
        <v>128569757.22</v>
      </c>
      <c r="L1322" s="29">
        <v>92886095.069999993</v>
      </c>
      <c r="M1322" s="29">
        <v>653197527.96000004</v>
      </c>
      <c r="N1322" s="53">
        <f t="shared" si="228"/>
        <v>20.462196633348739</v>
      </c>
      <c r="O1322" t="e">
        <f t="shared" si="229"/>
        <v>#VALUE!</v>
      </c>
      <c r="P1322">
        <f t="shared" si="230"/>
        <v>97.073791348600594</v>
      </c>
      <c r="Q1322">
        <f t="shared" si="231"/>
        <v>-18.863345110009178</v>
      </c>
      <c r="R1322">
        <f t="shared" si="232"/>
        <v>53.882202743798537</v>
      </c>
      <c r="S1322" s="53">
        <f t="shared" si="223"/>
        <v>20.462196633348739</v>
      </c>
      <c r="T1322" t="e">
        <f t="shared" si="224"/>
        <v>#VALUE!</v>
      </c>
      <c r="U1322">
        <f t="shared" si="225"/>
        <v>97.073791348600594</v>
      </c>
      <c r="V1322">
        <f t="shared" si="226"/>
        <v>-18.863345110009178</v>
      </c>
      <c r="W1322" s="50">
        <f t="shared" si="227"/>
        <v>53.882202743798537</v>
      </c>
    </row>
    <row r="1323" spans="1:23" ht="16" x14ac:dyDescent="0.2">
      <c r="A1323" s="10">
        <v>42578.541655092602</v>
      </c>
      <c r="B1323" s="11" t="str">
        <f t="shared" si="222"/>
        <v>20167</v>
      </c>
      <c r="C1323" s="5">
        <v>1788.014815</v>
      </c>
      <c r="D1323" s="5">
        <v>20.55903119655882</v>
      </c>
      <c r="E1323" s="6" t="s">
        <v>45</v>
      </c>
      <c r="F1323" s="5">
        <v>97.073791348600594</v>
      </c>
      <c r="G1323" s="5">
        <v>-18.863345110009178</v>
      </c>
      <c r="H1323" s="5">
        <v>53.882202743798537</v>
      </c>
      <c r="I1323" s="29">
        <v>1907713500</v>
      </c>
      <c r="J1323" s="30" t="s">
        <v>45</v>
      </c>
      <c r="K1323" s="29">
        <v>128569757.22</v>
      </c>
      <c r="L1323" s="29">
        <v>92886095.069999993</v>
      </c>
      <c r="M1323" s="29">
        <v>653197527.96000004</v>
      </c>
      <c r="N1323" s="53">
        <f t="shared" si="228"/>
        <v>20.55903119655882</v>
      </c>
      <c r="O1323" t="e">
        <f t="shared" si="229"/>
        <v>#VALUE!</v>
      </c>
      <c r="P1323">
        <f t="shared" si="230"/>
        <v>97.073791348600594</v>
      </c>
      <c r="Q1323">
        <f t="shared" si="231"/>
        <v>-18.863345110009178</v>
      </c>
      <c r="R1323">
        <f t="shared" si="232"/>
        <v>53.882202743798537</v>
      </c>
      <c r="S1323" s="53">
        <f t="shared" si="223"/>
        <v>20.55903119655882</v>
      </c>
      <c r="T1323" t="e">
        <f t="shared" si="224"/>
        <v>#VALUE!</v>
      </c>
      <c r="U1323">
        <f t="shared" si="225"/>
        <v>97.073791348600594</v>
      </c>
      <c r="V1323">
        <f t="shared" si="226"/>
        <v>-18.863345110009178</v>
      </c>
      <c r="W1323" s="50">
        <f t="shared" si="227"/>
        <v>53.882202743798537</v>
      </c>
    </row>
    <row r="1324" spans="1:23" ht="16" x14ac:dyDescent="0.2">
      <c r="A1324" s="10">
        <v>42577.541655092602</v>
      </c>
      <c r="B1324" s="11" t="str">
        <f t="shared" si="222"/>
        <v>20167</v>
      </c>
      <c r="C1324" s="5">
        <v>1781.4914879999999</v>
      </c>
      <c r="D1324" s="5">
        <v>20.413779351743713</v>
      </c>
      <c r="E1324" s="6" t="s">
        <v>45</v>
      </c>
      <c r="F1324" s="5">
        <v>97.073791348600594</v>
      </c>
      <c r="G1324" s="5">
        <v>-16.314421349683244</v>
      </c>
      <c r="H1324" s="5">
        <v>54.028270330646002</v>
      </c>
      <c r="I1324" s="29">
        <v>1905415050</v>
      </c>
      <c r="J1324" s="30" t="s">
        <v>45</v>
      </c>
      <c r="K1324" s="29">
        <v>128569757.22</v>
      </c>
      <c r="L1324" s="29">
        <v>95804129.780000001</v>
      </c>
      <c r="M1324" s="29">
        <v>653817554.09000003</v>
      </c>
      <c r="N1324" s="53">
        <f t="shared" si="228"/>
        <v>20.413779351743713</v>
      </c>
      <c r="O1324" t="e">
        <f t="shared" si="229"/>
        <v>#VALUE!</v>
      </c>
      <c r="P1324">
        <f t="shared" si="230"/>
        <v>97.073791348600594</v>
      </c>
      <c r="Q1324">
        <f t="shared" si="231"/>
        <v>-16.314421349683244</v>
      </c>
      <c r="R1324">
        <f t="shared" si="232"/>
        <v>54.028270330646002</v>
      </c>
      <c r="S1324" s="53">
        <f t="shared" si="223"/>
        <v>20.413779351743713</v>
      </c>
      <c r="T1324" t="e">
        <f t="shared" si="224"/>
        <v>#VALUE!</v>
      </c>
      <c r="U1324">
        <f t="shared" si="225"/>
        <v>97.073791348600594</v>
      </c>
      <c r="V1324">
        <f t="shared" si="226"/>
        <v>-16.314421349683244</v>
      </c>
      <c r="W1324" s="50">
        <f t="shared" si="227"/>
        <v>54.028270330646002</v>
      </c>
    </row>
    <row r="1325" spans="1:23" ht="16" x14ac:dyDescent="0.2">
      <c r="A1325" s="10">
        <v>42576.541655092602</v>
      </c>
      <c r="B1325" s="11" t="str">
        <f t="shared" si="222"/>
        <v>20167</v>
      </c>
      <c r="C1325" s="5">
        <v>1779.927181</v>
      </c>
      <c r="D1325" s="5">
        <v>20.946369449399199</v>
      </c>
      <c r="E1325" s="6" t="s">
        <v>45</v>
      </c>
      <c r="F1325" s="5">
        <v>90.839694656488632</v>
      </c>
      <c r="G1325" s="5">
        <v>-16.314421349683244</v>
      </c>
      <c r="H1325" s="5">
        <v>54.101304124069713</v>
      </c>
      <c r="I1325" s="29">
        <v>1913842700</v>
      </c>
      <c r="J1325" s="30" t="s">
        <v>45</v>
      </c>
      <c r="K1325" s="29">
        <v>124502670</v>
      </c>
      <c r="L1325" s="29">
        <v>95804129.780000001</v>
      </c>
      <c r="M1325" s="29">
        <v>654127567.14999998</v>
      </c>
      <c r="N1325" s="53">
        <f t="shared" si="228"/>
        <v>20.946369449399199</v>
      </c>
      <c r="O1325" t="e">
        <f t="shared" si="229"/>
        <v>#VALUE!</v>
      </c>
      <c r="P1325">
        <f t="shared" si="230"/>
        <v>90.839694656488632</v>
      </c>
      <c r="Q1325">
        <f t="shared" si="231"/>
        <v>-16.314421349683244</v>
      </c>
      <c r="R1325">
        <f t="shared" si="232"/>
        <v>54.101304124069713</v>
      </c>
      <c r="S1325" s="53">
        <f t="shared" si="223"/>
        <v>20.946369449399199</v>
      </c>
      <c r="T1325" t="e">
        <f t="shared" si="224"/>
        <v>#VALUE!</v>
      </c>
      <c r="U1325">
        <f t="shared" si="225"/>
        <v>90.839694656488632</v>
      </c>
      <c r="V1325">
        <f t="shared" si="226"/>
        <v>-16.314421349683244</v>
      </c>
      <c r="W1325" s="50">
        <f t="shared" si="227"/>
        <v>54.101304124069713</v>
      </c>
    </row>
    <row r="1326" spans="1:23" ht="16" x14ac:dyDescent="0.2">
      <c r="A1326" s="10">
        <v>42573.541655092602</v>
      </c>
      <c r="B1326" s="11" t="str">
        <f t="shared" si="222"/>
        <v>20167</v>
      </c>
      <c r="C1326" s="5">
        <v>1760.412855</v>
      </c>
      <c r="D1326" s="5">
        <v>20.413779351743727</v>
      </c>
      <c r="E1326" s="6" t="s">
        <v>45</v>
      </c>
      <c r="F1326" s="5">
        <v>90.330788804071318</v>
      </c>
      <c r="G1326" s="5">
        <v>-16.314421349683244</v>
      </c>
      <c r="H1326" s="5">
        <v>53.078831016137542</v>
      </c>
      <c r="I1326" s="29">
        <v>1905415050</v>
      </c>
      <c r="J1326" s="30" t="s">
        <v>45</v>
      </c>
      <c r="K1326" s="29">
        <v>124170662.88</v>
      </c>
      <c r="L1326" s="29">
        <v>95804129.780000001</v>
      </c>
      <c r="M1326" s="29">
        <v>649787384.24000001</v>
      </c>
      <c r="N1326" s="53">
        <f t="shared" si="228"/>
        <v>20.413779351743727</v>
      </c>
      <c r="O1326" t="e">
        <f t="shared" si="229"/>
        <v>#VALUE!</v>
      </c>
      <c r="P1326">
        <f t="shared" si="230"/>
        <v>90.330788804071318</v>
      </c>
      <c r="Q1326">
        <f t="shared" si="231"/>
        <v>-16.314421349683244</v>
      </c>
      <c r="R1326">
        <f t="shared" si="232"/>
        <v>53.078831016137542</v>
      </c>
      <c r="S1326" s="53">
        <f t="shared" si="223"/>
        <v>20.413779351743727</v>
      </c>
      <c r="T1326" t="e">
        <f t="shared" si="224"/>
        <v>#VALUE!</v>
      </c>
      <c r="U1326">
        <f t="shared" si="225"/>
        <v>90.330788804071318</v>
      </c>
      <c r="V1326">
        <f t="shared" si="226"/>
        <v>-16.314421349683244</v>
      </c>
      <c r="W1326" s="50">
        <f t="shared" si="227"/>
        <v>53.078831016137542</v>
      </c>
    </row>
    <row r="1327" spans="1:23" ht="16" x14ac:dyDescent="0.2">
      <c r="A1327" s="10">
        <v>42572.541655092602</v>
      </c>
      <c r="B1327" s="11" t="str">
        <f t="shared" si="222"/>
        <v>20167</v>
      </c>
      <c r="C1327" s="5">
        <v>1755.763228</v>
      </c>
      <c r="D1327" s="5">
        <v>18.816009058777269</v>
      </c>
      <c r="E1327" s="6" t="s">
        <v>45</v>
      </c>
      <c r="F1327" s="5">
        <v>90.839694656488604</v>
      </c>
      <c r="G1327" s="5">
        <v>-14.966432822587791</v>
      </c>
      <c r="H1327" s="5">
        <v>51.983324114781539</v>
      </c>
      <c r="I1327" s="29">
        <v>1880132100</v>
      </c>
      <c r="J1327" s="30" t="s">
        <v>45</v>
      </c>
      <c r="K1327" s="29">
        <v>124502670</v>
      </c>
      <c r="L1327" s="29">
        <v>97347321.209999993</v>
      </c>
      <c r="M1327" s="29">
        <v>645137188.26999998</v>
      </c>
      <c r="N1327" s="53">
        <f t="shared" si="228"/>
        <v>18.816009058777269</v>
      </c>
      <c r="O1327" t="e">
        <f t="shared" si="229"/>
        <v>#VALUE!</v>
      </c>
      <c r="P1327">
        <f t="shared" si="230"/>
        <v>90.839694656488604</v>
      </c>
      <c r="Q1327">
        <f t="shared" si="231"/>
        <v>-14.966432822587791</v>
      </c>
      <c r="R1327">
        <f t="shared" si="232"/>
        <v>51.983324114781539</v>
      </c>
      <c r="S1327" s="53">
        <f t="shared" si="223"/>
        <v>18.816009058777269</v>
      </c>
      <c r="T1327" t="e">
        <f t="shared" si="224"/>
        <v>#VALUE!</v>
      </c>
      <c r="U1327">
        <f t="shared" si="225"/>
        <v>90.839694656488604</v>
      </c>
      <c r="V1327">
        <f t="shared" si="226"/>
        <v>-14.966432822587791</v>
      </c>
      <c r="W1327" s="50">
        <f t="shared" si="227"/>
        <v>51.983324114781539</v>
      </c>
    </row>
    <row r="1328" spans="1:23" ht="16" x14ac:dyDescent="0.2">
      <c r="A1328" s="10">
        <v>42571.541655092602</v>
      </c>
      <c r="B1328" s="11" t="str">
        <f t="shared" ref="B1328:B1391" si="233">YEAR(A1328)&amp;MONTH(A1328)</f>
        <v>20167</v>
      </c>
      <c r="C1328" s="5">
        <v>1762.655767</v>
      </c>
      <c r="D1328" s="5">
        <v>22.447305179155563</v>
      </c>
      <c r="E1328" s="6" t="s">
        <v>45</v>
      </c>
      <c r="F1328" s="5">
        <v>94.656488549618388</v>
      </c>
      <c r="G1328" s="5">
        <v>-14.966432822587791</v>
      </c>
      <c r="H1328" s="5">
        <v>52.275459288476497</v>
      </c>
      <c r="I1328" s="29">
        <v>1937593350</v>
      </c>
      <c r="J1328" s="30" t="s">
        <v>45</v>
      </c>
      <c r="K1328" s="29">
        <v>126992723.40000001</v>
      </c>
      <c r="L1328" s="29">
        <v>97347321.209999993</v>
      </c>
      <c r="M1328" s="29">
        <v>646377240.52999997</v>
      </c>
      <c r="N1328" s="53">
        <f t="shared" si="228"/>
        <v>22.447305179155563</v>
      </c>
      <c r="O1328" t="e">
        <f t="shared" si="229"/>
        <v>#VALUE!</v>
      </c>
      <c r="P1328">
        <f t="shared" si="230"/>
        <v>94.656488549618388</v>
      </c>
      <c r="Q1328">
        <f t="shared" si="231"/>
        <v>-14.966432822587791</v>
      </c>
      <c r="R1328">
        <f t="shared" si="232"/>
        <v>52.275459288476497</v>
      </c>
      <c r="S1328" s="53">
        <f t="shared" ref="S1328:S1391" si="234">IF(ABS(D1328-AVERAGE(D$47:D$3803))&gt;2*STDEV(D$47:D$3803),"Outlier",D1328)</f>
        <v>22.447305179155563</v>
      </c>
      <c r="T1328" t="e">
        <f t="shared" ref="T1328:T1391" si="235">IF(ABS(E1328-AVERAGE(E$47:E$3803))&gt;2*STDEV(E$47:E$3803),"Outlier",E1328)</f>
        <v>#VALUE!</v>
      </c>
      <c r="U1328">
        <f t="shared" ref="U1328:U1391" si="236">IF(ABS(F1328-AVERAGE(F$47:F$3803))&gt;2*STDEV(F$47:F$3803),"Outlier",F1328)</f>
        <v>94.656488549618388</v>
      </c>
      <c r="V1328">
        <f t="shared" ref="V1328:V1391" si="237">IF(ABS(G1328-AVERAGE(G$47:G$3803))&gt;2*STDEV(G$47:G$3803),"Outlier",G1328)</f>
        <v>-14.966432822587791</v>
      </c>
      <c r="W1328" s="50">
        <f t="shared" ref="W1328:W1391" si="238">IF(ABS(H1328-AVERAGE(H$47:H$3803))&gt;2*STDEV(H$47:H$3803),"Outlier",H1328)</f>
        <v>52.275459288476497</v>
      </c>
    </row>
    <row r="1329" spans="1:23" ht="16" x14ac:dyDescent="0.2">
      <c r="A1329" s="10">
        <v>42570.541655092602</v>
      </c>
      <c r="B1329" s="11" t="str">
        <f t="shared" si="233"/>
        <v>20167</v>
      </c>
      <c r="C1329" s="5">
        <v>1742.7930140000001</v>
      </c>
      <c r="D1329" s="5">
        <v>22.253636052735388</v>
      </c>
      <c r="E1329" s="6" t="s">
        <v>45</v>
      </c>
      <c r="F1329" s="5">
        <v>86.997455470737975</v>
      </c>
      <c r="G1329" s="5">
        <v>-14.966432822587791</v>
      </c>
      <c r="H1329" s="5">
        <v>50.522648246306964</v>
      </c>
      <c r="I1329" s="29">
        <v>1934528750</v>
      </c>
      <c r="J1329" s="30" t="s">
        <v>45</v>
      </c>
      <c r="K1329" s="29">
        <v>121996016.23999999</v>
      </c>
      <c r="L1329" s="29">
        <v>97347321.209999993</v>
      </c>
      <c r="M1329" s="29">
        <v>638936926.97000003</v>
      </c>
      <c r="N1329" s="53">
        <f t="shared" si="228"/>
        <v>22.253636052735388</v>
      </c>
      <c r="O1329" t="e">
        <f t="shared" si="229"/>
        <v>#VALUE!</v>
      </c>
      <c r="P1329">
        <f t="shared" si="230"/>
        <v>86.997455470737975</v>
      </c>
      <c r="Q1329">
        <f t="shared" si="231"/>
        <v>-14.966432822587791</v>
      </c>
      <c r="R1329">
        <f t="shared" si="232"/>
        <v>50.522648246306964</v>
      </c>
      <c r="S1329" s="53">
        <f t="shared" si="234"/>
        <v>22.253636052735388</v>
      </c>
      <c r="T1329" t="e">
        <f t="shared" si="235"/>
        <v>#VALUE!</v>
      </c>
      <c r="U1329">
        <f t="shared" si="236"/>
        <v>86.997455470737975</v>
      </c>
      <c r="V1329">
        <f t="shared" si="237"/>
        <v>-14.966432822587791</v>
      </c>
      <c r="W1329" s="50">
        <f t="shared" si="238"/>
        <v>50.522648246306964</v>
      </c>
    </row>
    <row r="1330" spans="1:23" ht="16" x14ac:dyDescent="0.2">
      <c r="A1330" s="10">
        <v>42569.541655092602</v>
      </c>
      <c r="B1330" s="11" t="str">
        <f t="shared" si="233"/>
        <v>20167</v>
      </c>
      <c r="C1330" s="5">
        <v>1732.8479199999999</v>
      </c>
      <c r="D1330" s="5">
        <v>22.592557023970699</v>
      </c>
      <c r="E1330" s="6" t="s">
        <v>45</v>
      </c>
      <c r="F1330" s="5">
        <v>90.559796437659088</v>
      </c>
      <c r="G1330" s="5">
        <v>-16.057078085419576</v>
      </c>
      <c r="H1330" s="5">
        <v>50.449614452883282</v>
      </c>
      <c r="I1330" s="29">
        <v>1939891800</v>
      </c>
      <c r="J1330" s="30" t="s">
        <v>45</v>
      </c>
      <c r="K1330" s="29">
        <v>124320066.08</v>
      </c>
      <c r="L1330" s="29">
        <v>96098739.049999997</v>
      </c>
      <c r="M1330" s="29">
        <v>638626913.89999998</v>
      </c>
      <c r="N1330" s="53">
        <f t="shared" si="228"/>
        <v>22.592557023970699</v>
      </c>
      <c r="O1330" t="e">
        <f t="shared" si="229"/>
        <v>#VALUE!</v>
      </c>
      <c r="P1330">
        <f t="shared" si="230"/>
        <v>90.559796437659088</v>
      </c>
      <c r="Q1330">
        <f t="shared" si="231"/>
        <v>-16.057078085419576</v>
      </c>
      <c r="R1330">
        <f t="shared" si="232"/>
        <v>50.449614452883282</v>
      </c>
      <c r="S1330" s="53">
        <f t="shared" si="234"/>
        <v>22.592557023970699</v>
      </c>
      <c r="T1330" t="e">
        <f t="shared" si="235"/>
        <v>#VALUE!</v>
      </c>
      <c r="U1330">
        <f t="shared" si="236"/>
        <v>90.559796437659088</v>
      </c>
      <c r="V1330">
        <f t="shared" si="237"/>
        <v>-16.057078085419576</v>
      </c>
      <c r="W1330" s="50">
        <f t="shared" si="238"/>
        <v>50.449614452883282</v>
      </c>
    </row>
    <row r="1331" spans="1:23" ht="16" x14ac:dyDescent="0.2">
      <c r="A1331" s="10">
        <v>42566.541655092602</v>
      </c>
      <c r="B1331" s="11" t="str">
        <f t="shared" si="233"/>
        <v>20167</v>
      </c>
      <c r="C1331" s="5">
        <v>1729.260315</v>
      </c>
      <c r="D1331" s="5">
        <v>22.059966926315226</v>
      </c>
      <c r="E1331" s="6" t="s">
        <v>45</v>
      </c>
      <c r="F1331" s="5">
        <v>88.804071246819376</v>
      </c>
      <c r="G1331" s="5">
        <v>-17.797208729488247</v>
      </c>
      <c r="H1331" s="5">
        <v>48.988938584408658</v>
      </c>
      <c r="I1331" s="29">
        <v>1931464150</v>
      </c>
      <c r="J1331" s="30" t="s">
        <v>45</v>
      </c>
      <c r="K1331" s="29">
        <v>123174641.52</v>
      </c>
      <c r="L1331" s="29">
        <v>94106619.200000003</v>
      </c>
      <c r="M1331" s="29">
        <v>632426652.60000002</v>
      </c>
      <c r="N1331" s="53">
        <f t="shared" si="228"/>
        <v>22.059966926315226</v>
      </c>
      <c r="O1331" t="e">
        <f t="shared" si="229"/>
        <v>#VALUE!</v>
      </c>
      <c r="P1331">
        <f t="shared" si="230"/>
        <v>88.804071246819376</v>
      </c>
      <c r="Q1331">
        <f t="shared" si="231"/>
        <v>-17.797208729488247</v>
      </c>
      <c r="R1331">
        <f t="shared" si="232"/>
        <v>48.988938584408658</v>
      </c>
      <c r="S1331" s="53">
        <f t="shared" si="234"/>
        <v>22.059966926315226</v>
      </c>
      <c r="T1331" t="e">
        <f t="shared" si="235"/>
        <v>#VALUE!</v>
      </c>
      <c r="U1331">
        <f t="shared" si="236"/>
        <v>88.804071246819376</v>
      </c>
      <c r="V1331">
        <f t="shared" si="237"/>
        <v>-17.797208729488247</v>
      </c>
      <c r="W1331" s="50">
        <f t="shared" si="238"/>
        <v>48.988938584408658</v>
      </c>
    </row>
    <row r="1332" spans="1:23" ht="16" x14ac:dyDescent="0.2">
      <c r="A1332" s="10">
        <v>42565.541655092602</v>
      </c>
      <c r="B1332" s="11" t="str">
        <f t="shared" si="233"/>
        <v>20167</v>
      </c>
      <c r="C1332" s="5">
        <v>1732.870261</v>
      </c>
      <c r="D1332" s="5">
        <v>23.367233529651401</v>
      </c>
      <c r="E1332" s="6" t="s">
        <v>45</v>
      </c>
      <c r="F1332" s="5">
        <v>87.02290076335882</v>
      </c>
      <c r="G1332" s="5">
        <v>-17.797208729488247</v>
      </c>
      <c r="H1332" s="5">
        <v>50.084445485764604</v>
      </c>
      <c r="I1332" s="29">
        <v>1952150200</v>
      </c>
      <c r="J1332" s="30" t="s">
        <v>45</v>
      </c>
      <c r="K1332" s="29">
        <v>122012616.59999999</v>
      </c>
      <c r="L1332" s="29">
        <v>94106619.200000003</v>
      </c>
      <c r="M1332" s="29">
        <v>637076848.58000004</v>
      </c>
      <c r="N1332" s="53">
        <f t="shared" si="228"/>
        <v>23.367233529651401</v>
      </c>
      <c r="O1332" t="e">
        <f t="shared" si="229"/>
        <v>#VALUE!</v>
      </c>
      <c r="P1332">
        <f t="shared" si="230"/>
        <v>87.02290076335882</v>
      </c>
      <c r="Q1332">
        <f t="shared" si="231"/>
        <v>-17.797208729488247</v>
      </c>
      <c r="R1332">
        <f t="shared" si="232"/>
        <v>50.084445485764604</v>
      </c>
      <c r="S1332" s="53">
        <f t="shared" si="234"/>
        <v>23.367233529651401</v>
      </c>
      <c r="T1332" t="e">
        <f t="shared" si="235"/>
        <v>#VALUE!</v>
      </c>
      <c r="U1332">
        <f t="shared" si="236"/>
        <v>87.02290076335882</v>
      </c>
      <c r="V1332">
        <f t="shared" si="237"/>
        <v>-17.797208729488247</v>
      </c>
      <c r="W1332" s="50">
        <f t="shared" si="238"/>
        <v>50.084445485764604</v>
      </c>
    </row>
    <row r="1333" spans="1:23" ht="16" x14ac:dyDescent="0.2">
      <c r="A1333" s="10">
        <v>42564.541655092602</v>
      </c>
      <c r="B1333" s="11" t="str">
        <f t="shared" si="233"/>
        <v>20167</v>
      </c>
      <c r="C1333" s="5">
        <v>1723.376636</v>
      </c>
      <c r="D1333" s="5">
        <v>22.495722460760618</v>
      </c>
      <c r="E1333" s="6" t="s">
        <v>45</v>
      </c>
      <c r="F1333" s="5">
        <v>87.02290076335882</v>
      </c>
      <c r="G1333" s="5">
        <v>-17.797208729488247</v>
      </c>
      <c r="H1333" s="5">
        <v>49.865344105493449</v>
      </c>
      <c r="I1333" s="29">
        <v>1938359500</v>
      </c>
      <c r="J1333" s="30" t="s">
        <v>45</v>
      </c>
      <c r="K1333" s="29">
        <v>122012616.59999999</v>
      </c>
      <c r="L1333" s="29">
        <v>94106619.200000003</v>
      </c>
      <c r="M1333" s="29">
        <v>636146809.38</v>
      </c>
      <c r="N1333" s="53">
        <f t="shared" si="228"/>
        <v>22.495722460760618</v>
      </c>
      <c r="O1333" t="e">
        <f t="shared" si="229"/>
        <v>#VALUE!</v>
      </c>
      <c r="P1333">
        <f t="shared" si="230"/>
        <v>87.02290076335882</v>
      </c>
      <c r="Q1333">
        <f t="shared" si="231"/>
        <v>-17.797208729488247</v>
      </c>
      <c r="R1333">
        <f t="shared" si="232"/>
        <v>49.865344105493449</v>
      </c>
      <c r="S1333" s="53">
        <f t="shared" si="234"/>
        <v>22.495722460760618</v>
      </c>
      <c r="T1333" t="e">
        <f t="shared" si="235"/>
        <v>#VALUE!</v>
      </c>
      <c r="U1333">
        <f t="shared" si="236"/>
        <v>87.02290076335882</v>
      </c>
      <c r="V1333">
        <f t="shared" si="237"/>
        <v>-17.797208729488247</v>
      </c>
      <c r="W1333" s="50">
        <f t="shared" si="238"/>
        <v>49.865344105493449</v>
      </c>
    </row>
    <row r="1334" spans="1:23" ht="16" x14ac:dyDescent="0.2">
      <c r="A1334" s="10">
        <v>42563.541655092602</v>
      </c>
      <c r="B1334" s="11" t="str">
        <f t="shared" si="233"/>
        <v>20167</v>
      </c>
      <c r="C1334" s="5">
        <v>1719.018106</v>
      </c>
      <c r="D1334" s="5">
        <v>20.704283041373998</v>
      </c>
      <c r="E1334" s="6" t="s">
        <v>45</v>
      </c>
      <c r="F1334" s="5">
        <v>81.933842239185793</v>
      </c>
      <c r="G1334" s="5">
        <v>-16.669800143190244</v>
      </c>
      <c r="H1334" s="5">
        <v>48.185566856747641</v>
      </c>
      <c r="I1334" s="29">
        <v>1910011950</v>
      </c>
      <c r="J1334" s="30" t="s">
        <v>45</v>
      </c>
      <c r="K1334" s="29">
        <v>118692545.40000001</v>
      </c>
      <c r="L1334" s="29">
        <v>95397288.400000006</v>
      </c>
      <c r="M1334" s="29">
        <v>629016508.88999999</v>
      </c>
      <c r="N1334" s="53">
        <f t="shared" si="228"/>
        <v>20.704283041373998</v>
      </c>
      <c r="O1334" t="e">
        <f t="shared" si="229"/>
        <v>#VALUE!</v>
      </c>
      <c r="P1334">
        <f t="shared" si="230"/>
        <v>81.933842239185793</v>
      </c>
      <c r="Q1334">
        <f t="shared" si="231"/>
        <v>-16.669800143190244</v>
      </c>
      <c r="R1334">
        <f t="shared" si="232"/>
        <v>48.185566856747641</v>
      </c>
      <c r="S1334" s="53">
        <f t="shared" si="234"/>
        <v>20.704283041373998</v>
      </c>
      <c r="T1334" t="e">
        <f t="shared" si="235"/>
        <v>#VALUE!</v>
      </c>
      <c r="U1334">
        <f t="shared" si="236"/>
        <v>81.933842239185793</v>
      </c>
      <c r="V1334">
        <f t="shared" si="237"/>
        <v>-16.669800143190244</v>
      </c>
      <c r="W1334" s="50">
        <f t="shared" si="238"/>
        <v>48.185566856747641</v>
      </c>
    </row>
    <row r="1335" spans="1:23" ht="16" x14ac:dyDescent="0.2">
      <c r="A1335" s="10">
        <v>42562.541655092602</v>
      </c>
      <c r="B1335" s="11" t="str">
        <f t="shared" si="233"/>
        <v>20167</v>
      </c>
      <c r="C1335" s="5">
        <v>1719.1663619999999</v>
      </c>
      <c r="D1335" s="5">
        <v>19.300181874827715</v>
      </c>
      <c r="E1335" s="6" t="s">
        <v>45</v>
      </c>
      <c r="F1335" s="5">
        <v>73.027989821882983</v>
      </c>
      <c r="G1335" s="5">
        <v>-16.069332526574996</v>
      </c>
      <c r="H1335" s="5">
        <v>46.067586847459495</v>
      </c>
      <c r="I1335" s="29">
        <v>1887793600</v>
      </c>
      <c r="J1335" s="30" t="s">
        <v>45</v>
      </c>
      <c r="K1335" s="29">
        <v>112882420.8</v>
      </c>
      <c r="L1335" s="29">
        <v>96084710.040000007</v>
      </c>
      <c r="M1335" s="29">
        <v>620026130</v>
      </c>
      <c r="N1335" s="53">
        <f t="shared" si="228"/>
        <v>19.300181874827715</v>
      </c>
      <c r="O1335" t="e">
        <f t="shared" si="229"/>
        <v>#VALUE!</v>
      </c>
      <c r="P1335">
        <f t="shared" si="230"/>
        <v>73.027989821882983</v>
      </c>
      <c r="Q1335">
        <f t="shared" si="231"/>
        <v>-16.069332526574996</v>
      </c>
      <c r="R1335">
        <f t="shared" si="232"/>
        <v>46.067586847459495</v>
      </c>
      <c r="S1335" s="53">
        <f t="shared" si="234"/>
        <v>19.300181874827715</v>
      </c>
      <c r="T1335" t="e">
        <f t="shared" si="235"/>
        <v>#VALUE!</v>
      </c>
      <c r="U1335">
        <f t="shared" si="236"/>
        <v>73.027989821882983</v>
      </c>
      <c r="V1335">
        <f t="shared" si="237"/>
        <v>-16.069332526574996</v>
      </c>
      <c r="W1335" s="50">
        <f t="shared" si="238"/>
        <v>46.067586847459495</v>
      </c>
    </row>
    <row r="1336" spans="1:23" ht="16" x14ac:dyDescent="0.2">
      <c r="A1336" s="10">
        <v>42559.541655092602</v>
      </c>
      <c r="B1336" s="11" t="str">
        <f t="shared" si="233"/>
        <v>20167</v>
      </c>
      <c r="C1336" s="5">
        <v>1673.536881</v>
      </c>
      <c r="D1336" s="5">
        <v>15.087878375188907</v>
      </c>
      <c r="E1336" s="6" t="s">
        <v>45</v>
      </c>
      <c r="F1336" s="5">
        <v>73.282442748091626</v>
      </c>
      <c r="G1336" s="5">
        <v>-16.069332526574996</v>
      </c>
      <c r="H1336" s="5">
        <v>43.146235110510304</v>
      </c>
      <c r="I1336" s="29">
        <v>1821138550</v>
      </c>
      <c r="J1336" s="30" t="s">
        <v>45</v>
      </c>
      <c r="K1336" s="29">
        <v>113048424.36</v>
      </c>
      <c r="L1336" s="29">
        <v>96084710.040000007</v>
      </c>
      <c r="M1336" s="29">
        <v>607625607.39999998</v>
      </c>
      <c r="N1336" s="53">
        <f t="shared" si="228"/>
        <v>15.087878375188907</v>
      </c>
      <c r="O1336" t="e">
        <f t="shared" si="229"/>
        <v>#VALUE!</v>
      </c>
      <c r="P1336">
        <f t="shared" si="230"/>
        <v>73.282442748091626</v>
      </c>
      <c r="Q1336">
        <f t="shared" si="231"/>
        <v>-16.069332526574996</v>
      </c>
      <c r="R1336">
        <f t="shared" si="232"/>
        <v>43.146235110510304</v>
      </c>
      <c r="S1336" s="53">
        <f t="shared" si="234"/>
        <v>15.087878375188907</v>
      </c>
      <c r="T1336" t="e">
        <f t="shared" si="235"/>
        <v>#VALUE!</v>
      </c>
      <c r="U1336">
        <f t="shared" si="236"/>
        <v>73.282442748091626</v>
      </c>
      <c r="V1336">
        <f t="shared" si="237"/>
        <v>-16.069332526574996</v>
      </c>
      <c r="W1336" s="50">
        <f t="shared" si="238"/>
        <v>43.146235110510304</v>
      </c>
    </row>
    <row r="1337" spans="1:23" ht="16" x14ac:dyDescent="0.2">
      <c r="A1337" s="10">
        <v>42558.541655092602</v>
      </c>
      <c r="B1337" s="11" t="str">
        <f t="shared" si="233"/>
        <v>20167</v>
      </c>
      <c r="C1337" s="5">
        <v>1630.8916569999999</v>
      </c>
      <c r="D1337" s="5">
        <v>13.683777208642626</v>
      </c>
      <c r="E1337" s="6" t="s">
        <v>45</v>
      </c>
      <c r="F1337" s="5">
        <v>65.394402035623443</v>
      </c>
      <c r="G1337" s="5">
        <v>-16.069332526574996</v>
      </c>
      <c r="H1337" s="5">
        <v>41.145109170700096</v>
      </c>
      <c r="I1337" s="29">
        <v>1798920200</v>
      </c>
      <c r="J1337" s="30" t="s">
        <v>45</v>
      </c>
      <c r="K1337" s="29">
        <v>107902314</v>
      </c>
      <c r="L1337" s="29">
        <v>96084710.040000007</v>
      </c>
      <c r="M1337" s="29">
        <v>599131249.41999996</v>
      </c>
      <c r="N1337" s="53">
        <f t="shared" si="228"/>
        <v>13.683777208642626</v>
      </c>
      <c r="O1337" t="e">
        <f t="shared" si="229"/>
        <v>#VALUE!</v>
      </c>
      <c r="P1337">
        <f t="shared" si="230"/>
        <v>65.394402035623443</v>
      </c>
      <c r="Q1337">
        <f t="shared" si="231"/>
        <v>-16.069332526574996</v>
      </c>
      <c r="R1337">
        <f t="shared" si="232"/>
        <v>41.145109170700096</v>
      </c>
      <c r="S1337" s="53">
        <f t="shared" si="234"/>
        <v>13.683777208642626</v>
      </c>
      <c r="T1337" t="e">
        <f t="shared" si="235"/>
        <v>#VALUE!</v>
      </c>
      <c r="U1337">
        <f t="shared" si="236"/>
        <v>65.394402035623443</v>
      </c>
      <c r="V1337">
        <f t="shared" si="237"/>
        <v>-16.069332526574996</v>
      </c>
      <c r="W1337" s="50">
        <f t="shared" si="238"/>
        <v>41.145109170700096</v>
      </c>
    </row>
    <row r="1338" spans="1:23" ht="16" x14ac:dyDescent="0.2">
      <c r="A1338" s="10">
        <v>42557.541655092602</v>
      </c>
      <c r="B1338" s="11" t="str">
        <f t="shared" si="233"/>
        <v>20167</v>
      </c>
      <c r="C1338" s="5">
        <v>1615.258167</v>
      </c>
      <c r="D1338" s="5">
        <v>14.119532743088016</v>
      </c>
      <c r="E1338" s="6" t="s">
        <v>45</v>
      </c>
      <c r="F1338" s="5">
        <v>64.631043256997486</v>
      </c>
      <c r="G1338" s="5">
        <v>-14.231166353263019</v>
      </c>
      <c r="H1338" s="5">
        <v>40.531625305940764</v>
      </c>
      <c r="I1338" s="29">
        <v>1804283500</v>
      </c>
      <c r="J1338" s="30" t="s">
        <v>45</v>
      </c>
      <c r="K1338" s="29">
        <v>107404303.31999999</v>
      </c>
      <c r="L1338" s="29">
        <v>98189061.989999995</v>
      </c>
      <c r="M1338" s="29">
        <v>596527139.66999996</v>
      </c>
      <c r="N1338" s="53">
        <f t="shared" si="228"/>
        <v>14.119532743088016</v>
      </c>
      <c r="O1338" t="e">
        <f t="shared" si="229"/>
        <v>#VALUE!</v>
      </c>
      <c r="P1338">
        <f t="shared" si="230"/>
        <v>64.631043256997486</v>
      </c>
      <c r="Q1338">
        <f t="shared" si="231"/>
        <v>-14.231166353263019</v>
      </c>
      <c r="R1338">
        <f t="shared" si="232"/>
        <v>40.531625305940764</v>
      </c>
      <c r="S1338" s="53">
        <f t="shared" si="234"/>
        <v>14.119532743088016</v>
      </c>
      <c r="T1338" t="e">
        <f t="shared" si="235"/>
        <v>#VALUE!</v>
      </c>
      <c r="U1338">
        <f t="shared" si="236"/>
        <v>64.631043256997486</v>
      </c>
      <c r="V1338">
        <f t="shared" si="237"/>
        <v>-14.231166353263019</v>
      </c>
      <c r="W1338" s="50">
        <f t="shared" si="238"/>
        <v>40.531625305940764</v>
      </c>
    </row>
    <row r="1339" spans="1:23" ht="16" x14ac:dyDescent="0.2">
      <c r="A1339" s="10">
        <v>42556.541655092602</v>
      </c>
      <c r="B1339" s="11" t="str">
        <f t="shared" si="233"/>
        <v>20167</v>
      </c>
      <c r="C1339" s="5">
        <v>1649.306417</v>
      </c>
      <c r="D1339" s="5">
        <v>15.475216628029246</v>
      </c>
      <c r="E1339" s="6" t="s">
        <v>45</v>
      </c>
      <c r="F1339" s="5">
        <v>65.394402035623443</v>
      </c>
      <c r="G1339" s="5">
        <v>-13.618444295492353</v>
      </c>
      <c r="H1339" s="5">
        <v>41.057468618591599</v>
      </c>
      <c r="I1339" s="29">
        <v>1825717500</v>
      </c>
      <c r="J1339" s="30" t="s">
        <v>45</v>
      </c>
      <c r="K1339" s="29">
        <v>107902314</v>
      </c>
      <c r="L1339" s="29">
        <v>98890512.640000001</v>
      </c>
      <c r="M1339" s="29">
        <v>598759233.74000001</v>
      </c>
      <c r="N1339" s="53">
        <f t="shared" si="228"/>
        <v>15.475216628029246</v>
      </c>
      <c r="O1339" t="e">
        <f t="shared" si="229"/>
        <v>#VALUE!</v>
      </c>
      <c r="P1339">
        <f t="shared" si="230"/>
        <v>65.394402035623443</v>
      </c>
      <c r="Q1339">
        <f t="shared" si="231"/>
        <v>-13.618444295492353</v>
      </c>
      <c r="R1339">
        <f t="shared" si="232"/>
        <v>41.057468618591599</v>
      </c>
      <c r="S1339" s="53">
        <f t="shared" si="234"/>
        <v>15.475216628029246</v>
      </c>
      <c r="T1339" t="e">
        <f t="shared" si="235"/>
        <v>#VALUE!</v>
      </c>
      <c r="U1339">
        <f t="shared" si="236"/>
        <v>65.394402035623443</v>
      </c>
      <c r="V1339">
        <f t="shared" si="237"/>
        <v>-13.618444295492353</v>
      </c>
      <c r="W1339" s="50">
        <f t="shared" si="238"/>
        <v>41.057468618591599</v>
      </c>
    </row>
    <row r="1340" spans="1:23" ht="16" x14ac:dyDescent="0.2">
      <c r="A1340" s="10">
        <v>42555.541655092602</v>
      </c>
      <c r="B1340" s="11" t="str">
        <f t="shared" si="233"/>
        <v>20167</v>
      </c>
      <c r="C1340" s="5">
        <v>1690.1025050000001</v>
      </c>
      <c r="D1340" s="5">
        <v>17.702411581861227</v>
      </c>
      <c r="E1340" s="6" t="s">
        <v>45</v>
      </c>
      <c r="F1340" s="5">
        <v>62.84987277353693</v>
      </c>
      <c r="G1340" s="5">
        <v>-11.488196312643836</v>
      </c>
      <c r="H1340" s="5">
        <v>42.518144487066223</v>
      </c>
      <c r="I1340" s="29">
        <v>1860930500</v>
      </c>
      <c r="J1340" s="30" t="s">
        <v>45</v>
      </c>
      <c r="K1340" s="29">
        <v>106242278.40000001</v>
      </c>
      <c r="L1340" s="29">
        <v>104922988.23</v>
      </c>
      <c r="M1340" s="29">
        <v>604959495.03999996</v>
      </c>
      <c r="N1340" s="53">
        <f t="shared" si="228"/>
        <v>17.702411581861227</v>
      </c>
      <c r="O1340" t="e">
        <f t="shared" si="229"/>
        <v>#VALUE!</v>
      </c>
      <c r="P1340">
        <f t="shared" si="230"/>
        <v>62.84987277353693</v>
      </c>
      <c r="Q1340">
        <f t="shared" si="231"/>
        <v>-11.488196312643836</v>
      </c>
      <c r="R1340">
        <f t="shared" si="232"/>
        <v>42.518144487066223</v>
      </c>
      <c r="S1340" s="53">
        <f t="shared" si="234"/>
        <v>17.702411581861227</v>
      </c>
      <c r="T1340" t="e">
        <f t="shared" si="235"/>
        <v>#VALUE!</v>
      </c>
      <c r="U1340">
        <f t="shared" si="236"/>
        <v>62.84987277353693</v>
      </c>
      <c r="V1340">
        <f t="shared" si="237"/>
        <v>-11.488196312643836</v>
      </c>
      <c r="W1340" s="50">
        <f t="shared" si="238"/>
        <v>42.518144487066223</v>
      </c>
    </row>
    <row r="1341" spans="1:23" ht="16" x14ac:dyDescent="0.2">
      <c r="A1341" s="10">
        <v>42552.541655092602</v>
      </c>
      <c r="B1341" s="11" t="str">
        <f t="shared" si="233"/>
        <v>20167</v>
      </c>
      <c r="C1341" s="5">
        <v>1715.4198060000001</v>
      </c>
      <c r="D1341" s="5">
        <v>17.702411581861227</v>
      </c>
      <c r="E1341" s="6" t="s">
        <v>45</v>
      </c>
      <c r="F1341" s="5">
        <v>60.330788804071254</v>
      </c>
      <c r="G1341" s="5">
        <v>-21.121651079525492</v>
      </c>
      <c r="H1341" s="5">
        <v>43.146235110510304</v>
      </c>
      <c r="I1341" s="29">
        <v>1860930500</v>
      </c>
      <c r="J1341" s="30" t="s">
        <v>45</v>
      </c>
      <c r="K1341" s="29">
        <v>104598843.16</v>
      </c>
      <c r="L1341" s="29">
        <v>93503371.650000006</v>
      </c>
      <c r="M1341" s="29">
        <v>607625607.39999998</v>
      </c>
      <c r="N1341" s="53">
        <f t="shared" si="228"/>
        <v>17.702411581861227</v>
      </c>
      <c r="O1341" t="e">
        <f t="shared" si="229"/>
        <v>#VALUE!</v>
      </c>
      <c r="P1341">
        <f t="shared" si="230"/>
        <v>60.330788804071254</v>
      </c>
      <c r="Q1341">
        <f t="shared" si="231"/>
        <v>-21.121651079525492</v>
      </c>
      <c r="R1341">
        <f t="shared" si="232"/>
        <v>43.146235110510304</v>
      </c>
      <c r="S1341" s="53">
        <f t="shared" si="234"/>
        <v>17.702411581861227</v>
      </c>
      <c r="T1341" t="e">
        <f t="shared" si="235"/>
        <v>#VALUE!</v>
      </c>
      <c r="U1341">
        <f t="shared" si="236"/>
        <v>60.330788804071254</v>
      </c>
      <c r="V1341">
        <f t="shared" si="237"/>
        <v>-21.121651079525492</v>
      </c>
      <c r="W1341" s="50">
        <f t="shared" si="238"/>
        <v>43.146235110510304</v>
      </c>
    </row>
    <row r="1342" spans="1:23" ht="16" x14ac:dyDescent="0.2">
      <c r="A1342" s="10">
        <v>42551.541655092602</v>
      </c>
      <c r="B1342" s="11" t="str">
        <f t="shared" si="233"/>
        <v>20166</v>
      </c>
      <c r="C1342" s="5">
        <v>1710.8650110000001</v>
      </c>
      <c r="D1342" s="5">
        <v>17.557159737046121</v>
      </c>
      <c r="E1342" s="6" t="s">
        <v>45</v>
      </c>
      <c r="F1342" s="5">
        <v>58.091603053435136</v>
      </c>
      <c r="G1342" s="5">
        <v>-19.523965092389105</v>
      </c>
      <c r="H1342" s="5">
        <v>42.109155243893326</v>
      </c>
      <c r="I1342" s="29">
        <v>1858634000</v>
      </c>
      <c r="J1342" s="30" t="s">
        <v>45</v>
      </c>
      <c r="K1342" s="29">
        <v>103138011.83</v>
      </c>
      <c r="L1342" s="29">
        <v>95397288.400000006</v>
      </c>
      <c r="M1342" s="29">
        <v>603223421.88</v>
      </c>
      <c r="N1342" s="53">
        <f t="shared" si="228"/>
        <v>17.557159737046121</v>
      </c>
      <c r="O1342" t="e">
        <f t="shared" si="229"/>
        <v>#VALUE!</v>
      </c>
      <c r="P1342">
        <f t="shared" si="230"/>
        <v>58.091603053435136</v>
      </c>
      <c r="Q1342">
        <f t="shared" si="231"/>
        <v>-19.523965092389105</v>
      </c>
      <c r="R1342">
        <f t="shared" si="232"/>
        <v>42.109155243893326</v>
      </c>
      <c r="S1342" s="53">
        <f t="shared" si="234"/>
        <v>17.557159737046121</v>
      </c>
      <c r="T1342" t="e">
        <f t="shared" si="235"/>
        <v>#VALUE!</v>
      </c>
      <c r="U1342">
        <f t="shared" si="236"/>
        <v>58.091603053435136</v>
      </c>
      <c r="V1342">
        <f t="shared" si="237"/>
        <v>-19.523965092389105</v>
      </c>
      <c r="W1342" s="50">
        <f t="shared" si="238"/>
        <v>42.109155243893326</v>
      </c>
    </row>
    <row r="1343" spans="1:23" ht="16" x14ac:dyDescent="0.2">
      <c r="A1343" s="10">
        <v>42550.541655092602</v>
      </c>
      <c r="B1343" s="11" t="str">
        <f t="shared" si="233"/>
        <v>20166</v>
      </c>
      <c r="C1343" s="5">
        <v>1702.6937210000001</v>
      </c>
      <c r="D1343" s="5">
        <v>17.46032517383604</v>
      </c>
      <c r="E1343" s="6" t="s">
        <v>45</v>
      </c>
      <c r="F1343" s="5">
        <v>59.007633587786266</v>
      </c>
      <c r="G1343" s="5">
        <v>-21.133485790541329</v>
      </c>
      <c r="H1343" s="5">
        <v>41.875447104937365</v>
      </c>
      <c r="I1343" s="29">
        <v>1857103000</v>
      </c>
      <c r="J1343" s="30" t="s">
        <v>45</v>
      </c>
      <c r="K1343" s="29">
        <v>103735624.64</v>
      </c>
      <c r="L1343" s="29">
        <v>93489342.629999995</v>
      </c>
      <c r="M1343" s="29">
        <v>602231380.07000005</v>
      </c>
      <c r="N1343" s="53">
        <f t="shared" si="228"/>
        <v>17.46032517383604</v>
      </c>
      <c r="O1343" t="e">
        <f t="shared" si="229"/>
        <v>#VALUE!</v>
      </c>
      <c r="P1343">
        <f t="shared" si="230"/>
        <v>59.007633587786266</v>
      </c>
      <c r="Q1343">
        <f t="shared" si="231"/>
        <v>-21.133485790541329</v>
      </c>
      <c r="R1343">
        <f t="shared" si="232"/>
        <v>41.875447104937365</v>
      </c>
      <c r="S1343" s="53">
        <f t="shared" si="234"/>
        <v>17.46032517383604</v>
      </c>
      <c r="T1343" t="e">
        <f t="shared" si="235"/>
        <v>#VALUE!</v>
      </c>
      <c r="U1343">
        <f t="shared" si="236"/>
        <v>59.007633587786266</v>
      </c>
      <c r="V1343">
        <f t="shared" si="237"/>
        <v>-21.133485790541329</v>
      </c>
      <c r="W1343" s="50">
        <f t="shared" si="238"/>
        <v>41.875447104937365</v>
      </c>
    </row>
    <row r="1344" spans="1:23" ht="16" x14ac:dyDescent="0.2">
      <c r="A1344" s="10">
        <v>42549.541655092602</v>
      </c>
      <c r="B1344" s="11" t="str">
        <f t="shared" si="233"/>
        <v>20166</v>
      </c>
      <c r="C1344" s="5">
        <v>1655.6280819999999</v>
      </c>
      <c r="D1344" s="5">
        <v>14.942626530373742</v>
      </c>
      <c r="E1344" s="6" t="s">
        <v>45</v>
      </c>
      <c r="F1344" s="5">
        <v>59.007633587786266</v>
      </c>
      <c r="G1344" s="5">
        <v>-20.920460992256466</v>
      </c>
      <c r="H1344" s="5">
        <v>39.012522402727171</v>
      </c>
      <c r="I1344" s="29">
        <v>1817297000</v>
      </c>
      <c r="J1344" s="30" t="s">
        <v>45</v>
      </c>
      <c r="K1344" s="29">
        <v>103735624.64</v>
      </c>
      <c r="L1344" s="29">
        <v>93741864.870000005</v>
      </c>
      <c r="M1344" s="29">
        <v>590078867.91999996</v>
      </c>
      <c r="N1344" s="53">
        <f t="shared" si="228"/>
        <v>14.942626530373742</v>
      </c>
      <c r="O1344" t="e">
        <f t="shared" si="229"/>
        <v>#VALUE!</v>
      </c>
      <c r="P1344">
        <f t="shared" si="230"/>
        <v>59.007633587786266</v>
      </c>
      <c r="Q1344">
        <f t="shared" si="231"/>
        <v>-20.920460992256466</v>
      </c>
      <c r="R1344">
        <f t="shared" si="232"/>
        <v>39.012522402727171</v>
      </c>
      <c r="S1344" s="53">
        <f t="shared" si="234"/>
        <v>14.942626530373742</v>
      </c>
      <c r="T1344" t="e">
        <f t="shared" si="235"/>
        <v>#VALUE!</v>
      </c>
      <c r="U1344">
        <f t="shared" si="236"/>
        <v>59.007633587786266</v>
      </c>
      <c r="V1344">
        <f t="shared" si="237"/>
        <v>-20.920460992256466</v>
      </c>
      <c r="W1344" s="50">
        <f t="shared" si="238"/>
        <v>39.012522402727171</v>
      </c>
    </row>
    <row r="1345" spans="1:23" ht="16" x14ac:dyDescent="0.2">
      <c r="A1345" s="10">
        <v>42548.541655092602</v>
      </c>
      <c r="B1345" s="11" t="str">
        <f t="shared" si="233"/>
        <v>20166</v>
      </c>
      <c r="C1345" s="5">
        <v>1608.221716</v>
      </c>
      <c r="D1345" s="5">
        <v>12.618597013331682</v>
      </c>
      <c r="E1345" s="6" t="s">
        <v>45</v>
      </c>
      <c r="F1345" s="5">
        <v>59.033078880407139</v>
      </c>
      <c r="G1345" s="5">
        <v>-19.50029567035746</v>
      </c>
      <c r="H1345" s="5">
        <v>36.324878804733942</v>
      </c>
      <c r="I1345" s="29">
        <v>1780553000</v>
      </c>
      <c r="J1345" s="30" t="s">
        <v>45</v>
      </c>
      <c r="K1345" s="29">
        <v>103752225</v>
      </c>
      <c r="L1345" s="29">
        <v>95425346.430000007</v>
      </c>
      <c r="M1345" s="29">
        <v>578670387.13</v>
      </c>
      <c r="N1345" s="53">
        <f t="shared" si="228"/>
        <v>12.618597013331682</v>
      </c>
      <c r="O1345" t="e">
        <f t="shared" si="229"/>
        <v>#VALUE!</v>
      </c>
      <c r="P1345">
        <f t="shared" si="230"/>
        <v>59.033078880407139</v>
      </c>
      <c r="Q1345">
        <f t="shared" si="231"/>
        <v>-19.50029567035746</v>
      </c>
      <c r="R1345">
        <f t="shared" si="232"/>
        <v>36.324878804733942</v>
      </c>
      <c r="S1345" s="53">
        <f t="shared" si="234"/>
        <v>12.618597013331682</v>
      </c>
      <c r="T1345" t="e">
        <f t="shared" si="235"/>
        <v>#VALUE!</v>
      </c>
      <c r="U1345">
        <f t="shared" si="236"/>
        <v>59.033078880407139</v>
      </c>
      <c r="V1345">
        <f t="shared" si="237"/>
        <v>-19.50029567035746</v>
      </c>
      <c r="W1345" s="50">
        <f t="shared" si="238"/>
        <v>36.324878804733942</v>
      </c>
    </row>
    <row r="1346" spans="1:23" ht="16" x14ac:dyDescent="0.2">
      <c r="A1346" s="10">
        <v>42545.541655092602</v>
      </c>
      <c r="B1346" s="11" t="str">
        <f t="shared" si="233"/>
        <v>20166</v>
      </c>
      <c r="C1346" s="5">
        <v>1683.118577</v>
      </c>
      <c r="D1346" s="5">
        <v>15.620468472844379</v>
      </c>
      <c r="E1346" s="6" t="s">
        <v>45</v>
      </c>
      <c r="F1346" s="5">
        <v>54.198473282442762</v>
      </c>
      <c r="G1346" s="5">
        <v>-21.890907295554129</v>
      </c>
      <c r="H1346" s="5">
        <v>38.296791227174651</v>
      </c>
      <c r="I1346" s="29">
        <v>1828014000</v>
      </c>
      <c r="J1346" s="30" t="s">
        <v>45</v>
      </c>
      <c r="K1346" s="29">
        <v>100598157.36</v>
      </c>
      <c r="L1346" s="29">
        <v>92591485.799999997</v>
      </c>
      <c r="M1346" s="29">
        <v>587040739.88</v>
      </c>
      <c r="N1346" s="53">
        <f t="shared" si="228"/>
        <v>15.620468472844379</v>
      </c>
      <c r="O1346" t="e">
        <f t="shared" si="229"/>
        <v>#VALUE!</v>
      </c>
      <c r="P1346">
        <f t="shared" si="230"/>
        <v>54.198473282442762</v>
      </c>
      <c r="Q1346">
        <f t="shared" si="231"/>
        <v>-21.890907295554129</v>
      </c>
      <c r="R1346">
        <f t="shared" si="232"/>
        <v>38.296791227174651</v>
      </c>
      <c r="S1346" s="53">
        <f t="shared" si="234"/>
        <v>15.620468472844379</v>
      </c>
      <c r="T1346" t="e">
        <f t="shared" si="235"/>
        <v>#VALUE!</v>
      </c>
      <c r="U1346">
        <f t="shared" si="236"/>
        <v>54.198473282442762</v>
      </c>
      <c r="V1346">
        <f t="shared" si="237"/>
        <v>-21.890907295554129</v>
      </c>
      <c r="W1346" s="50">
        <f t="shared" si="238"/>
        <v>38.296791227174651</v>
      </c>
    </row>
    <row r="1347" spans="1:23" ht="16" x14ac:dyDescent="0.2">
      <c r="A1347" s="10">
        <v>42544.541655092602</v>
      </c>
      <c r="B1347" s="11" t="str">
        <f t="shared" si="233"/>
        <v>20166</v>
      </c>
      <c r="C1347" s="5">
        <v>1846.8760600000001</v>
      </c>
      <c r="D1347" s="5">
        <v>16.927735076180554</v>
      </c>
      <c r="E1347" s="6" t="s">
        <v>45</v>
      </c>
      <c r="F1347" s="5">
        <v>64.860050890585256</v>
      </c>
      <c r="G1347" s="5">
        <v>-21.890907295554129</v>
      </c>
      <c r="H1347" s="5">
        <v>40.400164477778048</v>
      </c>
      <c r="I1347" s="29">
        <v>1848682500</v>
      </c>
      <c r="J1347" s="30" t="s">
        <v>45</v>
      </c>
      <c r="K1347" s="29">
        <v>107553706.52</v>
      </c>
      <c r="L1347" s="29">
        <v>92591485.799999997</v>
      </c>
      <c r="M1347" s="29">
        <v>595969116.15999997</v>
      </c>
      <c r="N1347" s="53">
        <f t="shared" si="228"/>
        <v>16.927735076180554</v>
      </c>
      <c r="O1347" t="e">
        <f t="shared" si="229"/>
        <v>#VALUE!</v>
      </c>
      <c r="P1347">
        <f t="shared" si="230"/>
        <v>64.860050890585256</v>
      </c>
      <c r="Q1347">
        <f t="shared" si="231"/>
        <v>-21.890907295554129</v>
      </c>
      <c r="R1347">
        <f t="shared" si="232"/>
        <v>40.400164477778048</v>
      </c>
      <c r="S1347" s="53">
        <f t="shared" si="234"/>
        <v>16.927735076180554</v>
      </c>
      <c r="T1347" t="e">
        <f t="shared" si="235"/>
        <v>#VALUE!</v>
      </c>
      <c r="U1347">
        <f t="shared" si="236"/>
        <v>64.860050890585256</v>
      </c>
      <c r="V1347">
        <f t="shared" si="237"/>
        <v>-21.890907295554129</v>
      </c>
      <c r="W1347" s="50">
        <f t="shared" si="238"/>
        <v>40.400164477778048</v>
      </c>
    </row>
    <row r="1348" spans="1:23" ht="16" x14ac:dyDescent="0.2">
      <c r="A1348" s="10">
        <v>42543.541655092602</v>
      </c>
      <c r="B1348" s="11" t="str">
        <f t="shared" si="233"/>
        <v>20166</v>
      </c>
      <c r="C1348" s="5">
        <v>1826.825276</v>
      </c>
      <c r="D1348" s="5">
        <v>15.620468472844379</v>
      </c>
      <c r="E1348" s="6" t="s">
        <v>45</v>
      </c>
      <c r="F1348" s="5">
        <v>60.814249363867702</v>
      </c>
      <c r="G1348" s="5">
        <v>-20.103865932164524</v>
      </c>
      <c r="H1348" s="5">
        <v>38.749600746401768</v>
      </c>
      <c r="I1348" s="29">
        <v>1828014000</v>
      </c>
      <c r="J1348" s="30" t="s">
        <v>45</v>
      </c>
      <c r="K1348" s="29">
        <v>104914249.92</v>
      </c>
      <c r="L1348" s="29">
        <v>94709866.760000005</v>
      </c>
      <c r="M1348" s="29">
        <v>588962820.88999999</v>
      </c>
      <c r="N1348" s="53">
        <f t="shared" si="228"/>
        <v>15.620468472844379</v>
      </c>
      <c r="O1348" t="e">
        <f t="shared" si="229"/>
        <v>#VALUE!</v>
      </c>
      <c r="P1348">
        <f t="shared" si="230"/>
        <v>60.814249363867702</v>
      </c>
      <c r="Q1348">
        <f t="shared" si="231"/>
        <v>-20.103865932164524</v>
      </c>
      <c r="R1348">
        <f t="shared" si="232"/>
        <v>38.749600746401768</v>
      </c>
      <c r="S1348" s="53">
        <f t="shared" si="234"/>
        <v>15.620468472844379</v>
      </c>
      <c r="T1348" t="e">
        <f t="shared" si="235"/>
        <v>#VALUE!</v>
      </c>
      <c r="U1348">
        <f t="shared" si="236"/>
        <v>60.814249363867702</v>
      </c>
      <c r="V1348">
        <f t="shared" si="237"/>
        <v>-20.103865932164524</v>
      </c>
      <c r="W1348" s="50">
        <f t="shared" si="238"/>
        <v>38.749600746401768</v>
      </c>
    </row>
    <row r="1349" spans="1:23" ht="16" x14ac:dyDescent="0.2">
      <c r="A1349" s="10">
        <v>42542.541655092602</v>
      </c>
      <c r="B1349" s="11" t="str">
        <f t="shared" si="233"/>
        <v>20166</v>
      </c>
      <c r="C1349" s="5">
        <v>1820.6482940000001</v>
      </c>
      <c r="D1349" s="5">
        <v>15.717303036054462</v>
      </c>
      <c r="E1349" s="6" t="s">
        <v>45</v>
      </c>
      <c r="F1349" s="5">
        <v>55.241730279898235</v>
      </c>
      <c r="G1349" s="5">
        <v>-18.340493990806578</v>
      </c>
      <c r="H1349" s="5">
        <v>39.655219784856001</v>
      </c>
      <c r="I1349" s="29">
        <v>1829545000</v>
      </c>
      <c r="J1349" s="30" t="s">
        <v>45</v>
      </c>
      <c r="K1349" s="29">
        <v>101278771.95999999</v>
      </c>
      <c r="L1349" s="29">
        <v>96800189.700000003</v>
      </c>
      <c r="M1349" s="29">
        <v>592806982.88999999</v>
      </c>
      <c r="N1349" s="53">
        <f t="shared" si="228"/>
        <v>15.717303036054462</v>
      </c>
      <c r="O1349" t="e">
        <f t="shared" si="229"/>
        <v>#VALUE!</v>
      </c>
      <c r="P1349">
        <f t="shared" si="230"/>
        <v>55.241730279898235</v>
      </c>
      <c r="Q1349">
        <f t="shared" si="231"/>
        <v>-18.340493990806578</v>
      </c>
      <c r="R1349">
        <f t="shared" si="232"/>
        <v>39.655219784856001</v>
      </c>
      <c r="S1349" s="53">
        <f t="shared" si="234"/>
        <v>15.717303036054462</v>
      </c>
      <c r="T1349" t="e">
        <f t="shared" si="235"/>
        <v>#VALUE!</v>
      </c>
      <c r="U1349">
        <f t="shared" si="236"/>
        <v>55.241730279898235</v>
      </c>
      <c r="V1349">
        <f t="shared" si="237"/>
        <v>-18.340493990806578</v>
      </c>
      <c r="W1349" s="50">
        <f t="shared" si="238"/>
        <v>39.655219784856001</v>
      </c>
    </row>
    <row r="1350" spans="1:23" ht="16" x14ac:dyDescent="0.2">
      <c r="A1350" s="10">
        <v>42541.541655092602</v>
      </c>
      <c r="B1350" s="11" t="str">
        <f t="shared" si="233"/>
        <v>20166</v>
      </c>
      <c r="C1350" s="5">
        <v>1799.783171</v>
      </c>
      <c r="D1350" s="5">
        <v>15.572051191239339</v>
      </c>
      <c r="E1350" s="6" t="s">
        <v>45</v>
      </c>
      <c r="F1350" s="5">
        <v>60.78880407124683</v>
      </c>
      <c r="G1350" s="5">
        <v>-15.973551787641568</v>
      </c>
      <c r="H1350" s="5">
        <v>38.764207505086489</v>
      </c>
      <c r="I1350" s="29">
        <v>1827248500</v>
      </c>
      <c r="J1350" s="30" t="s">
        <v>45</v>
      </c>
      <c r="K1350" s="29">
        <v>104897649.56</v>
      </c>
      <c r="L1350" s="29">
        <v>99605992.299999997</v>
      </c>
      <c r="M1350" s="29">
        <v>589024823.5</v>
      </c>
      <c r="N1350" s="53">
        <f t="shared" si="228"/>
        <v>15.572051191239339</v>
      </c>
      <c r="O1350" t="e">
        <f t="shared" si="229"/>
        <v>#VALUE!</v>
      </c>
      <c r="P1350">
        <f t="shared" si="230"/>
        <v>60.78880407124683</v>
      </c>
      <c r="Q1350">
        <f t="shared" si="231"/>
        <v>-15.973551787641568</v>
      </c>
      <c r="R1350">
        <f t="shared" si="232"/>
        <v>38.764207505086489</v>
      </c>
      <c r="S1350" s="53">
        <f t="shared" si="234"/>
        <v>15.572051191239339</v>
      </c>
      <c r="T1350" t="e">
        <f t="shared" si="235"/>
        <v>#VALUE!</v>
      </c>
      <c r="U1350">
        <f t="shared" si="236"/>
        <v>60.78880407124683</v>
      </c>
      <c r="V1350">
        <f t="shared" si="237"/>
        <v>-15.973551787641568</v>
      </c>
      <c r="W1350" s="50">
        <f t="shared" si="238"/>
        <v>38.764207505086489</v>
      </c>
    </row>
    <row r="1351" spans="1:23" ht="16" x14ac:dyDescent="0.2">
      <c r="A1351" s="10">
        <v>42538.541655092602</v>
      </c>
      <c r="B1351" s="11" t="str">
        <f t="shared" si="233"/>
        <v>20166</v>
      </c>
      <c r="C1351" s="5">
        <v>1730.9576340000001</v>
      </c>
      <c r="D1351" s="5">
        <v>12.812266139751854</v>
      </c>
      <c r="E1351" s="6" t="s">
        <v>45</v>
      </c>
      <c r="F1351" s="5">
        <v>58.88040712468193</v>
      </c>
      <c r="G1351" s="5">
        <v>-20.470741973655123</v>
      </c>
      <c r="H1351" s="5">
        <v>35.842855768137298</v>
      </c>
      <c r="I1351" s="29">
        <v>1783615000</v>
      </c>
      <c r="J1351" s="30" t="s">
        <v>45</v>
      </c>
      <c r="K1351" s="29">
        <v>94229671.340000004</v>
      </c>
      <c r="L1351" s="29">
        <v>94274967.359999999</v>
      </c>
      <c r="M1351" s="29">
        <v>576624300.89999998</v>
      </c>
      <c r="N1351" s="53">
        <f t="shared" si="228"/>
        <v>12.812266139751854</v>
      </c>
      <c r="O1351" t="e">
        <f t="shared" si="229"/>
        <v>#VALUE!</v>
      </c>
      <c r="P1351">
        <f t="shared" si="230"/>
        <v>58.88040712468193</v>
      </c>
      <c r="Q1351">
        <f t="shared" si="231"/>
        <v>-20.470741973655123</v>
      </c>
      <c r="R1351">
        <f t="shared" si="232"/>
        <v>35.842855768137298</v>
      </c>
      <c r="S1351" s="53">
        <f t="shared" si="234"/>
        <v>12.812266139751854</v>
      </c>
      <c r="T1351" t="e">
        <f t="shared" si="235"/>
        <v>#VALUE!</v>
      </c>
      <c r="U1351">
        <f t="shared" si="236"/>
        <v>58.88040712468193</v>
      </c>
      <c r="V1351">
        <f t="shared" si="237"/>
        <v>-20.470741973655123</v>
      </c>
      <c r="W1351" s="50">
        <f t="shared" si="238"/>
        <v>35.842855768137298</v>
      </c>
    </row>
    <row r="1352" spans="1:23" ht="16" x14ac:dyDescent="0.2">
      <c r="A1352" s="10">
        <v>42537.541655092602</v>
      </c>
      <c r="B1352" s="11" t="str">
        <f t="shared" si="233"/>
        <v>20166</v>
      </c>
      <c r="C1352" s="5">
        <v>1713.6635570000001</v>
      </c>
      <c r="D1352" s="5">
        <v>10.052481088264372</v>
      </c>
      <c r="E1352" s="6" t="s">
        <v>45</v>
      </c>
      <c r="F1352" s="5">
        <v>60.559796437659031</v>
      </c>
      <c r="G1352" s="5">
        <v>-20.115700643180361</v>
      </c>
      <c r="H1352" s="5">
        <v>34.382179899662702</v>
      </c>
      <c r="I1352" s="29">
        <v>1739981500</v>
      </c>
      <c r="J1352" s="30" t="s">
        <v>45</v>
      </c>
      <c r="K1352" s="29">
        <v>95225692.849999994</v>
      </c>
      <c r="L1352" s="29">
        <v>94695837.75</v>
      </c>
      <c r="M1352" s="29">
        <v>570424039.60000002</v>
      </c>
      <c r="N1352" s="53">
        <f t="shared" si="228"/>
        <v>10.052481088264372</v>
      </c>
      <c r="O1352" t="e">
        <f t="shared" si="229"/>
        <v>#VALUE!</v>
      </c>
      <c r="P1352">
        <f t="shared" si="230"/>
        <v>60.559796437659031</v>
      </c>
      <c r="Q1352">
        <f t="shared" si="231"/>
        <v>-20.115700643180361</v>
      </c>
      <c r="R1352">
        <f t="shared" si="232"/>
        <v>34.382179899662702</v>
      </c>
      <c r="S1352" s="53">
        <f t="shared" si="234"/>
        <v>10.052481088264372</v>
      </c>
      <c r="T1352" t="e">
        <f t="shared" si="235"/>
        <v>#VALUE!</v>
      </c>
      <c r="U1352">
        <f t="shared" si="236"/>
        <v>60.559796437659031</v>
      </c>
      <c r="V1352">
        <f t="shared" si="237"/>
        <v>-20.115700643180361</v>
      </c>
      <c r="W1352" s="50">
        <f t="shared" si="238"/>
        <v>34.382179899662702</v>
      </c>
    </row>
    <row r="1353" spans="1:23" ht="16" x14ac:dyDescent="0.2">
      <c r="A1353" s="10">
        <v>42536.541655092602</v>
      </c>
      <c r="B1353" s="11" t="str">
        <f t="shared" si="233"/>
        <v>20166</v>
      </c>
      <c r="C1353" s="5">
        <v>1737.788397</v>
      </c>
      <c r="D1353" s="5">
        <v>11.359747691600546</v>
      </c>
      <c r="E1353" s="6" t="s">
        <v>45</v>
      </c>
      <c r="F1353" s="5">
        <v>60.78880407124683</v>
      </c>
      <c r="G1353" s="5">
        <v>-20.115700643180361</v>
      </c>
      <c r="H1353" s="5">
        <v>37.814768190578036</v>
      </c>
      <c r="I1353" s="29">
        <v>1760650000</v>
      </c>
      <c r="J1353" s="30" t="s">
        <v>45</v>
      </c>
      <c r="K1353" s="29">
        <v>95361513.969999999</v>
      </c>
      <c r="L1353" s="29">
        <v>94695837.75</v>
      </c>
      <c r="M1353" s="29">
        <v>584994653.65999997</v>
      </c>
      <c r="N1353" s="53">
        <f t="shared" si="228"/>
        <v>11.359747691600546</v>
      </c>
      <c r="O1353" t="e">
        <f t="shared" si="229"/>
        <v>#VALUE!</v>
      </c>
      <c r="P1353">
        <f t="shared" si="230"/>
        <v>60.78880407124683</v>
      </c>
      <c r="Q1353">
        <f t="shared" si="231"/>
        <v>-20.115700643180361</v>
      </c>
      <c r="R1353">
        <f t="shared" si="232"/>
        <v>37.814768190578036</v>
      </c>
      <c r="S1353" s="53">
        <f t="shared" si="234"/>
        <v>11.359747691600546</v>
      </c>
      <c r="T1353" t="e">
        <f t="shared" si="235"/>
        <v>#VALUE!</v>
      </c>
      <c r="U1353">
        <f t="shared" si="236"/>
        <v>60.78880407124683</v>
      </c>
      <c r="V1353">
        <f t="shared" si="237"/>
        <v>-20.115700643180361</v>
      </c>
      <c r="W1353" s="50">
        <f t="shared" si="238"/>
        <v>37.814768190578036</v>
      </c>
    </row>
    <row r="1354" spans="1:23" ht="16" x14ac:dyDescent="0.2">
      <c r="A1354" s="10">
        <v>42535.541655092602</v>
      </c>
      <c r="B1354" s="11" t="str">
        <f t="shared" si="233"/>
        <v>20166</v>
      </c>
      <c r="C1354" s="5">
        <v>1731.081602</v>
      </c>
      <c r="D1354" s="5">
        <v>12.134424197281263</v>
      </c>
      <c r="E1354" s="6" t="s">
        <v>45</v>
      </c>
      <c r="F1354" s="5">
        <v>60.78880407124683</v>
      </c>
      <c r="G1354" s="5">
        <v>-20.115700643180361</v>
      </c>
      <c r="H1354" s="5">
        <v>35.740608457344081</v>
      </c>
      <c r="I1354" s="29">
        <v>1772898000</v>
      </c>
      <c r="J1354" s="30" t="s">
        <v>45</v>
      </c>
      <c r="K1354" s="29">
        <v>95361513.969999999</v>
      </c>
      <c r="L1354" s="29">
        <v>94695837.75</v>
      </c>
      <c r="M1354" s="29">
        <v>576190282.61000001</v>
      </c>
      <c r="N1354" s="53">
        <f t="shared" si="228"/>
        <v>12.134424197281263</v>
      </c>
      <c r="O1354" t="e">
        <f t="shared" si="229"/>
        <v>#VALUE!</v>
      </c>
      <c r="P1354">
        <f t="shared" si="230"/>
        <v>60.78880407124683</v>
      </c>
      <c r="Q1354">
        <f t="shared" si="231"/>
        <v>-20.115700643180361</v>
      </c>
      <c r="R1354">
        <f t="shared" si="232"/>
        <v>35.740608457344081</v>
      </c>
      <c r="S1354" s="53">
        <f t="shared" si="234"/>
        <v>12.134424197281263</v>
      </c>
      <c r="T1354" t="e">
        <f t="shared" si="235"/>
        <v>#VALUE!</v>
      </c>
      <c r="U1354">
        <f t="shared" si="236"/>
        <v>60.78880407124683</v>
      </c>
      <c r="V1354">
        <f t="shared" si="237"/>
        <v>-20.115700643180361</v>
      </c>
      <c r="W1354" s="50">
        <f t="shared" si="238"/>
        <v>35.740608457344081</v>
      </c>
    </row>
    <row r="1355" spans="1:23" ht="16" x14ac:dyDescent="0.2">
      <c r="A1355" s="10">
        <v>42534.541655092602</v>
      </c>
      <c r="B1355" s="11" t="str">
        <f t="shared" si="233"/>
        <v>20166</v>
      </c>
      <c r="C1355" s="5">
        <v>1767.6854530000001</v>
      </c>
      <c r="D1355" s="5">
        <v>13.296438955802287</v>
      </c>
      <c r="E1355" s="6" t="s">
        <v>45</v>
      </c>
      <c r="F1355" s="5">
        <v>61.552162849872779</v>
      </c>
      <c r="G1355" s="5">
        <v>-18.222146880648339</v>
      </c>
      <c r="H1355" s="5">
        <v>39.363084611161099</v>
      </c>
      <c r="I1355" s="29">
        <v>1791270000</v>
      </c>
      <c r="J1355" s="30" t="s">
        <v>45</v>
      </c>
      <c r="K1355" s="29">
        <v>95814251.019999996</v>
      </c>
      <c r="L1355" s="29">
        <v>96940479.829999998</v>
      </c>
      <c r="M1355" s="29">
        <v>591566930.63</v>
      </c>
      <c r="N1355" s="53">
        <f t="shared" si="228"/>
        <v>13.296438955802287</v>
      </c>
      <c r="O1355" t="e">
        <f t="shared" si="229"/>
        <v>#VALUE!</v>
      </c>
      <c r="P1355">
        <f t="shared" si="230"/>
        <v>61.552162849872779</v>
      </c>
      <c r="Q1355">
        <f t="shared" si="231"/>
        <v>-18.222146880648339</v>
      </c>
      <c r="R1355">
        <f t="shared" si="232"/>
        <v>39.363084611161099</v>
      </c>
      <c r="S1355" s="53">
        <f t="shared" si="234"/>
        <v>13.296438955802287</v>
      </c>
      <c r="T1355" t="e">
        <f t="shared" si="235"/>
        <v>#VALUE!</v>
      </c>
      <c r="U1355">
        <f t="shared" si="236"/>
        <v>61.552162849872779</v>
      </c>
      <c r="V1355">
        <f t="shared" si="237"/>
        <v>-18.222146880648339</v>
      </c>
      <c r="W1355" s="50">
        <f t="shared" si="238"/>
        <v>39.363084611161099</v>
      </c>
    </row>
    <row r="1356" spans="1:23" ht="16" x14ac:dyDescent="0.2">
      <c r="A1356" s="10">
        <v>42531.541655092602</v>
      </c>
      <c r="B1356" s="11" t="str">
        <f t="shared" si="233"/>
        <v>20166</v>
      </c>
      <c r="C1356" s="5">
        <v>1796.0876539999999</v>
      </c>
      <c r="D1356" s="5">
        <v>14.652122840743518</v>
      </c>
      <c r="E1356" s="6" t="s">
        <v>45</v>
      </c>
      <c r="F1356" s="5">
        <v>62.061068702290065</v>
      </c>
      <c r="G1356" s="5">
        <v>-18.222146880648339</v>
      </c>
      <c r="H1356" s="5">
        <v>40.37095096040855</v>
      </c>
      <c r="I1356" s="29">
        <v>1812704000</v>
      </c>
      <c r="J1356" s="30" t="s">
        <v>45</v>
      </c>
      <c r="K1356" s="29">
        <v>96116075.719999999</v>
      </c>
      <c r="L1356" s="29">
        <v>96940479.829999998</v>
      </c>
      <c r="M1356" s="29">
        <v>595845110.92999995</v>
      </c>
      <c r="N1356" s="53">
        <f t="shared" si="228"/>
        <v>14.652122840743518</v>
      </c>
      <c r="O1356" t="e">
        <f t="shared" si="229"/>
        <v>#VALUE!</v>
      </c>
      <c r="P1356">
        <f t="shared" si="230"/>
        <v>62.061068702290065</v>
      </c>
      <c r="Q1356">
        <f t="shared" si="231"/>
        <v>-18.222146880648339</v>
      </c>
      <c r="R1356">
        <f t="shared" si="232"/>
        <v>40.37095096040855</v>
      </c>
      <c r="S1356" s="53">
        <f t="shared" si="234"/>
        <v>14.652122840743518</v>
      </c>
      <c r="T1356" t="e">
        <f t="shared" si="235"/>
        <v>#VALUE!</v>
      </c>
      <c r="U1356">
        <f t="shared" si="236"/>
        <v>62.061068702290065</v>
      </c>
      <c r="V1356">
        <f t="shared" si="237"/>
        <v>-18.222146880648339</v>
      </c>
      <c r="W1356" s="50">
        <f t="shared" si="238"/>
        <v>40.37095096040855</v>
      </c>
    </row>
    <row r="1357" spans="1:23" ht="16" x14ac:dyDescent="0.2">
      <c r="A1357" s="10">
        <v>42530.541655092602</v>
      </c>
      <c r="B1357" s="11" t="str">
        <f t="shared" si="233"/>
        <v>20166</v>
      </c>
      <c r="C1357" s="5">
        <v>1835.0181150000001</v>
      </c>
      <c r="D1357" s="5">
        <v>16.540396823340203</v>
      </c>
      <c r="E1357" s="6" t="s">
        <v>45</v>
      </c>
      <c r="F1357" s="5">
        <v>59.541984732824403</v>
      </c>
      <c r="G1357" s="5">
        <v>-18.222146880648339</v>
      </c>
      <c r="H1357" s="5">
        <v>43.146235110510304</v>
      </c>
      <c r="I1357" s="29">
        <v>1842558500</v>
      </c>
      <c r="J1357" s="30" t="s">
        <v>45</v>
      </c>
      <c r="K1357" s="29">
        <v>94622043.450000003</v>
      </c>
      <c r="L1357" s="29">
        <v>96940479.829999998</v>
      </c>
      <c r="M1357" s="29">
        <v>607625607.39999998</v>
      </c>
      <c r="N1357" s="53">
        <f t="shared" si="228"/>
        <v>16.540396823340203</v>
      </c>
      <c r="O1357" t="e">
        <f t="shared" si="229"/>
        <v>#VALUE!</v>
      </c>
      <c r="P1357">
        <f t="shared" si="230"/>
        <v>59.541984732824403</v>
      </c>
      <c r="Q1357">
        <f t="shared" si="231"/>
        <v>-18.222146880648339</v>
      </c>
      <c r="R1357">
        <f t="shared" si="232"/>
        <v>43.146235110510304</v>
      </c>
      <c r="S1357" s="53">
        <f t="shared" si="234"/>
        <v>16.540396823340203</v>
      </c>
      <c r="T1357" t="e">
        <f t="shared" si="235"/>
        <v>#VALUE!</v>
      </c>
      <c r="U1357">
        <f t="shared" si="236"/>
        <v>59.541984732824403</v>
      </c>
      <c r="V1357">
        <f t="shared" si="237"/>
        <v>-18.222146880648339</v>
      </c>
      <c r="W1357" s="50">
        <f t="shared" si="238"/>
        <v>43.146235110510304</v>
      </c>
    </row>
    <row r="1358" spans="1:23" ht="16" x14ac:dyDescent="0.2">
      <c r="A1358" s="10">
        <v>42529.541655092602</v>
      </c>
      <c r="B1358" s="11" t="str">
        <f t="shared" si="233"/>
        <v>20166</v>
      </c>
      <c r="C1358" s="5">
        <v>1832.195037</v>
      </c>
      <c r="D1358" s="5">
        <v>15.717303036054462</v>
      </c>
      <c r="E1358" s="6" t="s">
        <v>45</v>
      </c>
      <c r="F1358" s="5">
        <v>59.516539440203566</v>
      </c>
      <c r="G1358" s="5">
        <v>-16.387766673195443</v>
      </c>
      <c r="H1358" s="5">
        <v>43.146235110510304</v>
      </c>
      <c r="I1358" s="29">
        <v>1829545000</v>
      </c>
      <c r="J1358" s="30" t="s">
        <v>45</v>
      </c>
      <c r="K1358" s="29">
        <v>94606952.219999999</v>
      </c>
      <c r="L1358" s="29">
        <v>99114976.849999994</v>
      </c>
      <c r="M1358" s="29">
        <v>607625607.39999998</v>
      </c>
      <c r="N1358" s="53">
        <f t="shared" si="228"/>
        <v>15.717303036054462</v>
      </c>
      <c r="O1358" t="e">
        <f t="shared" si="229"/>
        <v>#VALUE!</v>
      </c>
      <c r="P1358">
        <f t="shared" si="230"/>
        <v>59.516539440203566</v>
      </c>
      <c r="Q1358">
        <f t="shared" si="231"/>
        <v>-16.387766673195443</v>
      </c>
      <c r="R1358">
        <f t="shared" si="232"/>
        <v>43.146235110510304</v>
      </c>
      <c r="S1358" s="53">
        <f t="shared" si="234"/>
        <v>15.717303036054462</v>
      </c>
      <c r="T1358" t="e">
        <f t="shared" si="235"/>
        <v>#VALUE!</v>
      </c>
      <c r="U1358">
        <f t="shared" si="236"/>
        <v>59.516539440203566</v>
      </c>
      <c r="V1358">
        <f t="shared" si="237"/>
        <v>-16.387766673195443</v>
      </c>
      <c r="W1358" s="50">
        <f t="shared" si="238"/>
        <v>43.146235110510304</v>
      </c>
    </row>
    <row r="1359" spans="1:23" ht="16" x14ac:dyDescent="0.2">
      <c r="A1359" s="10">
        <v>42528.541655092602</v>
      </c>
      <c r="B1359" s="11" t="str">
        <f t="shared" si="233"/>
        <v>20166</v>
      </c>
      <c r="C1359" s="5">
        <v>1828.709591</v>
      </c>
      <c r="D1359" s="5">
        <v>15.717303036054462</v>
      </c>
      <c r="E1359" s="6" t="s">
        <v>45</v>
      </c>
      <c r="F1359" s="5">
        <v>59.516539440203566</v>
      </c>
      <c r="G1359" s="5">
        <v>-18.908560119566204</v>
      </c>
      <c r="H1359" s="5">
        <v>42.415897176273006</v>
      </c>
      <c r="I1359" s="29">
        <v>1829545000</v>
      </c>
      <c r="J1359" s="30" t="s">
        <v>45</v>
      </c>
      <c r="K1359" s="29">
        <v>94606952.219999999</v>
      </c>
      <c r="L1359" s="29">
        <v>96126797.079999998</v>
      </c>
      <c r="M1359" s="29">
        <v>604525476.75</v>
      </c>
      <c r="N1359" s="53">
        <f t="shared" si="228"/>
        <v>15.717303036054462</v>
      </c>
      <c r="O1359" t="e">
        <f t="shared" si="229"/>
        <v>#VALUE!</v>
      </c>
      <c r="P1359">
        <f t="shared" si="230"/>
        <v>59.516539440203566</v>
      </c>
      <c r="Q1359">
        <f t="shared" si="231"/>
        <v>-18.908560119566204</v>
      </c>
      <c r="R1359">
        <f t="shared" si="232"/>
        <v>42.415897176273006</v>
      </c>
      <c r="S1359" s="53">
        <f t="shared" si="234"/>
        <v>15.717303036054462</v>
      </c>
      <c r="T1359" t="e">
        <f t="shared" si="235"/>
        <v>#VALUE!</v>
      </c>
      <c r="U1359">
        <f t="shared" si="236"/>
        <v>59.516539440203566</v>
      </c>
      <c r="V1359">
        <f t="shared" si="237"/>
        <v>-18.908560119566204</v>
      </c>
      <c r="W1359" s="50">
        <f t="shared" si="238"/>
        <v>42.415897176273006</v>
      </c>
    </row>
    <row r="1360" spans="1:23" ht="16" x14ac:dyDescent="0.2">
      <c r="A1360" s="10">
        <v>42527.541655092602</v>
      </c>
      <c r="B1360" s="11" t="str">
        <f t="shared" si="233"/>
        <v>20166</v>
      </c>
      <c r="C1360" s="5">
        <v>1811.617649</v>
      </c>
      <c r="D1360" s="5">
        <v>14.41003643271827</v>
      </c>
      <c r="E1360" s="6" t="s">
        <v>45</v>
      </c>
      <c r="F1360" s="5">
        <v>59.287531806615753</v>
      </c>
      <c r="G1360" s="5">
        <v>-18.908560119566204</v>
      </c>
      <c r="H1360" s="5">
        <v>42.123762002578133</v>
      </c>
      <c r="I1360" s="29">
        <v>1808876500</v>
      </c>
      <c r="J1360" s="30" t="s">
        <v>45</v>
      </c>
      <c r="K1360" s="29">
        <v>94471131.099999994</v>
      </c>
      <c r="L1360" s="29">
        <v>96126797.079999998</v>
      </c>
      <c r="M1360" s="29">
        <v>603285424.49000001</v>
      </c>
      <c r="N1360" s="53">
        <f t="shared" si="228"/>
        <v>14.41003643271827</v>
      </c>
      <c r="O1360" t="e">
        <f t="shared" si="229"/>
        <v>#VALUE!</v>
      </c>
      <c r="P1360">
        <f t="shared" si="230"/>
        <v>59.287531806615753</v>
      </c>
      <c r="Q1360">
        <f t="shared" si="231"/>
        <v>-18.908560119566204</v>
      </c>
      <c r="R1360">
        <f t="shared" si="232"/>
        <v>42.123762002578133</v>
      </c>
      <c r="S1360" s="53">
        <f t="shared" si="234"/>
        <v>14.41003643271827</v>
      </c>
      <c r="T1360" t="e">
        <f t="shared" si="235"/>
        <v>#VALUE!</v>
      </c>
      <c r="U1360">
        <f t="shared" si="236"/>
        <v>59.287531806615753</v>
      </c>
      <c r="V1360">
        <f t="shared" si="237"/>
        <v>-18.908560119566204</v>
      </c>
      <c r="W1360" s="50">
        <f t="shared" si="238"/>
        <v>42.123762002578133</v>
      </c>
    </row>
    <row r="1361" spans="1:23" ht="16" x14ac:dyDescent="0.2">
      <c r="A1361" s="10">
        <v>42524.541655092602</v>
      </c>
      <c r="B1361" s="11" t="str">
        <f t="shared" si="233"/>
        <v>20166</v>
      </c>
      <c r="C1361" s="5">
        <v>1811.047963</v>
      </c>
      <c r="D1361" s="5">
        <v>14.797374685558665</v>
      </c>
      <c r="E1361" s="6" t="s">
        <v>45</v>
      </c>
      <c r="F1361" s="5">
        <v>62.849872773536894</v>
      </c>
      <c r="G1361" s="5">
        <v>-18.32865927979077</v>
      </c>
      <c r="H1361" s="5">
        <v>41.685559242035708</v>
      </c>
      <c r="I1361" s="29">
        <v>1815000500</v>
      </c>
      <c r="J1361" s="30" t="s">
        <v>45</v>
      </c>
      <c r="K1361" s="29">
        <v>96583904</v>
      </c>
      <c r="L1361" s="29">
        <v>96814218.709999993</v>
      </c>
      <c r="M1361" s="29">
        <v>601425346.10000002</v>
      </c>
      <c r="N1361" s="53">
        <f t="shared" si="228"/>
        <v>14.797374685558665</v>
      </c>
      <c r="O1361" t="e">
        <f t="shared" si="229"/>
        <v>#VALUE!</v>
      </c>
      <c r="P1361">
        <f t="shared" si="230"/>
        <v>62.849872773536894</v>
      </c>
      <c r="Q1361">
        <f t="shared" si="231"/>
        <v>-18.32865927979077</v>
      </c>
      <c r="R1361">
        <f t="shared" si="232"/>
        <v>41.685559242035708</v>
      </c>
      <c r="S1361" s="53">
        <f t="shared" si="234"/>
        <v>14.797374685558665</v>
      </c>
      <c r="T1361" t="e">
        <f t="shared" si="235"/>
        <v>#VALUE!</v>
      </c>
      <c r="U1361">
        <f t="shared" si="236"/>
        <v>62.849872773536894</v>
      </c>
      <c r="V1361">
        <f t="shared" si="237"/>
        <v>-18.32865927979077</v>
      </c>
      <c r="W1361" s="50">
        <f t="shared" si="238"/>
        <v>41.685559242035708</v>
      </c>
    </row>
    <row r="1362" spans="1:23" ht="16" x14ac:dyDescent="0.2">
      <c r="A1362" s="10">
        <v>42523.541655092602</v>
      </c>
      <c r="B1362" s="11" t="str">
        <f t="shared" si="233"/>
        <v>20166</v>
      </c>
      <c r="C1362" s="5">
        <v>1803.3082420000001</v>
      </c>
      <c r="D1362" s="5">
        <v>13.490108082222463</v>
      </c>
      <c r="E1362" s="6" t="s">
        <v>45</v>
      </c>
      <c r="F1362" s="5">
        <v>57.506361323155232</v>
      </c>
      <c r="G1362" s="5">
        <v>-18.32865927979077</v>
      </c>
      <c r="H1362" s="5">
        <v>41.24735648149337</v>
      </c>
      <c r="I1362" s="29">
        <v>1794332000</v>
      </c>
      <c r="J1362" s="30" t="s">
        <v>45</v>
      </c>
      <c r="K1362" s="29">
        <v>93414744.650000006</v>
      </c>
      <c r="L1362" s="29">
        <v>96814218.709999993</v>
      </c>
      <c r="M1362" s="29">
        <v>599565267.71000004</v>
      </c>
      <c r="N1362" s="53">
        <f t="shared" si="228"/>
        <v>13.490108082222463</v>
      </c>
      <c r="O1362" t="e">
        <f t="shared" si="229"/>
        <v>#VALUE!</v>
      </c>
      <c r="P1362">
        <f t="shared" si="230"/>
        <v>57.506361323155232</v>
      </c>
      <c r="Q1362">
        <f t="shared" si="231"/>
        <v>-18.32865927979077</v>
      </c>
      <c r="R1362">
        <f t="shared" si="232"/>
        <v>41.24735648149337</v>
      </c>
      <c r="S1362" s="53">
        <f t="shared" si="234"/>
        <v>13.490108082222463</v>
      </c>
      <c r="T1362" t="e">
        <f t="shared" si="235"/>
        <v>#VALUE!</v>
      </c>
      <c r="U1362">
        <f t="shared" si="236"/>
        <v>57.506361323155232</v>
      </c>
      <c r="V1362">
        <f t="shared" si="237"/>
        <v>-18.32865927979077</v>
      </c>
      <c r="W1362" s="50">
        <f t="shared" si="238"/>
        <v>41.24735648149337</v>
      </c>
    </row>
    <row r="1363" spans="1:23" ht="16" x14ac:dyDescent="0.2">
      <c r="A1363" s="10">
        <v>42522.541655092602</v>
      </c>
      <c r="B1363" s="11" t="str">
        <f t="shared" si="233"/>
        <v>20166</v>
      </c>
      <c r="C1363" s="5">
        <v>1808.7388920000001</v>
      </c>
      <c r="D1363" s="5">
        <v>13.925863616667854</v>
      </c>
      <c r="E1363" s="6" t="s">
        <v>45</v>
      </c>
      <c r="F1363" s="5">
        <v>55.241730279898235</v>
      </c>
      <c r="G1363" s="5">
        <v>-18.32865927979077</v>
      </c>
      <c r="H1363" s="5">
        <v>42.050728209154386</v>
      </c>
      <c r="I1363" s="29">
        <v>1801221500</v>
      </c>
      <c r="J1363" s="30" t="s">
        <v>45</v>
      </c>
      <c r="K1363" s="29">
        <v>92071624.739999995</v>
      </c>
      <c r="L1363" s="29">
        <v>96814218.709999993</v>
      </c>
      <c r="M1363" s="29">
        <v>602975411.42999995</v>
      </c>
      <c r="N1363" s="53">
        <f t="shared" si="228"/>
        <v>13.925863616667854</v>
      </c>
      <c r="O1363" t="e">
        <f t="shared" si="229"/>
        <v>#VALUE!</v>
      </c>
      <c r="P1363">
        <f t="shared" si="230"/>
        <v>55.241730279898235</v>
      </c>
      <c r="Q1363">
        <f t="shared" si="231"/>
        <v>-18.32865927979077</v>
      </c>
      <c r="R1363">
        <f t="shared" si="232"/>
        <v>42.050728209154386</v>
      </c>
      <c r="S1363" s="53">
        <f t="shared" si="234"/>
        <v>13.925863616667854</v>
      </c>
      <c r="T1363" t="e">
        <f t="shared" si="235"/>
        <v>#VALUE!</v>
      </c>
      <c r="U1363">
        <f t="shared" si="236"/>
        <v>55.241730279898235</v>
      </c>
      <c r="V1363">
        <f t="shared" si="237"/>
        <v>-18.32865927979077</v>
      </c>
      <c r="W1363" s="50">
        <f t="shared" si="238"/>
        <v>42.050728209154386</v>
      </c>
    </row>
    <row r="1364" spans="1:23" ht="16" x14ac:dyDescent="0.2">
      <c r="A1364" s="10">
        <v>42521.541655092602</v>
      </c>
      <c r="B1364" s="11" t="str">
        <f t="shared" si="233"/>
        <v>20165</v>
      </c>
      <c r="C1364" s="5">
        <v>1824.6716060000001</v>
      </c>
      <c r="D1364" s="5">
        <v>13.732194490247679</v>
      </c>
      <c r="E1364" s="6" t="s">
        <v>45</v>
      </c>
      <c r="F1364" s="5">
        <v>57.48091603053436</v>
      </c>
      <c r="G1364" s="5">
        <v>-15.973551787641568</v>
      </c>
      <c r="H1364" s="5">
        <v>43.146235110510361</v>
      </c>
      <c r="I1364" s="29">
        <v>1798159500</v>
      </c>
      <c r="J1364" s="30" t="s">
        <v>45</v>
      </c>
      <c r="K1364" s="29">
        <v>93399653.420000002</v>
      </c>
      <c r="L1364" s="29">
        <v>99605992.299999997</v>
      </c>
      <c r="M1364" s="29">
        <v>607625607.39999998</v>
      </c>
      <c r="N1364" s="53">
        <f t="shared" si="228"/>
        <v>13.732194490247679</v>
      </c>
      <c r="O1364" t="e">
        <f t="shared" si="229"/>
        <v>#VALUE!</v>
      </c>
      <c r="P1364">
        <f t="shared" si="230"/>
        <v>57.48091603053436</v>
      </c>
      <c r="Q1364">
        <f t="shared" si="231"/>
        <v>-15.973551787641568</v>
      </c>
      <c r="R1364">
        <f t="shared" si="232"/>
        <v>43.146235110510361</v>
      </c>
      <c r="S1364" s="53">
        <f t="shared" si="234"/>
        <v>13.732194490247679</v>
      </c>
      <c r="T1364" t="e">
        <f t="shared" si="235"/>
        <v>#VALUE!</v>
      </c>
      <c r="U1364">
        <f t="shared" si="236"/>
        <v>57.48091603053436</v>
      </c>
      <c r="V1364">
        <f t="shared" si="237"/>
        <v>-15.973551787641568</v>
      </c>
      <c r="W1364" s="50">
        <f t="shared" si="238"/>
        <v>43.146235110510361</v>
      </c>
    </row>
    <row r="1365" spans="1:23" ht="16" x14ac:dyDescent="0.2">
      <c r="A1365" s="10">
        <v>42520.541655092602</v>
      </c>
      <c r="B1365" s="11" t="str">
        <f t="shared" si="233"/>
        <v>20165</v>
      </c>
      <c r="C1365" s="5">
        <v>1841.329379</v>
      </c>
      <c r="D1365" s="5">
        <v>14.652122840743518</v>
      </c>
      <c r="E1365" s="6" t="s">
        <v>45</v>
      </c>
      <c r="F1365" s="5">
        <v>57.48091603053436</v>
      </c>
      <c r="G1365" s="5">
        <v>-15.973551787641568</v>
      </c>
      <c r="H1365" s="5">
        <v>42.415897176273063</v>
      </c>
      <c r="I1365" s="29">
        <v>1812704000</v>
      </c>
      <c r="J1365" s="30" t="s">
        <v>45</v>
      </c>
      <c r="K1365" s="29">
        <v>93399653.420000002</v>
      </c>
      <c r="L1365" s="29">
        <v>99605992.299999997</v>
      </c>
      <c r="M1365" s="29">
        <v>604525476.75</v>
      </c>
      <c r="N1365" s="53">
        <f t="shared" si="228"/>
        <v>14.652122840743518</v>
      </c>
      <c r="O1365" t="e">
        <f t="shared" si="229"/>
        <v>#VALUE!</v>
      </c>
      <c r="P1365">
        <f t="shared" si="230"/>
        <v>57.48091603053436</v>
      </c>
      <c r="Q1365">
        <f t="shared" si="231"/>
        <v>-15.973551787641568</v>
      </c>
      <c r="R1365">
        <f t="shared" si="232"/>
        <v>42.415897176273063</v>
      </c>
      <c r="S1365" s="53">
        <f t="shared" si="234"/>
        <v>14.652122840743518</v>
      </c>
      <c r="T1365" t="e">
        <f t="shared" si="235"/>
        <v>#VALUE!</v>
      </c>
      <c r="U1365">
        <f t="shared" si="236"/>
        <v>57.48091603053436</v>
      </c>
      <c r="V1365">
        <f t="shared" si="237"/>
        <v>-15.973551787641568</v>
      </c>
      <c r="W1365" s="50">
        <f t="shared" si="238"/>
        <v>42.415897176273063</v>
      </c>
    </row>
    <row r="1366" spans="1:23" ht="16" x14ac:dyDescent="0.2">
      <c r="A1366" s="10">
        <v>42517.541655092602</v>
      </c>
      <c r="B1366" s="11" t="str">
        <f t="shared" si="233"/>
        <v>20165</v>
      </c>
      <c r="C1366" s="5">
        <v>1840.206412</v>
      </c>
      <c r="D1366" s="5">
        <v>15.039461093583867</v>
      </c>
      <c r="E1366" s="6" t="s">
        <v>45</v>
      </c>
      <c r="F1366" s="5">
        <v>57.48091603053436</v>
      </c>
      <c r="G1366" s="5">
        <v>-15.973551787641568</v>
      </c>
      <c r="H1366" s="5">
        <v>42.415897176273063</v>
      </c>
      <c r="I1366" s="29">
        <v>1818828000</v>
      </c>
      <c r="J1366" s="30" t="s">
        <v>45</v>
      </c>
      <c r="K1366" s="29">
        <v>93399653.420000002</v>
      </c>
      <c r="L1366" s="29">
        <v>99605992.299999997</v>
      </c>
      <c r="M1366" s="29">
        <v>604525476.75</v>
      </c>
      <c r="N1366" s="53">
        <f t="shared" si="228"/>
        <v>15.039461093583867</v>
      </c>
      <c r="O1366" t="e">
        <f t="shared" si="229"/>
        <v>#VALUE!</v>
      </c>
      <c r="P1366">
        <f t="shared" si="230"/>
        <v>57.48091603053436</v>
      </c>
      <c r="Q1366">
        <f t="shared" si="231"/>
        <v>-15.973551787641568</v>
      </c>
      <c r="R1366">
        <f t="shared" si="232"/>
        <v>42.415897176273063</v>
      </c>
      <c r="S1366" s="53">
        <f t="shared" si="234"/>
        <v>15.039461093583867</v>
      </c>
      <c r="T1366" t="e">
        <f t="shared" si="235"/>
        <v>#VALUE!</v>
      </c>
      <c r="U1366">
        <f t="shared" si="236"/>
        <v>57.48091603053436</v>
      </c>
      <c r="V1366">
        <f t="shared" si="237"/>
        <v>-15.973551787641568</v>
      </c>
      <c r="W1366" s="50">
        <f t="shared" si="238"/>
        <v>42.415897176273063</v>
      </c>
    </row>
    <row r="1367" spans="1:23" ht="16" x14ac:dyDescent="0.2">
      <c r="A1367" s="10">
        <v>42516.541655092602</v>
      </c>
      <c r="B1367" s="11" t="str">
        <f t="shared" si="233"/>
        <v>20165</v>
      </c>
      <c r="C1367" s="5">
        <v>1832.273218</v>
      </c>
      <c r="D1367" s="5">
        <v>14.264784587903151</v>
      </c>
      <c r="E1367" s="6" t="s">
        <v>45</v>
      </c>
      <c r="F1367" s="5">
        <v>57.48091603053436</v>
      </c>
      <c r="G1367" s="5">
        <v>-15.973551787641568</v>
      </c>
      <c r="H1367" s="5">
        <v>41.977694415730667</v>
      </c>
      <c r="I1367" s="29">
        <v>1806580000</v>
      </c>
      <c r="J1367" s="30" t="s">
        <v>45</v>
      </c>
      <c r="K1367" s="29">
        <v>93399653.420000002</v>
      </c>
      <c r="L1367" s="29">
        <v>99605992.299999997</v>
      </c>
      <c r="M1367" s="29">
        <v>602665398.36000001</v>
      </c>
      <c r="N1367" s="53">
        <f t="shared" si="228"/>
        <v>14.264784587903151</v>
      </c>
      <c r="O1367" t="e">
        <f t="shared" si="229"/>
        <v>#VALUE!</v>
      </c>
      <c r="P1367">
        <f t="shared" si="230"/>
        <v>57.48091603053436</v>
      </c>
      <c r="Q1367">
        <f t="shared" si="231"/>
        <v>-15.973551787641568</v>
      </c>
      <c r="R1367">
        <f t="shared" si="232"/>
        <v>41.977694415730667</v>
      </c>
      <c r="S1367" s="53">
        <f t="shared" si="234"/>
        <v>14.264784587903151</v>
      </c>
      <c r="T1367" t="e">
        <f t="shared" si="235"/>
        <v>#VALUE!</v>
      </c>
      <c r="U1367">
        <f t="shared" si="236"/>
        <v>57.48091603053436</v>
      </c>
      <c r="V1367">
        <f t="shared" si="237"/>
        <v>-15.973551787641568</v>
      </c>
      <c r="W1367" s="50">
        <f t="shared" si="238"/>
        <v>41.977694415730667</v>
      </c>
    </row>
    <row r="1368" spans="1:23" ht="16" x14ac:dyDescent="0.2">
      <c r="A1368" s="10">
        <v>42515.541655092602</v>
      </c>
      <c r="B1368" s="11" t="str">
        <f t="shared" si="233"/>
        <v>20165</v>
      </c>
      <c r="C1368" s="5">
        <v>1827.1936189999999</v>
      </c>
      <c r="D1368" s="5">
        <v>12.763848858146758</v>
      </c>
      <c r="E1368" s="6" t="s">
        <v>45</v>
      </c>
      <c r="F1368" s="5">
        <v>57.506361323155232</v>
      </c>
      <c r="G1368" s="5">
        <v>-17.157022889224081</v>
      </c>
      <c r="H1368" s="5">
        <v>41.685559242035708</v>
      </c>
      <c r="I1368" s="29">
        <v>1782849500</v>
      </c>
      <c r="J1368" s="30" t="s">
        <v>45</v>
      </c>
      <c r="K1368" s="29">
        <v>93414744.650000006</v>
      </c>
      <c r="L1368" s="29">
        <v>98203091</v>
      </c>
      <c r="M1368" s="29">
        <v>601425346.10000002</v>
      </c>
      <c r="N1368" s="53">
        <f t="shared" si="228"/>
        <v>12.763848858146758</v>
      </c>
      <c r="O1368" t="e">
        <f t="shared" si="229"/>
        <v>#VALUE!</v>
      </c>
      <c r="P1368">
        <f t="shared" si="230"/>
        <v>57.506361323155232</v>
      </c>
      <c r="Q1368">
        <f t="shared" si="231"/>
        <v>-17.157022889224081</v>
      </c>
      <c r="R1368">
        <f t="shared" si="232"/>
        <v>41.685559242035708</v>
      </c>
      <c r="S1368" s="53">
        <f t="shared" si="234"/>
        <v>12.763848858146758</v>
      </c>
      <c r="T1368" t="e">
        <f t="shared" si="235"/>
        <v>#VALUE!</v>
      </c>
      <c r="U1368">
        <f t="shared" si="236"/>
        <v>57.506361323155232</v>
      </c>
      <c r="V1368">
        <f t="shared" si="237"/>
        <v>-17.157022889224081</v>
      </c>
      <c r="W1368" s="50">
        <f t="shared" si="238"/>
        <v>41.685559242035708</v>
      </c>
    </row>
    <row r="1369" spans="1:23" ht="16" x14ac:dyDescent="0.2">
      <c r="A1369" s="10">
        <v>42514.541655092602</v>
      </c>
      <c r="B1369" s="11" t="str">
        <f t="shared" si="233"/>
        <v>20165</v>
      </c>
      <c r="C1369" s="5">
        <v>1827.831766</v>
      </c>
      <c r="D1369" s="5">
        <v>11.747085944440855</v>
      </c>
      <c r="E1369" s="6" t="s">
        <v>45</v>
      </c>
      <c r="F1369" s="5">
        <v>57.48091603053436</v>
      </c>
      <c r="G1369" s="5">
        <v>-17.157022889224081</v>
      </c>
      <c r="H1369" s="5">
        <v>41.364210550971336</v>
      </c>
      <c r="I1369" s="29">
        <v>1766774000</v>
      </c>
      <c r="J1369" s="30" t="s">
        <v>45</v>
      </c>
      <c r="K1369" s="29">
        <v>93399653.420000002</v>
      </c>
      <c r="L1369" s="29">
        <v>98203091</v>
      </c>
      <c r="M1369" s="29">
        <v>600061288.61000001</v>
      </c>
      <c r="N1369" s="53">
        <f t="shared" si="228"/>
        <v>11.747085944440855</v>
      </c>
      <c r="O1369" t="e">
        <f t="shared" si="229"/>
        <v>#VALUE!</v>
      </c>
      <c r="P1369">
        <f t="shared" si="230"/>
        <v>57.48091603053436</v>
      </c>
      <c r="Q1369">
        <f t="shared" si="231"/>
        <v>-17.157022889224081</v>
      </c>
      <c r="R1369">
        <f t="shared" si="232"/>
        <v>41.364210550971336</v>
      </c>
      <c r="S1369" s="53">
        <f t="shared" si="234"/>
        <v>11.747085944440855</v>
      </c>
      <c r="T1369" t="e">
        <f t="shared" si="235"/>
        <v>#VALUE!</v>
      </c>
      <c r="U1369">
        <f t="shared" si="236"/>
        <v>57.48091603053436</v>
      </c>
      <c r="V1369">
        <f t="shared" si="237"/>
        <v>-17.157022889224081</v>
      </c>
      <c r="W1369" s="50">
        <f t="shared" si="238"/>
        <v>41.364210550971336</v>
      </c>
    </row>
    <row r="1370" spans="1:23" ht="16" x14ac:dyDescent="0.2">
      <c r="A1370" s="10">
        <v>42513.541655092602</v>
      </c>
      <c r="B1370" s="11" t="str">
        <f t="shared" si="233"/>
        <v>20165</v>
      </c>
      <c r="C1370" s="5">
        <v>1795.6639009999999</v>
      </c>
      <c r="D1370" s="5">
        <v>11.069244001970276</v>
      </c>
      <c r="E1370" s="6" t="s">
        <v>45</v>
      </c>
      <c r="F1370" s="5">
        <v>59.007633587786266</v>
      </c>
      <c r="G1370" s="5">
        <v>-15.985386498657391</v>
      </c>
      <c r="H1370" s="5">
        <v>39.991175234605237</v>
      </c>
      <c r="I1370" s="29">
        <v>1756057000</v>
      </c>
      <c r="J1370" s="30" t="s">
        <v>45</v>
      </c>
      <c r="K1370" s="29">
        <v>94305127.519999996</v>
      </c>
      <c r="L1370" s="29">
        <v>99591963.290000007</v>
      </c>
      <c r="M1370" s="29">
        <v>594233042.99000001</v>
      </c>
      <c r="N1370" s="53">
        <f t="shared" si="228"/>
        <v>11.069244001970276</v>
      </c>
      <c r="O1370" t="e">
        <f t="shared" si="229"/>
        <v>#VALUE!</v>
      </c>
      <c r="P1370">
        <f t="shared" si="230"/>
        <v>59.007633587786266</v>
      </c>
      <c r="Q1370">
        <f t="shared" si="231"/>
        <v>-15.985386498657391</v>
      </c>
      <c r="R1370">
        <f t="shared" si="232"/>
        <v>39.991175234605237</v>
      </c>
      <c r="S1370" s="53">
        <f t="shared" si="234"/>
        <v>11.069244001970276</v>
      </c>
      <c r="T1370" t="e">
        <f t="shared" si="235"/>
        <v>#VALUE!</v>
      </c>
      <c r="U1370">
        <f t="shared" si="236"/>
        <v>59.007633587786266</v>
      </c>
      <c r="V1370">
        <f t="shared" si="237"/>
        <v>-15.985386498657391</v>
      </c>
      <c r="W1370" s="50">
        <f t="shared" si="238"/>
        <v>39.991175234605237</v>
      </c>
    </row>
    <row r="1371" spans="1:23" ht="16" x14ac:dyDescent="0.2">
      <c r="A1371" s="10">
        <v>42510.541655092602</v>
      </c>
      <c r="B1371" s="11" t="str">
        <f t="shared" si="233"/>
        <v>20165</v>
      </c>
      <c r="C1371" s="5">
        <v>1791.160926</v>
      </c>
      <c r="D1371" s="5">
        <v>11.166078565180342</v>
      </c>
      <c r="E1371" s="6" t="s">
        <v>45</v>
      </c>
      <c r="F1371" s="5">
        <v>59.007633587786266</v>
      </c>
      <c r="G1371" s="5">
        <v>-17.157022889224081</v>
      </c>
      <c r="H1371" s="5">
        <v>40.22488337356117</v>
      </c>
      <c r="I1371" s="29">
        <v>1757588000</v>
      </c>
      <c r="J1371" s="30" t="s">
        <v>45</v>
      </c>
      <c r="K1371" s="29">
        <v>94305127.519999996</v>
      </c>
      <c r="L1371" s="29">
        <v>98203091</v>
      </c>
      <c r="M1371" s="29">
        <v>595225084.79999995</v>
      </c>
      <c r="N1371" s="53">
        <f t="shared" si="228"/>
        <v>11.166078565180342</v>
      </c>
      <c r="O1371" t="e">
        <f t="shared" si="229"/>
        <v>#VALUE!</v>
      </c>
      <c r="P1371">
        <f t="shared" si="230"/>
        <v>59.007633587786266</v>
      </c>
      <c r="Q1371">
        <f t="shared" si="231"/>
        <v>-17.157022889224081</v>
      </c>
      <c r="R1371">
        <f t="shared" si="232"/>
        <v>40.22488337356117</v>
      </c>
      <c r="S1371" s="53">
        <f t="shared" si="234"/>
        <v>11.166078565180342</v>
      </c>
      <c r="T1371" t="e">
        <f t="shared" si="235"/>
        <v>#VALUE!</v>
      </c>
      <c r="U1371">
        <f t="shared" si="236"/>
        <v>59.007633587786266</v>
      </c>
      <c r="V1371">
        <f t="shared" si="237"/>
        <v>-17.157022889224081</v>
      </c>
      <c r="W1371" s="50">
        <f t="shared" si="238"/>
        <v>40.22488337356117</v>
      </c>
    </row>
    <row r="1372" spans="1:23" ht="16" x14ac:dyDescent="0.2">
      <c r="A1372" s="10">
        <v>42509.541655092602</v>
      </c>
      <c r="B1372" s="11" t="str">
        <f t="shared" si="233"/>
        <v>20165</v>
      </c>
      <c r="C1372" s="5">
        <v>1773.2635990000001</v>
      </c>
      <c r="D1372" s="5">
        <v>10.972409438760167</v>
      </c>
      <c r="E1372" s="6" t="s">
        <v>45</v>
      </c>
      <c r="F1372" s="5">
        <v>59.007633587786266</v>
      </c>
      <c r="G1372" s="5">
        <v>-17.157022889224081</v>
      </c>
      <c r="H1372" s="5">
        <v>39.114769713520445</v>
      </c>
      <c r="I1372" s="29">
        <v>1754526000</v>
      </c>
      <c r="J1372" s="30" t="s">
        <v>45</v>
      </c>
      <c r="K1372" s="29">
        <v>94305127.519999996</v>
      </c>
      <c r="L1372" s="29">
        <v>98203091</v>
      </c>
      <c r="M1372" s="29">
        <v>590512886.21000004</v>
      </c>
      <c r="N1372" s="53">
        <f t="shared" si="228"/>
        <v>10.972409438760167</v>
      </c>
      <c r="O1372" t="e">
        <f t="shared" si="229"/>
        <v>#VALUE!</v>
      </c>
      <c r="P1372">
        <f t="shared" si="230"/>
        <v>59.007633587786266</v>
      </c>
      <c r="Q1372">
        <f t="shared" si="231"/>
        <v>-17.157022889224081</v>
      </c>
      <c r="R1372">
        <f t="shared" si="232"/>
        <v>39.114769713520445</v>
      </c>
      <c r="S1372" s="53">
        <f t="shared" si="234"/>
        <v>10.972409438760167</v>
      </c>
      <c r="T1372" t="e">
        <f t="shared" si="235"/>
        <v>#VALUE!</v>
      </c>
      <c r="U1372">
        <f t="shared" si="236"/>
        <v>59.007633587786266</v>
      </c>
      <c r="V1372">
        <f t="shared" si="237"/>
        <v>-17.157022889224081</v>
      </c>
      <c r="W1372" s="50">
        <f t="shared" si="238"/>
        <v>39.114769713520445</v>
      </c>
    </row>
    <row r="1373" spans="1:23" ht="16" x14ac:dyDescent="0.2">
      <c r="A1373" s="10">
        <v>42508.541655092602</v>
      </c>
      <c r="B1373" s="11" t="str">
        <f t="shared" si="233"/>
        <v>20165</v>
      </c>
      <c r="C1373" s="5">
        <v>1788.703213</v>
      </c>
      <c r="D1373" s="5">
        <v>13.005935266172003</v>
      </c>
      <c r="E1373" s="6" t="s">
        <v>45</v>
      </c>
      <c r="F1373" s="5">
        <v>57.659033078880441</v>
      </c>
      <c r="G1373" s="5">
        <v>-17.157022889224081</v>
      </c>
      <c r="H1373" s="5">
        <v>40.969828066483217</v>
      </c>
      <c r="I1373" s="29">
        <v>1786677000</v>
      </c>
      <c r="J1373" s="30" t="s">
        <v>45</v>
      </c>
      <c r="K1373" s="29">
        <v>93505292.060000002</v>
      </c>
      <c r="L1373" s="29">
        <v>98203091</v>
      </c>
      <c r="M1373" s="29">
        <v>598387218.05999994</v>
      </c>
      <c r="N1373" s="53">
        <f t="shared" si="228"/>
        <v>13.005935266172003</v>
      </c>
      <c r="O1373" t="e">
        <f t="shared" si="229"/>
        <v>#VALUE!</v>
      </c>
      <c r="P1373">
        <f t="shared" si="230"/>
        <v>57.659033078880441</v>
      </c>
      <c r="Q1373">
        <f t="shared" si="231"/>
        <v>-17.157022889224081</v>
      </c>
      <c r="R1373">
        <f t="shared" si="232"/>
        <v>40.969828066483217</v>
      </c>
      <c r="S1373" s="53">
        <f t="shared" si="234"/>
        <v>13.005935266172003</v>
      </c>
      <c r="T1373" t="e">
        <f t="shared" si="235"/>
        <v>#VALUE!</v>
      </c>
      <c r="U1373">
        <f t="shared" si="236"/>
        <v>57.659033078880441</v>
      </c>
      <c r="V1373">
        <f t="shared" si="237"/>
        <v>-17.157022889224081</v>
      </c>
      <c r="W1373" s="50">
        <f t="shared" si="238"/>
        <v>40.969828066483217</v>
      </c>
    </row>
    <row r="1374" spans="1:23" ht="16" x14ac:dyDescent="0.2">
      <c r="A1374" s="10">
        <v>42507.541655092602</v>
      </c>
      <c r="B1374" s="11" t="str">
        <f t="shared" si="233"/>
        <v>20165</v>
      </c>
      <c r="C1374" s="5">
        <v>1786.477382</v>
      </c>
      <c r="D1374" s="5">
        <v>14.264784587903151</v>
      </c>
      <c r="E1374" s="6" t="s">
        <v>45</v>
      </c>
      <c r="F1374" s="5">
        <v>58.753180661577666</v>
      </c>
      <c r="G1374" s="5">
        <v>-17.157022889224081</v>
      </c>
      <c r="H1374" s="5">
        <v>41.685559242035765</v>
      </c>
      <c r="I1374" s="29">
        <v>1806580000</v>
      </c>
      <c r="J1374" s="30" t="s">
        <v>45</v>
      </c>
      <c r="K1374" s="29">
        <v>94154215.170000002</v>
      </c>
      <c r="L1374" s="29">
        <v>98203091</v>
      </c>
      <c r="M1374" s="29">
        <v>601425346.10000002</v>
      </c>
      <c r="N1374" s="53">
        <f t="shared" si="228"/>
        <v>14.264784587903151</v>
      </c>
      <c r="O1374" t="e">
        <f t="shared" si="229"/>
        <v>#VALUE!</v>
      </c>
      <c r="P1374">
        <f t="shared" si="230"/>
        <v>58.753180661577666</v>
      </c>
      <c r="Q1374">
        <f t="shared" si="231"/>
        <v>-17.157022889224081</v>
      </c>
      <c r="R1374">
        <f t="shared" si="232"/>
        <v>41.685559242035765</v>
      </c>
      <c r="S1374" s="53">
        <f t="shared" si="234"/>
        <v>14.264784587903151</v>
      </c>
      <c r="T1374" t="e">
        <f t="shared" si="235"/>
        <v>#VALUE!</v>
      </c>
      <c r="U1374">
        <f t="shared" si="236"/>
        <v>58.753180661577666</v>
      </c>
      <c r="V1374">
        <f t="shared" si="237"/>
        <v>-17.157022889224081</v>
      </c>
      <c r="W1374" s="50">
        <f t="shared" si="238"/>
        <v>41.685559242035765</v>
      </c>
    </row>
    <row r="1375" spans="1:23" ht="16" x14ac:dyDescent="0.2">
      <c r="A1375" s="10">
        <v>42506.541655092602</v>
      </c>
      <c r="B1375" s="11" t="str">
        <f t="shared" si="233"/>
        <v>20165</v>
      </c>
      <c r="C1375" s="5">
        <v>1776.3159800000001</v>
      </c>
      <c r="D1375" s="6" t="s">
        <v>45</v>
      </c>
      <c r="E1375" s="6" t="s">
        <v>45</v>
      </c>
      <c r="F1375" s="6" t="s">
        <v>45</v>
      </c>
      <c r="G1375" s="6" t="s">
        <v>45</v>
      </c>
      <c r="H1375" s="6" t="s">
        <v>45</v>
      </c>
      <c r="I1375" s="30" t="s">
        <v>45</v>
      </c>
      <c r="J1375" s="30" t="s">
        <v>45</v>
      </c>
      <c r="K1375" s="30" t="s">
        <v>45</v>
      </c>
      <c r="L1375" s="30" t="s">
        <v>45</v>
      </c>
      <c r="M1375" s="30" t="s">
        <v>45</v>
      </c>
      <c r="N1375" s="53" t="e">
        <f t="shared" si="228"/>
        <v>#VALUE!</v>
      </c>
      <c r="O1375" t="e">
        <f t="shared" si="229"/>
        <v>#VALUE!</v>
      </c>
      <c r="P1375" t="e">
        <f t="shared" si="230"/>
        <v>#VALUE!</v>
      </c>
      <c r="Q1375" t="e">
        <f t="shared" si="231"/>
        <v>#VALUE!</v>
      </c>
      <c r="R1375" t="e">
        <f t="shared" si="232"/>
        <v>#VALUE!</v>
      </c>
      <c r="S1375" s="53" t="e">
        <f t="shared" si="234"/>
        <v>#VALUE!</v>
      </c>
      <c r="T1375" t="e">
        <f t="shared" si="235"/>
        <v>#VALUE!</v>
      </c>
      <c r="U1375" t="e">
        <f t="shared" si="236"/>
        <v>#VALUE!</v>
      </c>
      <c r="V1375" t="e">
        <f t="shared" si="237"/>
        <v>#VALUE!</v>
      </c>
      <c r="W1375" s="50" t="e">
        <f t="shared" si="238"/>
        <v>#VALUE!</v>
      </c>
    </row>
    <row r="1376" spans="1:23" ht="16" x14ac:dyDescent="0.2">
      <c r="A1376" s="10">
        <v>42503.541655092602</v>
      </c>
      <c r="B1376" s="11" t="str">
        <f t="shared" si="233"/>
        <v>20165</v>
      </c>
      <c r="C1376" s="5">
        <v>1775.678735</v>
      </c>
      <c r="D1376" s="5">
        <v>13.441690800617396</v>
      </c>
      <c r="E1376" s="6" t="s">
        <v>45</v>
      </c>
      <c r="F1376" s="5">
        <v>59.007633587786302</v>
      </c>
      <c r="G1376" s="5">
        <v>-18.222146880648339</v>
      </c>
      <c r="H1376" s="5">
        <v>41.685559242035765</v>
      </c>
      <c r="I1376" s="29">
        <v>1793566500</v>
      </c>
      <c r="J1376" s="30" t="s">
        <v>45</v>
      </c>
      <c r="K1376" s="29">
        <v>94305127.519999996</v>
      </c>
      <c r="L1376" s="29">
        <v>96940479.829999998</v>
      </c>
      <c r="M1376" s="29">
        <v>601425346.10000002</v>
      </c>
      <c r="N1376" s="53">
        <f t="shared" si="228"/>
        <v>13.441690800617396</v>
      </c>
      <c r="O1376" t="e">
        <f t="shared" si="229"/>
        <v>#VALUE!</v>
      </c>
      <c r="P1376">
        <f t="shared" si="230"/>
        <v>59.007633587786302</v>
      </c>
      <c r="Q1376">
        <f t="shared" si="231"/>
        <v>-18.222146880648339</v>
      </c>
      <c r="R1376">
        <f t="shared" si="232"/>
        <v>41.685559242035765</v>
      </c>
      <c r="S1376" s="53">
        <f t="shared" si="234"/>
        <v>13.441690800617396</v>
      </c>
      <c r="T1376" t="e">
        <f t="shared" si="235"/>
        <v>#VALUE!</v>
      </c>
      <c r="U1376">
        <f t="shared" si="236"/>
        <v>59.007633587786302</v>
      </c>
      <c r="V1376">
        <f t="shared" si="237"/>
        <v>-18.222146880648339</v>
      </c>
      <c r="W1376" s="50">
        <f t="shared" si="238"/>
        <v>41.685559242035765</v>
      </c>
    </row>
    <row r="1377" spans="1:23" ht="16" x14ac:dyDescent="0.2">
      <c r="A1377" s="10">
        <v>42502.541655092602</v>
      </c>
      <c r="B1377" s="11" t="str">
        <f t="shared" si="233"/>
        <v>20165</v>
      </c>
      <c r="C1377" s="5">
        <v>1764.2585790000001</v>
      </c>
      <c r="D1377" s="5">
        <v>13.441690800617396</v>
      </c>
      <c r="E1377" s="6" t="s">
        <v>45</v>
      </c>
      <c r="F1377" s="5">
        <v>55.470737913486055</v>
      </c>
      <c r="G1377" s="5">
        <v>-18.222146880648339</v>
      </c>
      <c r="H1377" s="5">
        <v>39.436118404584874</v>
      </c>
      <c r="I1377" s="29">
        <v>1870116500</v>
      </c>
      <c r="J1377" s="30" t="s">
        <v>45</v>
      </c>
      <c r="K1377" s="29">
        <v>92207445.849999994</v>
      </c>
      <c r="L1377" s="29">
        <v>96940479.829999998</v>
      </c>
      <c r="M1377" s="29">
        <v>591876943.70000005</v>
      </c>
      <c r="N1377" s="53">
        <f t="shared" si="228"/>
        <v>13.441690800617396</v>
      </c>
      <c r="O1377" t="e">
        <f t="shared" si="229"/>
        <v>#VALUE!</v>
      </c>
      <c r="P1377">
        <f t="shared" si="230"/>
        <v>55.470737913486055</v>
      </c>
      <c r="Q1377">
        <f t="shared" si="231"/>
        <v>-18.222146880648339</v>
      </c>
      <c r="R1377">
        <f t="shared" si="232"/>
        <v>39.436118404584874</v>
      </c>
      <c r="S1377" s="53">
        <f t="shared" si="234"/>
        <v>13.441690800617396</v>
      </c>
      <c r="T1377" t="e">
        <f t="shared" si="235"/>
        <v>#VALUE!</v>
      </c>
      <c r="U1377">
        <f t="shared" si="236"/>
        <v>55.470737913486055</v>
      </c>
      <c r="V1377">
        <f t="shared" si="237"/>
        <v>-18.222146880648339</v>
      </c>
      <c r="W1377" s="50">
        <f t="shared" si="238"/>
        <v>39.436118404584874</v>
      </c>
    </row>
    <row r="1378" spans="1:23" ht="16" x14ac:dyDescent="0.2">
      <c r="A1378" s="10">
        <v>42501.541655092602</v>
      </c>
      <c r="B1378" s="11" t="str">
        <f t="shared" si="233"/>
        <v>20165</v>
      </c>
      <c r="C1378" s="5">
        <v>1773.2825310000001</v>
      </c>
      <c r="D1378" s="5">
        <v>13.720303221740465</v>
      </c>
      <c r="E1378" s="6" t="s">
        <v>45</v>
      </c>
      <c r="F1378" s="5">
        <v>59.007633587786302</v>
      </c>
      <c r="G1378" s="5">
        <v>-18.186642747600857</v>
      </c>
      <c r="H1378" s="5">
        <v>39.976568475920516</v>
      </c>
      <c r="I1378" s="29">
        <v>1874709500</v>
      </c>
      <c r="J1378" s="30" t="s">
        <v>45</v>
      </c>
      <c r="K1378" s="29">
        <v>94305127.519999996</v>
      </c>
      <c r="L1378" s="29">
        <v>96982566.870000005</v>
      </c>
      <c r="M1378" s="29">
        <v>594171040.38</v>
      </c>
      <c r="N1378" s="53">
        <f t="shared" si="228"/>
        <v>13.720303221740465</v>
      </c>
      <c r="O1378" t="e">
        <f t="shared" si="229"/>
        <v>#VALUE!</v>
      </c>
      <c r="P1378">
        <f t="shared" si="230"/>
        <v>59.007633587786302</v>
      </c>
      <c r="Q1378">
        <f t="shared" si="231"/>
        <v>-18.186642747600857</v>
      </c>
      <c r="R1378">
        <f t="shared" si="232"/>
        <v>39.976568475920516</v>
      </c>
      <c r="S1378" s="53">
        <f t="shared" si="234"/>
        <v>13.720303221740465</v>
      </c>
      <c r="T1378" t="e">
        <f t="shared" si="235"/>
        <v>#VALUE!</v>
      </c>
      <c r="U1378">
        <f t="shared" si="236"/>
        <v>59.007633587786302</v>
      </c>
      <c r="V1378">
        <f t="shared" si="237"/>
        <v>-18.186642747600857</v>
      </c>
      <c r="W1378" s="50">
        <f t="shared" si="238"/>
        <v>39.976568475920516</v>
      </c>
    </row>
    <row r="1379" spans="1:23" ht="16" x14ac:dyDescent="0.2">
      <c r="A1379" s="10">
        <v>42500.541655092602</v>
      </c>
      <c r="B1379" s="11" t="str">
        <f t="shared" si="233"/>
        <v>20165</v>
      </c>
      <c r="C1379" s="5">
        <v>1793.818254</v>
      </c>
      <c r="D1379" s="5">
        <v>16.506427432971378</v>
      </c>
      <c r="E1379" s="6" t="s">
        <v>45</v>
      </c>
      <c r="F1379" s="5">
        <v>58.524173027989889</v>
      </c>
      <c r="G1379" s="5">
        <v>-15.973551787641568</v>
      </c>
      <c r="H1379" s="5">
        <v>40.210276614876449</v>
      </c>
      <c r="I1379" s="29">
        <v>1920639500</v>
      </c>
      <c r="J1379" s="30" t="s">
        <v>45</v>
      </c>
      <c r="K1379" s="29">
        <v>94018394.049999997</v>
      </c>
      <c r="L1379" s="29">
        <v>99605992.299999997</v>
      </c>
      <c r="M1379" s="29">
        <v>595163082.19000006</v>
      </c>
      <c r="N1379" s="53">
        <f t="shared" si="228"/>
        <v>16.506427432971378</v>
      </c>
      <c r="O1379" t="e">
        <f t="shared" si="229"/>
        <v>#VALUE!</v>
      </c>
      <c r="P1379">
        <f t="shared" si="230"/>
        <v>58.524173027989889</v>
      </c>
      <c r="Q1379">
        <f t="shared" si="231"/>
        <v>-15.973551787641568</v>
      </c>
      <c r="R1379">
        <f t="shared" si="232"/>
        <v>40.210276614876449</v>
      </c>
      <c r="S1379" s="53">
        <f t="shared" si="234"/>
        <v>16.506427432971378</v>
      </c>
      <c r="T1379" t="e">
        <f t="shared" si="235"/>
        <v>#VALUE!</v>
      </c>
      <c r="U1379">
        <f t="shared" si="236"/>
        <v>58.524173027989889</v>
      </c>
      <c r="V1379">
        <f t="shared" si="237"/>
        <v>-15.973551787641568</v>
      </c>
      <c r="W1379" s="50">
        <f t="shared" si="238"/>
        <v>40.210276614876449</v>
      </c>
    </row>
    <row r="1380" spans="1:23" ht="16" x14ac:dyDescent="0.2">
      <c r="A1380" s="10">
        <v>42499.541655092602</v>
      </c>
      <c r="B1380" s="11" t="str">
        <f t="shared" si="233"/>
        <v>20165</v>
      </c>
      <c r="C1380" s="5">
        <v>1794.1676259999999</v>
      </c>
      <c r="D1380" s="5">
        <v>14.463269678068727</v>
      </c>
      <c r="E1380" s="6" t="s">
        <v>45</v>
      </c>
      <c r="F1380" s="5">
        <v>58.524173027989889</v>
      </c>
      <c r="G1380" s="5">
        <v>-15.973551787641568</v>
      </c>
      <c r="H1380" s="5">
        <v>40.502411788571379</v>
      </c>
      <c r="I1380" s="29">
        <v>1887327250</v>
      </c>
      <c r="J1380" s="30" t="s">
        <v>45</v>
      </c>
      <c r="K1380" s="29">
        <v>94018394.049999997</v>
      </c>
      <c r="L1380" s="29">
        <v>100181000</v>
      </c>
      <c r="M1380" s="29">
        <v>596403134.45000005</v>
      </c>
      <c r="N1380" s="53">
        <f t="shared" ref="N1380:N1443" si="239">IF(ABS(D1380-AVERAGE(D$47:D$3803))&gt;3*STDEV(D$47:D$3803),"Outlier",D1380)</f>
        <v>14.463269678068727</v>
      </c>
      <c r="O1380" t="e">
        <f t="shared" ref="O1380:O1443" si="240">IF(ABS(E1380-AVERAGE(E$47:E$3803))&gt;3*STDEV(E$47:E$3803),"Outlier",E1380)</f>
        <v>#VALUE!</v>
      </c>
      <c r="P1380">
        <f t="shared" ref="P1380:P1443" si="241">IF(ABS(F1380-AVERAGE(F$47:F$3803))&gt;3*STDEV(F$47:F$3803),"Outlier",F1380)</f>
        <v>58.524173027989889</v>
      </c>
      <c r="Q1380">
        <f t="shared" ref="Q1380:Q1443" si="242">IF(ABS(G1380-AVERAGE(G$47:G$3803))&gt;3*STDEV(G$47:G$3803),"Outlier",G1380)</f>
        <v>-15.973551787641568</v>
      </c>
      <c r="R1380">
        <f t="shared" ref="R1380:R1443" si="243">IF(ABS(H1380-AVERAGE(H$47:H$3803))&gt;3*STDEV(H$47:H$3803),"Outlier",H1380)</f>
        <v>40.502411788571379</v>
      </c>
      <c r="S1380" s="53">
        <f t="shared" si="234"/>
        <v>14.463269678068727</v>
      </c>
      <c r="T1380" t="e">
        <f t="shared" si="235"/>
        <v>#VALUE!</v>
      </c>
      <c r="U1380">
        <f t="shared" si="236"/>
        <v>58.524173027989889</v>
      </c>
      <c r="V1380">
        <f t="shared" si="237"/>
        <v>-15.973551787641568</v>
      </c>
      <c r="W1380" s="50">
        <f t="shared" si="238"/>
        <v>40.502411788571379</v>
      </c>
    </row>
    <row r="1381" spans="1:23" ht="16" x14ac:dyDescent="0.2">
      <c r="A1381" s="10">
        <v>42496.541655092602</v>
      </c>
      <c r="B1381" s="11" t="str">
        <f t="shared" si="233"/>
        <v>20165</v>
      </c>
      <c r="C1381" s="5">
        <v>1773.958564</v>
      </c>
      <c r="D1381" s="5">
        <v>13.627432414699456</v>
      </c>
      <c r="E1381" s="6" t="s">
        <v>45</v>
      </c>
      <c r="F1381" s="5">
        <v>58.524173027989889</v>
      </c>
      <c r="G1381" s="5">
        <v>-15.973551787641568</v>
      </c>
      <c r="H1381" s="5">
        <v>39.742860336964554</v>
      </c>
      <c r="I1381" s="29">
        <v>1873545550</v>
      </c>
      <c r="J1381" s="30" t="s">
        <v>45</v>
      </c>
      <c r="K1381" s="29">
        <v>94018394.049999997</v>
      </c>
      <c r="L1381" s="29">
        <v>100181000</v>
      </c>
      <c r="M1381" s="29">
        <v>593178998.57000005</v>
      </c>
      <c r="N1381" s="53">
        <f t="shared" si="239"/>
        <v>13.627432414699456</v>
      </c>
      <c r="O1381" t="e">
        <f t="shared" si="240"/>
        <v>#VALUE!</v>
      </c>
      <c r="P1381">
        <f t="shared" si="241"/>
        <v>58.524173027989889</v>
      </c>
      <c r="Q1381">
        <f t="shared" si="242"/>
        <v>-15.973551787641568</v>
      </c>
      <c r="R1381">
        <f t="shared" si="243"/>
        <v>39.742860336964554</v>
      </c>
      <c r="S1381" s="53">
        <f t="shared" si="234"/>
        <v>13.627432414699456</v>
      </c>
      <c r="T1381" t="e">
        <f t="shared" si="235"/>
        <v>#VALUE!</v>
      </c>
      <c r="U1381">
        <f t="shared" si="236"/>
        <v>58.524173027989889</v>
      </c>
      <c r="V1381">
        <f t="shared" si="237"/>
        <v>-15.973551787641568</v>
      </c>
      <c r="W1381" s="50">
        <f t="shared" si="238"/>
        <v>39.742860336964554</v>
      </c>
    </row>
    <row r="1382" spans="1:23" ht="16" x14ac:dyDescent="0.2">
      <c r="A1382" s="10">
        <v>42495.541655092602</v>
      </c>
      <c r="B1382" s="11" t="str">
        <f t="shared" si="233"/>
        <v>20165</v>
      </c>
      <c r="C1382" s="5">
        <v>1770.383014</v>
      </c>
      <c r="D1382" s="5">
        <v>14.091786449904603</v>
      </c>
      <c r="E1382" s="6" t="s">
        <v>45</v>
      </c>
      <c r="F1382" s="5">
        <v>58.524173027989889</v>
      </c>
      <c r="G1382" s="5">
        <v>-15.973551787641568</v>
      </c>
      <c r="H1382" s="5">
        <v>40.955221307798467</v>
      </c>
      <c r="I1382" s="29">
        <v>1881202050</v>
      </c>
      <c r="J1382" s="30" t="s">
        <v>45</v>
      </c>
      <c r="K1382" s="29">
        <v>94018394.049999997</v>
      </c>
      <c r="L1382" s="29">
        <v>100181000</v>
      </c>
      <c r="M1382" s="29">
        <v>598325215.45000005</v>
      </c>
      <c r="N1382" s="53">
        <f t="shared" si="239"/>
        <v>14.091786449904603</v>
      </c>
      <c r="O1382" t="e">
        <f t="shared" si="240"/>
        <v>#VALUE!</v>
      </c>
      <c r="P1382">
        <f t="shared" si="241"/>
        <v>58.524173027989889</v>
      </c>
      <c r="Q1382">
        <f t="shared" si="242"/>
        <v>-15.973551787641568</v>
      </c>
      <c r="R1382">
        <f t="shared" si="243"/>
        <v>40.955221307798467</v>
      </c>
      <c r="S1382" s="53">
        <f t="shared" si="234"/>
        <v>14.091786449904603</v>
      </c>
      <c r="T1382" t="e">
        <f t="shared" si="235"/>
        <v>#VALUE!</v>
      </c>
      <c r="U1382">
        <f t="shared" si="236"/>
        <v>58.524173027989889</v>
      </c>
      <c r="V1382">
        <f t="shared" si="237"/>
        <v>-15.973551787641568</v>
      </c>
      <c r="W1382" s="50">
        <f t="shared" si="238"/>
        <v>40.955221307798467</v>
      </c>
    </row>
    <row r="1383" spans="1:23" ht="16" x14ac:dyDescent="0.2">
      <c r="A1383" s="10">
        <v>42494.541655092602</v>
      </c>
      <c r="B1383" s="11" t="str">
        <f t="shared" si="233"/>
        <v>20165</v>
      </c>
      <c r="C1383" s="5">
        <v>1756.731628</v>
      </c>
      <c r="D1383" s="5">
        <v>13.859609432302022</v>
      </c>
      <c r="E1383" s="6" t="s">
        <v>45</v>
      </c>
      <c r="F1383" s="5">
        <v>58.269720101781218</v>
      </c>
      <c r="G1383" s="5">
        <v>-15.381816236850298</v>
      </c>
      <c r="H1383" s="5">
        <v>39.991175234605237</v>
      </c>
      <c r="I1383" s="29">
        <v>1865481600</v>
      </c>
      <c r="J1383" s="30" t="s">
        <v>45</v>
      </c>
      <c r="K1383" s="29">
        <v>93867481.700000003</v>
      </c>
      <c r="L1383" s="29">
        <v>100886500</v>
      </c>
      <c r="M1383" s="29">
        <v>594233042.99000001</v>
      </c>
      <c r="N1383" s="53">
        <f t="shared" si="239"/>
        <v>13.859609432302022</v>
      </c>
      <c r="O1383" t="e">
        <f t="shared" si="240"/>
        <v>#VALUE!</v>
      </c>
      <c r="P1383">
        <f t="shared" si="241"/>
        <v>58.269720101781218</v>
      </c>
      <c r="Q1383">
        <f t="shared" si="242"/>
        <v>-15.381816236850298</v>
      </c>
      <c r="R1383">
        <f t="shared" si="243"/>
        <v>39.991175234605237</v>
      </c>
      <c r="S1383" s="53">
        <f t="shared" si="234"/>
        <v>13.859609432302022</v>
      </c>
      <c r="T1383" t="e">
        <f t="shared" si="235"/>
        <v>#VALUE!</v>
      </c>
      <c r="U1383">
        <f t="shared" si="236"/>
        <v>58.269720101781218</v>
      </c>
      <c r="V1383">
        <f t="shared" si="237"/>
        <v>-15.381816236850298</v>
      </c>
      <c r="W1383" s="50">
        <f t="shared" si="238"/>
        <v>39.991175234605237</v>
      </c>
    </row>
    <row r="1384" spans="1:23" ht="16" x14ac:dyDescent="0.2">
      <c r="A1384" s="10">
        <v>42493.541655092602</v>
      </c>
      <c r="B1384" s="11" t="str">
        <f t="shared" si="233"/>
        <v>20165</v>
      </c>
      <c r="C1384" s="5">
        <v>1769.21425</v>
      </c>
      <c r="D1384" s="5">
        <v>13.766738625260984</v>
      </c>
      <c r="E1384" s="6" t="s">
        <v>45</v>
      </c>
      <c r="F1384" s="5">
        <v>58.524173027989889</v>
      </c>
      <c r="G1384" s="5">
        <v>-15.381816236850298</v>
      </c>
      <c r="H1384" s="5">
        <v>40.283310408300167</v>
      </c>
      <c r="I1384" s="29">
        <v>1863960000</v>
      </c>
      <c r="J1384" s="30" t="s">
        <v>45</v>
      </c>
      <c r="K1384" s="29">
        <v>94018394.049999997</v>
      </c>
      <c r="L1384" s="29">
        <v>100886500</v>
      </c>
      <c r="M1384" s="29">
        <v>595473095.25</v>
      </c>
      <c r="N1384" s="53">
        <f t="shared" si="239"/>
        <v>13.766738625260984</v>
      </c>
      <c r="O1384" t="e">
        <f t="shared" si="240"/>
        <v>#VALUE!</v>
      </c>
      <c r="P1384">
        <f t="shared" si="241"/>
        <v>58.524173027989889</v>
      </c>
      <c r="Q1384">
        <f t="shared" si="242"/>
        <v>-15.381816236850298</v>
      </c>
      <c r="R1384">
        <f t="shared" si="243"/>
        <v>40.283310408300167</v>
      </c>
      <c r="S1384" s="53">
        <f t="shared" si="234"/>
        <v>13.766738625260984</v>
      </c>
      <c r="T1384" t="e">
        <f t="shared" si="235"/>
        <v>#VALUE!</v>
      </c>
      <c r="U1384">
        <f t="shared" si="236"/>
        <v>58.524173027989889</v>
      </c>
      <c r="V1384">
        <f t="shared" si="237"/>
        <v>-15.381816236850298</v>
      </c>
      <c r="W1384" s="50">
        <f t="shared" si="238"/>
        <v>40.283310408300167</v>
      </c>
    </row>
    <row r="1385" spans="1:23" ht="16" x14ac:dyDescent="0.2">
      <c r="A1385" s="10">
        <v>42492.541655092602</v>
      </c>
      <c r="B1385" s="11" t="str">
        <f t="shared" si="233"/>
        <v>20165</v>
      </c>
      <c r="C1385" s="5">
        <v>1784.1114459999999</v>
      </c>
      <c r="D1385" s="5">
        <v>14.556140485109765</v>
      </c>
      <c r="E1385" s="6" t="s">
        <v>45</v>
      </c>
      <c r="F1385" s="5">
        <v>58.524173027989889</v>
      </c>
      <c r="G1385" s="5">
        <v>-15.381816236850298</v>
      </c>
      <c r="H1385" s="5">
        <v>41.378817309656085</v>
      </c>
      <c r="I1385" s="29">
        <v>1876893600</v>
      </c>
      <c r="J1385" s="30" t="s">
        <v>45</v>
      </c>
      <c r="K1385" s="29">
        <v>94018394.049999997</v>
      </c>
      <c r="L1385" s="29">
        <v>100886500</v>
      </c>
      <c r="M1385" s="29">
        <v>600123291.23000002</v>
      </c>
      <c r="N1385" s="53">
        <f t="shared" si="239"/>
        <v>14.556140485109765</v>
      </c>
      <c r="O1385" t="e">
        <f t="shared" si="240"/>
        <v>#VALUE!</v>
      </c>
      <c r="P1385">
        <f t="shared" si="241"/>
        <v>58.524173027989889</v>
      </c>
      <c r="Q1385">
        <f t="shared" si="242"/>
        <v>-15.381816236850298</v>
      </c>
      <c r="R1385">
        <f t="shared" si="243"/>
        <v>41.378817309656085</v>
      </c>
      <c r="S1385" s="53">
        <f t="shared" si="234"/>
        <v>14.556140485109765</v>
      </c>
      <c r="T1385" t="e">
        <f t="shared" si="235"/>
        <v>#VALUE!</v>
      </c>
      <c r="U1385">
        <f t="shared" si="236"/>
        <v>58.524173027989889</v>
      </c>
      <c r="V1385">
        <f t="shared" si="237"/>
        <v>-15.381816236850298</v>
      </c>
      <c r="W1385" s="50">
        <f t="shared" si="238"/>
        <v>41.378817309656085</v>
      </c>
    </row>
    <row r="1386" spans="1:23" ht="16" x14ac:dyDescent="0.2">
      <c r="A1386" s="10">
        <v>42489.541655092602</v>
      </c>
      <c r="B1386" s="11" t="str">
        <f t="shared" si="233"/>
        <v>20164</v>
      </c>
      <c r="C1386" s="5">
        <v>1779.1282450000001</v>
      </c>
      <c r="D1386" s="5">
        <v>13.766738625260984</v>
      </c>
      <c r="E1386" s="6" t="s">
        <v>45</v>
      </c>
      <c r="F1386" s="5">
        <v>58.524173027989889</v>
      </c>
      <c r="G1386" s="5">
        <v>-15.973551787641554</v>
      </c>
      <c r="H1386" s="5">
        <v>42.036121450469665</v>
      </c>
      <c r="I1386" s="29">
        <v>1863960000</v>
      </c>
      <c r="J1386" s="30" t="s">
        <v>45</v>
      </c>
      <c r="K1386" s="29">
        <v>94018394.049999997</v>
      </c>
      <c r="L1386" s="29">
        <v>100181000</v>
      </c>
      <c r="M1386" s="29">
        <v>602913408.80999994</v>
      </c>
      <c r="N1386" s="53">
        <f t="shared" si="239"/>
        <v>13.766738625260984</v>
      </c>
      <c r="O1386" t="e">
        <f t="shared" si="240"/>
        <v>#VALUE!</v>
      </c>
      <c r="P1386">
        <f t="shared" si="241"/>
        <v>58.524173027989889</v>
      </c>
      <c r="Q1386">
        <f t="shared" si="242"/>
        <v>-15.973551787641554</v>
      </c>
      <c r="R1386">
        <f t="shared" si="243"/>
        <v>42.036121450469665</v>
      </c>
      <c r="S1386" s="53">
        <f t="shared" si="234"/>
        <v>13.766738625260984</v>
      </c>
      <c r="T1386" t="e">
        <f t="shared" si="235"/>
        <v>#VALUE!</v>
      </c>
      <c r="U1386">
        <f t="shared" si="236"/>
        <v>58.524173027989889</v>
      </c>
      <c r="V1386">
        <f t="shared" si="237"/>
        <v>-15.973551787641554</v>
      </c>
      <c r="W1386" s="50">
        <f t="shared" si="238"/>
        <v>42.036121450469665</v>
      </c>
    </row>
    <row r="1387" spans="1:23" ht="16" x14ac:dyDescent="0.2">
      <c r="A1387" s="10">
        <v>42488.541655092602</v>
      </c>
      <c r="B1387" s="11" t="str">
        <f t="shared" si="233"/>
        <v>20164</v>
      </c>
      <c r="C1387" s="5">
        <v>1795.978044</v>
      </c>
      <c r="D1387" s="5">
        <v>14.277528063986649</v>
      </c>
      <c r="E1387" s="6" t="s">
        <v>45</v>
      </c>
      <c r="F1387" s="5">
        <v>58.015267175572575</v>
      </c>
      <c r="G1387" s="5">
        <v>-15.973551787641554</v>
      </c>
      <c r="H1387" s="5">
        <v>36.587971874361216</v>
      </c>
      <c r="I1387" s="29">
        <v>1872328800</v>
      </c>
      <c r="J1387" s="30" t="s">
        <v>45</v>
      </c>
      <c r="K1387" s="29">
        <v>93716569.349999994</v>
      </c>
      <c r="L1387" s="29">
        <v>100181000</v>
      </c>
      <c r="M1387" s="29">
        <v>604525476.75</v>
      </c>
      <c r="N1387" s="53">
        <f t="shared" si="239"/>
        <v>14.277528063986649</v>
      </c>
      <c r="O1387" t="e">
        <f t="shared" si="240"/>
        <v>#VALUE!</v>
      </c>
      <c r="P1387">
        <f t="shared" si="241"/>
        <v>58.015267175572575</v>
      </c>
      <c r="Q1387">
        <f t="shared" si="242"/>
        <v>-15.973551787641554</v>
      </c>
      <c r="R1387">
        <f t="shared" si="243"/>
        <v>36.587971874361216</v>
      </c>
      <c r="S1387" s="53">
        <f t="shared" si="234"/>
        <v>14.277528063986649</v>
      </c>
      <c r="T1387" t="e">
        <f t="shared" si="235"/>
        <v>#VALUE!</v>
      </c>
      <c r="U1387">
        <f t="shared" si="236"/>
        <v>58.015267175572575</v>
      </c>
      <c r="V1387">
        <f t="shared" si="237"/>
        <v>-15.973551787641554</v>
      </c>
      <c r="W1387" s="50">
        <f t="shared" si="238"/>
        <v>36.587971874361216</v>
      </c>
    </row>
    <row r="1388" spans="1:23" ht="16" x14ac:dyDescent="0.2">
      <c r="A1388" s="10">
        <v>42487.541655092602</v>
      </c>
      <c r="B1388" s="11" t="str">
        <f t="shared" si="233"/>
        <v>20164</v>
      </c>
      <c r="C1388" s="5">
        <v>1792.841273</v>
      </c>
      <c r="D1388" s="5">
        <v>13.859609432302051</v>
      </c>
      <c r="E1388" s="6" t="s">
        <v>45</v>
      </c>
      <c r="F1388" s="5">
        <v>59.033078880407174</v>
      </c>
      <c r="G1388" s="5">
        <v>-15.973551787641554</v>
      </c>
      <c r="H1388" s="5">
        <v>36.013601941351084</v>
      </c>
      <c r="I1388" s="29">
        <v>1865481600</v>
      </c>
      <c r="J1388" s="30" t="s">
        <v>45</v>
      </c>
      <c r="K1388" s="29">
        <v>94320218.75</v>
      </c>
      <c r="L1388" s="29">
        <v>100181000</v>
      </c>
      <c r="M1388" s="29">
        <v>601983369.62</v>
      </c>
      <c r="N1388" s="53">
        <f t="shared" si="239"/>
        <v>13.859609432302051</v>
      </c>
      <c r="O1388" t="e">
        <f t="shared" si="240"/>
        <v>#VALUE!</v>
      </c>
      <c r="P1388">
        <f t="shared" si="241"/>
        <v>59.033078880407174</v>
      </c>
      <c r="Q1388">
        <f t="shared" si="242"/>
        <v>-15.973551787641554</v>
      </c>
      <c r="R1388">
        <f t="shared" si="243"/>
        <v>36.013601941351084</v>
      </c>
      <c r="S1388" s="53">
        <f t="shared" si="234"/>
        <v>13.859609432302051</v>
      </c>
      <c r="T1388" t="e">
        <f t="shared" si="235"/>
        <v>#VALUE!</v>
      </c>
      <c r="U1388">
        <f t="shared" si="236"/>
        <v>59.033078880407174</v>
      </c>
      <c r="V1388">
        <f t="shared" si="237"/>
        <v>-15.973551787641554</v>
      </c>
      <c r="W1388" s="50">
        <f t="shared" si="238"/>
        <v>36.013601941351084</v>
      </c>
    </row>
    <row r="1389" spans="1:23" ht="16" x14ac:dyDescent="0.2">
      <c r="A1389" s="10">
        <v>42486.541655092602</v>
      </c>
      <c r="B1389" s="11" t="str">
        <f t="shared" si="233"/>
        <v>20164</v>
      </c>
      <c r="C1389" s="5">
        <v>1792.8584969999999</v>
      </c>
      <c r="D1389" s="5">
        <v>14.23109266046616</v>
      </c>
      <c r="E1389" s="6" t="s">
        <v>45</v>
      </c>
      <c r="F1389" s="5">
        <v>58.524173027989889</v>
      </c>
      <c r="G1389" s="5">
        <v>-15.973551787641554</v>
      </c>
      <c r="H1389" s="5">
        <v>35.649367349686145</v>
      </c>
      <c r="I1389" s="29">
        <v>1871568000</v>
      </c>
      <c r="J1389" s="30" t="s">
        <v>45</v>
      </c>
      <c r="K1389" s="29">
        <v>94018394.049999997</v>
      </c>
      <c r="L1389" s="29">
        <v>100181000</v>
      </c>
      <c r="M1389" s="29">
        <v>600346000</v>
      </c>
      <c r="N1389" s="53">
        <f t="shared" si="239"/>
        <v>14.23109266046616</v>
      </c>
      <c r="O1389" t="e">
        <f t="shared" si="240"/>
        <v>#VALUE!</v>
      </c>
      <c r="P1389">
        <f t="shared" si="241"/>
        <v>58.524173027989889</v>
      </c>
      <c r="Q1389">
        <f t="shared" si="242"/>
        <v>-15.973551787641554</v>
      </c>
      <c r="R1389">
        <f t="shared" si="243"/>
        <v>35.649367349686145</v>
      </c>
      <c r="S1389" s="53">
        <f t="shared" si="234"/>
        <v>14.23109266046616</v>
      </c>
      <c r="T1389" t="e">
        <f t="shared" si="235"/>
        <v>#VALUE!</v>
      </c>
      <c r="U1389">
        <f t="shared" si="236"/>
        <v>58.524173027989889</v>
      </c>
      <c r="V1389">
        <f t="shared" si="237"/>
        <v>-15.973551787641554</v>
      </c>
      <c r="W1389" s="50">
        <f t="shared" si="238"/>
        <v>35.649367349686145</v>
      </c>
    </row>
    <row r="1390" spans="1:23" ht="16" x14ac:dyDescent="0.2">
      <c r="A1390" s="10">
        <v>42485.541655092602</v>
      </c>
      <c r="B1390" s="11" t="str">
        <f t="shared" si="233"/>
        <v>20164</v>
      </c>
      <c r="C1390" s="5">
        <v>1769.8601739999999</v>
      </c>
      <c r="D1390" s="5">
        <v>13.07020757245327</v>
      </c>
      <c r="E1390" s="6" t="s">
        <v>45</v>
      </c>
      <c r="F1390" s="5">
        <v>57.506361323155289</v>
      </c>
      <c r="G1390" s="5">
        <v>-16.399601384211252</v>
      </c>
      <c r="H1390" s="5">
        <v>35.074997416675984</v>
      </c>
      <c r="I1390" s="29">
        <v>1852548000</v>
      </c>
      <c r="J1390" s="30" t="s">
        <v>45</v>
      </c>
      <c r="K1390" s="29">
        <v>93414744.650000006</v>
      </c>
      <c r="L1390" s="29">
        <v>99673040</v>
      </c>
      <c r="M1390" s="29">
        <v>597804000</v>
      </c>
      <c r="N1390" s="53">
        <f t="shared" si="239"/>
        <v>13.07020757245327</v>
      </c>
      <c r="O1390" t="e">
        <f t="shared" si="240"/>
        <v>#VALUE!</v>
      </c>
      <c r="P1390">
        <f t="shared" si="241"/>
        <v>57.506361323155289</v>
      </c>
      <c r="Q1390">
        <f t="shared" si="242"/>
        <v>-16.399601384211252</v>
      </c>
      <c r="R1390">
        <f t="shared" si="243"/>
        <v>35.074997416675984</v>
      </c>
      <c r="S1390" s="53">
        <f t="shared" si="234"/>
        <v>13.07020757245327</v>
      </c>
      <c r="T1390" t="e">
        <f t="shared" si="235"/>
        <v>#VALUE!</v>
      </c>
      <c r="U1390">
        <f t="shared" si="236"/>
        <v>57.506361323155289</v>
      </c>
      <c r="V1390">
        <f t="shared" si="237"/>
        <v>-16.399601384211252</v>
      </c>
      <c r="W1390" s="50">
        <f t="shared" si="238"/>
        <v>35.074997416675984</v>
      </c>
    </row>
    <row r="1391" spans="1:23" ht="16" x14ac:dyDescent="0.2">
      <c r="A1391" s="10">
        <v>42482.541655092602</v>
      </c>
      <c r="B1391" s="11" t="str">
        <f t="shared" si="233"/>
        <v>20164</v>
      </c>
      <c r="C1391" s="5">
        <v>1749.8171110000001</v>
      </c>
      <c r="D1391" s="5">
        <v>12.698724344289175</v>
      </c>
      <c r="E1391" s="6" t="s">
        <v>45</v>
      </c>
      <c r="F1391" s="5">
        <v>58.524173027989889</v>
      </c>
      <c r="G1391" s="5">
        <v>-17.038675779065827</v>
      </c>
      <c r="H1391" s="5">
        <v>33.674095141041505</v>
      </c>
      <c r="I1391" s="29">
        <v>1846461600</v>
      </c>
      <c r="J1391" s="30" t="s">
        <v>45</v>
      </c>
      <c r="K1391" s="29">
        <v>94018394.049999997</v>
      </c>
      <c r="L1391" s="29">
        <v>98911100</v>
      </c>
      <c r="M1391" s="29">
        <v>591604000</v>
      </c>
      <c r="N1391" s="53">
        <f t="shared" si="239"/>
        <v>12.698724344289175</v>
      </c>
      <c r="O1391" t="e">
        <f t="shared" si="240"/>
        <v>#VALUE!</v>
      </c>
      <c r="P1391">
        <f t="shared" si="241"/>
        <v>58.524173027989889</v>
      </c>
      <c r="Q1391">
        <f t="shared" si="242"/>
        <v>-17.038675779065827</v>
      </c>
      <c r="R1391">
        <f t="shared" si="243"/>
        <v>33.674095141041505</v>
      </c>
      <c r="S1391" s="53">
        <f t="shared" si="234"/>
        <v>12.698724344289175</v>
      </c>
      <c r="T1391" t="e">
        <f t="shared" si="235"/>
        <v>#VALUE!</v>
      </c>
      <c r="U1391">
        <f t="shared" si="236"/>
        <v>58.524173027989889</v>
      </c>
      <c r="V1391">
        <f t="shared" si="237"/>
        <v>-17.038675779065827</v>
      </c>
      <c r="W1391" s="50">
        <f t="shared" si="238"/>
        <v>33.674095141041505</v>
      </c>
    </row>
    <row r="1392" spans="1:23" ht="16" x14ac:dyDescent="0.2">
      <c r="A1392" s="10">
        <v>42481.541655092602</v>
      </c>
      <c r="B1392" s="11" t="str">
        <f t="shared" ref="B1392:B1455" si="244">YEAR(A1392)&amp;MONTH(A1392)</f>
        <v>20164</v>
      </c>
      <c r="C1392" s="5">
        <v>1763.6612170000001</v>
      </c>
      <c r="D1392" s="5">
        <v>13.998915642863594</v>
      </c>
      <c r="E1392" s="6" t="s">
        <v>45</v>
      </c>
      <c r="F1392" s="5">
        <v>58.524173027989889</v>
      </c>
      <c r="G1392" s="5">
        <v>-19.097915495819393</v>
      </c>
      <c r="H1392" s="5">
        <v>35.593331258660726</v>
      </c>
      <c r="I1392" s="29">
        <v>1867764000</v>
      </c>
      <c r="J1392" s="30" t="s">
        <v>45</v>
      </c>
      <c r="K1392" s="29">
        <v>94018394.049999997</v>
      </c>
      <c r="L1392" s="29">
        <v>96455960</v>
      </c>
      <c r="M1392" s="29">
        <v>600098000</v>
      </c>
      <c r="N1392" s="53">
        <f t="shared" si="239"/>
        <v>13.998915642863594</v>
      </c>
      <c r="O1392" t="e">
        <f t="shared" si="240"/>
        <v>#VALUE!</v>
      </c>
      <c r="P1392">
        <f t="shared" si="241"/>
        <v>58.524173027989889</v>
      </c>
      <c r="Q1392">
        <f t="shared" si="242"/>
        <v>-19.097915495819393</v>
      </c>
      <c r="R1392">
        <f t="shared" si="243"/>
        <v>35.593331258660726</v>
      </c>
      <c r="S1392" s="53">
        <f t="shared" ref="S1392:S1455" si="245">IF(ABS(D1392-AVERAGE(D$47:D$3803))&gt;2*STDEV(D$47:D$3803),"Outlier",D1392)</f>
        <v>13.998915642863594</v>
      </c>
      <c r="T1392" t="e">
        <f t="shared" ref="T1392:T1455" si="246">IF(ABS(E1392-AVERAGE(E$47:E$3803))&gt;2*STDEV(E$47:E$3803),"Outlier",E1392)</f>
        <v>#VALUE!</v>
      </c>
      <c r="U1392">
        <f t="shared" ref="U1392:U1455" si="247">IF(ABS(F1392-AVERAGE(F$47:F$3803))&gt;2*STDEV(F$47:F$3803),"Outlier",F1392)</f>
        <v>58.524173027989889</v>
      </c>
      <c r="V1392">
        <f t="shared" ref="V1392:V1455" si="248">IF(ABS(G1392-AVERAGE(G$47:G$3803))&gt;2*STDEV(G$47:G$3803),"Outlier",G1392)</f>
        <v>-19.097915495819393</v>
      </c>
      <c r="W1392" s="50">
        <f t="shared" ref="W1392:W1455" si="249">IF(ABS(H1392-AVERAGE(H$47:H$3803))&gt;2*STDEV(H$47:H$3803),"Outlier",H1392)</f>
        <v>35.593331258660726</v>
      </c>
    </row>
    <row r="1393" spans="1:23" ht="16" x14ac:dyDescent="0.2">
      <c r="A1393" s="10">
        <v>42480.541655092602</v>
      </c>
      <c r="B1393" s="11" t="str">
        <f t="shared" si="244"/>
        <v>20164</v>
      </c>
      <c r="C1393" s="5">
        <v>1789.5324000000001</v>
      </c>
      <c r="D1393" s="5">
        <v>15.252671537917479</v>
      </c>
      <c r="E1393" s="6" t="s">
        <v>45</v>
      </c>
      <c r="F1393" s="5">
        <v>59.54198473282446</v>
      </c>
      <c r="G1393" s="5">
        <v>-19.109750206835216</v>
      </c>
      <c r="H1393" s="5">
        <v>36.461890669554123</v>
      </c>
      <c r="I1393" s="29">
        <v>1888305600</v>
      </c>
      <c r="J1393" s="30" t="s">
        <v>45</v>
      </c>
      <c r="K1393" s="29">
        <v>94622043.450000003</v>
      </c>
      <c r="L1393" s="29">
        <v>96441850</v>
      </c>
      <c r="M1393" s="29">
        <v>603942000</v>
      </c>
      <c r="N1393" s="53">
        <f t="shared" si="239"/>
        <v>15.252671537917479</v>
      </c>
      <c r="O1393" t="e">
        <f t="shared" si="240"/>
        <v>#VALUE!</v>
      </c>
      <c r="P1393">
        <f t="shared" si="241"/>
        <v>59.54198473282446</v>
      </c>
      <c r="Q1393">
        <f t="shared" si="242"/>
        <v>-19.109750206835216</v>
      </c>
      <c r="R1393">
        <f t="shared" si="243"/>
        <v>36.461890669554123</v>
      </c>
      <c r="S1393" s="53">
        <f t="shared" si="245"/>
        <v>15.252671537917479</v>
      </c>
      <c r="T1393" t="e">
        <f t="shared" si="246"/>
        <v>#VALUE!</v>
      </c>
      <c r="U1393">
        <f t="shared" si="247"/>
        <v>59.54198473282446</v>
      </c>
      <c r="V1393">
        <f t="shared" si="248"/>
        <v>-19.109750206835216</v>
      </c>
      <c r="W1393" s="50">
        <f t="shared" si="249"/>
        <v>36.461890669554123</v>
      </c>
    </row>
    <row r="1394" spans="1:23" ht="16" x14ac:dyDescent="0.2">
      <c r="A1394" s="10">
        <v>42479.541655092602</v>
      </c>
      <c r="B1394" s="11" t="str">
        <f t="shared" si="244"/>
        <v>20164</v>
      </c>
      <c r="C1394" s="5">
        <v>1786.2615679999999</v>
      </c>
      <c r="D1394" s="5">
        <v>15.206236134396962</v>
      </c>
      <c r="E1394" s="6" t="s">
        <v>45</v>
      </c>
      <c r="F1394" s="5">
        <v>59.54198473282446</v>
      </c>
      <c r="G1394" s="5">
        <v>-15.973551787641554</v>
      </c>
      <c r="H1394" s="5">
        <v>37.344459103203832</v>
      </c>
      <c r="I1394" s="29">
        <v>1887544800</v>
      </c>
      <c r="J1394" s="30" t="s">
        <v>45</v>
      </c>
      <c r="K1394" s="29">
        <v>94622043.450000003</v>
      </c>
      <c r="L1394" s="29">
        <v>100181000</v>
      </c>
      <c r="M1394" s="29">
        <v>607848000</v>
      </c>
      <c r="N1394" s="53">
        <f t="shared" si="239"/>
        <v>15.206236134396962</v>
      </c>
      <c r="O1394" t="e">
        <f t="shared" si="240"/>
        <v>#VALUE!</v>
      </c>
      <c r="P1394">
        <f t="shared" si="241"/>
        <v>59.54198473282446</v>
      </c>
      <c r="Q1394">
        <f t="shared" si="242"/>
        <v>-15.973551787641554</v>
      </c>
      <c r="R1394">
        <f t="shared" si="243"/>
        <v>37.344459103203832</v>
      </c>
      <c r="S1394" s="53">
        <f t="shared" si="245"/>
        <v>15.206236134396962</v>
      </c>
      <c r="T1394" t="e">
        <f t="shared" si="246"/>
        <v>#VALUE!</v>
      </c>
      <c r="U1394">
        <f t="shared" si="247"/>
        <v>59.54198473282446</v>
      </c>
      <c r="V1394">
        <f t="shared" si="248"/>
        <v>-15.973551787641554</v>
      </c>
      <c r="W1394" s="50">
        <f t="shared" si="249"/>
        <v>37.344459103203832</v>
      </c>
    </row>
    <row r="1395" spans="1:23" ht="16" x14ac:dyDescent="0.2">
      <c r="A1395" s="10">
        <v>42478.541655092602</v>
      </c>
      <c r="B1395" s="11" t="str">
        <f t="shared" si="244"/>
        <v>20164</v>
      </c>
      <c r="C1395" s="5">
        <v>1773.8636770000001</v>
      </c>
      <c r="D1395" s="5">
        <v>13.488126204137926</v>
      </c>
      <c r="E1395" s="6" t="s">
        <v>45</v>
      </c>
      <c r="F1395" s="5">
        <v>59.54198473282446</v>
      </c>
      <c r="G1395" s="5">
        <v>-15.973551787641554</v>
      </c>
      <c r="H1395" s="5">
        <v>36.587971874361216</v>
      </c>
      <c r="I1395" s="29">
        <v>1859395200</v>
      </c>
      <c r="J1395" s="30" t="s">
        <v>45</v>
      </c>
      <c r="K1395" s="29">
        <v>94622043.450000003</v>
      </c>
      <c r="L1395" s="29">
        <v>100181000</v>
      </c>
      <c r="M1395" s="29">
        <v>604500000</v>
      </c>
      <c r="N1395" s="53">
        <f t="shared" si="239"/>
        <v>13.488126204137926</v>
      </c>
      <c r="O1395" t="e">
        <f t="shared" si="240"/>
        <v>#VALUE!</v>
      </c>
      <c r="P1395">
        <f t="shared" si="241"/>
        <v>59.54198473282446</v>
      </c>
      <c r="Q1395">
        <f t="shared" si="242"/>
        <v>-15.973551787641554</v>
      </c>
      <c r="R1395">
        <f t="shared" si="243"/>
        <v>36.587971874361216</v>
      </c>
      <c r="S1395" s="53">
        <f t="shared" si="245"/>
        <v>13.488126204137926</v>
      </c>
      <c r="T1395" t="e">
        <f t="shared" si="246"/>
        <v>#VALUE!</v>
      </c>
      <c r="U1395">
        <f t="shared" si="247"/>
        <v>59.54198473282446</v>
      </c>
      <c r="V1395">
        <f t="shared" si="248"/>
        <v>-15.973551787641554</v>
      </c>
      <c r="W1395" s="50">
        <f t="shared" si="249"/>
        <v>36.587971874361216</v>
      </c>
    </row>
    <row r="1396" spans="1:23" ht="16" x14ac:dyDescent="0.2">
      <c r="A1396" s="10">
        <v>42475.541655092602</v>
      </c>
      <c r="B1396" s="11" t="str">
        <f t="shared" si="244"/>
        <v>20164</v>
      </c>
      <c r="C1396" s="5">
        <v>1777.0138480000001</v>
      </c>
      <c r="D1396" s="5">
        <v>14.60257588863027</v>
      </c>
      <c r="E1396" s="6" t="s">
        <v>45</v>
      </c>
      <c r="F1396" s="5">
        <v>59.54198473282446</v>
      </c>
      <c r="G1396" s="5">
        <v>-15.92621294357825</v>
      </c>
      <c r="H1396" s="5">
        <v>38.381126787173372</v>
      </c>
      <c r="I1396" s="29">
        <v>1877654400</v>
      </c>
      <c r="J1396" s="30" t="s">
        <v>45</v>
      </c>
      <c r="K1396" s="29">
        <v>94622043.450000003</v>
      </c>
      <c r="L1396" s="29">
        <v>100237440</v>
      </c>
      <c r="M1396" s="29">
        <v>612436000</v>
      </c>
      <c r="N1396" s="53">
        <f t="shared" si="239"/>
        <v>14.60257588863027</v>
      </c>
      <c r="O1396" t="e">
        <f t="shared" si="240"/>
        <v>#VALUE!</v>
      </c>
      <c r="P1396">
        <f t="shared" si="241"/>
        <v>59.54198473282446</v>
      </c>
      <c r="Q1396">
        <f t="shared" si="242"/>
        <v>-15.92621294357825</v>
      </c>
      <c r="R1396">
        <f t="shared" si="243"/>
        <v>38.381126787173372</v>
      </c>
      <c r="S1396" s="53">
        <f t="shared" si="245"/>
        <v>14.60257588863027</v>
      </c>
      <c r="T1396" t="e">
        <f t="shared" si="246"/>
        <v>#VALUE!</v>
      </c>
      <c r="U1396">
        <f t="shared" si="247"/>
        <v>59.54198473282446</v>
      </c>
      <c r="V1396">
        <f t="shared" si="248"/>
        <v>-15.92621294357825</v>
      </c>
      <c r="W1396" s="50">
        <f t="shared" si="249"/>
        <v>38.381126787173372</v>
      </c>
    </row>
    <row r="1397" spans="1:23" ht="16" x14ac:dyDescent="0.2">
      <c r="A1397" s="10">
        <v>42474.541655092602</v>
      </c>
      <c r="B1397" s="11" t="str">
        <f t="shared" si="244"/>
        <v>20164</v>
      </c>
      <c r="C1397" s="5">
        <v>1787.0433210000001</v>
      </c>
      <c r="D1397" s="5">
        <v>15.48484855552006</v>
      </c>
      <c r="E1397" s="6" t="s">
        <v>45</v>
      </c>
      <c r="F1397" s="5">
        <v>59.54198473282446</v>
      </c>
      <c r="G1397" s="5">
        <v>-15.92621294357825</v>
      </c>
      <c r="H1397" s="5">
        <v>37.288423012178441</v>
      </c>
      <c r="I1397" s="29">
        <v>1892109600</v>
      </c>
      <c r="J1397" s="30" t="s">
        <v>45</v>
      </c>
      <c r="K1397" s="29">
        <v>94622043.450000003</v>
      </c>
      <c r="L1397" s="29">
        <v>100237440</v>
      </c>
      <c r="M1397" s="29">
        <v>607600000</v>
      </c>
      <c r="N1397" s="53">
        <f t="shared" si="239"/>
        <v>15.48484855552006</v>
      </c>
      <c r="O1397" t="e">
        <f t="shared" si="240"/>
        <v>#VALUE!</v>
      </c>
      <c r="P1397">
        <f t="shared" si="241"/>
        <v>59.54198473282446</v>
      </c>
      <c r="Q1397">
        <f t="shared" si="242"/>
        <v>-15.92621294357825</v>
      </c>
      <c r="R1397">
        <f t="shared" si="243"/>
        <v>37.288423012178441</v>
      </c>
      <c r="S1397" s="53">
        <f t="shared" si="245"/>
        <v>15.48484855552006</v>
      </c>
      <c r="T1397" t="e">
        <f t="shared" si="246"/>
        <v>#VALUE!</v>
      </c>
      <c r="U1397">
        <f t="shared" si="247"/>
        <v>59.54198473282446</v>
      </c>
      <c r="V1397">
        <f t="shared" si="248"/>
        <v>-15.92621294357825</v>
      </c>
      <c r="W1397" s="50">
        <f t="shared" si="249"/>
        <v>37.288423012178441</v>
      </c>
    </row>
    <row r="1398" spans="1:23" ht="16" x14ac:dyDescent="0.2">
      <c r="A1398" s="10">
        <v>42473.541655092602</v>
      </c>
      <c r="B1398" s="11" t="str">
        <f t="shared" si="244"/>
        <v>20164</v>
      </c>
      <c r="C1398" s="5">
        <v>1806.742338</v>
      </c>
      <c r="D1398" s="5">
        <v>16.645733643532921</v>
      </c>
      <c r="E1398" s="6" t="s">
        <v>45</v>
      </c>
      <c r="F1398" s="5">
        <v>59.54198473282446</v>
      </c>
      <c r="G1398" s="5">
        <v>-17.157022889224066</v>
      </c>
      <c r="H1398" s="5">
        <v>37.988874149995667</v>
      </c>
      <c r="I1398" s="29">
        <v>1911129600</v>
      </c>
      <c r="J1398" s="30" t="s">
        <v>45</v>
      </c>
      <c r="K1398" s="29">
        <v>94622043.450000003</v>
      </c>
      <c r="L1398" s="29">
        <v>98770000</v>
      </c>
      <c r="M1398" s="29">
        <v>610700000</v>
      </c>
      <c r="N1398" s="53">
        <f t="shared" si="239"/>
        <v>16.645733643532921</v>
      </c>
      <c r="O1398" t="e">
        <f t="shared" si="240"/>
        <v>#VALUE!</v>
      </c>
      <c r="P1398">
        <f t="shared" si="241"/>
        <v>59.54198473282446</v>
      </c>
      <c r="Q1398">
        <f t="shared" si="242"/>
        <v>-17.157022889224066</v>
      </c>
      <c r="R1398">
        <f t="shared" si="243"/>
        <v>37.988874149995667</v>
      </c>
      <c r="S1398" s="53">
        <f t="shared" si="245"/>
        <v>16.645733643532921</v>
      </c>
      <c r="T1398" t="e">
        <f t="shared" si="246"/>
        <v>#VALUE!</v>
      </c>
      <c r="U1398">
        <f t="shared" si="247"/>
        <v>59.54198473282446</v>
      </c>
      <c r="V1398">
        <f t="shared" si="248"/>
        <v>-17.157022889224066</v>
      </c>
      <c r="W1398" s="50">
        <f t="shared" si="249"/>
        <v>37.988874149995667</v>
      </c>
    </row>
    <row r="1399" spans="1:23" ht="16" x14ac:dyDescent="0.2">
      <c r="A1399" s="10">
        <v>42472.541655092602</v>
      </c>
      <c r="B1399" s="11" t="str">
        <f t="shared" si="244"/>
        <v>20164</v>
      </c>
      <c r="C1399" s="5">
        <v>1783.1678509999999</v>
      </c>
      <c r="D1399" s="5">
        <v>15.995637994245698</v>
      </c>
      <c r="E1399" s="6" t="s">
        <v>45</v>
      </c>
      <c r="F1399" s="5">
        <v>59.54198473282446</v>
      </c>
      <c r="G1399" s="5">
        <v>-15.369981525834476</v>
      </c>
      <c r="H1399" s="5">
        <v>35.78945757724955</v>
      </c>
      <c r="I1399" s="29">
        <v>1900478400</v>
      </c>
      <c r="J1399" s="30" t="s">
        <v>45</v>
      </c>
      <c r="K1399" s="29">
        <v>94622043.450000003</v>
      </c>
      <c r="L1399" s="29">
        <v>100900610</v>
      </c>
      <c r="M1399" s="29">
        <v>600966000</v>
      </c>
      <c r="N1399" s="53">
        <f t="shared" si="239"/>
        <v>15.995637994245698</v>
      </c>
      <c r="O1399" t="e">
        <f t="shared" si="240"/>
        <v>#VALUE!</v>
      </c>
      <c r="P1399">
        <f t="shared" si="241"/>
        <v>59.54198473282446</v>
      </c>
      <c r="Q1399">
        <f t="shared" si="242"/>
        <v>-15.369981525834476</v>
      </c>
      <c r="R1399">
        <f t="shared" si="243"/>
        <v>35.78945757724955</v>
      </c>
      <c r="S1399" s="53">
        <f t="shared" si="245"/>
        <v>15.995637994245698</v>
      </c>
      <c r="T1399" t="e">
        <f t="shared" si="246"/>
        <v>#VALUE!</v>
      </c>
      <c r="U1399">
        <f t="shared" si="247"/>
        <v>59.54198473282446</v>
      </c>
      <c r="V1399">
        <f t="shared" si="248"/>
        <v>-15.369981525834476</v>
      </c>
      <c r="W1399" s="50">
        <f t="shared" si="249"/>
        <v>35.78945757724955</v>
      </c>
    </row>
    <row r="1400" spans="1:23" ht="16" x14ac:dyDescent="0.2">
      <c r="A1400" s="10">
        <v>42471.541655092602</v>
      </c>
      <c r="B1400" s="11" t="str">
        <f t="shared" si="244"/>
        <v>20164</v>
      </c>
      <c r="C1400" s="5">
        <v>1793.5297109999999</v>
      </c>
      <c r="D1400" s="5">
        <v>16.042073397766202</v>
      </c>
      <c r="E1400" s="6" t="s">
        <v>45</v>
      </c>
      <c r="F1400" s="5">
        <v>59.54198473282446</v>
      </c>
      <c r="G1400" s="5">
        <v>-15.369981525834476</v>
      </c>
      <c r="H1400" s="5">
        <v>36.069638032376446</v>
      </c>
      <c r="I1400" s="29">
        <v>1901239200</v>
      </c>
      <c r="J1400" s="30" t="s">
        <v>45</v>
      </c>
      <c r="K1400" s="29">
        <v>94622043.450000003</v>
      </c>
      <c r="L1400" s="29">
        <v>100900610</v>
      </c>
      <c r="M1400" s="29">
        <v>602206000</v>
      </c>
      <c r="N1400" s="53">
        <f t="shared" si="239"/>
        <v>16.042073397766202</v>
      </c>
      <c r="O1400" t="e">
        <f t="shared" si="240"/>
        <v>#VALUE!</v>
      </c>
      <c r="P1400">
        <f t="shared" si="241"/>
        <v>59.54198473282446</v>
      </c>
      <c r="Q1400">
        <f t="shared" si="242"/>
        <v>-15.369981525834476</v>
      </c>
      <c r="R1400">
        <f t="shared" si="243"/>
        <v>36.069638032376446</v>
      </c>
      <c r="S1400" s="53">
        <f t="shared" si="245"/>
        <v>16.042073397766202</v>
      </c>
      <c r="T1400" t="e">
        <f t="shared" si="246"/>
        <v>#VALUE!</v>
      </c>
      <c r="U1400">
        <f t="shared" si="247"/>
        <v>59.54198473282446</v>
      </c>
      <c r="V1400">
        <f t="shared" si="248"/>
        <v>-15.369981525834476</v>
      </c>
      <c r="W1400" s="50">
        <f t="shared" si="249"/>
        <v>36.069638032376446</v>
      </c>
    </row>
    <row r="1401" spans="1:23" ht="16" x14ac:dyDescent="0.2">
      <c r="A1401" s="10">
        <v>42468.541655092602</v>
      </c>
      <c r="B1401" s="11" t="str">
        <f t="shared" si="244"/>
        <v>20164</v>
      </c>
      <c r="C1401" s="5">
        <v>1782.1413640000001</v>
      </c>
      <c r="D1401" s="5">
        <v>16.134944204807226</v>
      </c>
      <c r="E1401" s="6" t="s">
        <v>45</v>
      </c>
      <c r="F1401" s="5">
        <v>59.54198473282446</v>
      </c>
      <c r="G1401" s="5">
        <v>-14.801915397074863</v>
      </c>
      <c r="H1401" s="5">
        <v>33.814185368604939</v>
      </c>
      <c r="I1401" s="29">
        <v>1902760800</v>
      </c>
      <c r="J1401" s="30" t="s">
        <v>45</v>
      </c>
      <c r="K1401" s="29">
        <v>94622043.450000003</v>
      </c>
      <c r="L1401" s="29">
        <v>101577890</v>
      </c>
      <c r="M1401" s="29">
        <v>592224000</v>
      </c>
      <c r="N1401" s="53">
        <f t="shared" si="239"/>
        <v>16.134944204807226</v>
      </c>
      <c r="O1401" t="e">
        <f t="shared" si="240"/>
        <v>#VALUE!</v>
      </c>
      <c r="P1401">
        <f t="shared" si="241"/>
        <v>59.54198473282446</v>
      </c>
      <c r="Q1401">
        <f t="shared" si="242"/>
        <v>-14.801915397074863</v>
      </c>
      <c r="R1401">
        <f t="shared" si="243"/>
        <v>33.814185368604939</v>
      </c>
      <c r="S1401" s="53">
        <f t="shared" si="245"/>
        <v>16.134944204807226</v>
      </c>
      <c r="T1401" t="e">
        <f t="shared" si="246"/>
        <v>#VALUE!</v>
      </c>
      <c r="U1401">
        <f t="shared" si="247"/>
        <v>59.54198473282446</v>
      </c>
      <c r="V1401">
        <f t="shared" si="248"/>
        <v>-14.801915397074863</v>
      </c>
      <c r="W1401" s="50">
        <f t="shared" si="249"/>
        <v>33.814185368604939</v>
      </c>
    </row>
    <row r="1402" spans="1:23" ht="16" x14ac:dyDescent="0.2">
      <c r="A1402" s="10">
        <v>42467.541655092602</v>
      </c>
      <c r="B1402" s="11" t="str">
        <f t="shared" si="244"/>
        <v>20164</v>
      </c>
      <c r="C1402" s="5">
        <v>1762.732622</v>
      </c>
      <c r="D1402" s="5">
        <v>16.088508801286736</v>
      </c>
      <c r="E1402" s="6" t="s">
        <v>45</v>
      </c>
      <c r="F1402" s="5">
        <v>59.54198473282446</v>
      </c>
      <c r="G1402" s="5">
        <v>-15.381816236850284</v>
      </c>
      <c r="H1402" s="5">
        <v>32.119093615087223</v>
      </c>
      <c r="I1402" s="29">
        <v>1902000000</v>
      </c>
      <c r="J1402" s="30" t="s">
        <v>45</v>
      </c>
      <c r="K1402" s="29">
        <v>94622043.450000003</v>
      </c>
      <c r="L1402" s="29">
        <v>100886500</v>
      </c>
      <c r="M1402" s="29">
        <v>584722000</v>
      </c>
      <c r="N1402" s="53">
        <f t="shared" si="239"/>
        <v>16.088508801286736</v>
      </c>
      <c r="O1402" t="e">
        <f t="shared" si="240"/>
        <v>#VALUE!</v>
      </c>
      <c r="P1402">
        <f t="shared" si="241"/>
        <v>59.54198473282446</v>
      </c>
      <c r="Q1402">
        <f t="shared" si="242"/>
        <v>-15.381816236850284</v>
      </c>
      <c r="R1402">
        <f t="shared" si="243"/>
        <v>32.119093615087223</v>
      </c>
      <c r="S1402" s="53">
        <f t="shared" si="245"/>
        <v>16.088508801286736</v>
      </c>
      <c r="T1402" t="e">
        <f t="shared" si="246"/>
        <v>#VALUE!</v>
      </c>
      <c r="U1402">
        <f t="shared" si="247"/>
        <v>59.54198473282446</v>
      </c>
      <c r="V1402">
        <f t="shared" si="248"/>
        <v>-15.381816236850284</v>
      </c>
      <c r="W1402" s="50">
        <f t="shared" si="249"/>
        <v>32.119093615087223</v>
      </c>
    </row>
    <row r="1403" spans="1:23" ht="16" x14ac:dyDescent="0.2">
      <c r="A1403" s="10">
        <v>42466.541655092602</v>
      </c>
      <c r="B1403" s="11" t="str">
        <f t="shared" si="244"/>
        <v>20164</v>
      </c>
      <c r="C1403" s="5">
        <v>1773.148668</v>
      </c>
      <c r="D1403" s="5">
        <v>15.902767187204676</v>
      </c>
      <c r="E1403" s="6" t="s">
        <v>45</v>
      </c>
      <c r="F1403" s="5">
        <v>59.54198473282446</v>
      </c>
      <c r="G1403" s="5">
        <v>-15.381816236850284</v>
      </c>
      <c r="H1403" s="5">
        <v>32.385265047457779</v>
      </c>
      <c r="I1403" s="29">
        <v>1898956800</v>
      </c>
      <c r="J1403" s="30" t="s">
        <v>45</v>
      </c>
      <c r="K1403" s="29">
        <v>94622043.450000003</v>
      </c>
      <c r="L1403" s="29">
        <v>100886500</v>
      </c>
      <c r="M1403" s="29">
        <v>585900000</v>
      </c>
      <c r="N1403" s="53">
        <f t="shared" si="239"/>
        <v>15.902767187204676</v>
      </c>
      <c r="O1403" t="e">
        <f t="shared" si="240"/>
        <v>#VALUE!</v>
      </c>
      <c r="P1403">
        <f t="shared" si="241"/>
        <v>59.54198473282446</v>
      </c>
      <c r="Q1403">
        <f t="shared" si="242"/>
        <v>-15.381816236850284</v>
      </c>
      <c r="R1403">
        <f t="shared" si="243"/>
        <v>32.385265047457779</v>
      </c>
      <c r="S1403" s="53">
        <f t="shared" si="245"/>
        <v>15.902767187204676</v>
      </c>
      <c r="T1403" t="e">
        <f t="shared" si="246"/>
        <v>#VALUE!</v>
      </c>
      <c r="U1403">
        <f t="shared" si="247"/>
        <v>59.54198473282446</v>
      </c>
      <c r="V1403">
        <f t="shared" si="248"/>
        <v>-15.381816236850284</v>
      </c>
      <c r="W1403" s="50">
        <f t="shared" si="249"/>
        <v>32.385265047457779</v>
      </c>
    </row>
    <row r="1404" spans="1:23" ht="16" x14ac:dyDescent="0.2">
      <c r="A1404" s="10">
        <v>42465.541655092602</v>
      </c>
      <c r="B1404" s="11" t="str">
        <f t="shared" si="244"/>
        <v>20164</v>
      </c>
      <c r="C1404" s="5">
        <v>1764.1407059999999</v>
      </c>
      <c r="D1404" s="5">
        <v>16.320685818889302</v>
      </c>
      <c r="E1404" s="6" t="s">
        <v>45</v>
      </c>
      <c r="F1404" s="5">
        <v>59.54198473282446</v>
      </c>
      <c r="G1404" s="5">
        <v>-15.381816236850284</v>
      </c>
      <c r="H1404" s="5">
        <v>31.026389840092349</v>
      </c>
      <c r="I1404" s="29">
        <v>1905804000</v>
      </c>
      <c r="J1404" s="30" t="s">
        <v>45</v>
      </c>
      <c r="K1404" s="29">
        <v>94622043.450000003</v>
      </c>
      <c r="L1404" s="29">
        <v>100886500</v>
      </c>
      <c r="M1404" s="29">
        <v>579886000</v>
      </c>
      <c r="N1404" s="53">
        <f t="shared" si="239"/>
        <v>16.320685818889302</v>
      </c>
      <c r="O1404" t="e">
        <f t="shared" si="240"/>
        <v>#VALUE!</v>
      </c>
      <c r="P1404">
        <f t="shared" si="241"/>
        <v>59.54198473282446</v>
      </c>
      <c r="Q1404">
        <f t="shared" si="242"/>
        <v>-15.381816236850284</v>
      </c>
      <c r="R1404">
        <f t="shared" si="243"/>
        <v>31.026389840092349</v>
      </c>
      <c r="S1404" s="53">
        <f t="shared" si="245"/>
        <v>16.320685818889302</v>
      </c>
      <c r="T1404" t="e">
        <f t="shared" si="246"/>
        <v>#VALUE!</v>
      </c>
      <c r="U1404">
        <f t="shared" si="247"/>
        <v>59.54198473282446</v>
      </c>
      <c r="V1404">
        <f t="shared" si="248"/>
        <v>-15.381816236850284</v>
      </c>
      <c r="W1404" s="50">
        <f t="shared" si="249"/>
        <v>31.026389840092349</v>
      </c>
    </row>
    <row r="1405" spans="1:23" ht="16" x14ac:dyDescent="0.2">
      <c r="A1405" s="10">
        <v>42464.541655092602</v>
      </c>
      <c r="B1405" s="11" t="str">
        <f t="shared" si="244"/>
        <v>20164</v>
      </c>
      <c r="C1405" s="5">
        <v>1771.8285390000001</v>
      </c>
      <c r="D1405" s="5">
        <v>16.088508801286736</v>
      </c>
      <c r="E1405" s="6" t="s">
        <v>45</v>
      </c>
      <c r="F1405" s="5">
        <v>59.54198473282446</v>
      </c>
      <c r="G1405" s="5">
        <v>-14.884758374185623</v>
      </c>
      <c r="H1405" s="5">
        <v>32.105084592330911</v>
      </c>
      <c r="I1405" s="29">
        <v>1902000000</v>
      </c>
      <c r="J1405" s="30" t="s">
        <v>45</v>
      </c>
      <c r="K1405" s="29">
        <v>94622043.450000003</v>
      </c>
      <c r="L1405" s="29">
        <v>101479120</v>
      </c>
      <c r="M1405" s="29">
        <v>584660000</v>
      </c>
      <c r="N1405" s="53">
        <f t="shared" si="239"/>
        <v>16.088508801286736</v>
      </c>
      <c r="O1405" t="e">
        <f t="shared" si="240"/>
        <v>#VALUE!</v>
      </c>
      <c r="P1405">
        <f t="shared" si="241"/>
        <v>59.54198473282446</v>
      </c>
      <c r="Q1405">
        <f t="shared" si="242"/>
        <v>-14.884758374185623</v>
      </c>
      <c r="R1405">
        <f t="shared" si="243"/>
        <v>32.105084592330911</v>
      </c>
      <c r="S1405" s="53">
        <f t="shared" si="245"/>
        <v>16.088508801286736</v>
      </c>
      <c r="T1405" t="e">
        <f t="shared" si="246"/>
        <v>#VALUE!</v>
      </c>
      <c r="U1405">
        <f t="shared" si="247"/>
        <v>59.54198473282446</v>
      </c>
      <c r="V1405">
        <f t="shared" si="248"/>
        <v>-14.884758374185623</v>
      </c>
      <c r="W1405" s="50">
        <f t="shared" si="249"/>
        <v>32.105084592330911</v>
      </c>
    </row>
    <row r="1406" spans="1:23" ht="16" x14ac:dyDescent="0.2">
      <c r="A1406" s="10">
        <v>42461.541655092602</v>
      </c>
      <c r="B1406" s="11" t="str">
        <f t="shared" si="244"/>
        <v>20164</v>
      </c>
      <c r="C1406" s="5">
        <v>1767.060929</v>
      </c>
      <c r="D1406" s="5">
        <v>16.738604450573931</v>
      </c>
      <c r="E1406" s="6" t="s">
        <v>45</v>
      </c>
      <c r="F1406" s="5">
        <v>59.54198473282446</v>
      </c>
      <c r="G1406" s="5">
        <v>-15.97355178764154</v>
      </c>
      <c r="H1406" s="5">
        <v>31.824904137204012</v>
      </c>
      <c r="I1406" s="29">
        <v>1912651200</v>
      </c>
      <c r="J1406" s="30" t="s">
        <v>45</v>
      </c>
      <c r="K1406" s="29">
        <v>94622043.450000003</v>
      </c>
      <c r="L1406" s="29">
        <v>100181000</v>
      </c>
      <c r="M1406" s="29">
        <v>583420000</v>
      </c>
      <c r="N1406" s="53">
        <f t="shared" si="239"/>
        <v>16.738604450573931</v>
      </c>
      <c r="O1406" t="e">
        <f t="shared" si="240"/>
        <v>#VALUE!</v>
      </c>
      <c r="P1406">
        <f t="shared" si="241"/>
        <v>59.54198473282446</v>
      </c>
      <c r="Q1406">
        <f t="shared" si="242"/>
        <v>-15.97355178764154</v>
      </c>
      <c r="R1406">
        <f t="shared" si="243"/>
        <v>31.824904137204012</v>
      </c>
      <c r="S1406" s="53">
        <f t="shared" si="245"/>
        <v>16.738604450573931</v>
      </c>
      <c r="T1406" t="e">
        <f t="shared" si="246"/>
        <v>#VALUE!</v>
      </c>
      <c r="U1406">
        <f t="shared" si="247"/>
        <v>59.54198473282446</v>
      </c>
      <c r="V1406">
        <f t="shared" si="248"/>
        <v>-15.97355178764154</v>
      </c>
      <c r="W1406" s="50">
        <f t="shared" si="249"/>
        <v>31.824904137204012</v>
      </c>
    </row>
    <row r="1407" spans="1:23" ht="16" x14ac:dyDescent="0.2">
      <c r="A1407" s="10">
        <v>42460.541655092602</v>
      </c>
      <c r="B1407" s="11" t="str">
        <f t="shared" si="244"/>
        <v>20163</v>
      </c>
      <c r="C1407" s="5">
        <v>1784.565096</v>
      </c>
      <c r="D1407" s="5">
        <v>17.760183328025263</v>
      </c>
      <c r="E1407" s="6" t="s">
        <v>45</v>
      </c>
      <c r="F1407" s="5">
        <v>58.524173027989853</v>
      </c>
      <c r="G1407" s="5">
        <v>-15.393650947866105</v>
      </c>
      <c r="H1407" s="5">
        <v>33.281842503863857</v>
      </c>
      <c r="I1407" s="29">
        <v>1929388800</v>
      </c>
      <c r="J1407" s="30" t="s">
        <v>45</v>
      </c>
      <c r="K1407" s="29">
        <v>94018394.049999997</v>
      </c>
      <c r="L1407" s="29">
        <v>100872390</v>
      </c>
      <c r="M1407" s="29">
        <v>589868000</v>
      </c>
      <c r="N1407" s="53">
        <f t="shared" si="239"/>
        <v>17.760183328025263</v>
      </c>
      <c r="O1407" t="e">
        <f t="shared" si="240"/>
        <v>#VALUE!</v>
      </c>
      <c r="P1407">
        <f t="shared" si="241"/>
        <v>58.524173027989853</v>
      </c>
      <c r="Q1407">
        <f t="shared" si="242"/>
        <v>-15.393650947866105</v>
      </c>
      <c r="R1407">
        <f t="shared" si="243"/>
        <v>33.281842503863857</v>
      </c>
      <c r="S1407" s="53">
        <f t="shared" si="245"/>
        <v>17.760183328025263</v>
      </c>
      <c r="T1407" t="e">
        <f t="shared" si="246"/>
        <v>#VALUE!</v>
      </c>
      <c r="U1407">
        <f t="shared" si="247"/>
        <v>58.524173027989853</v>
      </c>
      <c r="V1407">
        <f t="shared" si="248"/>
        <v>-15.393650947866105</v>
      </c>
      <c r="W1407" s="50">
        <f t="shared" si="249"/>
        <v>33.281842503863857</v>
      </c>
    </row>
    <row r="1408" spans="1:23" ht="16" x14ac:dyDescent="0.2">
      <c r="A1408" s="10">
        <v>42459.541655092602</v>
      </c>
      <c r="B1408" s="11" t="str">
        <f t="shared" si="244"/>
        <v>20163</v>
      </c>
      <c r="C1408" s="5">
        <v>1794.6681410000001</v>
      </c>
      <c r="D1408" s="5">
        <v>17.99236034562783</v>
      </c>
      <c r="E1408" s="6" t="s">
        <v>45</v>
      </c>
      <c r="F1408" s="5">
        <v>58.524173027989853</v>
      </c>
      <c r="G1408" s="5">
        <v>-15.393650947866105</v>
      </c>
      <c r="H1408" s="5">
        <v>34.346528233346078</v>
      </c>
      <c r="I1408" s="29">
        <v>1933192800</v>
      </c>
      <c r="J1408" s="30" t="s">
        <v>45</v>
      </c>
      <c r="K1408" s="29">
        <v>94018394.049999997</v>
      </c>
      <c r="L1408" s="29">
        <v>100872390</v>
      </c>
      <c r="M1408" s="29">
        <v>594580000</v>
      </c>
      <c r="N1408" s="53">
        <f t="shared" si="239"/>
        <v>17.99236034562783</v>
      </c>
      <c r="O1408" t="e">
        <f t="shared" si="240"/>
        <v>#VALUE!</v>
      </c>
      <c r="P1408">
        <f t="shared" si="241"/>
        <v>58.524173027989853</v>
      </c>
      <c r="Q1408">
        <f t="shared" si="242"/>
        <v>-15.393650947866105</v>
      </c>
      <c r="R1408">
        <f t="shared" si="243"/>
        <v>34.346528233346078</v>
      </c>
      <c r="S1408" s="53">
        <f t="shared" si="245"/>
        <v>17.99236034562783</v>
      </c>
      <c r="T1408" t="e">
        <f t="shared" si="246"/>
        <v>#VALUE!</v>
      </c>
      <c r="U1408">
        <f t="shared" si="247"/>
        <v>58.524173027989853</v>
      </c>
      <c r="V1408">
        <f t="shared" si="248"/>
        <v>-15.393650947866105</v>
      </c>
      <c r="W1408" s="50">
        <f t="shared" si="249"/>
        <v>34.346528233346078</v>
      </c>
    </row>
    <row r="1409" spans="1:23" ht="16" x14ac:dyDescent="0.2">
      <c r="A1409" s="10">
        <v>42458.541655092602</v>
      </c>
      <c r="B1409" s="11" t="str">
        <f t="shared" si="244"/>
        <v>20163</v>
      </c>
      <c r="C1409" s="5">
        <v>1777.915964</v>
      </c>
      <c r="D1409" s="5">
        <v>17.806618731545782</v>
      </c>
      <c r="E1409" s="6" t="s">
        <v>45</v>
      </c>
      <c r="F1409" s="5">
        <v>57.760814249363904</v>
      </c>
      <c r="G1409" s="5">
        <v>-15.393650947866105</v>
      </c>
      <c r="H1409" s="5">
        <v>33.435941754183659</v>
      </c>
      <c r="I1409" s="29">
        <v>1930149600</v>
      </c>
      <c r="J1409" s="30" t="s">
        <v>45</v>
      </c>
      <c r="K1409" s="29">
        <v>93565657</v>
      </c>
      <c r="L1409" s="29">
        <v>100872390</v>
      </c>
      <c r="M1409" s="29">
        <v>590550000</v>
      </c>
      <c r="N1409" s="53">
        <f t="shared" si="239"/>
        <v>17.806618731545782</v>
      </c>
      <c r="O1409" t="e">
        <f t="shared" si="240"/>
        <v>#VALUE!</v>
      </c>
      <c r="P1409">
        <f t="shared" si="241"/>
        <v>57.760814249363904</v>
      </c>
      <c r="Q1409">
        <f t="shared" si="242"/>
        <v>-15.393650947866105</v>
      </c>
      <c r="R1409">
        <f t="shared" si="243"/>
        <v>33.435941754183659</v>
      </c>
      <c r="S1409" s="53">
        <f t="shared" si="245"/>
        <v>17.806618731545782</v>
      </c>
      <c r="T1409" t="e">
        <f t="shared" si="246"/>
        <v>#VALUE!</v>
      </c>
      <c r="U1409">
        <f t="shared" si="247"/>
        <v>57.760814249363904</v>
      </c>
      <c r="V1409">
        <f t="shared" si="248"/>
        <v>-15.393650947866105</v>
      </c>
      <c r="W1409" s="50">
        <f t="shared" si="249"/>
        <v>33.435941754183659</v>
      </c>
    </row>
    <row r="1410" spans="1:23" ht="16" x14ac:dyDescent="0.2">
      <c r="A1410" s="10">
        <v>42457.541655092602</v>
      </c>
      <c r="B1410" s="11" t="str">
        <f t="shared" si="244"/>
        <v>20163</v>
      </c>
      <c r="C1410" s="5">
        <v>1750.8071030000001</v>
      </c>
      <c r="D1410" s="6" t="s">
        <v>45</v>
      </c>
      <c r="E1410" s="6" t="s">
        <v>45</v>
      </c>
      <c r="F1410" s="6" t="s">
        <v>45</v>
      </c>
      <c r="G1410" s="6" t="s">
        <v>45</v>
      </c>
      <c r="H1410" s="6" t="s">
        <v>45</v>
      </c>
      <c r="I1410" s="30" t="s">
        <v>45</v>
      </c>
      <c r="J1410" s="30" t="s">
        <v>45</v>
      </c>
      <c r="K1410" s="30" t="s">
        <v>45</v>
      </c>
      <c r="L1410" s="30" t="s">
        <v>45</v>
      </c>
      <c r="M1410" s="30" t="s">
        <v>45</v>
      </c>
      <c r="N1410" s="53" t="e">
        <f t="shared" si="239"/>
        <v>#VALUE!</v>
      </c>
      <c r="O1410" t="e">
        <f t="shared" si="240"/>
        <v>#VALUE!</v>
      </c>
      <c r="P1410" t="e">
        <f t="shared" si="241"/>
        <v>#VALUE!</v>
      </c>
      <c r="Q1410" t="e">
        <f t="shared" si="242"/>
        <v>#VALUE!</v>
      </c>
      <c r="R1410" t="e">
        <f t="shared" si="243"/>
        <v>#VALUE!</v>
      </c>
      <c r="S1410" s="53" t="e">
        <f t="shared" si="245"/>
        <v>#VALUE!</v>
      </c>
      <c r="T1410" t="e">
        <f t="shared" si="246"/>
        <v>#VALUE!</v>
      </c>
      <c r="U1410" t="e">
        <f t="shared" si="247"/>
        <v>#VALUE!</v>
      </c>
      <c r="V1410" t="e">
        <f t="shared" si="248"/>
        <v>#VALUE!</v>
      </c>
      <c r="W1410" s="50" t="e">
        <f t="shared" si="249"/>
        <v>#VALUE!</v>
      </c>
    </row>
    <row r="1411" spans="1:23" ht="16" x14ac:dyDescent="0.2">
      <c r="A1411" s="10">
        <v>42454.583321759303</v>
      </c>
      <c r="B1411" s="11" t="str">
        <f t="shared" si="244"/>
        <v>20163</v>
      </c>
      <c r="C1411" s="5">
        <v>1749.368262</v>
      </c>
      <c r="D1411" s="6" t="s">
        <v>45</v>
      </c>
      <c r="E1411" s="6" t="s">
        <v>45</v>
      </c>
      <c r="F1411" s="6" t="s">
        <v>45</v>
      </c>
      <c r="G1411" s="6" t="s">
        <v>45</v>
      </c>
      <c r="H1411" s="6" t="s">
        <v>45</v>
      </c>
      <c r="I1411" s="30" t="s">
        <v>45</v>
      </c>
      <c r="J1411" s="30" t="s">
        <v>45</v>
      </c>
      <c r="K1411" s="30" t="s">
        <v>45</v>
      </c>
      <c r="L1411" s="30" t="s">
        <v>45</v>
      </c>
      <c r="M1411" s="30" t="s">
        <v>45</v>
      </c>
      <c r="N1411" s="53" t="e">
        <f t="shared" si="239"/>
        <v>#VALUE!</v>
      </c>
      <c r="O1411" t="e">
        <f t="shared" si="240"/>
        <v>#VALUE!</v>
      </c>
      <c r="P1411" t="e">
        <f t="shared" si="241"/>
        <v>#VALUE!</v>
      </c>
      <c r="Q1411" t="e">
        <f t="shared" si="242"/>
        <v>#VALUE!</v>
      </c>
      <c r="R1411" t="e">
        <f t="shared" si="243"/>
        <v>#VALUE!</v>
      </c>
      <c r="S1411" s="53" t="e">
        <f t="shared" si="245"/>
        <v>#VALUE!</v>
      </c>
      <c r="T1411" t="e">
        <f t="shared" si="246"/>
        <v>#VALUE!</v>
      </c>
      <c r="U1411" t="e">
        <f t="shared" si="247"/>
        <v>#VALUE!</v>
      </c>
      <c r="V1411" t="e">
        <f t="shared" si="248"/>
        <v>#VALUE!</v>
      </c>
      <c r="W1411" s="50" t="e">
        <f t="shared" si="249"/>
        <v>#VALUE!</v>
      </c>
    </row>
    <row r="1412" spans="1:23" ht="16" x14ac:dyDescent="0.2">
      <c r="A1412" s="10">
        <v>42453.583321759303</v>
      </c>
      <c r="B1412" s="11" t="str">
        <f t="shared" si="244"/>
        <v>20163</v>
      </c>
      <c r="C1412" s="5">
        <v>1749.380431</v>
      </c>
      <c r="D1412" s="5">
        <v>16.274250415368812</v>
      </c>
      <c r="E1412" s="6" t="s">
        <v>45</v>
      </c>
      <c r="F1412" s="5">
        <v>57.760814249363904</v>
      </c>
      <c r="G1412" s="5">
        <v>-15.393650947866105</v>
      </c>
      <c r="H1412" s="5">
        <v>32.385265047457779</v>
      </c>
      <c r="I1412" s="29">
        <v>1905043200</v>
      </c>
      <c r="J1412" s="30" t="s">
        <v>45</v>
      </c>
      <c r="K1412" s="29">
        <v>93565657</v>
      </c>
      <c r="L1412" s="29">
        <v>100872390</v>
      </c>
      <c r="M1412" s="29">
        <v>585900000</v>
      </c>
      <c r="N1412" s="53">
        <f t="shared" si="239"/>
        <v>16.274250415368812</v>
      </c>
      <c r="O1412" t="e">
        <f t="shared" si="240"/>
        <v>#VALUE!</v>
      </c>
      <c r="P1412">
        <f t="shared" si="241"/>
        <v>57.760814249363904</v>
      </c>
      <c r="Q1412">
        <f t="shared" si="242"/>
        <v>-15.393650947866105</v>
      </c>
      <c r="R1412">
        <f t="shared" si="243"/>
        <v>32.385265047457779</v>
      </c>
      <c r="S1412" s="53">
        <f t="shared" si="245"/>
        <v>16.274250415368812</v>
      </c>
      <c r="T1412" t="e">
        <f t="shared" si="246"/>
        <v>#VALUE!</v>
      </c>
      <c r="U1412">
        <f t="shared" si="247"/>
        <v>57.760814249363904</v>
      </c>
      <c r="V1412">
        <f t="shared" si="248"/>
        <v>-15.393650947866105</v>
      </c>
      <c r="W1412" s="50">
        <f t="shared" si="249"/>
        <v>32.385265047457779</v>
      </c>
    </row>
    <row r="1413" spans="1:23" ht="16" x14ac:dyDescent="0.2">
      <c r="A1413" s="10">
        <v>42452.583321759303</v>
      </c>
      <c r="B1413" s="11" t="str">
        <f t="shared" si="244"/>
        <v>20163</v>
      </c>
      <c r="C1413" s="5">
        <v>1771.1560360000001</v>
      </c>
      <c r="D1413" s="5">
        <v>16.970781468176526</v>
      </c>
      <c r="E1413" s="6" t="s">
        <v>45</v>
      </c>
      <c r="F1413" s="5">
        <v>57.633587786259568</v>
      </c>
      <c r="G1413" s="5">
        <v>-17.157022889224052</v>
      </c>
      <c r="H1413" s="5">
        <v>33.94026657341206</v>
      </c>
      <c r="I1413" s="29">
        <v>1916455200</v>
      </c>
      <c r="J1413" s="30" t="s">
        <v>45</v>
      </c>
      <c r="K1413" s="29">
        <v>93490200.829999998</v>
      </c>
      <c r="L1413" s="29">
        <v>98770000</v>
      </c>
      <c r="M1413" s="29">
        <v>592782000</v>
      </c>
      <c r="N1413" s="53">
        <f t="shared" si="239"/>
        <v>16.970781468176526</v>
      </c>
      <c r="O1413" t="e">
        <f t="shared" si="240"/>
        <v>#VALUE!</v>
      </c>
      <c r="P1413">
        <f t="shared" si="241"/>
        <v>57.633587786259568</v>
      </c>
      <c r="Q1413">
        <f t="shared" si="242"/>
        <v>-17.157022889224052</v>
      </c>
      <c r="R1413">
        <f t="shared" si="243"/>
        <v>33.94026657341206</v>
      </c>
      <c r="S1413" s="53">
        <f t="shared" si="245"/>
        <v>16.970781468176526</v>
      </c>
      <c r="T1413" t="e">
        <f t="shared" si="246"/>
        <v>#VALUE!</v>
      </c>
      <c r="U1413">
        <f t="shared" si="247"/>
        <v>57.633587786259568</v>
      </c>
      <c r="V1413">
        <f t="shared" si="248"/>
        <v>-17.157022889224052</v>
      </c>
      <c r="W1413" s="50">
        <f t="shared" si="249"/>
        <v>33.94026657341206</v>
      </c>
    </row>
    <row r="1414" spans="1:23" ht="16" x14ac:dyDescent="0.2">
      <c r="A1414" s="10">
        <v>42451.583321759303</v>
      </c>
      <c r="B1414" s="11" t="str">
        <f t="shared" si="244"/>
        <v>20163</v>
      </c>
      <c r="C1414" s="5">
        <v>1775.7650269999999</v>
      </c>
      <c r="D1414" s="5">
        <v>16.738604450573931</v>
      </c>
      <c r="E1414" s="6" t="s">
        <v>45</v>
      </c>
      <c r="F1414" s="5">
        <v>57.633587786259568</v>
      </c>
      <c r="G1414" s="5">
        <v>-17.157022889224052</v>
      </c>
      <c r="H1414" s="5">
        <v>33.534004913478043</v>
      </c>
      <c r="I1414" s="29">
        <v>1912651200</v>
      </c>
      <c r="J1414" s="30" t="s">
        <v>45</v>
      </c>
      <c r="K1414" s="29">
        <v>93490200.829999998</v>
      </c>
      <c r="L1414" s="29">
        <v>98770000</v>
      </c>
      <c r="M1414" s="29">
        <v>590984000</v>
      </c>
      <c r="N1414" s="53">
        <f t="shared" si="239"/>
        <v>16.738604450573931</v>
      </c>
      <c r="O1414" t="e">
        <f t="shared" si="240"/>
        <v>#VALUE!</v>
      </c>
      <c r="P1414">
        <f t="shared" si="241"/>
        <v>57.633587786259568</v>
      </c>
      <c r="Q1414">
        <f t="shared" si="242"/>
        <v>-17.157022889224052</v>
      </c>
      <c r="R1414">
        <f t="shared" si="243"/>
        <v>33.534004913478043</v>
      </c>
      <c r="S1414" s="53">
        <f t="shared" si="245"/>
        <v>16.738604450573931</v>
      </c>
      <c r="T1414" t="e">
        <f t="shared" si="246"/>
        <v>#VALUE!</v>
      </c>
      <c r="U1414">
        <f t="shared" si="247"/>
        <v>57.633587786259568</v>
      </c>
      <c r="V1414">
        <f t="shared" si="248"/>
        <v>-17.157022889224052</v>
      </c>
      <c r="W1414" s="50">
        <f t="shared" si="249"/>
        <v>33.534004913478043</v>
      </c>
    </row>
    <row r="1415" spans="1:23" ht="16" x14ac:dyDescent="0.2">
      <c r="A1415" s="10">
        <v>42450.583321759303</v>
      </c>
      <c r="B1415" s="11" t="str">
        <f t="shared" si="244"/>
        <v>20163</v>
      </c>
      <c r="C1415" s="5">
        <v>1793.271767</v>
      </c>
      <c r="D1415" s="5">
        <v>17.202958485779078</v>
      </c>
      <c r="E1415" s="6" t="s">
        <v>45</v>
      </c>
      <c r="F1415" s="5">
        <v>55.216284987277362</v>
      </c>
      <c r="G1415" s="5">
        <v>-17.168857600239875</v>
      </c>
      <c r="H1415" s="5">
        <v>33.786167323092286</v>
      </c>
      <c r="I1415" s="29">
        <v>1920259200</v>
      </c>
      <c r="J1415" s="30" t="s">
        <v>45</v>
      </c>
      <c r="K1415" s="29">
        <v>92056533.5</v>
      </c>
      <c r="L1415" s="29">
        <v>98755890</v>
      </c>
      <c r="M1415" s="29">
        <v>592100000</v>
      </c>
      <c r="N1415" s="53">
        <f t="shared" si="239"/>
        <v>17.202958485779078</v>
      </c>
      <c r="O1415" t="e">
        <f t="shared" si="240"/>
        <v>#VALUE!</v>
      </c>
      <c r="P1415">
        <f t="shared" si="241"/>
        <v>55.216284987277362</v>
      </c>
      <c r="Q1415">
        <f t="shared" si="242"/>
        <v>-17.168857600239875</v>
      </c>
      <c r="R1415">
        <f t="shared" si="243"/>
        <v>33.786167323092286</v>
      </c>
      <c r="S1415" s="53">
        <f t="shared" si="245"/>
        <v>17.202958485779078</v>
      </c>
      <c r="T1415" t="e">
        <f t="shared" si="246"/>
        <v>#VALUE!</v>
      </c>
      <c r="U1415">
        <f t="shared" si="247"/>
        <v>55.216284987277362</v>
      </c>
      <c r="V1415">
        <f t="shared" si="248"/>
        <v>-17.168857600239875</v>
      </c>
      <c r="W1415" s="50">
        <f t="shared" si="249"/>
        <v>33.786167323092286</v>
      </c>
    </row>
    <row r="1416" spans="1:23" ht="16" x14ac:dyDescent="0.2">
      <c r="A1416" s="10">
        <v>42447.583321759303</v>
      </c>
      <c r="B1416" s="11" t="str">
        <f t="shared" si="244"/>
        <v>20163</v>
      </c>
      <c r="C1416" s="5">
        <v>1794.07879</v>
      </c>
      <c r="D1416" s="5">
        <v>13.998915642863579</v>
      </c>
      <c r="E1416" s="6" t="s">
        <v>45</v>
      </c>
      <c r="F1416" s="5">
        <v>55.216284987277362</v>
      </c>
      <c r="G1416" s="5">
        <v>-17.157022889224038</v>
      </c>
      <c r="H1416" s="5">
        <v>33.84220341411762</v>
      </c>
      <c r="I1416" s="29">
        <v>1867764000</v>
      </c>
      <c r="J1416" s="30" t="s">
        <v>45</v>
      </c>
      <c r="K1416" s="29">
        <v>92056533.5</v>
      </c>
      <c r="L1416" s="29">
        <v>98770000</v>
      </c>
      <c r="M1416" s="29">
        <v>592348000</v>
      </c>
      <c r="N1416" s="53">
        <f t="shared" si="239"/>
        <v>13.998915642863579</v>
      </c>
      <c r="O1416" t="e">
        <f t="shared" si="240"/>
        <v>#VALUE!</v>
      </c>
      <c r="P1416">
        <f t="shared" si="241"/>
        <v>55.216284987277362</v>
      </c>
      <c r="Q1416">
        <f t="shared" si="242"/>
        <v>-17.157022889224038</v>
      </c>
      <c r="R1416">
        <f t="shared" si="243"/>
        <v>33.84220341411762</v>
      </c>
      <c r="S1416" s="53">
        <f t="shared" si="245"/>
        <v>13.998915642863579</v>
      </c>
      <c r="T1416" t="e">
        <f t="shared" si="246"/>
        <v>#VALUE!</v>
      </c>
      <c r="U1416">
        <f t="shared" si="247"/>
        <v>55.216284987277362</v>
      </c>
      <c r="V1416">
        <f t="shared" si="248"/>
        <v>-17.157022889224038</v>
      </c>
      <c r="W1416" s="50">
        <f t="shared" si="249"/>
        <v>33.84220341411762</v>
      </c>
    </row>
    <row r="1417" spans="1:23" ht="16" x14ac:dyDescent="0.2">
      <c r="A1417" s="10">
        <v>42446.583321759303</v>
      </c>
      <c r="B1417" s="11" t="str">
        <f t="shared" si="244"/>
        <v>20163</v>
      </c>
      <c r="C1417" s="5">
        <v>1793.424589</v>
      </c>
      <c r="D1417" s="5">
        <v>14.695446695671293</v>
      </c>
      <c r="E1417" s="6" t="s">
        <v>45</v>
      </c>
      <c r="F1417" s="5">
        <v>55.216284987277362</v>
      </c>
      <c r="G1417" s="5">
        <v>-17.157022889224038</v>
      </c>
      <c r="H1417" s="5">
        <v>32.805535730148137</v>
      </c>
      <c r="I1417" s="29">
        <v>1879176000</v>
      </c>
      <c r="J1417" s="30" t="s">
        <v>45</v>
      </c>
      <c r="K1417" s="29">
        <v>92056533.5</v>
      </c>
      <c r="L1417" s="29">
        <v>98770000</v>
      </c>
      <c r="M1417" s="29">
        <v>587760000</v>
      </c>
      <c r="N1417" s="53">
        <f t="shared" si="239"/>
        <v>14.695446695671293</v>
      </c>
      <c r="O1417" t="e">
        <f t="shared" si="240"/>
        <v>#VALUE!</v>
      </c>
      <c r="P1417">
        <f t="shared" si="241"/>
        <v>55.216284987277362</v>
      </c>
      <c r="Q1417">
        <f t="shared" si="242"/>
        <v>-17.157022889224038</v>
      </c>
      <c r="R1417">
        <f t="shared" si="243"/>
        <v>32.805535730148137</v>
      </c>
      <c r="S1417" s="53">
        <f t="shared" si="245"/>
        <v>14.695446695671293</v>
      </c>
      <c r="T1417" t="e">
        <f t="shared" si="246"/>
        <v>#VALUE!</v>
      </c>
      <c r="U1417">
        <f t="shared" si="247"/>
        <v>55.216284987277362</v>
      </c>
      <c r="V1417">
        <f t="shared" si="248"/>
        <v>-17.157022889224038</v>
      </c>
      <c r="W1417" s="50">
        <f t="shared" si="249"/>
        <v>32.805535730148137</v>
      </c>
    </row>
    <row r="1418" spans="1:23" ht="16" x14ac:dyDescent="0.2">
      <c r="A1418" s="10">
        <v>42445.583321759303</v>
      </c>
      <c r="B1418" s="11" t="str">
        <f t="shared" si="244"/>
        <v>20163</v>
      </c>
      <c r="C1418" s="5">
        <v>1777.5596230000001</v>
      </c>
      <c r="D1418" s="5">
        <v>13.209513783014829</v>
      </c>
      <c r="E1418" s="6" t="s">
        <v>45</v>
      </c>
      <c r="F1418" s="5">
        <v>55.089058524173026</v>
      </c>
      <c r="G1418" s="5">
        <v>-17.157022889224038</v>
      </c>
      <c r="H1418" s="5">
        <v>32.805535730148137</v>
      </c>
      <c r="I1418" s="29">
        <v>1854830400</v>
      </c>
      <c r="J1418" s="30" t="s">
        <v>45</v>
      </c>
      <c r="K1418" s="29">
        <v>91981077.329999998</v>
      </c>
      <c r="L1418" s="29">
        <v>98770000</v>
      </c>
      <c r="M1418" s="29">
        <v>587760000</v>
      </c>
      <c r="N1418" s="53">
        <f t="shared" si="239"/>
        <v>13.209513783014829</v>
      </c>
      <c r="O1418" t="e">
        <f t="shared" si="240"/>
        <v>#VALUE!</v>
      </c>
      <c r="P1418">
        <f t="shared" si="241"/>
        <v>55.089058524173026</v>
      </c>
      <c r="Q1418">
        <f t="shared" si="242"/>
        <v>-17.157022889224038</v>
      </c>
      <c r="R1418">
        <f t="shared" si="243"/>
        <v>32.805535730148137</v>
      </c>
      <c r="S1418" s="53">
        <f t="shared" si="245"/>
        <v>13.209513783014829</v>
      </c>
      <c r="T1418" t="e">
        <f t="shared" si="246"/>
        <v>#VALUE!</v>
      </c>
      <c r="U1418">
        <f t="shared" si="247"/>
        <v>55.089058524173026</v>
      </c>
      <c r="V1418">
        <f t="shared" si="248"/>
        <v>-17.157022889224038</v>
      </c>
      <c r="W1418" s="50">
        <f t="shared" si="249"/>
        <v>32.805535730148137</v>
      </c>
    </row>
    <row r="1419" spans="1:23" ht="16" x14ac:dyDescent="0.2">
      <c r="A1419" s="10">
        <v>42444.583321759303</v>
      </c>
      <c r="B1419" s="11" t="str">
        <f t="shared" si="244"/>
        <v>20163</v>
      </c>
      <c r="C1419" s="5">
        <v>1769.4874090000001</v>
      </c>
      <c r="D1419" s="5">
        <v>13.11664297597382</v>
      </c>
      <c r="E1419" s="6" t="s">
        <v>45</v>
      </c>
      <c r="F1419" s="5">
        <v>55.216284987277362</v>
      </c>
      <c r="G1419" s="5">
        <v>-17.157022889224038</v>
      </c>
      <c r="H1419" s="5">
        <v>31.852922182716696</v>
      </c>
      <c r="I1419" s="29">
        <v>1853308800</v>
      </c>
      <c r="J1419" s="30" t="s">
        <v>45</v>
      </c>
      <c r="K1419" s="29">
        <v>92056533.5</v>
      </c>
      <c r="L1419" s="29">
        <v>98770000</v>
      </c>
      <c r="M1419" s="29">
        <v>583544000</v>
      </c>
      <c r="N1419" s="53">
        <f t="shared" si="239"/>
        <v>13.11664297597382</v>
      </c>
      <c r="O1419" t="e">
        <f t="shared" si="240"/>
        <v>#VALUE!</v>
      </c>
      <c r="P1419">
        <f t="shared" si="241"/>
        <v>55.216284987277362</v>
      </c>
      <c r="Q1419">
        <f t="shared" si="242"/>
        <v>-17.157022889224038</v>
      </c>
      <c r="R1419">
        <f t="shared" si="243"/>
        <v>31.852922182716696</v>
      </c>
      <c r="S1419" s="53">
        <f t="shared" si="245"/>
        <v>13.11664297597382</v>
      </c>
      <c r="T1419" t="e">
        <f t="shared" si="246"/>
        <v>#VALUE!</v>
      </c>
      <c r="U1419">
        <f t="shared" si="247"/>
        <v>55.216284987277362</v>
      </c>
      <c r="V1419">
        <f t="shared" si="248"/>
        <v>-17.157022889224038</v>
      </c>
      <c r="W1419" s="50">
        <f t="shared" si="249"/>
        <v>31.852922182716696</v>
      </c>
    </row>
    <row r="1420" spans="1:23" ht="16" x14ac:dyDescent="0.2">
      <c r="A1420" s="10">
        <v>42443.583321759303</v>
      </c>
      <c r="B1420" s="11" t="str">
        <f t="shared" si="244"/>
        <v>20163</v>
      </c>
      <c r="C1420" s="5">
        <v>1776.035738</v>
      </c>
      <c r="D1420" s="5">
        <v>14.231092660466189</v>
      </c>
      <c r="E1420" s="6" t="s">
        <v>45</v>
      </c>
      <c r="F1420" s="5">
        <v>57.633587786259568</v>
      </c>
      <c r="G1420" s="5">
        <v>-15.973551787641526</v>
      </c>
      <c r="H1420" s="5">
        <v>32.245174819894316</v>
      </c>
      <c r="I1420" s="29">
        <v>1871568000</v>
      </c>
      <c r="J1420" s="30" t="s">
        <v>45</v>
      </c>
      <c r="K1420" s="29">
        <v>93490200.829999998</v>
      </c>
      <c r="L1420" s="29">
        <v>100181000</v>
      </c>
      <c r="M1420" s="29">
        <v>585280000</v>
      </c>
      <c r="N1420" s="53">
        <f t="shared" si="239"/>
        <v>14.231092660466189</v>
      </c>
      <c r="O1420" t="e">
        <f t="shared" si="240"/>
        <v>#VALUE!</v>
      </c>
      <c r="P1420">
        <f t="shared" si="241"/>
        <v>57.633587786259568</v>
      </c>
      <c r="Q1420">
        <f t="shared" si="242"/>
        <v>-15.973551787641526</v>
      </c>
      <c r="R1420">
        <f t="shared" si="243"/>
        <v>32.245174819894316</v>
      </c>
      <c r="S1420" s="53">
        <f t="shared" si="245"/>
        <v>14.231092660466189</v>
      </c>
      <c r="T1420" t="e">
        <f t="shared" si="246"/>
        <v>#VALUE!</v>
      </c>
      <c r="U1420">
        <f t="shared" si="247"/>
        <v>57.633587786259568</v>
      </c>
      <c r="V1420">
        <f t="shared" si="248"/>
        <v>-15.973551787641526</v>
      </c>
      <c r="W1420" s="50">
        <f t="shared" si="249"/>
        <v>32.245174819894316</v>
      </c>
    </row>
    <row r="1421" spans="1:23" ht="16" x14ac:dyDescent="0.2">
      <c r="A1421" s="10">
        <v>42440.541655092602</v>
      </c>
      <c r="B1421" s="11" t="str">
        <f t="shared" si="244"/>
        <v>20163</v>
      </c>
      <c r="C1421" s="5">
        <v>1746.8750070000001</v>
      </c>
      <c r="D1421" s="5">
        <v>12.977336765412261</v>
      </c>
      <c r="E1421" s="6" t="s">
        <v>45</v>
      </c>
      <c r="F1421" s="5">
        <v>57.633587786259568</v>
      </c>
      <c r="G1421" s="5">
        <v>-18.222146880648296</v>
      </c>
      <c r="H1421" s="5">
        <v>31.684813909640553</v>
      </c>
      <c r="I1421" s="29">
        <v>1851026400</v>
      </c>
      <c r="J1421" s="30" t="s">
        <v>45</v>
      </c>
      <c r="K1421" s="29">
        <v>93490200.829999998</v>
      </c>
      <c r="L1421" s="29">
        <v>97500100</v>
      </c>
      <c r="M1421" s="29">
        <v>582800000</v>
      </c>
      <c r="N1421" s="53">
        <f t="shared" si="239"/>
        <v>12.977336765412261</v>
      </c>
      <c r="O1421" t="e">
        <f t="shared" si="240"/>
        <v>#VALUE!</v>
      </c>
      <c r="P1421">
        <f t="shared" si="241"/>
        <v>57.633587786259568</v>
      </c>
      <c r="Q1421">
        <f t="shared" si="242"/>
        <v>-18.222146880648296</v>
      </c>
      <c r="R1421">
        <f t="shared" si="243"/>
        <v>31.684813909640553</v>
      </c>
      <c r="S1421" s="53">
        <f t="shared" si="245"/>
        <v>12.977336765412261</v>
      </c>
      <c r="T1421" t="e">
        <f t="shared" si="246"/>
        <v>#VALUE!</v>
      </c>
      <c r="U1421">
        <f t="shared" si="247"/>
        <v>57.633587786259568</v>
      </c>
      <c r="V1421">
        <f t="shared" si="248"/>
        <v>-18.222146880648296</v>
      </c>
      <c r="W1421" s="50">
        <f t="shared" si="249"/>
        <v>31.684813909640553</v>
      </c>
    </row>
    <row r="1422" spans="1:23" ht="16" x14ac:dyDescent="0.2">
      <c r="A1422" s="10">
        <v>42439.541655092602</v>
      </c>
      <c r="B1422" s="11" t="str">
        <f t="shared" si="244"/>
        <v>20163</v>
      </c>
      <c r="C1422" s="5">
        <v>1699.9171899999999</v>
      </c>
      <c r="D1422" s="5">
        <v>7.9158777816761452</v>
      </c>
      <c r="E1422" s="6" t="s">
        <v>45</v>
      </c>
      <c r="F1422" s="5">
        <v>57.760814249363875</v>
      </c>
      <c r="G1422" s="5">
        <v>-18.222146880648296</v>
      </c>
      <c r="H1422" s="5">
        <v>29.191207859011172</v>
      </c>
      <c r="I1422" s="29">
        <v>1768099200</v>
      </c>
      <c r="J1422" s="30" t="s">
        <v>45</v>
      </c>
      <c r="K1422" s="29">
        <v>93565657</v>
      </c>
      <c r="L1422" s="29">
        <v>97500100</v>
      </c>
      <c r="M1422" s="29">
        <v>571764000</v>
      </c>
      <c r="N1422" s="53">
        <f t="shared" si="239"/>
        <v>7.9158777816761452</v>
      </c>
      <c r="O1422" t="e">
        <f t="shared" si="240"/>
        <v>#VALUE!</v>
      </c>
      <c r="P1422">
        <f t="shared" si="241"/>
        <v>57.760814249363875</v>
      </c>
      <c r="Q1422">
        <f t="shared" si="242"/>
        <v>-18.222146880648296</v>
      </c>
      <c r="R1422">
        <f t="shared" si="243"/>
        <v>29.191207859011172</v>
      </c>
      <c r="S1422" s="53">
        <f t="shared" si="245"/>
        <v>7.9158777816761452</v>
      </c>
      <c r="T1422" t="e">
        <f t="shared" si="246"/>
        <v>#VALUE!</v>
      </c>
      <c r="U1422">
        <f t="shared" si="247"/>
        <v>57.760814249363875</v>
      </c>
      <c r="V1422">
        <f t="shared" si="248"/>
        <v>-18.222146880648296</v>
      </c>
      <c r="W1422" s="50">
        <f t="shared" si="249"/>
        <v>29.191207859011172</v>
      </c>
    </row>
    <row r="1423" spans="1:23" ht="16" x14ac:dyDescent="0.2">
      <c r="A1423" s="10">
        <v>42438.541655092602</v>
      </c>
      <c r="B1423" s="11" t="str">
        <f t="shared" si="244"/>
        <v>20163</v>
      </c>
      <c r="C1423" s="5">
        <v>1696.3311020000001</v>
      </c>
      <c r="D1423" s="5">
        <v>7.9158777816761452</v>
      </c>
      <c r="E1423" s="6" t="s">
        <v>45</v>
      </c>
      <c r="F1423" s="5">
        <v>56.74300254452924</v>
      </c>
      <c r="G1423" s="5">
        <v>-19.393783271214971</v>
      </c>
      <c r="H1423" s="5">
        <v>28.798955221833523</v>
      </c>
      <c r="I1423" s="29">
        <v>1768099200</v>
      </c>
      <c r="J1423" s="30" t="s">
        <v>45</v>
      </c>
      <c r="K1423" s="29">
        <v>92962007.599999994</v>
      </c>
      <c r="L1423" s="29">
        <v>96103210</v>
      </c>
      <c r="M1423" s="29">
        <v>570028000</v>
      </c>
      <c r="N1423" s="53">
        <f t="shared" si="239"/>
        <v>7.9158777816761452</v>
      </c>
      <c r="O1423" t="e">
        <f t="shared" si="240"/>
        <v>#VALUE!</v>
      </c>
      <c r="P1423">
        <f t="shared" si="241"/>
        <v>56.74300254452924</v>
      </c>
      <c r="Q1423">
        <f t="shared" si="242"/>
        <v>-19.393783271214971</v>
      </c>
      <c r="R1423">
        <f t="shared" si="243"/>
        <v>28.798955221833523</v>
      </c>
      <c r="S1423" s="53">
        <f t="shared" si="245"/>
        <v>7.9158777816761452</v>
      </c>
      <c r="T1423" t="e">
        <f t="shared" si="246"/>
        <v>#VALUE!</v>
      </c>
      <c r="U1423">
        <f t="shared" si="247"/>
        <v>56.74300254452924</v>
      </c>
      <c r="V1423">
        <f t="shared" si="248"/>
        <v>-19.393783271214971</v>
      </c>
      <c r="W1423" s="50">
        <f t="shared" si="249"/>
        <v>28.798955221833523</v>
      </c>
    </row>
    <row r="1424" spans="1:23" ht="16" x14ac:dyDescent="0.2">
      <c r="A1424" s="10">
        <v>42437.541655092602</v>
      </c>
      <c r="B1424" s="11" t="str">
        <f t="shared" si="244"/>
        <v>20163</v>
      </c>
      <c r="C1424" s="5">
        <v>1697.1140379999999</v>
      </c>
      <c r="D1424" s="5">
        <v>7.8694423781556537</v>
      </c>
      <c r="E1424" s="6" t="s">
        <v>45</v>
      </c>
      <c r="F1424" s="5">
        <v>56.74300254452924</v>
      </c>
      <c r="G1424" s="5">
        <v>-19.393783271214971</v>
      </c>
      <c r="H1424" s="5">
        <v>28.19656724331071</v>
      </c>
      <c r="I1424" s="29">
        <v>1767338400</v>
      </c>
      <c r="J1424" s="30" t="s">
        <v>45</v>
      </c>
      <c r="K1424" s="29">
        <v>92962007.599999994</v>
      </c>
      <c r="L1424" s="29">
        <v>96103210</v>
      </c>
      <c r="M1424" s="29">
        <v>567362000</v>
      </c>
      <c r="N1424" s="53">
        <f t="shared" si="239"/>
        <v>7.8694423781556537</v>
      </c>
      <c r="O1424" t="e">
        <f t="shared" si="240"/>
        <v>#VALUE!</v>
      </c>
      <c r="P1424">
        <f t="shared" si="241"/>
        <v>56.74300254452924</v>
      </c>
      <c r="Q1424">
        <f t="shared" si="242"/>
        <v>-19.393783271214971</v>
      </c>
      <c r="R1424">
        <f t="shared" si="243"/>
        <v>28.19656724331071</v>
      </c>
      <c r="S1424" s="53">
        <f t="shared" si="245"/>
        <v>7.8694423781556537</v>
      </c>
      <c r="T1424" t="e">
        <f t="shared" si="246"/>
        <v>#VALUE!</v>
      </c>
      <c r="U1424">
        <f t="shared" si="247"/>
        <v>56.74300254452924</v>
      </c>
      <c r="V1424">
        <f t="shared" si="248"/>
        <v>-19.393783271214971</v>
      </c>
      <c r="W1424" s="50">
        <f t="shared" si="249"/>
        <v>28.19656724331071</v>
      </c>
    </row>
    <row r="1425" spans="1:23" ht="16" x14ac:dyDescent="0.2">
      <c r="A1425" s="10">
        <v>42436.541655092602</v>
      </c>
      <c r="B1425" s="11" t="str">
        <f t="shared" si="244"/>
        <v>20163</v>
      </c>
      <c r="C1425" s="5">
        <v>1715.391155</v>
      </c>
      <c r="D1425" s="5">
        <v>9.1231982732095531</v>
      </c>
      <c r="E1425" s="6" t="s">
        <v>45</v>
      </c>
      <c r="F1425" s="5">
        <v>55.216284987277334</v>
      </c>
      <c r="G1425" s="5">
        <v>-19.370113849183326</v>
      </c>
      <c r="H1425" s="5">
        <v>30.283911634006099</v>
      </c>
      <c r="I1425" s="29">
        <v>1787880000</v>
      </c>
      <c r="J1425" s="30" t="s">
        <v>45</v>
      </c>
      <c r="K1425" s="29">
        <v>92056533.5</v>
      </c>
      <c r="L1425" s="29">
        <v>96131430</v>
      </c>
      <c r="M1425" s="29">
        <v>576600000</v>
      </c>
      <c r="N1425" s="53">
        <f t="shared" si="239"/>
        <v>9.1231982732095531</v>
      </c>
      <c r="O1425" t="e">
        <f t="shared" si="240"/>
        <v>#VALUE!</v>
      </c>
      <c r="P1425">
        <f t="shared" si="241"/>
        <v>55.216284987277334</v>
      </c>
      <c r="Q1425">
        <f t="shared" si="242"/>
        <v>-19.370113849183326</v>
      </c>
      <c r="R1425">
        <f t="shared" si="243"/>
        <v>30.283911634006099</v>
      </c>
      <c r="S1425" s="53">
        <f t="shared" si="245"/>
        <v>9.1231982732095531</v>
      </c>
      <c r="T1425" t="e">
        <f t="shared" si="246"/>
        <v>#VALUE!</v>
      </c>
      <c r="U1425">
        <f t="shared" si="247"/>
        <v>55.216284987277334</v>
      </c>
      <c r="V1425">
        <f t="shared" si="248"/>
        <v>-19.370113849183326</v>
      </c>
      <c r="W1425" s="50">
        <f t="shared" si="249"/>
        <v>30.283911634006099</v>
      </c>
    </row>
    <row r="1426" spans="1:23" ht="16" x14ac:dyDescent="0.2">
      <c r="A1426" s="10">
        <v>42433.541655092602</v>
      </c>
      <c r="B1426" s="11" t="str">
        <f t="shared" si="244"/>
        <v>20163</v>
      </c>
      <c r="C1426" s="5">
        <v>1727.806313</v>
      </c>
      <c r="D1426" s="5">
        <v>9.8197293260172671</v>
      </c>
      <c r="E1426" s="6" t="s">
        <v>45</v>
      </c>
      <c r="F1426" s="5">
        <v>55.216284987277334</v>
      </c>
      <c r="G1426" s="5">
        <v>-17.216196444303151</v>
      </c>
      <c r="H1426" s="5">
        <v>31.362606386244636</v>
      </c>
      <c r="I1426" s="29">
        <v>1799292000</v>
      </c>
      <c r="J1426" s="30" t="s">
        <v>45</v>
      </c>
      <c r="K1426" s="29">
        <v>92056533.5</v>
      </c>
      <c r="L1426" s="29">
        <v>98699450</v>
      </c>
      <c r="M1426" s="29">
        <v>581374000</v>
      </c>
      <c r="N1426" s="53">
        <f t="shared" si="239"/>
        <v>9.8197293260172671</v>
      </c>
      <c r="O1426" t="e">
        <f t="shared" si="240"/>
        <v>#VALUE!</v>
      </c>
      <c r="P1426">
        <f t="shared" si="241"/>
        <v>55.216284987277334</v>
      </c>
      <c r="Q1426">
        <f t="shared" si="242"/>
        <v>-17.216196444303151</v>
      </c>
      <c r="R1426">
        <f t="shared" si="243"/>
        <v>31.362606386244636</v>
      </c>
      <c r="S1426" s="53">
        <f t="shared" si="245"/>
        <v>9.8197293260172671</v>
      </c>
      <c r="T1426" t="e">
        <f t="shared" si="246"/>
        <v>#VALUE!</v>
      </c>
      <c r="U1426">
        <f t="shared" si="247"/>
        <v>55.216284987277334</v>
      </c>
      <c r="V1426">
        <f t="shared" si="248"/>
        <v>-17.216196444303151</v>
      </c>
      <c r="W1426" s="50">
        <f t="shared" si="249"/>
        <v>31.362606386244636</v>
      </c>
    </row>
    <row r="1427" spans="1:23" ht="16" x14ac:dyDescent="0.2">
      <c r="A1427" s="10">
        <v>42432.541655092602</v>
      </c>
      <c r="B1427" s="11" t="str">
        <f t="shared" si="244"/>
        <v>20163</v>
      </c>
      <c r="C1427" s="5">
        <v>1722.468564</v>
      </c>
      <c r="D1427" s="5">
        <v>8.6588442380044057</v>
      </c>
      <c r="E1427" s="6" t="s">
        <v>45</v>
      </c>
      <c r="F1427" s="5">
        <v>60.025445292620851</v>
      </c>
      <c r="G1427" s="5">
        <v>-17.381882398524709</v>
      </c>
      <c r="H1427" s="5">
        <v>31.852922182716725</v>
      </c>
      <c r="I1427" s="29">
        <v>1780272000</v>
      </c>
      <c r="J1427" s="30" t="s">
        <v>45</v>
      </c>
      <c r="K1427" s="29">
        <v>94908776.920000002</v>
      </c>
      <c r="L1427" s="29">
        <v>98501910</v>
      </c>
      <c r="M1427" s="29">
        <v>583544000</v>
      </c>
      <c r="N1427" s="53">
        <f t="shared" si="239"/>
        <v>8.6588442380044057</v>
      </c>
      <c r="O1427" t="e">
        <f t="shared" si="240"/>
        <v>#VALUE!</v>
      </c>
      <c r="P1427">
        <f t="shared" si="241"/>
        <v>60.025445292620851</v>
      </c>
      <c r="Q1427">
        <f t="shared" si="242"/>
        <v>-17.381882398524709</v>
      </c>
      <c r="R1427">
        <f t="shared" si="243"/>
        <v>31.852922182716725</v>
      </c>
      <c r="S1427" s="53">
        <f t="shared" si="245"/>
        <v>8.6588442380044057</v>
      </c>
      <c r="T1427" t="e">
        <f t="shared" si="246"/>
        <v>#VALUE!</v>
      </c>
      <c r="U1427">
        <f t="shared" si="247"/>
        <v>60.025445292620851</v>
      </c>
      <c r="V1427">
        <f t="shared" si="248"/>
        <v>-17.381882398524709</v>
      </c>
      <c r="W1427" s="50">
        <f t="shared" si="249"/>
        <v>31.852922182716725</v>
      </c>
    </row>
    <row r="1428" spans="1:23" ht="16" x14ac:dyDescent="0.2">
      <c r="A1428" s="10">
        <v>42431.541655092602</v>
      </c>
      <c r="B1428" s="11" t="str">
        <f t="shared" si="244"/>
        <v>20163</v>
      </c>
      <c r="C1428" s="5">
        <v>1720.6980160000001</v>
      </c>
      <c r="D1428" s="5">
        <v>9.1231982732095531</v>
      </c>
      <c r="E1428" s="6" t="s">
        <v>45</v>
      </c>
      <c r="F1428" s="5">
        <v>53.944020356234091</v>
      </c>
      <c r="G1428" s="5">
        <v>-17.381882398524709</v>
      </c>
      <c r="H1428" s="5">
        <v>32.945625957711599</v>
      </c>
      <c r="I1428" s="29">
        <v>1787880000</v>
      </c>
      <c r="J1428" s="30" t="s">
        <v>45</v>
      </c>
      <c r="K1428" s="29">
        <v>91301971.75</v>
      </c>
      <c r="L1428" s="29">
        <v>98501910</v>
      </c>
      <c r="M1428" s="29">
        <v>588380000</v>
      </c>
      <c r="N1428" s="53">
        <f t="shared" si="239"/>
        <v>9.1231982732095531</v>
      </c>
      <c r="O1428" t="e">
        <f t="shared" si="240"/>
        <v>#VALUE!</v>
      </c>
      <c r="P1428">
        <f t="shared" si="241"/>
        <v>53.944020356234091</v>
      </c>
      <c r="Q1428">
        <f t="shared" si="242"/>
        <v>-17.381882398524709</v>
      </c>
      <c r="R1428">
        <f t="shared" si="243"/>
        <v>32.945625957711599</v>
      </c>
      <c r="S1428" s="53">
        <f t="shared" si="245"/>
        <v>9.1231982732095531</v>
      </c>
      <c r="T1428" t="e">
        <f t="shared" si="246"/>
        <v>#VALUE!</v>
      </c>
      <c r="U1428">
        <f t="shared" si="247"/>
        <v>53.944020356234091</v>
      </c>
      <c r="V1428">
        <f t="shared" si="248"/>
        <v>-17.381882398524709</v>
      </c>
      <c r="W1428" s="50">
        <f t="shared" si="249"/>
        <v>32.945625957711599</v>
      </c>
    </row>
    <row r="1429" spans="1:23" ht="16" x14ac:dyDescent="0.2">
      <c r="A1429" s="10">
        <v>42430.541655092602</v>
      </c>
      <c r="B1429" s="11" t="str">
        <f t="shared" si="244"/>
        <v>20163</v>
      </c>
      <c r="C1429" s="5">
        <v>1710.8547269999999</v>
      </c>
      <c r="D1429" s="5">
        <v>7.8694423781556537</v>
      </c>
      <c r="E1429" s="6" t="s">
        <v>45</v>
      </c>
      <c r="F1429" s="5">
        <v>56.234096692111954</v>
      </c>
      <c r="G1429" s="5">
        <v>-19.500295670357417</v>
      </c>
      <c r="H1429" s="5">
        <v>30.984362771823299</v>
      </c>
      <c r="I1429" s="29">
        <v>1767338400</v>
      </c>
      <c r="J1429" s="30" t="s">
        <v>45</v>
      </c>
      <c r="K1429" s="29">
        <v>92660182.900000006</v>
      </c>
      <c r="L1429" s="29">
        <v>95976220</v>
      </c>
      <c r="M1429" s="29">
        <v>579700000</v>
      </c>
      <c r="N1429" s="53">
        <f t="shared" si="239"/>
        <v>7.8694423781556537</v>
      </c>
      <c r="O1429" t="e">
        <f t="shared" si="240"/>
        <v>#VALUE!</v>
      </c>
      <c r="P1429">
        <f t="shared" si="241"/>
        <v>56.234096692111954</v>
      </c>
      <c r="Q1429">
        <f t="shared" si="242"/>
        <v>-19.500295670357417</v>
      </c>
      <c r="R1429">
        <f t="shared" si="243"/>
        <v>30.984362771823299</v>
      </c>
      <c r="S1429" s="53">
        <f t="shared" si="245"/>
        <v>7.8694423781556537</v>
      </c>
      <c r="T1429" t="e">
        <f t="shared" si="246"/>
        <v>#VALUE!</v>
      </c>
      <c r="U1429">
        <f t="shared" si="247"/>
        <v>56.234096692111954</v>
      </c>
      <c r="V1429">
        <f t="shared" si="248"/>
        <v>-19.500295670357417</v>
      </c>
      <c r="W1429" s="50">
        <f t="shared" si="249"/>
        <v>30.984362771823299</v>
      </c>
    </row>
    <row r="1430" spans="1:23" ht="16" x14ac:dyDescent="0.2">
      <c r="A1430" s="10">
        <v>42429.541655092602</v>
      </c>
      <c r="B1430" s="11" t="str">
        <f t="shared" si="244"/>
        <v>20162</v>
      </c>
      <c r="C1430" s="5">
        <v>1692.721687</v>
      </c>
      <c r="D1430" s="5">
        <v>7.9158777816761452</v>
      </c>
      <c r="E1430" s="6" t="s">
        <v>45</v>
      </c>
      <c r="F1430" s="5">
        <v>53.30788804071247</v>
      </c>
      <c r="G1430" s="5">
        <v>-19.512130381373225</v>
      </c>
      <c r="H1430" s="5">
        <v>31.222516158681174</v>
      </c>
      <c r="I1430" s="29">
        <v>1768099200</v>
      </c>
      <c r="J1430" s="30" t="s">
        <v>45</v>
      </c>
      <c r="K1430" s="29">
        <v>90924690.879999995</v>
      </c>
      <c r="L1430" s="29">
        <v>95962110</v>
      </c>
      <c r="M1430" s="29">
        <v>580754000</v>
      </c>
      <c r="N1430" s="53">
        <f t="shared" si="239"/>
        <v>7.9158777816761452</v>
      </c>
      <c r="O1430" t="e">
        <f t="shared" si="240"/>
        <v>#VALUE!</v>
      </c>
      <c r="P1430">
        <f t="shared" si="241"/>
        <v>53.30788804071247</v>
      </c>
      <c r="Q1430">
        <f t="shared" si="242"/>
        <v>-19.512130381373225</v>
      </c>
      <c r="R1430">
        <f t="shared" si="243"/>
        <v>31.222516158681174</v>
      </c>
      <c r="S1430" s="53">
        <f t="shared" si="245"/>
        <v>7.9158777816761452</v>
      </c>
      <c r="T1430" t="e">
        <f t="shared" si="246"/>
        <v>#VALUE!</v>
      </c>
      <c r="U1430">
        <f t="shared" si="247"/>
        <v>53.30788804071247</v>
      </c>
      <c r="V1430">
        <f t="shared" si="248"/>
        <v>-19.512130381373225</v>
      </c>
      <c r="W1430" s="50">
        <f t="shared" si="249"/>
        <v>31.222516158681174</v>
      </c>
    </row>
    <row r="1431" spans="1:23" ht="16" x14ac:dyDescent="0.2">
      <c r="A1431" s="10">
        <v>42426.541655092602</v>
      </c>
      <c r="B1431" s="11" t="str">
        <f t="shared" si="244"/>
        <v>20162</v>
      </c>
      <c r="C1431" s="5">
        <v>1678.8523259999999</v>
      </c>
      <c r="D1431" s="5">
        <v>7.9158777816761452</v>
      </c>
      <c r="E1431" s="6" t="s">
        <v>45</v>
      </c>
      <c r="F1431" s="5">
        <v>53.30788804071247</v>
      </c>
      <c r="G1431" s="5">
        <v>-18.222146880648282</v>
      </c>
      <c r="H1431" s="5">
        <v>28.294630402605119</v>
      </c>
      <c r="I1431" s="29">
        <v>1768099200</v>
      </c>
      <c r="J1431" s="30" t="s">
        <v>45</v>
      </c>
      <c r="K1431" s="29">
        <v>90924690.879999995</v>
      </c>
      <c r="L1431" s="29">
        <v>97500100</v>
      </c>
      <c r="M1431" s="29">
        <v>567796000</v>
      </c>
      <c r="N1431" s="53">
        <f t="shared" si="239"/>
        <v>7.9158777816761452</v>
      </c>
      <c r="O1431" t="e">
        <f t="shared" si="240"/>
        <v>#VALUE!</v>
      </c>
      <c r="P1431">
        <f t="shared" si="241"/>
        <v>53.30788804071247</v>
      </c>
      <c r="Q1431">
        <f t="shared" si="242"/>
        <v>-18.222146880648282</v>
      </c>
      <c r="R1431">
        <f t="shared" si="243"/>
        <v>28.294630402605119</v>
      </c>
      <c r="S1431" s="53">
        <f t="shared" si="245"/>
        <v>7.9158777816761452</v>
      </c>
      <c r="T1431" t="e">
        <f t="shared" si="246"/>
        <v>#VALUE!</v>
      </c>
      <c r="U1431">
        <f t="shared" si="247"/>
        <v>53.30788804071247</v>
      </c>
      <c r="V1431">
        <f t="shared" si="248"/>
        <v>-18.222146880648282</v>
      </c>
      <c r="W1431" s="50">
        <f t="shared" si="249"/>
        <v>28.294630402605119</v>
      </c>
    </row>
    <row r="1432" spans="1:23" ht="16" x14ac:dyDescent="0.2">
      <c r="A1432" s="10">
        <v>42425.541655092602</v>
      </c>
      <c r="B1432" s="11" t="str">
        <f t="shared" si="244"/>
        <v>20162</v>
      </c>
      <c r="C1432" s="5">
        <v>1670.96785</v>
      </c>
      <c r="D1432" s="5">
        <v>6.8478635007043485</v>
      </c>
      <c r="E1432" s="6" t="s">
        <v>45</v>
      </c>
      <c r="F1432" s="5">
        <v>53.30788804071247</v>
      </c>
      <c r="G1432" s="5">
        <v>-17.40555182055634</v>
      </c>
      <c r="H1432" s="5">
        <v>30.269902611249705</v>
      </c>
      <c r="I1432" s="29">
        <v>1750600800</v>
      </c>
      <c r="J1432" s="30" t="s">
        <v>45</v>
      </c>
      <c r="K1432" s="29">
        <v>90924690.879999995</v>
      </c>
      <c r="L1432" s="29">
        <v>98473690</v>
      </c>
      <c r="M1432" s="29">
        <v>576538000</v>
      </c>
      <c r="N1432" s="53">
        <f t="shared" si="239"/>
        <v>6.8478635007043485</v>
      </c>
      <c r="O1432" t="e">
        <f t="shared" si="240"/>
        <v>#VALUE!</v>
      </c>
      <c r="P1432">
        <f t="shared" si="241"/>
        <v>53.30788804071247</v>
      </c>
      <c r="Q1432">
        <f t="shared" si="242"/>
        <v>-17.40555182055634</v>
      </c>
      <c r="R1432">
        <f t="shared" si="243"/>
        <v>30.269902611249705</v>
      </c>
      <c r="S1432" s="53">
        <f t="shared" si="245"/>
        <v>6.8478635007043485</v>
      </c>
      <c r="T1432" t="e">
        <f t="shared" si="246"/>
        <v>#VALUE!</v>
      </c>
      <c r="U1432">
        <f t="shared" si="247"/>
        <v>53.30788804071247</v>
      </c>
      <c r="V1432">
        <f t="shared" si="248"/>
        <v>-17.40555182055634</v>
      </c>
      <c r="W1432" s="50">
        <f t="shared" si="249"/>
        <v>30.269902611249705</v>
      </c>
    </row>
    <row r="1433" spans="1:23" ht="16" x14ac:dyDescent="0.2">
      <c r="A1433" s="10">
        <v>42424.541655092602</v>
      </c>
      <c r="B1433" s="11" t="str">
        <f t="shared" si="244"/>
        <v>20162</v>
      </c>
      <c r="C1433" s="5">
        <v>1645.261906</v>
      </c>
      <c r="D1433" s="5">
        <v>5.2690597810068311</v>
      </c>
      <c r="E1433" s="6" t="s">
        <v>45</v>
      </c>
      <c r="F1433" s="5">
        <v>53.944020356234091</v>
      </c>
      <c r="G1433" s="5">
        <v>-19.405617982230794</v>
      </c>
      <c r="H1433" s="5">
        <v>25.913096534026494</v>
      </c>
      <c r="I1433" s="29">
        <v>1724733600</v>
      </c>
      <c r="J1433" s="30" t="s">
        <v>45</v>
      </c>
      <c r="K1433" s="29">
        <v>91301971.75</v>
      </c>
      <c r="L1433" s="29">
        <v>96089100</v>
      </c>
      <c r="M1433" s="29">
        <v>557256000</v>
      </c>
      <c r="N1433" s="53">
        <f t="shared" si="239"/>
        <v>5.2690597810068311</v>
      </c>
      <c r="O1433" t="e">
        <f t="shared" si="240"/>
        <v>#VALUE!</v>
      </c>
      <c r="P1433">
        <f t="shared" si="241"/>
        <v>53.944020356234091</v>
      </c>
      <c r="Q1433">
        <f t="shared" si="242"/>
        <v>-19.405617982230794</v>
      </c>
      <c r="R1433">
        <f t="shared" si="243"/>
        <v>25.913096534026494</v>
      </c>
      <c r="S1433" s="53">
        <f t="shared" si="245"/>
        <v>5.2690597810068311</v>
      </c>
      <c r="T1433" t="e">
        <f t="shared" si="246"/>
        <v>#VALUE!</v>
      </c>
      <c r="U1433">
        <f t="shared" si="247"/>
        <v>53.944020356234091</v>
      </c>
      <c r="V1433">
        <f t="shared" si="248"/>
        <v>-19.405617982230794</v>
      </c>
      <c r="W1433" s="50">
        <f t="shared" si="249"/>
        <v>25.913096534026494</v>
      </c>
    </row>
    <row r="1434" spans="1:23" ht="16" x14ac:dyDescent="0.2">
      <c r="A1434" s="10">
        <v>42423.541655092602</v>
      </c>
      <c r="B1434" s="11" t="str">
        <f t="shared" si="244"/>
        <v>20162</v>
      </c>
      <c r="C1434" s="5">
        <v>1680.0772979999999</v>
      </c>
      <c r="D1434" s="5">
        <v>7.2657821323889493</v>
      </c>
      <c r="E1434" s="6" t="s">
        <v>45</v>
      </c>
      <c r="F1434" s="5">
        <v>53.944020356234091</v>
      </c>
      <c r="G1434" s="5">
        <v>-17.145188178208187</v>
      </c>
      <c r="H1434" s="5">
        <v>26.977782263508715</v>
      </c>
      <c r="I1434" s="29">
        <v>1723697283</v>
      </c>
      <c r="J1434" s="30" t="s">
        <v>45</v>
      </c>
      <c r="K1434" s="29">
        <v>91301971.75</v>
      </c>
      <c r="L1434" s="29">
        <v>98217120.010000005</v>
      </c>
      <c r="M1434" s="29">
        <v>561991684.23000002</v>
      </c>
      <c r="N1434" s="53">
        <f t="shared" si="239"/>
        <v>7.2657821323889493</v>
      </c>
      <c r="O1434" t="e">
        <f t="shared" si="240"/>
        <v>#VALUE!</v>
      </c>
      <c r="P1434">
        <f t="shared" si="241"/>
        <v>53.944020356234091</v>
      </c>
      <c r="Q1434">
        <f t="shared" si="242"/>
        <v>-17.145188178208187</v>
      </c>
      <c r="R1434">
        <f t="shared" si="243"/>
        <v>26.977782263508715</v>
      </c>
      <c r="S1434" s="53">
        <f t="shared" si="245"/>
        <v>7.2657821323889493</v>
      </c>
      <c r="T1434" t="e">
        <f t="shared" si="246"/>
        <v>#VALUE!</v>
      </c>
      <c r="U1434">
        <f t="shared" si="247"/>
        <v>53.944020356234091</v>
      </c>
      <c r="V1434">
        <f t="shared" si="248"/>
        <v>-17.145188178208187</v>
      </c>
      <c r="W1434" s="50">
        <f t="shared" si="249"/>
        <v>26.977782263508715</v>
      </c>
    </row>
    <row r="1435" spans="1:23" ht="16" x14ac:dyDescent="0.2">
      <c r="A1435" s="10">
        <v>42422.541655092602</v>
      </c>
      <c r="B1435" s="11" t="str">
        <f t="shared" si="244"/>
        <v>20162</v>
      </c>
      <c r="C1435" s="5">
        <v>1701.5630490000001</v>
      </c>
      <c r="D1435" s="5">
        <v>9.0767628696890199</v>
      </c>
      <c r="E1435" s="6" t="s">
        <v>45</v>
      </c>
      <c r="F1435" s="5">
        <v>55.089058524173026</v>
      </c>
      <c r="G1435" s="5">
        <v>-16.446940228274514</v>
      </c>
      <c r="H1435" s="5">
        <v>27.356025877929994</v>
      </c>
      <c r="I1435" s="29">
        <v>1752798665.7</v>
      </c>
      <c r="J1435" s="30" t="s">
        <v>45</v>
      </c>
      <c r="K1435" s="29">
        <v>91981077.329999998</v>
      </c>
      <c r="L1435" s="29">
        <v>99044831.780000001</v>
      </c>
      <c r="M1435" s="29">
        <v>563665754.77999997</v>
      </c>
      <c r="N1435" s="53">
        <f t="shared" si="239"/>
        <v>9.0767628696890199</v>
      </c>
      <c r="O1435" t="e">
        <f t="shared" si="240"/>
        <v>#VALUE!</v>
      </c>
      <c r="P1435">
        <f t="shared" si="241"/>
        <v>55.089058524173026</v>
      </c>
      <c r="Q1435">
        <f t="shared" si="242"/>
        <v>-16.446940228274514</v>
      </c>
      <c r="R1435">
        <f t="shared" si="243"/>
        <v>27.356025877929994</v>
      </c>
      <c r="S1435" s="53">
        <f t="shared" si="245"/>
        <v>9.0767628696890199</v>
      </c>
      <c r="T1435" t="e">
        <f t="shared" si="246"/>
        <v>#VALUE!</v>
      </c>
      <c r="U1435">
        <f t="shared" si="247"/>
        <v>55.089058524173026</v>
      </c>
      <c r="V1435">
        <f t="shared" si="248"/>
        <v>-16.446940228274514</v>
      </c>
      <c r="W1435" s="50">
        <f t="shared" si="249"/>
        <v>27.356025877929994</v>
      </c>
    </row>
    <row r="1436" spans="1:23" ht="16" x14ac:dyDescent="0.2">
      <c r="A1436" s="10">
        <v>42419.541655092602</v>
      </c>
      <c r="B1436" s="11" t="str">
        <f t="shared" si="244"/>
        <v>20162</v>
      </c>
      <c r="C1436" s="5">
        <v>1695.4047760000001</v>
      </c>
      <c r="D1436" s="5">
        <v>7.7301361675941109</v>
      </c>
      <c r="E1436" s="6" t="s">
        <v>45</v>
      </c>
      <c r="F1436" s="5">
        <v>52.926208651399484</v>
      </c>
      <c r="G1436" s="5">
        <v>-19.523965092389034</v>
      </c>
      <c r="H1436" s="5">
        <v>25.941114579539203</v>
      </c>
      <c r="I1436" s="29">
        <v>1731159176</v>
      </c>
      <c r="J1436" s="30" t="s">
        <v>45</v>
      </c>
      <c r="K1436" s="29">
        <v>90698322.349999994</v>
      </c>
      <c r="L1436" s="29">
        <v>95397288.400000006</v>
      </c>
      <c r="M1436" s="29">
        <v>557403490.87</v>
      </c>
      <c r="N1436" s="53">
        <f t="shared" si="239"/>
        <v>7.7301361675941109</v>
      </c>
      <c r="O1436" t="e">
        <f t="shared" si="240"/>
        <v>#VALUE!</v>
      </c>
      <c r="P1436">
        <f t="shared" si="241"/>
        <v>52.926208651399484</v>
      </c>
      <c r="Q1436">
        <f t="shared" si="242"/>
        <v>-19.523965092389034</v>
      </c>
      <c r="R1436">
        <f t="shared" si="243"/>
        <v>25.941114579539203</v>
      </c>
      <c r="S1436" s="53">
        <f t="shared" si="245"/>
        <v>7.7301361675941109</v>
      </c>
      <c r="T1436" t="e">
        <f t="shared" si="246"/>
        <v>#VALUE!</v>
      </c>
      <c r="U1436">
        <f t="shared" si="247"/>
        <v>52.926208651399484</v>
      </c>
      <c r="V1436">
        <f t="shared" si="248"/>
        <v>-19.523965092389034</v>
      </c>
      <c r="W1436" s="50">
        <f t="shared" si="249"/>
        <v>25.941114579539203</v>
      </c>
    </row>
    <row r="1437" spans="1:23" ht="16" x14ac:dyDescent="0.2">
      <c r="A1437" s="10">
        <v>42418.541655092602</v>
      </c>
      <c r="B1437" s="11" t="str">
        <f t="shared" si="244"/>
        <v>20162</v>
      </c>
      <c r="C1437" s="5">
        <v>1688.4526060000001</v>
      </c>
      <c r="D1437" s="5">
        <v>8.3802318168813059</v>
      </c>
      <c r="E1437" s="6" t="s">
        <v>45</v>
      </c>
      <c r="F1437" s="5">
        <v>56.48854961832064</v>
      </c>
      <c r="G1437" s="5">
        <v>-19.997353533022036</v>
      </c>
      <c r="H1437" s="5">
        <v>25.787015329219386</v>
      </c>
      <c r="I1437" s="29">
        <v>1741605826.2</v>
      </c>
      <c r="J1437" s="30" t="s">
        <v>45</v>
      </c>
      <c r="K1437" s="29">
        <v>92811095.25</v>
      </c>
      <c r="L1437" s="29">
        <v>94836127.879999995</v>
      </c>
      <c r="M1437" s="29">
        <v>556721462.13</v>
      </c>
      <c r="N1437" s="53">
        <f t="shared" si="239"/>
        <v>8.3802318168813059</v>
      </c>
      <c r="O1437" t="e">
        <f t="shared" si="240"/>
        <v>#VALUE!</v>
      </c>
      <c r="P1437">
        <f t="shared" si="241"/>
        <v>56.48854961832064</v>
      </c>
      <c r="Q1437">
        <f t="shared" si="242"/>
        <v>-19.997353533022036</v>
      </c>
      <c r="R1437">
        <f t="shared" si="243"/>
        <v>25.787015329219386</v>
      </c>
      <c r="S1437" s="53">
        <f t="shared" si="245"/>
        <v>8.3802318168813059</v>
      </c>
      <c r="T1437" t="e">
        <f t="shared" si="246"/>
        <v>#VALUE!</v>
      </c>
      <c r="U1437">
        <f t="shared" si="247"/>
        <v>56.48854961832064</v>
      </c>
      <c r="V1437">
        <f t="shared" si="248"/>
        <v>-19.997353533022036</v>
      </c>
      <c r="W1437" s="50">
        <f t="shared" si="249"/>
        <v>25.787015329219386</v>
      </c>
    </row>
    <row r="1438" spans="1:23" ht="16" x14ac:dyDescent="0.2">
      <c r="A1438" s="10">
        <v>42417.541655092602</v>
      </c>
      <c r="B1438" s="11" t="str">
        <f t="shared" si="244"/>
        <v>20162</v>
      </c>
      <c r="C1438" s="5">
        <v>1679.690644</v>
      </c>
      <c r="D1438" s="5">
        <v>9.1231982732095389</v>
      </c>
      <c r="E1438" s="6" t="s">
        <v>45</v>
      </c>
      <c r="F1438" s="5">
        <v>59.414758269720124</v>
      </c>
      <c r="G1438" s="5">
        <v>-19.997353533022036</v>
      </c>
      <c r="H1438" s="5">
        <v>26.585529626331024</v>
      </c>
      <c r="I1438" s="29">
        <v>1753544855</v>
      </c>
      <c r="J1438" s="30" t="s">
        <v>45</v>
      </c>
      <c r="K1438" s="29">
        <v>94546587.280000001</v>
      </c>
      <c r="L1438" s="29">
        <v>94836127.879999995</v>
      </c>
      <c r="M1438" s="29">
        <v>560255611.07000005</v>
      </c>
      <c r="N1438" s="53">
        <f t="shared" si="239"/>
        <v>9.1231982732095389</v>
      </c>
      <c r="O1438" t="e">
        <f t="shared" si="240"/>
        <v>#VALUE!</v>
      </c>
      <c r="P1438">
        <f t="shared" si="241"/>
        <v>59.414758269720124</v>
      </c>
      <c r="Q1438">
        <f t="shared" si="242"/>
        <v>-19.997353533022036</v>
      </c>
      <c r="R1438">
        <f t="shared" si="243"/>
        <v>26.585529626331024</v>
      </c>
      <c r="S1438" s="53">
        <f t="shared" si="245"/>
        <v>9.1231982732095389</v>
      </c>
      <c r="T1438" t="e">
        <f t="shared" si="246"/>
        <v>#VALUE!</v>
      </c>
      <c r="U1438">
        <f t="shared" si="247"/>
        <v>59.414758269720124</v>
      </c>
      <c r="V1438">
        <f t="shared" si="248"/>
        <v>-19.997353533022036</v>
      </c>
      <c r="W1438" s="50">
        <f t="shared" si="249"/>
        <v>26.585529626331024</v>
      </c>
    </row>
    <row r="1439" spans="1:23" ht="16" x14ac:dyDescent="0.2">
      <c r="A1439" s="10">
        <v>42416.541655092602</v>
      </c>
      <c r="B1439" s="11" t="str">
        <f t="shared" si="244"/>
        <v>20162</v>
      </c>
      <c r="C1439" s="5">
        <v>1644.988924</v>
      </c>
      <c r="D1439" s="5">
        <v>6.5228156760607172</v>
      </c>
      <c r="E1439" s="6" t="s">
        <v>45</v>
      </c>
      <c r="F1439" s="5">
        <v>55.928753180661609</v>
      </c>
      <c r="G1439" s="5">
        <v>-19.997353533022036</v>
      </c>
      <c r="H1439" s="5">
        <v>23.433499506153453</v>
      </c>
      <c r="I1439" s="29">
        <v>1711758254.2</v>
      </c>
      <c r="J1439" s="30" t="s">
        <v>45</v>
      </c>
      <c r="K1439" s="29">
        <v>92479088.079999998</v>
      </c>
      <c r="L1439" s="29">
        <v>94836127.879999995</v>
      </c>
      <c r="M1439" s="29">
        <v>546305023.13999999</v>
      </c>
      <c r="N1439" s="53">
        <f t="shared" si="239"/>
        <v>6.5228156760607172</v>
      </c>
      <c r="O1439" t="e">
        <f t="shared" si="240"/>
        <v>#VALUE!</v>
      </c>
      <c r="P1439">
        <f t="shared" si="241"/>
        <v>55.928753180661609</v>
      </c>
      <c r="Q1439">
        <f t="shared" si="242"/>
        <v>-19.997353533022036</v>
      </c>
      <c r="R1439">
        <f t="shared" si="243"/>
        <v>23.433499506153453</v>
      </c>
      <c r="S1439" s="53">
        <f t="shared" si="245"/>
        <v>6.5228156760607172</v>
      </c>
      <c r="T1439" t="e">
        <f t="shared" si="246"/>
        <v>#VALUE!</v>
      </c>
      <c r="U1439">
        <f t="shared" si="247"/>
        <v>55.928753180661609</v>
      </c>
      <c r="V1439">
        <f t="shared" si="248"/>
        <v>-19.997353533022036</v>
      </c>
      <c r="W1439" s="50">
        <f t="shared" si="249"/>
        <v>23.433499506153453</v>
      </c>
    </row>
    <row r="1440" spans="1:23" ht="16" x14ac:dyDescent="0.2">
      <c r="A1440" s="10">
        <v>42415.541655092602</v>
      </c>
      <c r="B1440" s="11" t="str">
        <f t="shared" si="244"/>
        <v>20162</v>
      </c>
      <c r="C1440" s="5">
        <v>1655.823791</v>
      </c>
      <c r="D1440" s="5">
        <v>6.6156864831017401</v>
      </c>
      <c r="E1440" s="6" t="s">
        <v>45</v>
      </c>
      <c r="F1440" s="5">
        <v>55.903307888040729</v>
      </c>
      <c r="G1440" s="5">
        <v>-19.997353533022036</v>
      </c>
      <c r="H1440" s="5">
        <v>22.999219800706783</v>
      </c>
      <c r="I1440" s="29">
        <v>1713250632.8</v>
      </c>
      <c r="J1440" s="30" t="s">
        <v>45</v>
      </c>
      <c r="K1440" s="29">
        <v>92463996.849999994</v>
      </c>
      <c r="L1440" s="29">
        <v>94836127.879999995</v>
      </c>
      <c r="M1440" s="29">
        <v>544382942.13999999</v>
      </c>
      <c r="N1440" s="53">
        <f t="shared" si="239"/>
        <v>6.6156864831017401</v>
      </c>
      <c r="O1440" t="e">
        <f t="shared" si="240"/>
        <v>#VALUE!</v>
      </c>
      <c r="P1440">
        <f t="shared" si="241"/>
        <v>55.903307888040729</v>
      </c>
      <c r="Q1440">
        <f t="shared" si="242"/>
        <v>-19.997353533022036</v>
      </c>
      <c r="R1440">
        <f t="shared" si="243"/>
        <v>22.999219800706783</v>
      </c>
      <c r="S1440" s="53">
        <f t="shared" si="245"/>
        <v>6.6156864831017401</v>
      </c>
      <c r="T1440" t="e">
        <f t="shared" si="246"/>
        <v>#VALUE!</v>
      </c>
      <c r="U1440">
        <f t="shared" si="247"/>
        <v>55.903307888040729</v>
      </c>
      <c r="V1440">
        <f t="shared" si="248"/>
        <v>-19.997353533022036</v>
      </c>
      <c r="W1440" s="50">
        <f t="shared" si="249"/>
        <v>22.999219800706783</v>
      </c>
    </row>
    <row r="1441" spans="1:23" ht="16" x14ac:dyDescent="0.2">
      <c r="A1441" s="10">
        <v>42412.541655092602</v>
      </c>
      <c r="B1441" s="11" t="str">
        <f t="shared" si="244"/>
        <v>20162</v>
      </c>
      <c r="C1441" s="5">
        <v>1611.80502</v>
      </c>
      <c r="D1441" s="5">
        <v>4.3867871141170411</v>
      </c>
      <c r="E1441" s="6" t="s">
        <v>45</v>
      </c>
      <c r="F1441" s="5">
        <v>52.92620865139952</v>
      </c>
      <c r="G1441" s="5">
        <v>-22.470808135329492</v>
      </c>
      <c r="H1441" s="5">
        <v>20.687731045909914</v>
      </c>
      <c r="I1441" s="29">
        <v>1677433546.4000001</v>
      </c>
      <c r="J1441" s="30" t="s">
        <v>45</v>
      </c>
      <c r="K1441" s="29">
        <v>90698322.349999994</v>
      </c>
      <c r="L1441" s="29">
        <v>91904064.159999996</v>
      </c>
      <c r="M1441" s="29">
        <v>534152511</v>
      </c>
      <c r="N1441" s="53">
        <f t="shared" si="239"/>
        <v>4.3867871141170411</v>
      </c>
      <c r="O1441" t="e">
        <f t="shared" si="240"/>
        <v>#VALUE!</v>
      </c>
      <c r="P1441">
        <f t="shared" si="241"/>
        <v>52.92620865139952</v>
      </c>
      <c r="Q1441">
        <f t="shared" si="242"/>
        <v>-22.470808135329492</v>
      </c>
      <c r="R1441">
        <f t="shared" si="243"/>
        <v>20.687731045909914</v>
      </c>
      <c r="S1441" s="53">
        <f t="shared" si="245"/>
        <v>4.3867871141170411</v>
      </c>
      <c r="T1441" t="e">
        <f t="shared" si="246"/>
        <v>#VALUE!</v>
      </c>
      <c r="U1441">
        <f t="shared" si="247"/>
        <v>52.92620865139952</v>
      </c>
      <c r="V1441">
        <f t="shared" si="248"/>
        <v>-22.470808135329492</v>
      </c>
      <c r="W1441" s="50">
        <f t="shared" si="249"/>
        <v>20.687731045909914</v>
      </c>
    </row>
    <row r="1442" spans="1:23" ht="16" x14ac:dyDescent="0.2">
      <c r="A1442" s="10">
        <v>42411.541655092602</v>
      </c>
      <c r="B1442" s="11" t="str">
        <f t="shared" si="244"/>
        <v>20162</v>
      </c>
      <c r="C1442" s="5">
        <v>1591.040023</v>
      </c>
      <c r="D1442" s="5">
        <v>3.8295622718708557</v>
      </c>
      <c r="E1442" s="6" t="s">
        <v>45</v>
      </c>
      <c r="F1442" s="5">
        <v>52.92620865139952</v>
      </c>
      <c r="G1442" s="5">
        <v>-22.222279203997161</v>
      </c>
      <c r="H1442" s="5">
        <v>17.787863335346543</v>
      </c>
      <c r="I1442" s="29">
        <v>1668479274.8</v>
      </c>
      <c r="J1442" s="30" t="s">
        <v>45</v>
      </c>
      <c r="K1442" s="29">
        <v>90698322.349999994</v>
      </c>
      <c r="L1442" s="29">
        <v>92198673.439999998</v>
      </c>
      <c r="M1442" s="29">
        <v>521317970.10000002</v>
      </c>
      <c r="N1442" s="53">
        <f t="shared" si="239"/>
        <v>3.8295622718708557</v>
      </c>
      <c r="O1442" t="e">
        <f t="shared" si="240"/>
        <v>#VALUE!</v>
      </c>
      <c r="P1442">
        <f t="shared" si="241"/>
        <v>52.92620865139952</v>
      </c>
      <c r="Q1442">
        <f t="shared" si="242"/>
        <v>-22.222279203997161</v>
      </c>
      <c r="R1442">
        <f t="shared" si="243"/>
        <v>17.787863335346543</v>
      </c>
      <c r="S1442" s="53">
        <f t="shared" si="245"/>
        <v>3.8295622718708557</v>
      </c>
      <c r="T1442" t="e">
        <f t="shared" si="246"/>
        <v>#VALUE!</v>
      </c>
      <c r="U1442">
        <f t="shared" si="247"/>
        <v>52.92620865139952</v>
      </c>
      <c r="V1442">
        <f t="shared" si="248"/>
        <v>-22.222279203997161</v>
      </c>
      <c r="W1442" s="50">
        <f t="shared" si="249"/>
        <v>17.787863335346543</v>
      </c>
    </row>
    <row r="1443" spans="1:23" ht="16" x14ac:dyDescent="0.2">
      <c r="A1443" s="10">
        <v>42410.541655092602</v>
      </c>
      <c r="B1443" s="11" t="str">
        <f t="shared" si="244"/>
        <v>20162</v>
      </c>
      <c r="C1443" s="5">
        <v>1640.6592800000001</v>
      </c>
      <c r="D1443" s="5">
        <v>5.4083659915683597</v>
      </c>
      <c r="E1443" s="6" t="s">
        <v>45</v>
      </c>
      <c r="F1443" s="5">
        <v>51.399491094147606</v>
      </c>
      <c r="G1443" s="5">
        <v>-22.222279203997161</v>
      </c>
      <c r="H1443" s="5">
        <v>18.236152063549611</v>
      </c>
      <c r="I1443" s="29">
        <v>1693849711</v>
      </c>
      <c r="J1443" s="30" t="s">
        <v>45</v>
      </c>
      <c r="K1443" s="29">
        <v>89792848.25</v>
      </c>
      <c r="L1443" s="29">
        <v>92198673.439999998</v>
      </c>
      <c r="M1443" s="29">
        <v>523302053.72000003</v>
      </c>
      <c r="N1443" s="53">
        <f t="shared" si="239"/>
        <v>5.4083659915683597</v>
      </c>
      <c r="O1443" t="e">
        <f t="shared" si="240"/>
        <v>#VALUE!</v>
      </c>
      <c r="P1443">
        <f t="shared" si="241"/>
        <v>51.399491094147606</v>
      </c>
      <c r="Q1443">
        <f t="shared" si="242"/>
        <v>-22.222279203997161</v>
      </c>
      <c r="R1443">
        <f t="shared" si="243"/>
        <v>18.236152063549611</v>
      </c>
      <c r="S1443" s="53">
        <f t="shared" si="245"/>
        <v>5.4083659915683597</v>
      </c>
      <c r="T1443" t="e">
        <f t="shared" si="246"/>
        <v>#VALUE!</v>
      </c>
      <c r="U1443">
        <f t="shared" si="247"/>
        <v>51.399491094147606</v>
      </c>
      <c r="V1443">
        <f t="shared" si="248"/>
        <v>-22.222279203997161</v>
      </c>
      <c r="W1443" s="50">
        <f t="shared" si="249"/>
        <v>18.236152063549611</v>
      </c>
    </row>
    <row r="1444" spans="1:23" ht="16" x14ac:dyDescent="0.2">
      <c r="A1444" s="10">
        <v>42409.541655092602</v>
      </c>
      <c r="B1444" s="11" t="str">
        <f t="shared" si="244"/>
        <v>20162</v>
      </c>
      <c r="C1444" s="5">
        <v>1599.0175830000001</v>
      </c>
      <c r="D1444" s="5">
        <v>1.507792095845133</v>
      </c>
      <c r="E1444" s="6" t="s">
        <v>45</v>
      </c>
      <c r="F1444" s="5">
        <v>51.399491094147606</v>
      </c>
      <c r="G1444" s="5">
        <v>-22.222279203997161</v>
      </c>
      <c r="H1444" s="5">
        <v>17.871917471884629</v>
      </c>
      <c r="I1444" s="29">
        <v>1631169809.8</v>
      </c>
      <c r="J1444" s="30" t="s">
        <v>45</v>
      </c>
      <c r="K1444" s="29">
        <v>89792848.25</v>
      </c>
      <c r="L1444" s="29">
        <v>92198673.439999998</v>
      </c>
      <c r="M1444" s="29">
        <v>521689985.77999997</v>
      </c>
      <c r="N1444" s="53">
        <f t="shared" ref="N1444:N1507" si="250">IF(ABS(D1444-AVERAGE(D$47:D$3803))&gt;3*STDEV(D$47:D$3803),"Outlier",D1444)</f>
        <v>1.507792095845133</v>
      </c>
      <c r="O1444" t="e">
        <f t="shared" ref="O1444:O1507" si="251">IF(ABS(E1444-AVERAGE(E$47:E$3803))&gt;3*STDEV(E$47:E$3803),"Outlier",E1444)</f>
        <v>#VALUE!</v>
      </c>
      <c r="P1444">
        <f t="shared" ref="P1444:P1507" si="252">IF(ABS(F1444-AVERAGE(F$47:F$3803))&gt;3*STDEV(F$47:F$3803),"Outlier",F1444)</f>
        <v>51.399491094147606</v>
      </c>
      <c r="Q1444">
        <f t="shared" ref="Q1444:Q1507" si="253">IF(ABS(G1444-AVERAGE(G$47:G$3803))&gt;3*STDEV(G$47:G$3803),"Outlier",G1444)</f>
        <v>-22.222279203997161</v>
      </c>
      <c r="R1444">
        <f t="shared" ref="R1444:R1507" si="254">IF(ABS(H1444-AVERAGE(H$47:H$3803))&gt;3*STDEV(H$47:H$3803),"Outlier",H1444)</f>
        <v>17.871917471884629</v>
      </c>
      <c r="S1444" s="53">
        <f t="shared" si="245"/>
        <v>1.507792095845133</v>
      </c>
      <c r="T1444" t="e">
        <f t="shared" si="246"/>
        <v>#VALUE!</v>
      </c>
      <c r="U1444">
        <f t="shared" si="247"/>
        <v>51.399491094147606</v>
      </c>
      <c r="V1444">
        <f t="shared" si="248"/>
        <v>-22.222279203997161</v>
      </c>
      <c r="W1444" s="50">
        <f t="shared" si="249"/>
        <v>17.871917471884629</v>
      </c>
    </row>
    <row r="1445" spans="1:23" ht="16" x14ac:dyDescent="0.2">
      <c r="A1445" s="10">
        <v>42408.541655092602</v>
      </c>
      <c r="B1445" s="11" t="str">
        <f t="shared" si="244"/>
        <v>20162</v>
      </c>
      <c r="C1445" s="5">
        <v>1628.628091</v>
      </c>
      <c r="D1445" s="5">
        <v>1.8328399204887234</v>
      </c>
      <c r="E1445" s="6" t="s">
        <v>45</v>
      </c>
      <c r="F1445" s="5">
        <v>51.399491094147606</v>
      </c>
      <c r="G1445" s="5">
        <v>-21.890907295554058</v>
      </c>
      <c r="H1445" s="5">
        <v>19.174756588224696</v>
      </c>
      <c r="I1445" s="29">
        <v>1636393134.9000001</v>
      </c>
      <c r="J1445" s="30" t="s">
        <v>45</v>
      </c>
      <c r="K1445" s="29">
        <v>89792848.25</v>
      </c>
      <c r="L1445" s="29">
        <v>92591485.799999997</v>
      </c>
      <c r="M1445" s="29">
        <v>527456228.79000002</v>
      </c>
      <c r="N1445" s="53">
        <f t="shared" si="250"/>
        <v>1.8328399204887234</v>
      </c>
      <c r="O1445" t="e">
        <f t="shared" si="251"/>
        <v>#VALUE!</v>
      </c>
      <c r="P1445">
        <f t="shared" si="252"/>
        <v>51.399491094147606</v>
      </c>
      <c r="Q1445">
        <f t="shared" si="253"/>
        <v>-21.890907295554058</v>
      </c>
      <c r="R1445">
        <f t="shared" si="254"/>
        <v>19.174756588224696</v>
      </c>
      <c r="S1445" s="53">
        <f t="shared" si="245"/>
        <v>1.8328399204887234</v>
      </c>
      <c r="T1445" t="e">
        <f t="shared" si="246"/>
        <v>#VALUE!</v>
      </c>
      <c r="U1445">
        <f t="shared" si="247"/>
        <v>51.399491094147606</v>
      </c>
      <c r="V1445">
        <f t="shared" si="248"/>
        <v>-21.890907295554058</v>
      </c>
      <c r="W1445" s="50">
        <f t="shared" si="249"/>
        <v>19.174756588224696</v>
      </c>
    </row>
    <row r="1446" spans="1:23" ht="16" x14ac:dyDescent="0.2">
      <c r="A1446" s="10">
        <v>42405.541655092602</v>
      </c>
      <c r="B1446" s="11" t="str">
        <f t="shared" si="244"/>
        <v>20162</v>
      </c>
      <c r="C1446" s="5">
        <v>1690.955181</v>
      </c>
      <c r="D1446" s="5">
        <v>4.8047057458016695</v>
      </c>
      <c r="E1446" s="6" t="s">
        <v>45</v>
      </c>
      <c r="F1446" s="5">
        <v>55.903307888040729</v>
      </c>
      <c r="G1446" s="5">
        <v>-21.890907295554058</v>
      </c>
      <c r="H1446" s="5">
        <v>22.130660389813443</v>
      </c>
      <c r="I1446" s="29">
        <v>1684149250.0999999</v>
      </c>
      <c r="J1446" s="30" t="s">
        <v>45</v>
      </c>
      <c r="K1446" s="29">
        <v>92463996.849999994</v>
      </c>
      <c r="L1446" s="29">
        <v>92591485.799999997</v>
      </c>
      <c r="M1446" s="29">
        <v>540538780.13</v>
      </c>
      <c r="N1446" s="53">
        <f t="shared" si="250"/>
        <v>4.8047057458016695</v>
      </c>
      <c r="O1446" t="e">
        <f t="shared" si="251"/>
        <v>#VALUE!</v>
      </c>
      <c r="P1446">
        <f t="shared" si="252"/>
        <v>55.903307888040729</v>
      </c>
      <c r="Q1446">
        <f t="shared" si="253"/>
        <v>-21.890907295554058</v>
      </c>
      <c r="R1446">
        <f t="shared" si="254"/>
        <v>22.130660389813443</v>
      </c>
      <c r="S1446" s="53">
        <f t="shared" si="245"/>
        <v>4.8047057458016695</v>
      </c>
      <c r="T1446" t="e">
        <f t="shared" si="246"/>
        <v>#VALUE!</v>
      </c>
      <c r="U1446">
        <f t="shared" si="247"/>
        <v>55.903307888040729</v>
      </c>
      <c r="V1446">
        <f t="shared" si="248"/>
        <v>-21.890907295554058</v>
      </c>
      <c r="W1446" s="50">
        <f t="shared" si="249"/>
        <v>22.130660389813443</v>
      </c>
    </row>
    <row r="1447" spans="1:23" ht="16" x14ac:dyDescent="0.2">
      <c r="A1447" s="10">
        <v>42404.541655092602</v>
      </c>
      <c r="B1447" s="11" t="str">
        <f t="shared" si="244"/>
        <v>20162</v>
      </c>
      <c r="C1447" s="5">
        <v>1715.3792120000001</v>
      </c>
      <c r="D1447" s="5">
        <v>5.8262846232529881</v>
      </c>
      <c r="E1447" s="6" t="s">
        <v>45</v>
      </c>
      <c r="F1447" s="5">
        <v>55.903307888040729</v>
      </c>
      <c r="G1447" s="5">
        <v>-19.77249402372135</v>
      </c>
      <c r="H1447" s="5">
        <v>23.965842370894606</v>
      </c>
      <c r="I1447" s="29">
        <v>1700565414.7</v>
      </c>
      <c r="J1447" s="30" t="s">
        <v>45</v>
      </c>
      <c r="K1447" s="29">
        <v>92463996.849999994</v>
      </c>
      <c r="L1447" s="29">
        <v>95102679.129999995</v>
      </c>
      <c r="M1447" s="29">
        <v>548661122.44000006</v>
      </c>
      <c r="N1447" s="53">
        <f t="shared" si="250"/>
        <v>5.8262846232529881</v>
      </c>
      <c r="O1447" t="e">
        <f t="shared" si="251"/>
        <v>#VALUE!</v>
      </c>
      <c r="P1447">
        <f t="shared" si="252"/>
        <v>55.903307888040729</v>
      </c>
      <c r="Q1447">
        <f t="shared" si="253"/>
        <v>-19.77249402372135</v>
      </c>
      <c r="R1447">
        <f t="shared" si="254"/>
        <v>23.965842370894606</v>
      </c>
      <c r="S1447" s="53">
        <f t="shared" si="245"/>
        <v>5.8262846232529881</v>
      </c>
      <c r="T1447" t="e">
        <f t="shared" si="246"/>
        <v>#VALUE!</v>
      </c>
      <c r="U1447">
        <f t="shared" si="247"/>
        <v>55.903307888040729</v>
      </c>
      <c r="V1447">
        <f t="shared" si="248"/>
        <v>-19.77249402372135</v>
      </c>
      <c r="W1447" s="50">
        <f t="shared" si="249"/>
        <v>23.965842370894606</v>
      </c>
    </row>
    <row r="1448" spans="1:23" ht="16" x14ac:dyDescent="0.2">
      <c r="A1448" s="10">
        <v>42403.541655092602</v>
      </c>
      <c r="B1448" s="11" t="str">
        <f t="shared" si="244"/>
        <v>20162</v>
      </c>
      <c r="C1448" s="5">
        <v>1733.747601</v>
      </c>
      <c r="D1448" s="5">
        <v>6.8014280971838019</v>
      </c>
      <c r="E1448" s="6" t="s">
        <v>45</v>
      </c>
      <c r="F1448" s="5">
        <v>55.903307888040729</v>
      </c>
      <c r="G1448" s="5">
        <v>-19.77249402372135</v>
      </c>
      <c r="H1448" s="5">
        <v>23.699670938524079</v>
      </c>
      <c r="I1448" s="29">
        <v>1716235390</v>
      </c>
      <c r="J1448" s="30" t="s">
        <v>45</v>
      </c>
      <c r="K1448" s="29">
        <v>92463996.849999994</v>
      </c>
      <c r="L1448" s="29">
        <v>95102679.129999995</v>
      </c>
      <c r="M1448" s="29">
        <v>547483072.78999996</v>
      </c>
      <c r="N1448" s="53">
        <f t="shared" si="250"/>
        <v>6.8014280971838019</v>
      </c>
      <c r="O1448" t="e">
        <f t="shared" si="251"/>
        <v>#VALUE!</v>
      </c>
      <c r="P1448">
        <f t="shared" si="252"/>
        <v>55.903307888040729</v>
      </c>
      <c r="Q1448">
        <f t="shared" si="253"/>
        <v>-19.77249402372135</v>
      </c>
      <c r="R1448">
        <f t="shared" si="254"/>
        <v>23.699670938524079</v>
      </c>
      <c r="S1448" s="53">
        <f t="shared" si="245"/>
        <v>6.8014280971838019</v>
      </c>
      <c r="T1448" t="e">
        <f t="shared" si="246"/>
        <v>#VALUE!</v>
      </c>
      <c r="U1448">
        <f t="shared" si="247"/>
        <v>55.903307888040729</v>
      </c>
      <c r="V1448">
        <f t="shared" si="248"/>
        <v>-19.77249402372135</v>
      </c>
      <c r="W1448" s="50">
        <f t="shared" si="249"/>
        <v>23.699670938524079</v>
      </c>
    </row>
    <row r="1449" spans="1:23" ht="16" x14ac:dyDescent="0.2">
      <c r="A1449" s="10">
        <v>42402.541655092602</v>
      </c>
      <c r="B1449" s="11" t="str">
        <f t="shared" si="244"/>
        <v>20162</v>
      </c>
      <c r="C1449" s="5">
        <v>1731.9025549999999</v>
      </c>
      <c r="D1449" s="5">
        <v>6.2442032549376449</v>
      </c>
      <c r="E1449" s="6" t="s">
        <v>45</v>
      </c>
      <c r="F1449" s="5">
        <v>55.216284987277362</v>
      </c>
      <c r="G1449" s="5">
        <v>-21.890907295554044</v>
      </c>
      <c r="H1449" s="5">
        <v>24.119941621214409</v>
      </c>
      <c r="I1449" s="29">
        <v>1707281118.4000001</v>
      </c>
      <c r="J1449" s="30" t="s">
        <v>45</v>
      </c>
      <c r="K1449" s="29">
        <v>92056533.5</v>
      </c>
      <c r="L1449" s="29">
        <v>92591485.799999997</v>
      </c>
      <c r="M1449" s="29">
        <v>549343151.17999995</v>
      </c>
      <c r="N1449" s="53">
        <f t="shared" si="250"/>
        <v>6.2442032549376449</v>
      </c>
      <c r="O1449" t="e">
        <f t="shared" si="251"/>
        <v>#VALUE!</v>
      </c>
      <c r="P1449">
        <f t="shared" si="252"/>
        <v>55.216284987277362</v>
      </c>
      <c r="Q1449">
        <f t="shared" si="253"/>
        <v>-21.890907295554044</v>
      </c>
      <c r="R1449">
        <f t="shared" si="254"/>
        <v>24.119941621214409</v>
      </c>
      <c r="S1449" s="53">
        <f t="shared" si="245"/>
        <v>6.2442032549376449</v>
      </c>
      <c r="T1449" t="e">
        <f t="shared" si="246"/>
        <v>#VALUE!</v>
      </c>
      <c r="U1449">
        <f t="shared" si="247"/>
        <v>55.216284987277362</v>
      </c>
      <c r="V1449">
        <f t="shared" si="248"/>
        <v>-21.890907295554044</v>
      </c>
      <c r="W1449" s="50">
        <f t="shared" si="249"/>
        <v>24.119941621214409</v>
      </c>
    </row>
    <row r="1450" spans="1:23" ht="16" x14ac:dyDescent="0.2">
      <c r="A1450" s="10">
        <v>42401.541655092602</v>
      </c>
      <c r="B1450" s="11" t="str">
        <f t="shared" si="244"/>
        <v>20162</v>
      </c>
      <c r="C1450" s="5">
        <v>1753.5807669999999</v>
      </c>
      <c r="D1450" s="5">
        <v>8.3802318168813059</v>
      </c>
      <c r="E1450" s="6" t="s">
        <v>45</v>
      </c>
      <c r="F1450" s="5">
        <v>55.241730279898235</v>
      </c>
      <c r="G1450" s="5">
        <v>-22.814014754788388</v>
      </c>
      <c r="H1450" s="5">
        <v>25.74498826095039</v>
      </c>
      <c r="I1450" s="29">
        <v>1741605826.2</v>
      </c>
      <c r="J1450" s="30" t="s">
        <v>45</v>
      </c>
      <c r="K1450" s="29">
        <v>92071624.739999995</v>
      </c>
      <c r="L1450" s="29">
        <v>91497222.790000007</v>
      </c>
      <c r="M1450" s="29">
        <v>556535454.28999996</v>
      </c>
      <c r="N1450" s="53">
        <f t="shared" si="250"/>
        <v>8.3802318168813059</v>
      </c>
      <c r="O1450" t="e">
        <f t="shared" si="251"/>
        <v>#VALUE!</v>
      </c>
      <c r="P1450">
        <f t="shared" si="252"/>
        <v>55.241730279898235</v>
      </c>
      <c r="Q1450">
        <f t="shared" si="253"/>
        <v>-22.814014754788388</v>
      </c>
      <c r="R1450">
        <f t="shared" si="254"/>
        <v>25.74498826095039</v>
      </c>
      <c r="S1450" s="53">
        <f t="shared" si="245"/>
        <v>8.3802318168813059</v>
      </c>
      <c r="T1450" t="e">
        <f t="shared" si="246"/>
        <v>#VALUE!</v>
      </c>
      <c r="U1450">
        <f t="shared" si="247"/>
        <v>55.241730279898235</v>
      </c>
      <c r="V1450">
        <f t="shared" si="248"/>
        <v>-22.814014754788388</v>
      </c>
      <c r="W1450" s="50">
        <f t="shared" si="249"/>
        <v>25.74498826095039</v>
      </c>
    </row>
    <row r="1451" spans="1:23" ht="16" x14ac:dyDescent="0.2">
      <c r="A1451" s="10">
        <v>42398.541655092602</v>
      </c>
      <c r="B1451" s="11" t="str">
        <f t="shared" si="244"/>
        <v>20161</v>
      </c>
      <c r="C1451" s="5">
        <v>1746.0387780000001</v>
      </c>
      <c r="D1451" s="5">
        <v>6.8014280971838019</v>
      </c>
      <c r="E1451" s="6" t="s">
        <v>45</v>
      </c>
      <c r="F1451" s="5">
        <v>54.427480916030532</v>
      </c>
      <c r="G1451" s="5">
        <v>-23.074378397136542</v>
      </c>
      <c r="H1451" s="5">
        <v>24.736338622493562</v>
      </c>
      <c r="I1451" s="29">
        <v>1716235390</v>
      </c>
      <c r="J1451" s="30" t="s">
        <v>45</v>
      </c>
      <c r="K1451" s="29">
        <v>91588705.219999999</v>
      </c>
      <c r="L1451" s="29">
        <v>91188584.5</v>
      </c>
      <c r="M1451" s="29">
        <v>552071266.14999998</v>
      </c>
      <c r="N1451" s="53">
        <f t="shared" si="250"/>
        <v>6.8014280971838019</v>
      </c>
      <c r="O1451" t="e">
        <f t="shared" si="251"/>
        <v>#VALUE!</v>
      </c>
      <c r="P1451">
        <f t="shared" si="252"/>
        <v>54.427480916030532</v>
      </c>
      <c r="Q1451">
        <f t="shared" si="253"/>
        <v>-23.074378397136542</v>
      </c>
      <c r="R1451">
        <f t="shared" si="254"/>
        <v>24.736338622493562</v>
      </c>
      <c r="S1451" s="53">
        <f t="shared" si="245"/>
        <v>6.8014280971838019</v>
      </c>
      <c r="T1451" t="e">
        <f t="shared" si="246"/>
        <v>#VALUE!</v>
      </c>
      <c r="U1451">
        <f t="shared" si="247"/>
        <v>54.427480916030532</v>
      </c>
      <c r="V1451">
        <f t="shared" si="248"/>
        <v>-23.074378397136542</v>
      </c>
      <c r="W1451" s="50">
        <f t="shared" si="249"/>
        <v>24.736338622493562</v>
      </c>
    </row>
    <row r="1452" spans="1:23" ht="16" x14ac:dyDescent="0.2">
      <c r="A1452" s="10">
        <v>42397.541655092602</v>
      </c>
      <c r="B1452" s="11" t="str">
        <f t="shared" si="244"/>
        <v>20161</v>
      </c>
      <c r="C1452" s="5">
        <v>1701.6901969999999</v>
      </c>
      <c r="D1452" s="5">
        <v>4.0153038859529033</v>
      </c>
      <c r="E1452" s="6" t="s">
        <v>45</v>
      </c>
      <c r="F1452" s="5">
        <v>54.427480916030532</v>
      </c>
      <c r="G1452" s="5">
        <v>-21.299171744762759</v>
      </c>
      <c r="H1452" s="5">
        <v>23.531562665447936</v>
      </c>
      <c r="I1452" s="29">
        <v>1671464032</v>
      </c>
      <c r="J1452" s="30" t="s">
        <v>45</v>
      </c>
      <c r="K1452" s="29">
        <v>91588705.219999999</v>
      </c>
      <c r="L1452" s="29">
        <v>93292936.450000003</v>
      </c>
      <c r="M1452" s="29">
        <v>546739041.42999995</v>
      </c>
      <c r="N1452" s="53">
        <f t="shared" si="250"/>
        <v>4.0153038859529033</v>
      </c>
      <c r="O1452" t="e">
        <f t="shared" si="251"/>
        <v>#VALUE!</v>
      </c>
      <c r="P1452">
        <f t="shared" si="252"/>
        <v>54.427480916030532</v>
      </c>
      <c r="Q1452">
        <f t="shared" si="253"/>
        <v>-21.299171744762759</v>
      </c>
      <c r="R1452">
        <f t="shared" si="254"/>
        <v>23.531562665447936</v>
      </c>
      <c r="S1452" s="53">
        <f t="shared" si="245"/>
        <v>4.0153038859529033</v>
      </c>
      <c r="T1452" t="e">
        <f t="shared" si="246"/>
        <v>#VALUE!</v>
      </c>
      <c r="U1452">
        <f t="shared" si="247"/>
        <v>54.427480916030532</v>
      </c>
      <c r="V1452">
        <f t="shared" si="248"/>
        <v>-21.299171744762759</v>
      </c>
      <c r="W1452" s="50">
        <f t="shared" si="249"/>
        <v>23.531562665447936</v>
      </c>
    </row>
    <row r="1453" spans="1:23" ht="16" x14ac:dyDescent="0.2">
      <c r="A1453" s="10">
        <v>42396.541655092602</v>
      </c>
      <c r="B1453" s="11" t="str">
        <f t="shared" si="244"/>
        <v>20161</v>
      </c>
      <c r="C1453" s="5">
        <v>1707.286697</v>
      </c>
      <c r="D1453" s="5">
        <v>4.6189641317196077</v>
      </c>
      <c r="E1453" s="6" t="s">
        <v>45</v>
      </c>
      <c r="F1453" s="5">
        <v>54.427480916030532</v>
      </c>
      <c r="G1453" s="5">
        <v>-21.299171744762759</v>
      </c>
      <c r="H1453" s="5">
        <v>20.617685932128225</v>
      </c>
      <c r="I1453" s="29">
        <v>1681164492.9000001</v>
      </c>
      <c r="J1453" s="30" t="s">
        <v>45</v>
      </c>
      <c r="K1453" s="29">
        <v>91588705.219999999</v>
      </c>
      <c r="L1453" s="29">
        <v>93292936.450000003</v>
      </c>
      <c r="M1453" s="29">
        <v>533842497.93000001</v>
      </c>
      <c r="N1453" s="53">
        <f t="shared" si="250"/>
        <v>4.6189641317196077</v>
      </c>
      <c r="O1453" t="e">
        <f t="shared" si="251"/>
        <v>#VALUE!</v>
      </c>
      <c r="P1453">
        <f t="shared" si="252"/>
        <v>54.427480916030532</v>
      </c>
      <c r="Q1453">
        <f t="shared" si="253"/>
        <v>-21.299171744762759</v>
      </c>
      <c r="R1453">
        <f t="shared" si="254"/>
        <v>20.617685932128225</v>
      </c>
      <c r="S1453" s="53">
        <f t="shared" si="245"/>
        <v>4.6189641317196077</v>
      </c>
      <c r="T1453" t="e">
        <f t="shared" si="246"/>
        <v>#VALUE!</v>
      </c>
      <c r="U1453">
        <f t="shared" si="247"/>
        <v>54.427480916030532</v>
      </c>
      <c r="V1453">
        <f t="shared" si="248"/>
        <v>-21.299171744762759</v>
      </c>
      <c r="W1453" s="50">
        <f t="shared" si="249"/>
        <v>20.617685932128225</v>
      </c>
    </row>
    <row r="1454" spans="1:23" ht="16" x14ac:dyDescent="0.2">
      <c r="A1454" s="10">
        <v>42395.541655092602</v>
      </c>
      <c r="B1454" s="11" t="str">
        <f t="shared" si="244"/>
        <v>20161</v>
      </c>
      <c r="C1454" s="5">
        <v>1726.3321129999999</v>
      </c>
      <c r="D1454" s="5">
        <v>6.8478635007042934</v>
      </c>
      <c r="E1454" s="6" t="s">
        <v>45</v>
      </c>
      <c r="F1454" s="5">
        <v>53.689567430025456</v>
      </c>
      <c r="G1454" s="5">
        <v>-20.707436193971503</v>
      </c>
      <c r="H1454" s="5">
        <v>25.380753669285426</v>
      </c>
      <c r="I1454" s="29">
        <v>1716981579.3</v>
      </c>
      <c r="J1454" s="30" t="s">
        <v>45</v>
      </c>
      <c r="K1454" s="29">
        <v>91151059.400000006</v>
      </c>
      <c r="L1454" s="29">
        <v>93994387.099999994</v>
      </c>
      <c r="M1454" s="29">
        <v>554923386.35000002</v>
      </c>
      <c r="N1454" s="53">
        <f t="shared" si="250"/>
        <v>6.8478635007042934</v>
      </c>
      <c r="O1454" t="e">
        <f t="shared" si="251"/>
        <v>#VALUE!</v>
      </c>
      <c r="P1454">
        <f t="shared" si="252"/>
        <v>53.689567430025456</v>
      </c>
      <c r="Q1454">
        <f t="shared" si="253"/>
        <v>-20.707436193971503</v>
      </c>
      <c r="R1454">
        <f t="shared" si="254"/>
        <v>25.380753669285426</v>
      </c>
      <c r="S1454" s="53">
        <f t="shared" si="245"/>
        <v>6.8478635007042934</v>
      </c>
      <c r="T1454" t="e">
        <f t="shared" si="246"/>
        <v>#VALUE!</v>
      </c>
      <c r="U1454">
        <f t="shared" si="247"/>
        <v>53.689567430025456</v>
      </c>
      <c r="V1454">
        <f t="shared" si="248"/>
        <v>-20.707436193971503</v>
      </c>
      <c r="W1454" s="50">
        <f t="shared" si="249"/>
        <v>25.380753669285426</v>
      </c>
    </row>
    <row r="1455" spans="1:23" ht="16" x14ac:dyDescent="0.2">
      <c r="A1455" s="10">
        <v>42394.541655092602</v>
      </c>
      <c r="B1455" s="11" t="str">
        <f t="shared" si="244"/>
        <v>20161</v>
      </c>
      <c r="C1455" s="5">
        <v>1724.9532369999999</v>
      </c>
      <c r="D1455" s="5">
        <v>6.5228156760607021</v>
      </c>
      <c r="E1455" s="6" t="s">
        <v>45</v>
      </c>
      <c r="F1455" s="5">
        <v>55.343511450381698</v>
      </c>
      <c r="G1455" s="5">
        <v>-18.340493990806479</v>
      </c>
      <c r="H1455" s="5">
        <v>24.638275463199165</v>
      </c>
      <c r="I1455" s="29">
        <v>1711758254.2</v>
      </c>
      <c r="J1455" s="30" t="s">
        <v>45</v>
      </c>
      <c r="K1455" s="29">
        <v>92131989.680000007</v>
      </c>
      <c r="L1455" s="29">
        <v>96800189.700000003</v>
      </c>
      <c r="M1455" s="29">
        <v>551637247.86000001</v>
      </c>
      <c r="N1455" s="53">
        <f t="shared" si="250"/>
        <v>6.5228156760607021</v>
      </c>
      <c r="O1455" t="e">
        <f t="shared" si="251"/>
        <v>#VALUE!</v>
      </c>
      <c r="P1455">
        <f t="shared" si="252"/>
        <v>55.343511450381698</v>
      </c>
      <c r="Q1455">
        <f t="shared" si="253"/>
        <v>-18.340493990806479</v>
      </c>
      <c r="R1455">
        <f t="shared" si="254"/>
        <v>24.638275463199165</v>
      </c>
      <c r="S1455" s="53">
        <f t="shared" si="245"/>
        <v>6.5228156760607021</v>
      </c>
      <c r="T1455" t="e">
        <f t="shared" si="246"/>
        <v>#VALUE!</v>
      </c>
      <c r="U1455">
        <f t="shared" si="247"/>
        <v>55.343511450381698</v>
      </c>
      <c r="V1455">
        <f t="shared" si="248"/>
        <v>-18.340493990806479</v>
      </c>
      <c r="W1455" s="50">
        <f t="shared" si="249"/>
        <v>24.638275463199165</v>
      </c>
    </row>
    <row r="1456" spans="1:23" ht="16" x14ac:dyDescent="0.2">
      <c r="A1456" s="10">
        <v>42391.541655092602</v>
      </c>
      <c r="B1456" s="11" t="str">
        <f t="shared" ref="B1456:B1519" si="255">YEAR(A1456)&amp;MONTH(A1456)</f>
        <v>20161</v>
      </c>
      <c r="C1456" s="5">
        <v>1719.8057429999999</v>
      </c>
      <c r="D1456" s="5">
        <v>4.9440119563631981</v>
      </c>
      <c r="E1456" s="6" t="s">
        <v>45</v>
      </c>
      <c r="F1456" s="5">
        <v>55.318066157760825</v>
      </c>
      <c r="G1456" s="5">
        <v>-18.340493990806479</v>
      </c>
      <c r="H1456" s="5">
        <v>25.885078488513869</v>
      </c>
      <c r="I1456" s="29">
        <v>1686387818</v>
      </c>
      <c r="J1456" s="30" t="s">
        <v>45</v>
      </c>
      <c r="K1456" s="29">
        <v>92116898.439999998</v>
      </c>
      <c r="L1456" s="29">
        <v>96800189.700000003</v>
      </c>
      <c r="M1456" s="29">
        <v>557155480.41999996</v>
      </c>
      <c r="N1456" s="53">
        <f t="shared" si="250"/>
        <v>4.9440119563631981</v>
      </c>
      <c r="O1456" t="e">
        <f t="shared" si="251"/>
        <v>#VALUE!</v>
      </c>
      <c r="P1456">
        <f t="shared" si="252"/>
        <v>55.318066157760825</v>
      </c>
      <c r="Q1456">
        <f t="shared" si="253"/>
        <v>-18.340493990806479</v>
      </c>
      <c r="R1456">
        <f t="shared" si="254"/>
        <v>25.885078488513869</v>
      </c>
      <c r="S1456" s="53">
        <f t="shared" ref="S1456:S1519" si="256">IF(ABS(D1456-AVERAGE(D$47:D$3803))&gt;2*STDEV(D$47:D$3803),"Outlier",D1456)</f>
        <v>4.9440119563631981</v>
      </c>
      <c r="T1456" t="e">
        <f t="shared" ref="T1456:T1519" si="257">IF(ABS(E1456-AVERAGE(E$47:E$3803))&gt;2*STDEV(E$47:E$3803),"Outlier",E1456)</f>
        <v>#VALUE!</v>
      </c>
      <c r="U1456">
        <f t="shared" ref="U1456:U1519" si="258">IF(ABS(F1456-AVERAGE(F$47:F$3803))&gt;2*STDEV(F$47:F$3803),"Outlier",F1456)</f>
        <v>55.318066157760825</v>
      </c>
      <c r="V1456">
        <f t="shared" ref="V1456:V1519" si="259">IF(ABS(G1456-AVERAGE(G$47:G$3803))&gt;2*STDEV(G$47:G$3803),"Outlier",G1456)</f>
        <v>-18.340493990806479</v>
      </c>
      <c r="W1456" s="50">
        <f t="shared" ref="W1456:W1519" si="260">IF(ABS(H1456-AVERAGE(H$47:H$3803))&gt;2*STDEV(H$47:H$3803),"Outlier",H1456)</f>
        <v>25.885078488513869</v>
      </c>
    </row>
    <row r="1457" spans="1:23" ht="16" x14ac:dyDescent="0.2">
      <c r="A1457" s="10">
        <v>42390.541655092602</v>
      </c>
      <c r="B1457" s="11" t="str">
        <f t="shared" si="255"/>
        <v>20161</v>
      </c>
      <c r="C1457" s="5">
        <v>1657.072592</v>
      </c>
      <c r="D1457" s="5">
        <v>3.4580790437067179</v>
      </c>
      <c r="E1457" s="6" t="s">
        <v>45</v>
      </c>
      <c r="F1457" s="5">
        <v>53.180661577608134</v>
      </c>
      <c r="G1457" s="5">
        <v>-18.340493990806479</v>
      </c>
      <c r="H1457" s="5">
        <v>19.538991179889663</v>
      </c>
      <c r="I1457" s="29">
        <v>1662509760.4000001</v>
      </c>
      <c r="J1457" s="30" t="s">
        <v>45</v>
      </c>
      <c r="K1457" s="29">
        <v>90849234.700000003</v>
      </c>
      <c r="L1457" s="29">
        <v>96800189.700000003</v>
      </c>
      <c r="M1457" s="29">
        <v>529068296.73000002</v>
      </c>
      <c r="N1457" s="53">
        <f t="shared" si="250"/>
        <v>3.4580790437067179</v>
      </c>
      <c r="O1457" t="e">
        <f t="shared" si="251"/>
        <v>#VALUE!</v>
      </c>
      <c r="P1457">
        <f t="shared" si="252"/>
        <v>53.180661577608134</v>
      </c>
      <c r="Q1457">
        <f t="shared" si="253"/>
        <v>-18.340493990806479</v>
      </c>
      <c r="R1457">
        <f t="shared" si="254"/>
        <v>19.538991179889663</v>
      </c>
      <c r="S1457" s="53">
        <f t="shared" si="256"/>
        <v>3.4580790437067179</v>
      </c>
      <c r="T1457" t="e">
        <f t="shared" si="257"/>
        <v>#VALUE!</v>
      </c>
      <c r="U1457">
        <f t="shared" si="258"/>
        <v>53.180661577608134</v>
      </c>
      <c r="V1457">
        <f t="shared" si="259"/>
        <v>-18.340493990806479</v>
      </c>
      <c r="W1457" s="50">
        <f t="shared" si="260"/>
        <v>19.538991179889663</v>
      </c>
    </row>
    <row r="1458" spans="1:23" ht="16" x14ac:dyDescent="0.2">
      <c r="A1458" s="10">
        <v>42389.541655092602</v>
      </c>
      <c r="B1458" s="11" t="str">
        <f t="shared" si="255"/>
        <v>20161</v>
      </c>
      <c r="C1458" s="5">
        <v>1634.8422929999999</v>
      </c>
      <c r="D1458" s="5">
        <v>2.5293709732964231</v>
      </c>
      <c r="E1458" s="6" t="s">
        <v>45</v>
      </c>
      <c r="F1458" s="5">
        <v>52.900763358778647</v>
      </c>
      <c r="G1458" s="5">
        <v>-19.523965092389005</v>
      </c>
      <c r="H1458" s="5">
        <v>18.37624229111303</v>
      </c>
      <c r="I1458" s="29">
        <v>1647585974.4000001</v>
      </c>
      <c r="J1458" s="30" t="s">
        <v>45</v>
      </c>
      <c r="K1458" s="29">
        <v>90683231.120000005</v>
      </c>
      <c r="L1458" s="29">
        <v>95397288.400000006</v>
      </c>
      <c r="M1458" s="29">
        <v>523922079.85000002</v>
      </c>
      <c r="N1458" s="53">
        <f t="shared" si="250"/>
        <v>2.5293709732964231</v>
      </c>
      <c r="O1458" t="e">
        <f t="shared" si="251"/>
        <v>#VALUE!</v>
      </c>
      <c r="P1458">
        <f t="shared" si="252"/>
        <v>52.900763358778647</v>
      </c>
      <c r="Q1458">
        <f t="shared" si="253"/>
        <v>-19.523965092389005</v>
      </c>
      <c r="R1458">
        <f t="shared" si="254"/>
        <v>18.37624229111303</v>
      </c>
      <c r="S1458" s="53">
        <f t="shared" si="256"/>
        <v>2.5293709732964231</v>
      </c>
      <c r="T1458" t="e">
        <f t="shared" si="257"/>
        <v>#VALUE!</v>
      </c>
      <c r="U1458">
        <f t="shared" si="258"/>
        <v>52.900763358778647</v>
      </c>
      <c r="V1458">
        <f t="shared" si="259"/>
        <v>-19.523965092389005</v>
      </c>
      <c r="W1458" s="50">
        <f t="shared" si="260"/>
        <v>18.37624229111303</v>
      </c>
    </row>
    <row r="1459" spans="1:23" ht="16" x14ac:dyDescent="0.2">
      <c r="A1459" s="10">
        <v>42388.541655092602</v>
      </c>
      <c r="B1459" s="11" t="str">
        <f t="shared" si="255"/>
        <v>20161</v>
      </c>
      <c r="C1459" s="5">
        <v>1680.1055160000001</v>
      </c>
      <c r="D1459" s="5">
        <v>6.3370740619786119</v>
      </c>
      <c r="E1459" s="6" t="s">
        <v>45</v>
      </c>
      <c r="F1459" s="5">
        <v>52.900763358778647</v>
      </c>
      <c r="G1459" s="5">
        <v>-18.932229541597749</v>
      </c>
      <c r="H1459" s="5">
        <v>20.071334044630746</v>
      </c>
      <c r="I1459" s="29">
        <v>1708773497</v>
      </c>
      <c r="J1459" s="30" t="s">
        <v>45</v>
      </c>
      <c r="K1459" s="29">
        <v>90683231.120000005</v>
      </c>
      <c r="L1459" s="29">
        <v>96098739.049999997</v>
      </c>
      <c r="M1459" s="29">
        <v>531424396.01999998</v>
      </c>
      <c r="N1459" s="53">
        <f t="shared" si="250"/>
        <v>6.3370740619786119</v>
      </c>
      <c r="O1459" t="e">
        <f t="shared" si="251"/>
        <v>#VALUE!</v>
      </c>
      <c r="P1459">
        <f t="shared" si="252"/>
        <v>52.900763358778647</v>
      </c>
      <c r="Q1459">
        <f t="shared" si="253"/>
        <v>-18.932229541597749</v>
      </c>
      <c r="R1459">
        <f t="shared" si="254"/>
        <v>20.071334044630746</v>
      </c>
      <c r="S1459" s="53">
        <f t="shared" si="256"/>
        <v>6.3370740619786119</v>
      </c>
      <c r="T1459" t="e">
        <f t="shared" si="257"/>
        <v>#VALUE!</v>
      </c>
      <c r="U1459">
        <f t="shared" si="258"/>
        <v>52.900763358778647</v>
      </c>
      <c r="V1459">
        <f t="shared" si="259"/>
        <v>-18.932229541597749</v>
      </c>
      <c r="W1459" s="50">
        <f t="shared" si="260"/>
        <v>20.071334044630746</v>
      </c>
    </row>
    <row r="1460" spans="1:23" ht="16" x14ac:dyDescent="0.2">
      <c r="A1460" s="10">
        <v>42387.541655092602</v>
      </c>
      <c r="B1460" s="11" t="str">
        <f t="shared" si="255"/>
        <v>20161</v>
      </c>
      <c r="C1460" s="5">
        <v>1670.066</v>
      </c>
      <c r="D1460" s="5">
        <v>5.9655908338144883</v>
      </c>
      <c r="E1460" s="6" t="s">
        <v>45</v>
      </c>
      <c r="F1460" s="5">
        <v>52.900763358778647</v>
      </c>
      <c r="G1460" s="5">
        <v>-18.932229541597749</v>
      </c>
      <c r="H1460" s="5">
        <v>23.503544619935226</v>
      </c>
      <c r="I1460" s="29">
        <v>1702803982.5999999</v>
      </c>
      <c r="J1460" s="30" t="s">
        <v>45</v>
      </c>
      <c r="K1460" s="29">
        <v>90683231.120000005</v>
      </c>
      <c r="L1460" s="29">
        <v>96098739.049999997</v>
      </c>
      <c r="M1460" s="29">
        <v>546615036.21000004</v>
      </c>
      <c r="N1460" s="53">
        <f t="shared" si="250"/>
        <v>5.9655908338144883</v>
      </c>
      <c r="O1460" t="e">
        <f t="shared" si="251"/>
        <v>#VALUE!</v>
      </c>
      <c r="P1460">
        <f t="shared" si="252"/>
        <v>52.900763358778647</v>
      </c>
      <c r="Q1460">
        <f t="shared" si="253"/>
        <v>-18.932229541597749</v>
      </c>
      <c r="R1460">
        <f t="shared" si="254"/>
        <v>23.503544619935226</v>
      </c>
      <c r="S1460" s="53">
        <f t="shared" si="256"/>
        <v>5.9655908338144883</v>
      </c>
      <c r="T1460" t="e">
        <f t="shared" si="257"/>
        <v>#VALUE!</v>
      </c>
      <c r="U1460">
        <f t="shared" si="258"/>
        <v>52.900763358778647</v>
      </c>
      <c r="V1460">
        <f t="shared" si="259"/>
        <v>-18.932229541597749</v>
      </c>
      <c r="W1460" s="50">
        <f t="shared" si="260"/>
        <v>23.503544619935226</v>
      </c>
    </row>
    <row r="1461" spans="1:23" ht="16" x14ac:dyDescent="0.2">
      <c r="A1461" s="10">
        <v>42384.541655092602</v>
      </c>
      <c r="B1461" s="11" t="str">
        <f t="shared" si="255"/>
        <v>20161</v>
      </c>
      <c r="C1461" s="5">
        <v>1684.54403</v>
      </c>
      <c r="D1461" s="5">
        <v>7.126475921827363</v>
      </c>
      <c r="E1461" s="6" t="s">
        <v>45</v>
      </c>
      <c r="F1461" s="5">
        <v>60.305343511450396</v>
      </c>
      <c r="G1461" s="5">
        <v>-17.985452660331745</v>
      </c>
      <c r="H1461" s="5">
        <v>24.554221326661079</v>
      </c>
      <c r="I1461" s="29">
        <v>1721458715.0999999</v>
      </c>
      <c r="J1461" s="30" t="s">
        <v>45</v>
      </c>
      <c r="K1461" s="29">
        <v>95074780.5</v>
      </c>
      <c r="L1461" s="29">
        <v>97221060.090000004</v>
      </c>
      <c r="M1461" s="29">
        <v>551265232.17999995</v>
      </c>
      <c r="N1461" s="53">
        <f t="shared" si="250"/>
        <v>7.126475921827363</v>
      </c>
      <c r="O1461" t="e">
        <f t="shared" si="251"/>
        <v>#VALUE!</v>
      </c>
      <c r="P1461">
        <f t="shared" si="252"/>
        <v>60.305343511450396</v>
      </c>
      <c r="Q1461">
        <f t="shared" si="253"/>
        <v>-17.985452660331745</v>
      </c>
      <c r="R1461">
        <f t="shared" si="254"/>
        <v>24.554221326661079</v>
      </c>
      <c r="S1461" s="53">
        <f t="shared" si="256"/>
        <v>7.126475921827363</v>
      </c>
      <c r="T1461" t="e">
        <f t="shared" si="257"/>
        <v>#VALUE!</v>
      </c>
      <c r="U1461">
        <f t="shared" si="258"/>
        <v>60.305343511450396</v>
      </c>
      <c r="V1461">
        <f t="shared" si="259"/>
        <v>-17.985452660331745</v>
      </c>
      <c r="W1461" s="50">
        <f t="shared" si="260"/>
        <v>24.554221326661079</v>
      </c>
    </row>
    <row r="1462" spans="1:23" ht="16" x14ac:dyDescent="0.2">
      <c r="A1462" s="10">
        <v>42383.541655092602</v>
      </c>
      <c r="B1462" s="11" t="str">
        <f t="shared" si="255"/>
        <v>20161</v>
      </c>
      <c r="C1462" s="5">
        <v>1727.2441710000001</v>
      </c>
      <c r="D1462" s="5">
        <v>9.4018106943325961</v>
      </c>
      <c r="E1462" s="6" t="s">
        <v>45</v>
      </c>
      <c r="F1462" s="5">
        <v>60.305343511450396</v>
      </c>
      <c r="G1462" s="5">
        <v>-17.985452660331745</v>
      </c>
      <c r="H1462" s="5">
        <v>25.927105556782877</v>
      </c>
      <c r="I1462" s="29">
        <v>1758021990.8</v>
      </c>
      <c r="J1462" s="30" t="s">
        <v>45</v>
      </c>
      <c r="K1462" s="29">
        <v>95074780.5</v>
      </c>
      <c r="L1462" s="29">
        <v>97221060.090000004</v>
      </c>
      <c r="M1462" s="29">
        <v>557341488.25999999</v>
      </c>
      <c r="N1462" s="53">
        <f t="shared" si="250"/>
        <v>9.4018106943325961</v>
      </c>
      <c r="O1462" t="e">
        <f t="shared" si="251"/>
        <v>#VALUE!</v>
      </c>
      <c r="P1462">
        <f t="shared" si="252"/>
        <v>60.305343511450396</v>
      </c>
      <c r="Q1462">
        <f t="shared" si="253"/>
        <v>-17.985452660331745</v>
      </c>
      <c r="R1462">
        <f t="shared" si="254"/>
        <v>25.927105556782877</v>
      </c>
      <c r="S1462" s="53">
        <f t="shared" si="256"/>
        <v>9.4018106943325961</v>
      </c>
      <c r="T1462" t="e">
        <f t="shared" si="257"/>
        <v>#VALUE!</v>
      </c>
      <c r="U1462">
        <f t="shared" si="258"/>
        <v>60.305343511450396</v>
      </c>
      <c r="V1462">
        <f t="shared" si="259"/>
        <v>-17.985452660331745</v>
      </c>
      <c r="W1462" s="50">
        <f t="shared" si="260"/>
        <v>25.927105556782877</v>
      </c>
    </row>
    <row r="1463" spans="1:23" ht="16" x14ac:dyDescent="0.2">
      <c r="A1463" s="10">
        <v>42382.541655092602</v>
      </c>
      <c r="B1463" s="11" t="str">
        <f t="shared" si="255"/>
        <v>20161</v>
      </c>
      <c r="C1463" s="5">
        <v>1757.2608230000001</v>
      </c>
      <c r="D1463" s="5">
        <v>12.002193291481419</v>
      </c>
      <c r="E1463" s="6" t="s">
        <v>45</v>
      </c>
      <c r="F1463" s="5">
        <v>60.305343511450396</v>
      </c>
      <c r="G1463" s="5">
        <v>-17.157022889223981</v>
      </c>
      <c r="H1463" s="5">
        <v>29.583460496188852</v>
      </c>
      <c r="I1463" s="29">
        <v>1799808591.5999999</v>
      </c>
      <c r="J1463" s="30" t="s">
        <v>45</v>
      </c>
      <c r="K1463" s="29">
        <v>95074780.5</v>
      </c>
      <c r="L1463" s="29">
        <v>98203091</v>
      </c>
      <c r="M1463" s="29">
        <v>573524170.25</v>
      </c>
      <c r="N1463" s="53">
        <f t="shared" si="250"/>
        <v>12.002193291481419</v>
      </c>
      <c r="O1463" t="e">
        <f t="shared" si="251"/>
        <v>#VALUE!</v>
      </c>
      <c r="P1463">
        <f t="shared" si="252"/>
        <v>60.305343511450396</v>
      </c>
      <c r="Q1463">
        <f t="shared" si="253"/>
        <v>-17.157022889223981</v>
      </c>
      <c r="R1463">
        <f t="shared" si="254"/>
        <v>29.583460496188852</v>
      </c>
      <c r="S1463" s="53">
        <f t="shared" si="256"/>
        <v>12.002193291481419</v>
      </c>
      <c r="T1463" t="e">
        <f t="shared" si="257"/>
        <v>#VALUE!</v>
      </c>
      <c r="U1463">
        <f t="shared" si="258"/>
        <v>60.305343511450396</v>
      </c>
      <c r="V1463">
        <f t="shared" si="259"/>
        <v>-17.157022889223981</v>
      </c>
      <c r="W1463" s="50">
        <f t="shared" si="260"/>
        <v>29.583460496188852</v>
      </c>
    </row>
    <row r="1464" spans="1:23" ht="16" x14ac:dyDescent="0.2">
      <c r="A1464" s="10">
        <v>42381.541655092602</v>
      </c>
      <c r="B1464" s="11" t="str">
        <f t="shared" si="255"/>
        <v>20161</v>
      </c>
      <c r="C1464" s="5">
        <v>1753.481489</v>
      </c>
      <c r="D1464" s="5">
        <v>10.655566589386495</v>
      </c>
      <c r="E1464" s="6" t="s">
        <v>45</v>
      </c>
      <c r="F1464" s="5">
        <v>77.862595419847366</v>
      </c>
      <c r="G1464" s="5">
        <v>-19.52396509238902</v>
      </c>
      <c r="H1464" s="5">
        <v>30.101794338173622</v>
      </c>
      <c r="I1464" s="29">
        <v>1778169101.9000001</v>
      </c>
      <c r="J1464" s="30" t="s">
        <v>45</v>
      </c>
      <c r="K1464" s="29">
        <v>105487732.65000001</v>
      </c>
      <c r="L1464" s="29">
        <v>95397288.400000006</v>
      </c>
      <c r="M1464" s="29">
        <v>575818266.92999995</v>
      </c>
      <c r="N1464" s="53">
        <f t="shared" si="250"/>
        <v>10.655566589386495</v>
      </c>
      <c r="O1464" t="e">
        <f t="shared" si="251"/>
        <v>#VALUE!</v>
      </c>
      <c r="P1464">
        <f t="shared" si="252"/>
        <v>77.862595419847366</v>
      </c>
      <c r="Q1464">
        <f t="shared" si="253"/>
        <v>-19.52396509238902</v>
      </c>
      <c r="R1464">
        <f t="shared" si="254"/>
        <v>30.101794338173622</v>
      </c>
      <c r="S1464" s="53">
        <f t="shared" si="256"/>
        <v>10.655566589386495</v>
      </c>
      <c r="T1464" t="e">
        <f t="shared" si="257"/>
        <v>#VALUE!</v>
      </c>
      <c r="U1464">
        <f t="shared" si="258"/>
        <v>77.862595419847366</v>
      </c>
      <c r="V1464">
        <f t="shared" si="259"/>
        <v>-19.52396509238902</v>
      </c>
      <c r="W1464" s="50">
        <f t="shared" si="260"/>
        <v>30.101794338173622</v>
      </c>
    </row>
    <row r="1465" spans="1:23" ht="16" x14ac:dyDescent="0.2">
      <c r="A1465" s="10">
        <v>42380.541655092602</v>
      </c>
      <c r="B1465" s="11" t="str">
        <f t="shared" si="255"/>
        <v>20161</v>
      </c>
      <c r="C1465" s="5">
        <v>1742.970339</v>
      </c>
      <c r="D1465" s="5">
        <v>9.5875523084146579</v>
      </c>
      <c r="E1465" s="6" t="s">
        <v>45</v>
      </c>
      <c r="F1465" s="5">
        <v>18.320610687022935</v>
      </c>
      <c r="G1465" s="5">
        <v>-19.050576651756003</v>
      </c>
      <c r="H1465" s="5">
        <v>28.840982290102602</v>
      </c>
      <c r="I1465" s="29">
        <v>1761006748</v>
      </c>
      <c r="J1465" s="30" t="s">
        <v>45</v>
      </c>
      <c r="K1465" s="29">
        <v>70174242.75</v>
      </c>
      <c r="L1465" s="29">
        <v>95958448.920000002</v>
      </c>
      <c r="M1465" s="29">
        <v>570238031.75999999</v>
      </c>
      <c r="N1465" s="53">
        <f t="shared" si="250"/>
        <v>9.5875523084146579</v>
      </c>
      <c r="O1465" t="e">
        <f t="shared" si="251"/>
        <v>#VALUE!</v>
      </c>
      <c r="P1465">
        <f t="shared" si="252"/>
        <v>18.320610687022935</v>
      </c>
      <c r="Q1465">
        <f t="shared" si="253"/>
        <v>-19.050576651756003</v>
      </c>
      <c r="R1465">
        <f t="shared" si="254"/>
        <v>28.840982290102602</v>
      </c>
      <c r="S1465" s="53">
        <f t="shared" si="256"/>
        <v>9.5875523084146579</v>
      </c>
      <c r="T1465" t="e">
        <f t="shared" si="257"/>
        <v>#VALUE!</v>
      </c>
      <c r="U1465">
        <f t="shared" si="258"/>
        <v>18.320610687022935</v>
      </c>
      <c r="V1465">
        <f t="shared" si="259"/>
        <v>-19.050576651756003</v>
      </c>
      <c r="W1465" s="50">
        <f t="shared" si="260"/>
        <v>28.840982290102602</v>
      </c>
    </row>
    <row r="1466" spans="1:23" ht="16" x14ac:dyDescent="0.2">
      <c r="A1466" s="10">
        <v>42377.541655092602</v>
      </c>
      <c r="B1466" s="11" t="str">
        <f t="shared" si="255"/>
        <v>20161</v>
      </c>
      <c r="C1466" s="5">
        <v>1746.4448910000001</v>
      </c>
      <c r="D1466" s="5">
        <v>9.6804231154556959</v>
      </c>
      <c r="E1466" s="6" t="s">
        <v>45</v>
      </c>
      <c r="F1466" s="5">
        <v>18.320610687022935</v>
      </c>
      <c r="G1466" s="5">
        <v>-18.612692344170469</v>
      </c>
      <c r="H1466" s="5">
        <v>30.942335703554281</v>
      </c>
      <c r="I1466" s="29">
        <v>1762499126.5999999</v>
      </c>
      <c r="J1466" s="30" t="s">
        <v>45</v>
      </c>
      <c r="K1466" s="29">
        <v>70174242.75</v>
      </c>
      <c r="L1466" s="29">
        <v>96477522.400000006</v>
      </c>
      <c r="M1466" s="29">
        <v>579538423.71000004</v>
      </c>
      <c r="N1466" s="53">
        <f t="shared" si="250"/>
        <v>9.6804231154556959</v>
      </c>
      <c r="O1466" t="e">
        <f t="shared" si="251"/>
        <v>#VALUE!</v>
      </c>
      <c r="P1466">
        <f t="shared" si="252"/>
        <v>18.320610687022935</v>
      </c>
      <c r="Q1466">
        <f t="shared" si="253"/>
        <v>-18.612692344170469</v>
      </c>
      <c r="R1466">
        <f t="shared" si="254"/>
        <v>30.942335703554281</v>
      </c>
      <c r="S1466" s="53">
        <f t="shared" si="256"/>
        <v>9.6804231154556959</v>
      </c>
      <c r="T1466" t="e">
        <f t="shared" si="257"/>
        <v>#VALUE!</v>
      </c>
      <c r="U1466">
        <f t="shared" si="258"/>
        <v>18.320610687022935</v>
      </c>
      <c r="V1466">
        <f t="shared" si="259"/>
        <v>-18.612692344170469</v>
      </c>
      <c r="W1466" s="50">
        <f t="shared" si="260"/>
        <v>30.942335703554281</v>
      </c>
    </row>
    <row r="1467" spans="1:23" ht="16" x14ac:dyDescent="0.2">
      <c r="A1467" s="10">
        <v>42376.541655092602</v>
      </c>
      <c r="B1467" s="11" t="str">
        <f t="shared" si="255"/>
        <v>20161</v>
      </c>
      <c r="C1467" s="5">
        <v>1770.6977879999999</v>
      </c>
      <c r="D1467" s="5">
        <v>10.144777150660815</v>
      </c>
      <c r="E1467" s="6" t="s">
        <v>45</v>
      </c>
      <c r="F1467" s="5">
        <v>18.193384223918585</v>
      </c>
      <c r="G1467" s="5">
        <v>-16.446940228274471</v>
      </c>
      <c r="H1467" s="5">
        <v>29.863640951315745</v>
      </c>
      <c r="I1467" s="29">
        <v>1769961019.5999999</v>
      </c>
      <c r="J1467" s="30" t="s">
        <v>45</v>
      </c>
      <c r="K1467" s="29">
        <v>70098786.579999998</v>
      </c>
      <c r="L1467" s="29">
        <v>99044831.780000001</v>
      </c>
      <c r="M1467" s="29">
        <v>574764222.50999999</v>
      </c>
      <c r="N1467" s="53">
        <f t="shared" si="250"/>
        <v>10.144777150660815</v>
      </c>
      <c r="O1467" t="e">
        <f t="shared" si="251"/>
        <v>#VALUE!</v>
      </c>
      <c r="P1467">
        <f t="shared" si="252"/>
        <v>18.193384223918585</v>
      </c>
      <c r="Q1467">
        <f t="shared" si="253"/>
        <v>-16.446940228274471</v>
      </c>
      <c r="R1467">
        <f t="shared" si="254"/>
        <v>29.863640951315745</v>
      </c>
      <c r="S1467" s="53">
        <f t="shared" si="256"/>
        <v>10.144777150660815</v>
      </c>
      <c r="T1467" t="e">
        <f t="shared" si="257"/>
        <v>#VALUE!</v>
      </c>
      <c r="U1467">
        <f t="shared" si="258"/>
        <v>18.193384223918585</v>
      </c>
      <c r="V1467">
        <f t="shared" si="259"/>
        <v>-16.446940228274471</v>
      </c>
      <c r="W1467" s="50">
        <f t="shared" si="260"/>
        <v>29.863640951315745</v>
      </c>
    </row>
    <row r="1468" spans="1:23" ht="16" x14ac:dyDescent="0.2">
      <c r="A1468" s="10">
        <v>42375.541655092602</v>
      </c>
      <c r="B1468" s="11" t="str">
        <f t="shared" si="255"/>
        <v>20161</v>
      </c>
      <c r="C1468" s="5">
        <v>1815.905107</v>
      </c>
      <c r="D1468" s="5">
        <v>12.930901361891728</v>
      </c>
      <c r="E1468" s="6" t="s">
        <v>45</v>
      </c>
      <c r="F1468" s="5">
        <v>18.320610687022935</v>
      </c>
      <c r="G1468" s="5">
        <v>-16.506113783353598</v>
      </c>
      <c r="H1468" s="5">
        <v>33.40792370867095</v>
      </c>
      <c r="I1468" s="29">
        <v>1814732377.5999999</v>
      </c>
      <c r="J1468" s="30" t="s">
        <v>45</v>
      </c>
      <c r="K1468" s="29">
        <v>70174242.75</v>
      </c>
      <c r="L1468" s="29">
        <v>98974686.719999999</v>
      </c>
      <c r="M1468" s="29">
        <v>590450883.60000002</v>
      </c>
      <c r="N1468" s="53">
        <f t="shared" si="250"/>
        <v>12.930901361891728</v>
      </c>
      <c r="O1468" t="e">
        <f t="shared" si="251"/>
        <v>#VALUE!</v>
      </c>
      <c r="P1468">
        <f t="shared" si="252"/>
        <v>18.320610687022935</v>
      </c>
      <c r="Q1468">
        <f t="shared" si="253"/>
        <v>-16.506113783353598</v>
      </c>
      <c r="R1468">
        <f t="shared" si="254"/>
        <v>33.40792370867095</v>
      </c>
      <c r="S1468" s="53">
        <f t="shared" si="256"/>
        <v>12.930901361891728</v>
      </c>
      <c r="T1468" t="e">
        <f t="shared" si="257"/>
        <v>#VALUE!</v>
      </c>
      <c r="U1468">
        <f t="shared" si="258"/>
        <v>18.320610687022935</v>
      </c>
      <c r="V1468">
        <f t="shared" si="259"/>
        <v>-16.506113783353598</v>
      </c>
      <c r="W1468" s="50">
        <f t="shared" si="260"/>
        <v>33.40792370867095</v>
      </c>
    </row>
    <row r="1469" spans="1:23" ht="16" x14ac:dyDescent="0.2">
      <c r="A1469" s="10">
        <v>42374.541655092602</v>
      </c>
      <c r="B1469" s="11" t="str">
        <f t="shared" si="255"/>
        <v>20161</v>
      </c>
      <c r="C1469" s="5">
        <v>1835.7784819999999</v>
      </c>
      <c r="D1469" s="5">
        <v>14.231092660466132</v>
      </c>
      <c r="E1469" s="6" t="s">
        <v>45</v>
      </c>
      <c r="F1469" s="5">
        <v>18.320610687022935</v>
      </c>
      <c r="G1469" s="5">
        <v>-16.506113783353598</v>
      </c>
      <c r="H1469" s="5">
        <v>33.141752276300394</v>
      </c>
      <c r="I1469" s="29">
        <v>1835625678</v>
      </c>
      <c r="J1469" s="30" t="s">
        <v>45</v>
      </c>
      <c r="K1469" s="29">
        <v>70174242.75</v>
      </c>
      <c r="L1469" s="29">
        <v>98974686.719999999</v>
      </c>
      <c r="M1469" s="29">
        <v>589272833.95000005</v>
      </c>
      <c r="N1469" s="53">
        <f t="shared" si="250"/>
        <v>14.231092660466132</v>
      </c>
      <c r="O1469" t="e">
        <f t="shared" si="251"/>
        <v>#VALUE!</v>
      </c>
      <c r="P1469">
        <f t="shared" si="252"/>
        <v>18.320610687022935</v>
      </c>
      <c r="Q1469">
        <f t="shared" si="253"/>
        <v>-16.506113783353598</v>
      </c>
      <c r="R1469">
        <f t="shared" si="254"/>
        <v>33.141752276300394</v>
      </c>
      <c r="S1469" s="53">
        <f t="shared" si="256"/>
        <v>14.231092660466132</v>
      </c>
      <c r="T1469" t="e">
        <f t="shared" si="257"/>
        <v>#VALUE!</v>
      </c>
      <c r="U1469">
        <f t="shared" si="258"/>
        <v>18.320610687022935</v>
      </c>
      <c r="V1469">
        <f t="shared" si="259"/>
        <v>-16.506113783353598</v>
      </c>
      <c r="W1469" s="50">
        <f t="shared" si="260"/>
        <v>33.141752276300394</v>
      </c>
    </row>
    <row r="1470" spans="1:23" ht="16" x14ac:dyDescent="0.2">
      <c r="A1470" s="10">
        <v>42373.541655092602</v>
      </c>
      <c r="B1470" s="11" t="str">
        <f t="shared" si="255"/>
        <v>20161</v>
      </c>
      <c r="C1470" s="5">
        <v>1819.6289750000001</v>
      </c>
      <c r="D1470" s="5">
        <v>14.184657256945599</v>
      </c>
      <c r="E1470" s="6" t="s">
        <v>45</v>
      </c>
      <c r="F1470" s="5">
        <v>18.320610687022935</v>
      </c>
      <c r="G1470" s="5">
        <v>-14.801915397074779</v>
      </c>
      <c r="H1470" s="5">
        <v>34.668735756741995</v>
      </c>
      <c r="I1470" s="29">
        <v>1834879488.7</v>
      </c>
      <c r="J1470" s="30" t="s">
        <v>45</v>
      </c>
      <c r="K1470" s="29">
        <v>70174242.75</v>
      </c>
      <c r="L1470" s="29">
        <v>100994864.59</v>
      </c>
      <c r="M1470" s="29">
        <v>596031118.76999998</v>
      </c>
      <c r="N1470" s="53">
        <f t="shared" si="250"/>
        <v>14.184657256945599</v>
      </c>
      <c r="O1470" t="e">
        <f t="shared" si="251"/>
        <v>#VALUE!</v>
      </c>
      <c r="P1470">
        <f t="shared" si="252"/>
        <v>18.320610687022935</v>
      </c>
      <c r="Q1470">
        <f t="shared" si="253"/>
        <v>-14.801915397074779</v>
      </c>
      <c r="R1470">
        <f t="shared" si="254"/>
        <v>34.668735756741995</v>
      </c>
      <c r="S1470" s="53">
        <f t="shared" si="256"/>
        <v>14.184657256945599</v>
      </c>
      <c r="T1470" t="e">
        <f t="shared" si="257"/>
        <v>#VALUE!</v>
      </c>
      <c r="U1470">
        <f t="shared" si="258"/>
        <v>18.320610687022935</v>
      </c>
      <c r="V1470">
        <f t="shared" si="259"/>
        <v>-14.801915397074779</v>
      </c>
      <c r="W1470" s="50">
        <f t="shared" si="260"/>
        <v>34.668735756741995</v>
      </c>
    </row>
    <row r="1471" spans="1:23" ht="16" x14ac:dyDescent="0.2">
      <c r="A1471" s="10">
        <v>42369.541655092602</v>
      </c>
      <c r="B1471" s="11" t="str">
        <f t="shared" si="255"/>
        <v>201512</v>
      </c>
      <c r="C1471" s="5">
        <v>1844.7397550000001</v>
      </c>
      <c r="D1471" s="6" t="s">
        <v>45</v>
      </c>
      <c r="E1471" s="6" t="s">
        <v>45</v>
      </c>
      <c r="F1471" s="6" t="s">
        <v>45</v>
      </c>
      <c r="G1471" s="6" t="s">
        <v>45</v>
      </c>
      <c r="H1471" s="6" t="s">
        <v>45</v>
      </c>
      <c r="I1471" s="30" t="s">
        <v>45</v>
      </c>
      <c r="J1471" s="30" t="s">
        <v>45</v>
      </c>
      <c r="K1471" s="30" t="s">
        <v>45</v>
      </c>
      <c r="L1471" s="30" t="s">
        <v>45</v>
      </c>
      <c r="M1471" s="30" t="s">
        <v>45</v>
      </c>
      <c r="N1471" s="53" t="e">
        <f t="shared" si="250"/>
        <v>#VALUE!</v>
      </c>
      <c r="O1471" t="e">
        <f t="shared" si="251"/>
        <v>#VALUE!</v>
      </c>
      <c r="P1471" t="e">
        <f t="shared" si="252"/>
        <v>#VALUE!</v>
      </c>
      <c r="Q1471" t="e">
        <f t="shared" si="253"/>
        <v>#VALUE!</v>
      </c>
      <c r="R1471" t="e">
        <f t="shared" si="254"/>
        <v>#VALUE!</v>
      </c>
      <c r="S1471" s="53" t="e">
        <f t="shared" si="256"/>
        <v>#VALUE!</v>
      </c>
      <c r="T1471" t="e">
        <f t="shared" si="257"/>
        <v>#VALUE!</v>
      </c>
      <c r="U1471" t="e">
        <f t="shared" si="258"/>
        <v>#VALUE!</v>
      </c>
      <c r="V1471" t="e">
        <f t="shared" si="259"/>
        <v>#VALUE!</v>
      </c>
      <c r="W1471" s="50" t="e">
        <f t="shared" si="260"/>
        <v>#VALUE!</v>
      </c>
    </row>
    <row r="1472" spans="1:23" ht="16" x14ac:dyDescent="0.2">
      <c r="A1472" s="10">
        <v>42368.541655092602</v>
      </c>
      <c r="B1472" s="11" t="str">
        <f t="shared" si="255"/>
        <v>201512</v>
      </c>
      <c r="C1472" s="5">
        <v>1854.983223</v>
      </c>
      <c r="D1472" s="5">
        <v>14.370398871027676</v>
      </c>
      <c r="E1472" s="6" t="s">
        <v>45</v>
      </c>
      <c r="F1472" s="5">
        <v>18.320610687022935</v>
      </c>
      <c r="G1472" s="5">
        <v>-16.494279072337775</v>
      </c>
      <c r="H1472" s="5">
        <v>34.682744779498364</v>
      </c>
      <c r="I1472" s="29">
        <v>1837864245.9000001</v>
      </c>
      <c r="J1472" s="30" t="s">
        <v>45</v>
      </c>
      <c r="K1472" s="29">
        <v>70174242.75</v>
      </c>
      <c r="L1472" s="29">
        <v>98988715.730000004</v>
      </c>
      <c r="M1472" s="29">
        <v>596093121.38</v>
      </c>
      <c r="N1472" s="53">
        <f t="shared" si="250"/>
        <v>14.370398871027676</v>
      </c>
      <c r="O1472" t="e">
        <f t="shared" si="251"/>
        <v>#VALUE!</v>
      </c>
      <c r="P1472">
        <f t="shared" si="252"/>
        <v>18.320610687022935</v>
      </c>
      <c r="Q1472">
        <f t="shared" si="253"/>
        <v>-16.494279072337775</v>
      </c>
      <c r="R1472">
        <f t="shared" si="254"/>
        <v>34.682744779498364</v>
      </c>
      <c r="S1472" s="53">
        <f t="shared" si="256"/>
        <v>14.370398871027676</v>
      </c>
      <c r="T1472" t="e">
        <f t="shared" si="257"/>
        <v>#VALUE!</v>
      </c>
      <c r="U1472">
        <f t="shared" si="258"/>
        <v>18.320610687022935</v>
      </c>
      <c r="V1472">
        <f t="shared" si="259"/>
        <v>-16.494279072337775</v>
      </c>
      <c r="W1472" s="50">
        <f t="shared" si="260"/>
        <v>34.682744779498364</v>
      </c>
    </row>
    <row r="1473" spans="1:23" ht="16" x14ac:dyDescent="0.2">
      <c r="A1473" s="10">
        <v>42367.541655092602</v>
      </c>
      <c r="B1473" s="11" t="str">
        <f t="shared" si="255"/>
        <v>201512</v>
      </c>
      <c r="C1473" s="5">
        <v>1863.5367189999999</v>
      </c>
      <c r="D1473" s="5">
        <v>15.159800730876412</v>
      </c>
      <c r="E1473" s="6" t="s">
        <v>45</v>
      </c>
      <c r="F1473" s="5">
        <v>18.193384223918557</v>
      </c>
      <c r="G1473" s="5">
        <v>-17.038675779065727</v>
      </c>
      <c r="H1473" s="5">
        <v>34.40256432437144</v>
      </c>
      <c r="I1473" s="29">
        <v>1850549464</v>
      </c>
      <c r="J1473" s="30" t="s">
        <v>45</v>
      </c>
      <c r="K1473" s="29">
        <v>70098786.579999998</v>
      </c>
      <c r="L1473" s="29">
        <v>98343381.129999995</v>
      </c>
      <c r="M1473" s="29">
        <v>594853069.12</v>
      </c>
      <c r="N1473" s="53">
        <f t="shared" si="250"/>
        <v>15.159800730876412</v>
      </c>
      <c r="O1473" t="e">
        <f t="shared" si="251"/>
        <v>#VALUE!</v>
      </c>
      <c r="P1473">
        <f t="shared" si="252"/>
        <v>18.193384223918557</v>
      </c>
      <c r="Q1473">
        <f t="shared" si="253"/>
        <v>-17.038675779065727</v>
      </c>
      <c r="R1473">
        <f t="shared" si="254"/>
        <v>34.40256432437144</v>
      </c>
      <c r="S1473" s="53">
        <f t="shared" si="256"/>
        <v>15.159800730876412</v>
      </c>
      <c r="T1473" t="e">
        <f t="shared" si="257"/>
        <v>#VALUE!</v>
      </c>
      <c r="U1473">
        <f t="shared" si="258"/>
        <v>18.193384223918557</v>
      </c>
      <c r="V1473">
        <f t="shared" si="259"/>
        <v>-17.038675779065727</v>
      </c>
      <c r="W1473" s="50">
        <f t="shared" si="260"/>
        <v>34.40256432437144</v>
      </c>
    </row>
    <row r="1474" spans="1:23" ht="16" x14ac:dyDescent="0.2">
      <c r="A1474" s="10">
        <v>42366.541655092602</v>
      </c>
      <c r="B1474" s="11" t="str">
        <f t="shared" si="255"/>
        <v>201512</v>
      </c>
      <c r="C1474" s="5">
        <v>1839.0908509999999</v>
      </c>
      <c r="D1474" s="5">
        <v>13.580997011178923</v>
      </c>
      <c r="E1474" s="6" t="s">
        <v>45</v>
      </c>
      <c r="F1474" s="5">
        <v>18.320610687022906</v>
      </c>
      <c r="G1474" s="5">
        <v>-18.328659279790656</v>
      </c>
      <c r="H1474" s="5">
        <v>33.085716185275032</v>
      </c>
      <c r="I1474" s="29">
        <v>1825179027.8</v>
      </c>
      <c r="J1474" s="30" t="s">
        <v>45</v>
      </c>
      <c r="K1474" s="29">
        <v>70174242.75</v>
      </c>
      <c r="L1474" s="29">
        <v>96814218.709999993</v>
      </c>
      <c r="M1474" s="29">
        <v>589024823.5</v>
      </c>
      <c r="N1474" s="53">
        <f t="shared" si="250"/>
        <v>13.580997011178923</v>
      </c>
      <c r="O1474" t="e">
        <f t="shared" si="251"/>
        <v>#VALUE!</v>
      </c>
      <c r="P1474">
        <f t="shared" si="252"/>
        <v>18.320610687022906</v>
      </c>
      <c r="Q1474">
        <f t="shared" si="253"/>
        <v>-18.328659279790656</v>
      </c>
      <c r="R1474">
        <f t="shared" si="254"/>
        <v>33.085716185275032</v>
      </c>
      <c r="S1474" s="53">
        <f t="shared" si="256"/>
        <v>13.580997011178923</v>
      </c>
      <c r="T1474" t="e">
        <f t="shared" si="257"/>
        <v>#VALUE!</v>
      </c>
      <c r="U1474">
        <f t="shared" si="258"/>
        <v>18.320610687022906</v>
      </c>
      <c r="V1474">
        <f t="shared" si="259"/>
        <v>-18.328659279790656</v>
      </c>
      <c r="W1474" s="50">
        <f t="shared" si="260"/>
        <v>33.085716185275032</v>
      </c>
    </row>
    <row r="1475" spans="1:23" ht="16" x14ac:dyDescent="0.2">
      <c r="A1475" s="10">
        <v>42363.541655092602</v>
      </c>
      <c r="B1475" s="11" t="str">
        <f t="shared" si="255"/>
        <v>201512</v>
      </c>
      <c r="C1475" s="5">
        <v>1846.4128519999999</v>
      </c>
      <c r="D1475" s="6" t="s">
        <v>45</v>
      </c>
      <c r="E1475" s="6" t="s">
        <v>45</v>
      </c>
      <c r="F1475" s="6" t="s">
        <v>45</v>
      </c>
      <c r="G1475" s="6" t="s">
        <v>45</v>
      </c>
      <c r="H1475" s="6" t="s">
        <v>45</v>
      </c>
      <c r="I1475" s="30" t="s">
        <v>45</v>
      </c>
      <c r="J1475" s="30" t="s">
        <v>45</v>
      </c>
      <c r="K1475" s="30" t="s">
        <v>45</v>
      </c>
      <c r="L1475" s="30" t="s">
        <v>45</v>
      </c>
      <c r="M1475" s="30" t="s">
        <v>45</v>
      </c>
      <c r="N1475" s="53" t="e">
        <f t="shared" si="250"/>
        <v>#VALUE!</v>
      </c>
      <c r="O1475" t="e">
        <f t="shared" si="251"/>
        <v>#VALUE!</v>
      </c>
      <c r="P1475" t="e">
        <f t="shared" si="252"/>
        <v>#VALUE!</v>
      </c>
      <c r="Q1475" t="e">
        <f t="shared" si="253"/>
        <v>#VALUE!</v>
      </c>
      <c r="R1475" t="e">
        <f t="shared" si="254"/>
        <v>#VALUE!</v>
      </c>
      <c r="S1475" s="53" t="e">
        <f t="shared" si="256"/>
        <v>#VALUE!</v>
      </c>
      <c r="T1475" t="e">
        <f t="shared" si="257"/>
        <v>#VALUE!</v>
      </c>
      <c r="U1475" t="e">
        <f t="shared" si="258"/>
        <v>#VALUE!</v>
      </c>
      <c r="V1475" t="e">
        <f t="shared" si="259"/>
        <v>#VALUE!</v>
      </c>
      <c r="W1475" s="50" t="e">
        <f t="shared" si="260"/>
        <v>#VALUE!</v>
      </c>
    </row>
    <row r="1476" spans="1:23" ht="16" x14ac:dyDescent="0.2">
      <c r="A1476" s="10">
        <v>42362.541655092602</v>
      </c>
      <c r="B1476" s="11" t="str">
        <f t="shared" si="255"/>
        <v>201512</v>
      </c>
      <c r="C1476" s="5">
        <v>1846.484819</v>
      </c>
      <c r="D1476" s="6" t="s">
        <v>45</v>
      </c>
      <c r="E1476" s="6" t="s">
        <v>45</v>
      </c>
      <c r="F1476" s="6" t="s">
        <v>45</v>
      </c>
      <c r="G1476" s="6" t="s">
        <v>45</v>
      </c>
      <c r="H1476" s="6" t="s">
        <v>45</v>
      </c>
      <c r="I1476" s="30" t="s">
        <v>45</v>
      </c>
      <c r="J1476" s="30" t="s">
        <v>45</v>
      </c>
      <c r="K1476" s="30" t="s">
        <v>45</v>
      </c>
      <c r="L1476" s="30" t="s">
        <v>45</v>
      </c>
      <c r="M1476" s="30" t="s">
        <v>45</v>
      </c>
      <c r="N1476" s="53" t="e">
        <f t="shared" si="250"/>
        <v>#VALUE!</v>
      </c>
      <c r="O1476" t="e">
        <f t="shared" si="251"/>
        <v>#VALUE!</v>
      </c>
      <c r="P1476" t="e">
        <f t="shared" si="252"/>
        <v>#VALUE!</v>
      </c>
      <c r="Q1476" t="e">
        <f t="shared" si="253"/>
        <v>#VALUE!</v>
      </c>
      <c r="R1476" t="e">
        <f t="shared" si="254"/>
        <v>#VALUE!</v>
      </c>
      <c r="S1476" s="53" t="e">
        <f t="shared" si="256"/>
        <v>#VALUE!</v>
      </c>
      <c r="T1476" t="e">
        <f t="shared" si="257"/>
        <v>#VALUE!</v>
      </c>
      <c r="U1476" t="e">
        <f t="shared" si="258"/>
        <v>#VALUE!</v>
      </c>
      <c r="V1476" t="e">
        <f t="shared" si="259"/>
        <v>#VALUE!</v>
      </c>
      <c r="W1476" s="50" t="e">
        <f t="shared" si="260"/>
        <v>#VALUE!</v>
      </c>
    </row>
    <row r="1477" spans="1:23" ht="16" x14ac:dyDescent="0.2">
      <c r="A1477" s="10">
        <v>42361.541655092602</v>
      </c>
      <c r="B1477" s="11" t="str">
        <f t="shared" si="255"/>
        <v>201512</v>
      </c>
      <c r="C1477" s="5">
        <v>1843.3550399999999</v>
      </c>
      <c r="D1477" s="5">
        <v>13.395255397096875</v>
      </c>
      <c r="E1477" s="6" t="s">
        <v>45</v>
      </c>
      <c r="F1477" s="5">
        <v>17.04834605597965</v>
      </c>
      <c r="G1477" s="5">
        <v>-17.275369999382207</v>
      </c>
      <c r="H1477" s="5">
        <v>32.525355275021241</v>
      </c>
      <c r="I1477" s="29">
        <v>1822194270.5999999</v>
      </c>
      <c r="J1477" s="30" t="s">
        <v>45</v>
      </c>
      <c r="K1477" s="29">
        <v>69419681</v>
      </c>
      <c r="L1477" s="29">
        <v>98062800.870000005</v>
      </c>
      <c r="M1477" s="29">
        <v>586544718.98000002</v>
      </c>
      <c r="N1477" s="53">
        <f t="shared" si="250"/>
        <v>13.395255397096875</v>
      </c>
      <c r="O1477" t="e">
        <f t="shared" si="251"/>
        <v>#VALUE!</v>
      </c>
      <c r="P1477">
        <f t="shared" si="252"/>
        <v>17.04834605597965</v>
      </c>
      <c r="Q1477">
        <f t="shared" si="253"/>
        <v>-17.275369999382207</v>
      </c>
      <c r="R1477">
        <f t="shared" si="254"/>
        <v>32.525355275021241</v>
      </c>
      <c r="S1477" s="53">
        <f t="shared" si="256"/>
        <v>13.395255397096875</v>
      </c>
      <c r="T1477" t="e">
        <f t="shared" si="257"/>
        <v>#VALUE!</v>
      </c>
      <c r="U1477">
        <f t="shared" si="258"/>
        <v>17.04834605597965</v>
      </c>
      <c r="V1477">
        <f t="shared" si="259"/>
        <v>-17.275369999382207</v>
      </c>
      <c r="W1477" s="50">
        <f t="shared" si="260"/>
        <v>32.525355275021241</v>
      </c>
    </row>
    <row r="1478" spans="1:23" ht="16" x14ac:dyDescent="0.2">
      <c r="A1478" s="10">
        <v>42360.541655092602</v>
      </c>
      <c r="B1478" s="11" t="str">
        <f t="shared" si="255"/>
        <v>201512</v>
      </c>
      <c r="C1478" s="5">
        <v>1812.2443940000001</v>
      </c>
      <c r="D1478" s="5">
        <v>10.748437396427519</v>
      </c>
      <c r="E1478" s="6" t="s">
        <v>45</v>
      </c>
      <c r="F1478" s="5">
        <v>17.04834605597965</v>
      </c>
      <c r="G1478" s="5">
        <v>-17.275369999382207</v>
      </c>
      <c r="H1478" s="5">
        <v>32.455310161239538</v>
      </c>
      <c r="I1478" s="29">
        <v>1779661480.5</v>
      </c>
      <c r="J1478" s="30" t="s">
        <v>45</v>
      </c>
      <c r="K1478" s="29">
        <v>69419681</v>
      </c>
      <c r="L1478" s="29">
        <v>98062800.870000005</v>
      </c>
      <c r="M1478" s="29">
        <v>586234705.91999996</v>
      </c>
      <c r="N1478" s="53">
        <f t="shared" si="250"/>
        <v>10.748437396427519</v>
      </c>
      <c r="O1478" t="e">
        <f t="shared" si="251"/>
        <v>#VALUE!</v>
      </c>
      <c r="P1478">
        <f t="shared" si="252"/>
        <v>17.04834605597965</v>
      </c>
      <c r="Q1478">
        <f t="shared" si="253"/>
        <v>-17.275369999382207</v>
      </c>
      <c r="R1478">
        <f t="shared" si="254"/>
        <v>32.455310161239538</v>
      </c>
      <c r="S1478" s="53">
        <f t="shared" si="256"/>
        <v>10.748437396427519</v>
      </c>
      <c r="T1478" t="e">
        <f t="shared" si="257"/>
        <v>#VALUE!</v>
      </c>
      <c r="U1478">
        <f t="shared" si="258"/>
        <v>17.04834605597965</v>
      </c>
      <c r="V1478">
        <f t="shared" si="259"/>
        <v>-17.275369999382207</v>
      </c>
      <c r="W1478" s="50">
        <f t="shared" si="260"/>
        <v>32.455310161239538</v>
      </c>
    </row>
    <row r="1479" spans="1:23" ht="16" x14ac:dyDescent="0.2">
      <c r="A1479" s="10">
        <v>42359.541655092602</v>
      </c>
      <c r="B1479" s="11" t="str">
        <f t="shared" si="255"/>
        <v>201512</v>
      </c>
      <c r="C1479" s="5">
        <v>1814.4165459999999</v>
      </c>
      <c r="D1479" s="5">
        <v>10.841308203468557</v>
      </c>
      <c r="E1479" s="6" t="s">
        <v>45</v>
      </c>
      <c r="F1479" s="5">
        <v>19.720101781170499</v>
      </c>
      <c r="G1479" s="5">
        <v>-17.275369999382207</v>
      </c>
      <c r="H1479" s="5">
        <v>31.880940228229377</v>
      </c>
      <c r="I1479" s="29">
        <v>1781153859.0999999</v>
      </c>
      <c r="J1479" s="30" t="s">
        <v>45</v>
      </c>
      <c r="K1479" s="29">
        <v>71004260.680000007</v>
      </c>
      <c r="L1479" s="29">
        <v>98062800.870000005</v>
      </c>
      <c r="M1479" s="29">
        <v>583692598.77999997</v>
      </c>
      <c r="N1479" s="53">
        <f t="shared" si="250"/>
        <v>10.841308203468557</v>
      </c>
      <c r="O1479" t="e">
        <f t="shared" si="251"/>
        <v>#VALUE!</v>
      </c>
      <c r="P1479">
        <f t="shared" si="252"/>
        <v>19.720101781170499</v>
      </c>
      <c r="Q1479">
        <f t="shared" si="253"/>
        <v>-17.275369999382207</v>
      </c>
      <c r="R1479">
        <f t="shared" si="254"/>
        <v>31.880940228229377</v>
      </c>
      <c r="S1479" s="53">
        <f t="shared" si="256"/>
        <v>10.841308203468557</v>
      </c>
      <c r="T1479" t="e">
        <f t="shared" si="257"/>
        <v>#VALUE!</v>
      </c>
      <c r="U1479">
        <f t="shared" si="258"/>
        <v>19.720101781170499</v>
      </c>
      <c r="V1479">
        <f t="shared" si="259"/>
        <v>-17.275369999382207</v>
      </c>
      <c r="W1479" s="50">
        <f t="shared" si="260"/>
        <v>31.880940228229377</v>
      </c>
    </row>
    <row r="1480" spans="1:23" ht="16" x14ac:dyDescent="0.2">
      <c r="A1480" s="10">
        <v>42356.541655092602</v>
      </c>
      <c r="B1480" s="11" t="str">
        <f t="shared" si="255"/>
        <v>201512</v>
      </c>
      <c r="C1480" s="5">
        <v>1838.508231</v>
      </c>
      <c r="D1480" s="5">
        <v>12.095064098522428</v>
      </c>
      <c r="E1480" s="6" t="s">
        <v>45</v>
      </c>
      <c r="F1480" s="5">
        <v>12.849872773536889</v>
      </c>
      <c r="G1480" s="5">
        <v>-18.340493990806465</v>
      </c>
      <c r="H1480" s="5">
        <v>30.339947725031465</v>
      </c>
      <c r="I1480" s="29">
        <v>1801300970.2</v>
      </c>
      <c r="J1480" s="30" t="s">
        <v>45</v>
      </c>
      <c r="K1480" s="29">
        <v>66929627.229999997</v>
      </c>
      <c r="L1480" s="29">
        <v>96800189.700000003</v>
      </c>
      <c r="M1480" s="29">
        <v>576872311.35000002</v>
      </c>
      <c r="N1480" s="53">
        <f t="shared" si="250"/>
        <v>12.095064098522428</v>
      </c>
      <c r="O1480" t="e">
        <f t="shared" si="251"/>
        <v>#VALUE!</v>
      </c>
      <c r="P1480">
        <f t="shared" si="252"/>
        <v>12.849872773536889</v>
      </c>
      <c r="Q1480">
        <f t="shared" si="253"/>
        <v>-18.340493990806465</v>
      </c>
      <c r="R1480">
        <f t="shared" si="254"/>
        <v>30.339947725031465</v>
      </c>
      <c r="S1480" s="53">
        <f t="shared" si="256"/>
        <v>12.095064098522428</v>
      </c>
      <c r="T1480" t="e">
        <f t="shared" si="257"/>
        <v>#VALUE!</v>
      </c>
      <c r="U1480">
        <f t="shared" si="258"/>
        <v>12.849872773536889</v>
      </c>
      <c r="V1480">
        <f t="shared" si="259"/>
        <v>-18.340493990806465</v>
      </c>
      <c r="W1480" s="50">
        <f t="shared" si="260"/>
        <v>30.339947725031465</v>
      </c>
    </row>
    <row r="1481" spans="1:23" ht="16" x14ac:dyDescent="0.2">
      <c r="A1481" s="10">
        <v>42355.541655092602</v>
      </c>
      <c r="B1481" s="11" t="str">
        <f t="shared" si="255"/>
        <v>201512</v>
      </c>
      <c r="C1481" s="5">
        <v>1845.3941609999999</v>
      </c>
      <c r="D1481" s="5">
        <v>11.816451677399357</v>
      </c>
      <c r="E1481" s="6" t="s">
        <v>45</v>
      </c>
      <c r="F1481" s="5">
        <v>0</v>
      </c>
      <c r="G1481" s="5">
        <v>-17.287204710398029</v>
      </c>
      <c r="H1481" s="5">
        <v>32.539364297777581</v>
      </c>
      <c r="I1481" s="29">
        <v>1796823834.4000001</v>
      </c>
      <c r="J1481" s="30" t="s">
        <v>45</v>
      </c>
      <c r="K1481" s="29">
        <v>59308553.549999997</v>
      </c>
      <c r="L1481" s="29">
        <v>98048771.859999999</v>
      </c>
      <c r="M1481" s="29">
        <v>586606721.59000003</v>
      </c>
      <c r="N1481" s="53">
        <f t="shared" si="250"/>
        <v>11.816451677399357</v>
      </c>
      <c r="O1481" t="e">
        <f t="shared" si="251"/>
        <v>#VALUE!</v>
      </c>
      <c r="P1481">
        <f t="shared" si="252"/>
        <v>0</v>
      </c>
      <c r="Q1481">
        <f t="shared" si="253"/>
        <v>-17.287204710398029</v>
      </c>
      <c r="R1481">
        <f t="shared" si="254"/>
        <v>32.539364297777581</v>
      </c>
      <c r="S1481" s="53">
        <f t="shared" si="256"/>
        <v>11.816451677399357</v>
      </c>
      <c r="T1481" t="e">
        <f t="shared" si="257"/>
        <v>#VALUE!</v>
      </c>
      <c r="U1481" t="str">
        <f t="shared" si="258"/>
        <v>Outlier</v>
      </c>
      <c r="V1481">
        <f t="shared" si="259"/>
        <v>-17.287204710398029</v>
      </c>
      <c r="W1481" s="50">
        <f t="shared" si="260"/>
        <v>32.539364297777581</v>
      </c>
    </row>
    <row r="1482" spans="1:23" ht="16" x14ac:dyDescent="0.2">
      <c r="A1482" s="10">
        <v>42354.541655092602</v>
      </c>
      <c r="B1482" s="11" t="str">
        <f t="shared" si="255"/>
        <v>201512</v>
      </c>
      <c r="C1482" s="5">
        <v>1825.8194679999999</v>
      </c>
      <c r="D1482" s="5">
        <v>10.284083361222372</v>
      </c>
      <c r="E1482" s="6" t="s">
        <v>45</v>
      </c>
      <c r="F1482" s="5">
        <v>0</v>
      </c>
      <c r="G1482" s="5">
        <v>-18.328659279790642</v>
      </c>
      <c r="H1482" s="5">
        <v>29.569451473432508</v>
      </c>
      <c r="I1482" s="29">
        <v>1772199587.5</v>
      </c>
      <c r="J1482" s="30" t="s">
        <v>45</v>
      </c>
      <c r="K1482" s="29">
        <v>59308553.549999997</v>
      </c>
      <c r="L1482" s="29">
        <v>96814218.709999993</v>
      </c>
      <c r="M1482" s="29">
        <v>573462167.63999999</v>
      </c>
      <c r="N1482" s="53">
        <f t="shared" si="250"/>
        <v>10.284083361222372</v>
      </c>
      <c r="O1482" t="e">
        <f t="shared" si="251"/>
        <v>#VALUE!</v>
      </c>
      <c r="P1482">
        <f t="shared" si="252"/>
        <v>0</v>
      </c>
      <c r="Q1482">
        <f t="shared" si="253"/>
        <v>-18.328659279790642</v>
      </c>
      <c r="R1482">
        <f t="shared" si="254"/>
        <v>29.569451473432508</v>
      </c>
      <c r="S1482" s="53">
        <f t="shared" si="256"/>
        <v>10.284083361222372</v>
      </c>
      <c r="T1482" t="e">
        <f t="shared" si="257"/>
        <v>#VALUE!</v>
      </c>
      <c r="U1482" t="str">
        <f t="shared" si="258"/>
        <v>Outlier</v>
      </c>
      <c r="V1482">
        <f t="shared" si="259"/>
        <v>-18.328659279790642</v>
      </c>
      <c r="W1482" s="50">
        <f t="shared" si="260"/>
        <v>29.569451473432508</v>
      </c>
    </row>
    <row r="1483" spans="1:23" ht="16" x14ac:dyDescent="0.2">
      <c r="A1483" s="10">
        <v>42353.541655092602</v>
      </c>
      <c r="B1483" s="11" t="str">
        <f t="shared" si="255"/>
        <v>201512</v>
      </c>
      <c r="C1483" s="5">
        <v>1813.934493</v>
      </c>
      <c r="D1483" s="5">
        <v>10.376954168263381</v>
      </c>
      <c r="E1483" s="6" t="s">
        <v>45</v>
      </c>
      <c r="F1483" s="5">
        <v>0</v>
      </c>
      <c r="G1483" s="5">
        <v>-18.281320435727338</v>
      </c>
      <c r="H1483" s="5">
        <v>28.644855971513749</v>
      </c>
      <c r="I1483" s="29">
        <v>1773691966.0999999</v>
      </c>
      <c r="J1483" s="30" t="s">
        <v>45</v>
      </c>
      <c r="K1483" s="29">
        <v>59308553.549999997</v>
      </c>
      <c r="L1483" s="29">
        <v>96870334.769999996</v>
      </c>
      <c r="M1483" s="29">
        <v>569369995.17999995</v>
      </c>
      <c r="N1483" s="53">
        <f t="shared" si="250"/>
        <v>10.376954168263381</v>
      </c>
      <c r="O1483" t="e">
        <f t="shared" si="251"/>
        <v>#VALUE!</v>
      </c>
      <c r="P1483">
        <f t="shared" si="252"/>
        <v>0</v>
      </c>
      <c r="Q1483">
        <f t="shared" si="253"/>
        <v>-18.281320435727338</v>
      </c>
      <c r="R1483">
        <f t="shared" si="254"/>
        <v>28.644855971513749</v>
      </c>
      <c r="S1483" s="53">
        <f t="shared" si="256"/>
        <v>10.376954168263381</v>
      </c>
      <c r="T1483" t="e">
        <f t="shared" si="257"/>
        <v>#VALUE!</v>
      </c>
      <c r="U1483" t="str">
        <f t="shared" si="258"/>
        <v>Outlier</v>
      </c>
      <c r="V1483">
        <f t="shared" si="259"/>
        <v>-18.281320435727338</v>
      </c>
      <c r="W1483" s="50">
        <f t="shared" si="260"/>
        <v>28.644855971513749</v>
      </c>
    </row>
    <row r="1484" spans="1:23" ht="16" x14ac:dyDescent="0.2">
      <c r="A1484" s="10">
        <v>42352.541655092602</v>
      </c>
      <c r="B1484" s="11" t="str">
        <f t="shared" si="255"/>
        <v>201512</v>
      </c>
      <c r="C1484" s="5">
        <v>1773.237881</v>
      </c>
      <c r="D1484" s="5">
        <v>8.3802318168812633</v>
      </c>
      <c r="E1484" s="6" t="s">
        <v>45</v>
      </c>
      <c r="F1484" s="6" t="s">
        <v>45</v>
      </c>
      <c r="G1484" s="5">
        <v>-18.29315514674316</v>
      </c>
      <c r="H1484" s="5">
        <v>27.033818354534105</v>
      </c>
      <c r="I1484" s="29">
        <v>1741605826.2</v>
      </c>
      <c r="J1484" s="30" t="s">
        <v>45</v>
      </c>
      <c r="K1484" s="30" t="s">
        <v>45</v>
      </c>
      <c r="L1484" s="29">
        <v>96856305.75</v>
      </c>
      <c r="M1484" s="29">
        <v>562239694.67999995</v>
      </c>
      <c r="N1484" s="53">
        <f t="shared" si="250"/>
        <v>8.3802318168812633</v>
      </c>
      <c r="O1484" t="e">
        <f t="shared" si="251"/>
        <v>#VALUE!</v>
      </c>
      <c r="P1484" t="e">
        <f t="shared" si="252"/>
        <v>#VALUE!</v>
      </c>
      <c r="Q1484">
        <f t="shared" si="253"/>
        <v>-18.29315514674316</v>
      </c>
      <c r="R1484">
        <f t="shared" si="254"/>
        <v>27.033818354534105</v>
      </c>
      <c r="S1484" s="53">
        <f t="shared" si="256"/>
        <v>8.3802318168812633</v>
      </c>
      <c r="T1484" t="e">
        <f t="shared" si="257"/>
        <v>#VALUE!</v>
      </c>
      <c r="U1484" t="e">
        <f t="shared" si="258"/>
        <v>#VALUE!</v>
      </c>
      <c r="V1484">
        <f t="shared" si="259"/>
        <v>-18.29315514674316</v>
      </c>
      <c r="W1484" s="50">
        <f t="shared" si="260"/>
        <v>27.033818354534105</v>
      </c>
    </row>
    <row r="1485" spans="1:23" ht="16" x14ac:dyDescent="0.2">
      <c r="A1485" s="10">
        <v>42349.541655092602</v>
      </c>
      <c r="B1485" s="11" t="str">
        <f t="shared" si="255"/>
        <v>201512</v>
      </c>
      <c r="C1485" s="5">
        <v>1801.2675400000001</v>
      </c>
      <c r="D1485" s="5">
        <v>9.2160690802505485</v>
      </c>
      <c r="E1485" s="6" t="s">
        <v>45</v>
      </c>
      <c r="F1485" s="6" t="s">
        <v>45</v>
      </c>
      <c r="G1485" s="5">
        <v>-18.340493990806451</v>
      </c>
      <c r="H1485" s="5">
        <v>27.201926627610252</v>
      </c>
      <c r="I1485" s="29">
        <v>1755037233.5999999</v>
      </c>
      <c r="J1485" s="30" t="s">
        <v>45</v>
      </c>
      <c r="K1485" s="30" t="s">
        <v>45</v>
      </c>
      <c r="L1485" s="29">
        <v>96800189.700000003</v>
      </c>
      <c r="M1485" s="29">
        <v>562983726.03999996</v>
      </c>
      <c r="N1485" s="53">
        <f t="shared" si="250"/>
        <v>9.2160690802505485</v>
      </c>
      <c r="O1485" t="e">
        <f t="shared" si="251"/>
        <v>#VALUE!</v>
      </c>
      <c r="P1485" t="e">
        <f t="shared" si="252"/>
        <v>#VALUE!</v>
      </c>
      <c r="Q1485">
        <f t="shared" si="253"/>
        <v>-18.340493990806451</v>
      </c>
      <c r="R1485">
        <f t="shared" si="254"/>
        <v>27.201926627610252</v>
      </c>
      <c r="S1485" s="53">
        <f t="shared" si="256"/>
        <v>9.2160690802505485</v>
      </c>
      <c r="T1485" t="e">
        <f t="shared" si="257"/>
        <v>#VALUE!</v>
      </c>
      <c r="U1485" t="e">
        <f t="shared" si="258"/>
        <v>#VALUE!</v>
      </c>
      <c r="V1485">
        <f t="shared" si="259"/>
        <v>-18.340493990806451</v>
      </c>
      <c r="W1485" s="50">
        <f t="shared" si="260"/>
        <v>27.201926627610252</v>
      </c>
    </row>
    <row r="1486" spans="1:23" ht="16" x14ac:dyDescent="0.2">
      <c r="A1486" s="10">
        <v>42348.541655092602</v>
      </c>
      <c r="B1486" s="11" t="str">
        <f t="shared" si="255"/>
        <v>201512</v>
      </c>
      <c r="C1486" s="5">
        <v>1830.746856</v>
      </c>
      <c r="D1486" s="5">
        <v>10.376954168263381</v>
      </c>
      <c r="E1486" s="6" t="s">
        <v>45</v>
      </c>
      <c r="F1486" s="6" t="s">
        <v>45</v>
      </c>
      <c r="G1486" s="5">
        <v>-16.210246007957934</v>
      </c>
      <c r="H1486" s="5">
        <v>28.42071160741224</v>
      </c>
      <c r="I1486" s="29">
        <v>1773691966.0999999</v>
      </c>
      <c r="J1486" s="30" t="s">
        <v>45</v>
      </c>
      <c r="K1486" s="30" t="s">
        <v>45</v>
      </c>
      <c r="L1486" s="29">
        <v>99325412.040000007</v>
      </c>
      <c r="M1486" s="29">
        <v>568377953.37</v>
      </c>
      <c r="N1486" s="53">
        <f t="shared" si="250"/>
        <v>10.376954168263381</v>
      </c>
      <c r="O1486" t="e">
        <f t="shared" si="251"/>
        <v>#VALUE!</v>
      </c>
      <c r="P1486" t="e">
        <f t="shared" si="252"/>
        <v>#VALUE!</v>
      </c>
      <c r="Q1486">
        <f t="shared" si="253"/>
        <v>-16.210246007957934</v>
      </c>
      <c r="R1486">
        <f t="shared" si="254"/>
        <v>28.42071160741224</v>
      </c>
      <c r="S1486" s="53">
        <f t="shared" si="256"/>
        <v>10.376954168263381</v>
      </c>
      <c r="T1486" t="e">
        <f t="shared" si="257"/>
        <v>#VALUE!</v>
      </c>
      <c r="U1486" t="e">
        <f t="shared" si="258"/>
        <v>#VALUE!</v>
      </c>
      <c r="V1486">
        <f t="shared" si="259"/>
        <v>-16.210246007957934</v>
      </c>
      <c r="W1486" s="50">
        <f t="shared" si="260"/>
        <v>28.42071160741224</v>
      </c>
    </row>
    <row r="1487" spans="1:23" ht="16" x14ac:dyDescent="0.2">
      <c r="A1487" s="10">
        <v>42347.541655092602</v>
      </c>
      <c r="B1487" s="11" t="str">
        <f t="shared" si="255"/>
        <v>201512</v>
      </c>
      <c r="C1487" s="5">
        <v>1838.5175589999999</v>
      </c>
      <c r="D1487" s="5">
        <v>11.6771454668378</v>
      </c>
      <c r="E1487" s="6" t="s">
        <v>45</v>
      </c>
      <c r="F1487" s="6" t="s">
        <v>45</v>
      </c>
      <c r="G1487" s="5">
        <v>-18.340493990806451</v>
      </c>
      <c r="H1487" s="5">
        <v>29.079135676960448</v>
      </c>
      <c r="I1487" s="29">
        <v>1794585266.5</v>
      </c>
      <c r="J1487" s="30" t="s">
        <v>45</v>
      </c>
      <c r="K1487" s="30" t="s">
        <v>45</v>
      </c>
      <c r="L1487" s="29">
        <v>96800189.700000003</v>
      </c>
      <c r="M1487" s="29">
        <v>571292076.17999995</v>
      </c>
      <c r="N1487" s="53">
        <f t="shared" si="250"/>
        <v>11.6771454668378</v>
      </c>
      <c r="O1487" t="e">
        <f t="shared" si="251"/>
        <v>#VALUE!</v>
      </c>
      <c r="P1487" t="e">
        <f t="shared" si="252"/>
        <v>#VALUE!</v>
      </c>
      <c r="Q1487">
        <f t="shared" si="253"/>
        <v>-18.340493990806451</v>
      </c>
      <c r="R1487">
        <f t="shared" si="254"/>
        <v>29.079135676960448</v>
      </c>
      <c r="S1487" s="53">
        <f t="shared" si="256"/>
        <v>11.6771454668378</v>
      </c>
      <c r="T1487" t="e">
        <f t="shared" si="257"/>
        <v>#VALUE!</v>
      </c>
      <c r="U1487" t="e">
        <f t="shared" si="258"/>
        <v>#VALUE!</v>
      </c>
      <c r="V1487">
        <f t="shared" si="259"/>
        <v>-18.340493990806451</v>
      </c>
      <c r="W1487" s="50">
        <f t="shared" si="260"/>
        <v>29.079135676960448</v>
      </c>
    </row>
    <row r="1488" spans="1:23" ht="16" x14ac:dyDescent="0.2">
      <c r="A1488" s="10">
        <v>42346.541655092602</v>
      </c>
      <c r="B1488" s="11" t="str">
        <f t="shared" si="255"/>
        <v>201512</v>
      </c>
      <c r="C1488" s="5">
        <v>1848.865685</v>
      </c>
      <c r="D1488" s="5">
        <v>11.72358087035829</v>
      </c>
      <c r="E1488" s="6" t="s">
        <v>45</v>
      </c>
      <c r="F1488" s="6" t="s">
        <v>45</v>
      </c>
      <c r="G1488" s="5">
        <v>-17.157022889223938</v>
      </c>
      <c r="H1488" s="5">
        <v>30.984362771823328</v>
      </c>
      <c r="I1488" s="29">
        <v>1795331455.8</v>
      </c>
      <c r="J1488" s="30" t="s">
        <v>45</v>
      </c>
      <c r="K1488" s="30" t="s">
        <v>45</v>
      </c>
      <c r="L1488" s="29">
        <v>98203091</v>
      </c>
      <c r="M1488" s="29">
        <v>579724431.54999995</v>
      </c>
      <c r="N1488" s="53">
        <f t="shared" si="250"/>
        <v>11.72358087035829</v>
      </c>
      <c r="O1488" t="e">
        <f t="shared" si="251"/>
        <v>#VALUE!</v>
      </c>
      <c r="P1488" t="e">
        <f t="shared" si="252"/>
        <v>#VALUE!</v>
      </c>
      <c r="Q1488">
        <f t="shared" si="253"/>
        <v>-17.157022889223938</v>
      </c>
      <c r="R1488">
        <f t="shared" si="254"/>
        <v>30.984362771823328</v>
      </c>
      <c r="S1488" s="53">
        <f t="shared" si="256"/>
        <v>11.72358087035829</v>
      </c>
      <c r="T1488" t="e">
        <f t="shared" si="257"/>
        <v>#VALUE!</v>
      </c>
      <c r="U1488" t="e">
        <f t="shared" si="258"/>
        <v>#VALUE!</v>
      </c>
      <c r="V1488">
        <f t="shared" si="259"/>
        <v>-17.157022889223938</v>
      </c>
      <c r="W1488" s="50">
        <f t="shared" si="260"/>
        <v>30.984362771823328</v>
      </c>
    </row>
    <row r="1489" spans="1:23" ht="16" x14ac:dyDescent="0.2">
      <c r="A1489" s="10">
        <v>42345.541655092602</v>
      </c>
      <c r="B1489" s="11" t="str">
        <f t="shared" si="255"/>
        <v>201512</v>
      </c>
      <c r="C1489" s="5">
        <v>1870.8676829999999</v>
      </c>
      <c r="D1489" s="5">
        <v>14.463269678068686</v>
      </c>
      <c r="E1489" s="6" t="s">
        <v>45</v>
      </c>
      <c r="F1489" s="6" t="s">
        <v>45</v>
      </c>
      <c r="G1489" s="5">
        <v>-17.121518756176457</v>
      </c>
      <c r="H1489" s="5">
        <v>32.819544752904477</v>
      </c>
      <c r="I1489" s="29">
        <v>1839356624.5</v>
      </c>
      <c r="J1489" s="30" t="s">
        <v>45</v>
      </c>
      <c r="K1489" s="30" t="s">
        <v>45</v>
      </c>
      <c r="L1489" s="29">
        <v>98245178.040000007</v>
      </c>
      <c r="M1489" s="29">
        <v>587846773.85000002</v>
      </c>
      <c r="N1489" s="53">
        <f t="shared" si="250"/>
        <v>14.463269678068686</v>
      </c>
      <c r="O1489" t="e">
        <f t="shared" si="251"/>
        <v>#VALUE!</v>
      </c>
      <c r="P1489" t="e">
        <f t="shared" si="252"/>
        <v>#VALUE!</v>
      </c>
      <c r="Q1489">
        <f t="shared" si="253"/>
        <v>-17.121518756176457</v>
      </c>
      <c r="R1489">
        <f t="shared" si="254"/>
        <v>32.819544752904477</v>
      </c>
      <c r="S1489" s="53">
        <f t="shared" si="256"/>
        <v>14.463269678068686</v>
      </c>
      <c r="T1489" t="e">
        <f t="shared" si="257"/>
        <v>#VALUE!</v>
      </c>
      <c r="U1489" t="e">
        <f t="shared" si="258"/>
        <v>#VALUE!</v>
      </c>
      <c r="V1489">
        <f t="shared" si="259"/>
        <v>-17.121518756176457</v>
      </c>
      <c r="W1489" s="50">
        <f t="shared" si="260"/>
        <v>32.819544752904477</v>
      </c>
    </row>
    <row r="1490" spans="1:23" ht="16" x14ac:dyDescent="0.2">
      <c r="A1490" s="10">
        <v>42342.541655092602</v>
      </c>
      <c r="B1490" s="11" t="str">
        <f t="shared" si="255"/>
        <v>201512</v>
      </c>
      <c r="C1490" s="5">
        <v>1849.650263</v>
      </c>
      <c r="D1490" s="5">
        <v>12.930901361891699</v>
      </c>
      <c r="E1490" s="6" t="s">
        <v>45</v>
      </c>
      <c r="F1490" s="6" t="s">
        <v>45</v>
      </c>
      <c r="G1490" s="5">
        <v>-17.145188178208102</v>
      </c>
      <c r="H1490" s="5">
        <v>30.984362771823353</v>
      </c>
      <c r="I1490" s="29">
        <v>1814732377.5999999</v>
      </c>
      <c r="J1490" s="30" t="s">
        <v>45</v>
      </c>
      <c r="K1490" s="30" t="s">
        <v>45</v>
      </c>
      <c r="L1490" s="29">
        <v>98217120.010000005</v>
      </c>
      <c r="M1490" s="29">
        <v>579724431.54999995</v>
      </c>
      <c r="N1490" s="53">
        <f t="shared" si="250"/>
        <v>12.930901361891699</v>
      </c>
      <c r="O1490" t="e">
        <f t="shared" si="251"/>
        <v>#VALUE!</v>
      </c>
      <c r="P1490" t="e">
        <f t="shared" si="252"/>
        <v>#VALUE!</v>
      </c>
      <c r="Q1490">
        <f t="shared" si="253"/>
        <v>-17.145188178208102</v>
      </c>
      <c r="R1490">
        <f t="shared" si="254"/>
        <v>30.984362771823353</v>
      </c>
      <c r="S1490" s="53">
        <f t="shared" si="256"/>
        <v>12.930901361891699</v>
      </c>
      <c r="T1490" t="e">
        <f t="shared" si="257"/>
        <v>#VALUE!</v>
      </c>
      <c r="U1490" t="e">
        <f t="shared" si="258"/>
        <v>#VALUE!</v>
      </c>
      <c r="V1490">
        <f t="shared" si="259"/>
        <v>-17.145188178208102</v>
      </c>
      <c r="W1490" s="50">
        <f t="shared" si="260"/>
        <v>30.984362771823353</v>
      </c>
    </row>
    <row r="1491" spans="1:23" ht="16" x14ac:dyDescent="0.2">
      <c r="A1491" s="10">
        <v>42341.541655092602</v>
      </c>
      <c r="B1491" s="11" t="str">
        <f t="shared" si="255"/>
        <v>201512</v>
      </c>
      <c r="C1491" s="5">
        <v>1855.5624479999999</v>
      </c>
      <c r="D1491" s="5">
        <v>13.952480239343018</v>
      </c>
      <c r="E1491" s="6" t="s">
        <v>45</v>
      </c>
      <c r="F1491" s="6" t="s">
        <v>45</v>
      </c>
      <c r="G1491" s="5">
        <v>-17.145188178208102</v>
      </c>
      <c r="H1491" s="5">
        <v>33.057698139762351</v>
      </c>
      <c r="I1491" s="29">
        <v>1831148542.2</v>
      </c>
      <c r="J1491" s="30" t="s">
        <v>45</v>
      </c>
      <c r="K1491" s="30" t="s">
        <v>45</v>
      </c>
      <c r="L1491" s="29">
        <v>98217120.010000005</v>
      </c>
      <c r="M1491" s="29">
        <v>588900818.26999998</v>
      </c>
      <c r="N1491" s="53">
        <f t="shared" si="250"/>
        <v>13.952480239343018</v>
      </c>
      <c r="O1491" t="e">
        <f t="shared" si="251"/>
        <v>#VALUE!</v>
      </c>
      <c r="P1491" t="e">
        <f t="shared" si="252"/>
        <v>#VALUE!</v>
      </c>
      <c r="Q1491">
        <f t="shared" si="253"/>
        <v>-17.145188178208102</v>
      </c>
      <c r="R1491">
        <f t="shared" si="254"/>
        <v>33.057698139762351</v>
      </c>
      <c r="S1491" s="53">
        <f t="shared" si="256"/>
        <v>13.952480239343018</v>
      </c>
      <c r="T1491" t="e">
        <f t="shared" si="257"/>
        <v>#VALUE!</v>
      </c>
      <c r="U1491" t="e">
        <f t="shared" si="258"/>
        <v>#VALUE!</v>
      </c>
      <c r="V1491">
        <f t="shared" si="259"/>
        <v>-17.145188178208102</v>
      </c>
      <c r="W1491" s="50">
        <f t="shared" si="260"/>
        <v>33.057698139762351</v>
      </c>
    </row>
    <row r="1492" spans="1:23" ht="16" x14ac:dyDescent="0.2">
      <c r="A1492" s="10">
        <v>42340.541655092602</v>
      </c>
      <c r="B1492" s="11" t="str">
        <f t="shared" si="255"/>
        <v>201512</v>
      </c>
      <c r="C1492" s="5">
        <v>1916.2082150000001</v>
      </c>
      <c r="D1492" s="5">
        <v>15.809896380163607</v>
      </c>
      <c r="E1492" s="6" t="s">
        <v>45</v>
      </c>
      <c r="F1492" s="6" t="s">
        <v>45</v>
      </c>
      <c r="G1492" s="5">
        <v>-17.157022889223938</v>
      </c>
      <c r="H1492" s="5">
        <v>33.267833481107544</v>
      </c>
      <c r="I1492" s="29">
        <v>1860996114.2</v>
      </c>
      <c r="J1492" s="30" t="s">
        <v>45</v>
      </c>
      <c r="K1492" s="30" t="s">
        <v>45</v>
      </c>
      <c r="L1492" s="29">
        <v>98203091</v>
      </c>
      <c r="M1492" s="29">
        <v>589830857.47000003</v>
      </c>
      <c r="N1492" s="53">
        <f t="shared" si="250"/>
        <v>15.809896380163607</v>
      </c>
      <c r="O1492" t="e">
        <f t="shared" si="251"/>
        <v>#VALUE!</v>
      </c>
      <c r="P1492" t="e">
        <f t="shared" si="252"/>
        <v>#VALUE!</v>
      </c>
      <c r="Q1492">
        <f t="shared" si="253"/>
        <v>-17.157022889223938</v>
      </c>
      <c r="R1492">
        <f t="shared" si="254"/>
        <v>33.267833481107544</v>
      </c>
      <c r="S1492" s="53">
        <f t="shared" si="256"/>
        <v>15.809896380163607</v>
      </c>
      <c r="T1492" t="e">
        <f t="shared" si="257"/>
        <v>#VALUE!</v>
      </c>
      <c r="U1492" t="e">
        <f t="shared" si="258"/>
        <v>#VALUE!</v>
      </c>
      <c r="V1492">
        <f t="shared" si="259"/>
        <v>-17.157022889223938</v>
      </c>
      <c r="W1492" s="50">
        <f t="shared" si="260"/>
        <v>33.267833481107544</v>
      </c>
    </row>
    <row r="1493" spans="1:23" ht="16" x14ac:dyDescent="0.2">
      <c r="A1493" s="10">
        <v>42339.541655092602</v>
      </c>
      <c r="B1493" s="11" t="str">
        <f t="shared" si="255"/>
        <v>201512</v>
      </c>
      <c r="C1493" s="5">
        <v>1932.063396</v>
      </c>
      <c r="D1493" s="5">
        <v>17.80661873154574</v>
      </c>
      <c r="E1493" s="6" t="s">
        <v>45</v>
      </c>
      <c r="F1493" s="6" t="s">
        <v>45</v>
      </c>
      <c r="G1493" s="5">
        <v>-15.855204677483172</v>
      </c>
      <c r="H1493" s="5">
        <v>35.369186894559277</v>
      </c>
      <c r="I1493" s="29">
        <v>1893082254.0999999</v>
      </c>
      <c r="J1493" s="30" t="s">
        <v>45</v>
      </c>
      <c r="K1493" s="30" t="s">
        <v>45</v>
      </c>
      <c r="L1493" s="29">
        <v>99746282.430000007</v>
      </c>
      <c r="M1493" s="29">
        <v>599131249.41999996</v>
      </c>
      <c r="N1493" s="53">
        <f t="shared" si="250"/>
        <v>17.80661873154574</v>
      </c>
      <c r="O1493" t="e">
        <f t="shared" si="251"/>
        <v>#VALUE!</v>
      </c>
      <c r="P1493" t="e">
        <f t="shared" si="252"/>
        <v>#VALUE!</v>
      </c>
      <c r="Q1493">
        <f t="shared" si="253"/>
        <v>-15.855204677483172</v>
      </c>
      <c r="R1493">
        <f t="shared" si="254"/>
        <v>35.369186894559277</v>
      </c>
      <c r="S1493" s="53">
        <f t="shared" si="256"/>
        <v>17.80661873154574</v>
      </c>
      <c r="T1493" t="e">
        <f t="shared" si="257"/>
        <v>#VALUE!</v>
      </c>
      <c r="U1493" t="e">
        <f t="shared" si="258"/>
        <v>#VALUE!</v>
      </c>
      <c r="V1493">
        <f t="shared" si="259"/>
        <v>-15.855204677483172</v>
      </c>
      <c r="W1493" s="50">
        <f t="shared" si="260"/>
        <v>35.369186894559277</v>
      </c>
    </row>
    <row r="1494" spans="1:23" ht="16" x14ac:dyDescent="0.2">
      <c r="A1494" s="10">
        <v>42338.541655092602</v>
      </c>
      <c r="B1494" s="11" t="str">
        <f t="shared" si="255"/>
        <v>201511</v>
      </c>
      <c r="C1494" s="5">
        <v>1915.0827099999999</v>
      </c>
      <c r="D1494" s="5">
        <v>16.22781501184825</v>
      </c>
      <c r="E1494" s="6" t="s">
        <v>45</v>
      </c>
      <c r="F1494" s="6" t="s">
        <v>45</v>
      </c>
      <c r="G1494" s="5">
        <v>-16.565287338432682</v>
      </c>
      <c r="H1494" s="5">
        <v>35.831484645518628</v>
      </c>
      <c r="I1494" s="29">
        <v>1867711817.9000001</v>
      </c>
      <c r="J1494" s="30" t="s">
        <v>45</v>
      </c>
      <c r="K1494" s="30" t="s">
        <v>45</v>
      </c>
      <c r="L1494" s="29">
        <v>98904541.650000006</v>
      </c>
      <c r="M1494" s="29">
        <v>601177335.64999998</v>
      </c>
      <c r="N1494" s="53">
        <f t="shared" si="250"/>
        <v>16.22781501184825</v>
      </c>
      <c r="O1494" t="e">
        <f t="shared" si="251"/>
        <v>#VALUE!</v>
      </c>
      <c r="P1494" t="e">
        <f t="shared" si="252"/>
        <v>#VALUE!</v>
      </c>
      <c r="Q1494">
        <f t="shared" si="253"/>
        <v>-16.565287338432682</v>
      </c>
      <c r="R1494">
        <f t="shared" si="254"/>
        <v>35.831484645518628</v>
      </c>
      <c r="S1494" s="53">
        <f t="shared" si="256"/>
        <v>16.22781501184825</v>
      </c>
      <c r="T1494" t="e">
        <f t="shared" si="257"/>
        <v>#VALUE!</v>
      </c>
      <c r="U1494" t="e">
        <f t="shared" si="258"/>
        <v>#VALUE!</v>
      </c>
      <c r="V1494">
        <f t="shared" si="259"/>
        <v>-16.565287338432682</v>
      </c>
      <c r="W1494" s="50">
        <f t="shared" si="260"/>
        <v>35.831484645518628</v>
      </c>
    </row>
    <row r="1495" spans="1:23" ht="16" x14ac:dyDescent="0.2">
      <c r="A1495" s="10">
        <v>42335.541655092602</v>
      </c>
      <c r="B1495" s="11" t="str">
        <f t="shared" si="255"/>
        <v>201511</v>
      </c>
      <c r="C1495" s="5">
        <v>1914.246999</v>
      </c>
      <c r="D1495" s="5">
        <v>15.43841315199947</v>
      </c>
      <c r="E1495" s="6" t="s">
        <v>45</v>
      </c>
      <c r="F1495" s="6" t="s">
        <v>45</v>
      </c>
      <c r="G1495" s="5">
        <v>-15.973551787641426</v>
      </c>
      <c r="H1495" s="5">
        <v>36.167701191670915</v>
      </c>
      <c r="I1495" s="29">
        <v>1855026599.8</v>
      </c>
      <c r="J1495" s="30" t="s">
        <v>45</v>
      </c>
      <c r="K1495" s="30" t="s">
        <v>45</v>
      </c>
      <c r="L1495" s="29">
        <v>99605992.299999997</v>
      </c>
      <c r="M1495" s="29">
        <v>602665398.36000001</v>
      </c>
      <c r="N1495" s="53">
        <f t="shared" si="250"/>
        <v>15.43841315199947</v>
      </c>
      <c r="O1495" t="e">
        <f t="shared" si="251"/>
        <v>#VALUE!</v>
      </c>
      <c r="P1495" t="e">
        <f t="shared" si="252"/>
        <v>#VALUE!</v>
      </c>
      <c r="Q1495">
        <f t="shared" si="253"/>
        <v>-15.973551787641426</v>
      </c>
      <c r="R1495">
        <f t="shared" si="254"/>
        <v>36.167701191670915</v>
      </c>
      <c r="S1495" s="53">
        <f t="shared" si="256"/>
        <v>15.43841315199947</v>
      </c>
      <c r="T1495" t="e">
        <f t="shared" si="257"/>
        <v>#VALUE!</v>
      </c>
      <c r="U1495" t="e">
        <f t="shared" si="258"/>
        <v>#VALUE!</v>
      </c>
      <c r="V1495">
        <f t="shared" si="259"/>
        <v>-15.973551787641426</v>
      </c>
      <c r="W1495" s="50">
        <f t="shared" si="260"/>
        <v>36.167701191670915</v>
      </c>
    </row>
    <row r="1496" spans="1:23" ht="16" x14ac:dyDescent="0.2">
      <c r="A1496" s="10">
        <v>42334.541655092602</v>
      </c>
      <c r="B1496" s="11" t="str">
        <f t="shared" si="255"/>
        <v>201511</v>
      </c>
      <c r="C1496" s="5">
        <v>1906.7024980000001</v>
      </c>
      <c r="D1496" s="5">
        <v>15.113365327355879</v>
      </c>
      <c r="E1496" s="6" t="s">
        <v>45</v>
      </c>
      <c r="F1496" s="6" t="s">
        <v>45</v>
      </c>
      <c r="G1496" s="5">
        <v>-15.204295571612789</v>
      </c>
      <c r="H1496" s="5">
        <v>35.607340281417123</v>
      </c>
      <c r="I1496" s="29">
        <v>1849803274.7</v>
      </c>
      <c r="J1496" s="30" t="s">
        <v>45</v>
      </c>
      <c r="K1496" s="30" t="s">
        <v>45</v>
      </c>
      <c r="L1496" s="29">
        <v>100517878.15000001</v>
      </c>
      <c r="M1496" s="29">
        <v>600185293.84000003</v>
      </c>
      <c r="N1496" s="53">
        <f t="shared" si="250"/>
        <v>15.113365327355879</v>
      </c>
      <c r="O1496" t="e">
        <f t="shared" si="251"/>
        <v>#VALUE!</v>
      </c>
      <c r="P1496" t="e">
        <f t="shared" si="252"/>
        <v>#VALUE!</v>
      </c>
      <c r="Q1496">
        <f t="shared" si="253"/>
        <v>-15.204295571612789</v>
      </c>
      <c r="R1496">
        <f t="shared" si="254"/>
        <v>35.607340281417123</v>
      </c>
      <c r="S1496" s="53">
        <f t="shared" si="256"/>
        <v>15.113365327355879</v>
      </c>
      <c r="T1496" t="e">
        <f t="shared" si="257"/>
        <v>#VALUE!</v>
      </c>
      <c r="U1496" t="e">
        <f t="shared" si="258"/>
        <v>#VALUE!</v>
      </c>
      <c r="V1496">
        <f t="shared" si="259"/>
        <v>-15.204295571612789</v>
      </c>
      <c r="W1496" s="50">
        <f t="shared" si="260"/>
        <v>35.607340281417123</v>
      </c>
    </row>
    <row r="1497" spans="1:23" ht="16" x14ac:dyDescent="0.2">
      <c r="A1497" s="10">
        <v>42333.541655092602</v>
      </c>
      <c r="B1497" s="11" t="str">
        <f t="shared" si="255"/>
        <v>201511</v>
      </c>
      <c r="C1497" s="5">
        <v>1903.434788</v>
      </c>
      <c r="D1497" s="5">
        <v>15.02049452031487</v>
      </c>
      <c r="E1497" s="6" t="s">
        <v>45</v>
      </c>
      <c r="F1497" s="6" t="s">
        <v>45</v>
      </c>
      <c r="G1497" s="5">
        <v>-14.908427796217156</v>
      </c>
      <c r="H1497" s="5">
        <v>37.554594444549053</v>
      </c>
      <c r="I1497" s="29">
        <v>1848310896.0999999</v>
      </c>
      <c r="J1497" s="30" t="s">
        <v>45</v>
      </c>
      <c r="K1497" s="30" t="s">
        <v>45</v>
      </c>
      <c r="L1497" s="29">
        <v>100868603.47</v>
      </c>
      <c r="M1497" s="29">
        <v>608803657.04999995</v>
      </c>
      <c r="N1497" s="53">
        <f t="shared" si="250"/>
        <v>15.02049452031487</v>
      </c>
      <c r="O1497" t="e">
        <f t="shared" si="251"/>
        <v>#VALUE!</v>
      </c>
      <c r="P1497" t="e">
        <f t="shared" si="252"/>
        <v>#VALUE!</v>
      </c>
      <c r="Q1497">
        <f t="shared" si="253"/>
        <v>-14.908427796217156</v>
      </c>
      <c r="R1497">
        <f t="shared" si="254"/>
        <v>37.554594444549053</v>
      </c>
      <c r="S1497" s="53">
        <f t="shared" si="256"/>
        <v>15.02049452031487</v>
      </c>
      <c r="T1497" t="e">
        <f t="shared" si="257"/>
        <v>#VALUE!</v>
      </c>
      <c r="U1497" t="e">
        <f t="shared" si="258"/>
        <v>#VALUE!</v>
      </c>
      <c r="V1497">
        <f t="shared" si="259"/>
        <v>-14.908427796217156</v>
      </c>
      <c r="W1497" s="50">
        <f t="shared" si="260"/>
        <v>37.554594444549053</v>
      </c>
    </row>
    <row r="1498" spans="1:23" ht="16" x14ac:dyDescent="0.2">
      <c r="A1498" s="10">
        <v>42332.541655092602</v>
      </c>
      <c r="B1498" s="11" t="str">
        <f t="shared" si="255"/>
        <v>201511</v>
      </c>
      <c r="C1498" s="5">
        <v>1870.3013599999999</v>
      </c>
      <c r="D1498" s="5">
        <v>12.652288940768614</v>
      </c>
      <c r="E1498" s="6" t="s">
        <v>45</v>
      </c>
      <c r="F1498" s="6" t="s">
        <v>45</v>
      </c>
      <c r="G1498" s="5">
        <v>-14.671733575900662</v>
      </c>
      <c r="H1498" s="5">
        <v>33.926257550655748</v>
      </c>
      <c r="I1498" s="29">
        <v>1810255241.8</v>
      </c>
      <c r="J1498" s="30" t="s">
        <v>45</v>
      </c>
      <c r="K1498" s="30" t="s">
        <v>45</v>
      </c>
      <c r="L1498" s="29">
        <v>101149183.73</v>
      </c>
      <c r="M1498" s="29">
        <v>592744980.27999997</v>
      </c>
      <c r="N1498" s="53">
        <f t="shared" si="250"/>
        <v>12.652288940768614</v>
      </c>
      <c r="O1498" t="e">
        <f t="shared" si="251"/>
        <v>#VALUE!</v>
      </c>
      <c r="P1498" t="e">
        <f t="shared" si="252"/>
        <v>#VALUE!</v>
      </c>
      <c r="Q1498">
        <f t="shared" si="253"/>
        <v>-14.671733575900662</v>
      </c>
      <c r="R1498">
        <f t="shared" si="254"/>
        <v>33.926257550655748</v>
      </c>
      <c r="S1498" s="53">
        <f t="shared" si="256"/>
        <v>12.652288940768614</v>
      </c>
      <c r="T1498" t="e">
        <f t="shared" si="257"/>
        <v>#VALUE!</v>
      </c>
      <c r="U1498" t="e">
        <f t="shared" si="258"/>
        <v>#VALUE!</v>
      </c>
      <c r="V1498">
        <f t="shared" si="259"/>
        <v>-14.671733575900662</v>
      </c>
      <c r="W1498" s="50">
        <f t="shared" si="260"/>
        <v>33.926257550655748</v>
      </c>
    </row>
    <row r="1499" spans="1:23" ht="16" x14ac:dyDescent="0.2">
      <c r="A1499" s="10">
        <v>42331.541655092602</v>
      </c>
      <c r="B1499" s="11" t="str">
        <f t="shared" si="255"/>
        <v>201511</v>
      </c>
      <c r="C1499" s="5">
        <v>1905.985621</v>
      </c>
      <c r="D1499" s="5">
        <v>12.838030554850659</v>
      </c>
      <c r="E1499" s="6" t="s">
        <v>45</v>
      </c>
      <c r="F1499" s="6" t="s">
        <v>45</v>
      </c>
      <c r="G1499" s="5">
        <v>-14.612560020821533</v>
      </c>
      <c r="H1499" s="5">
        <v>35.327159826290256</v>
      </c>
      <c r="I1499" s="29">
        <v>1813239999</v>
      </c>
      <c r="J1499" s="30" t="s">
        <v>45</v>
      </c>
      <c r="K1499" s="30" t="s">
        <v>45</v>
      </c>
      <c r="L1499" s="29">
        <v>101219328.8</v>
      </c>
      <c r="M1499" s="29">
        <v>598945241.58000004</v>
      </c>
      <c r="N1499" s="53">
        <f t="shared" si="250"/>
        <v>12.838030554850659</v>
      </c>
      <c r="O1499" t="e">
        <f t="shared" si="251"/>
        <v>#VALUE!</v>
      </c>
      <c r="P1499" t="e">
        <f t="shared" si="252"/>
        <v>#VALUE!</v>
      </c>
      <c r="Q1499">
        <f t="shared" si="253"/>
        <v>-14.612560020821533</v>
      </c>
      <c r="R1499">
        <f t="shared" si="254"/>
        <v>35.327159826290256</v>
      </c>
      <c r="S1499" s="53">
        <f t="shared" si="256"/>
        <v>12.838030554850659</v>
      </c>
      <c r="T1499" t="e">
        <f t="shared" si="257"/>
        <v>#VALUE!</v>
      </c>
      <c r="U1499" t="e">
        <f t="shared" si="258"/>
        <v>#VALUE!</v>
      </c>
      <c r="V1499">
        <f t="shared" si="259"/>
        <v>-14.612560020821533</v>
      </c>
      <c r="W1499" s="50">
        <f t="shared" si="260"/>
        <v>35.327159826290256</v>
      </c>
    </row>
    <row r="1500" spans="1:23" ht="16" x14ac:dyDescent="0.2">
      <c r="A1500" s="10">
        <v>42328.541655092602</v>
      </c>
      <c r="B1500" s="11" t="str">
        <f t="shared" si="255"/>
        <v>201511</v>
      </c>
      <c r="C1500" s="5">
        <v>1930.1538270000001</v>
      </c>
      <c r="D1500" s="5">
        <v>13.906044835822511</v>
      </c>
      <c r="E1500" s="6" t="s">
        <v>45</v>
      </c>
      <c r="F1500" s="6" t="s">
        <v>45</v>
      </c>
      <c r="G1500" s="5">
        <v>-14.790080686058902</v>
      </c>
      <c r="H1500" s="5">
        <v>39.389776425630203</v>
      </c>
      <c r="I1500" s="29">
        <v>1830402352.9000001</v>
      </c>
      <c r="J1500" s="30" t="s">
        <v>45</v>
      </c>
      <c r="K1500" s="30" t="s">
        <v>45</v>
      </c>
      <c r="L1500" s="29">
        <v>101008893.59999999</v>
      </c>
      <c r="M1500" s="29">
        <v>616925999.35000002</v>
      </c>
      <c r="N1500" s="53">
        <f t="shared" si="250"/>
        <v>13.906044835822511</v>
      </c>
      <c r="O1500" t="e">
        <f t="shared" si="251"/>
        <v>#VALUE!</v>
      </c>
      <c r="P1500" t="e">
        <f t="shared" si="252"/>
        <v>#VALUE!</v>
      </c>
      <c r="Q1500">
        <f t="shared" si="253"/>
        <v>-14.790080686058902</v>
      </c>
      <c r="R1500">
        <f t="shared" si="254"/>
        <v>39.389776425630203</v>
      </c>
      <c r="S1500" s="53">
        <f t="shared" si="256"/>
        <v>13.906044835822511</v>
      </c>
      <c r="T1500" t="e">
        <f t="shared" si="257"/>
        <v>#VALUE!</v>
      </c>
      <c r="U1500" t="e">
        <f t="shared" si="258"/>
        <v>#VALUE!</v>
      </c>
      <c r="V1500">
        <f t="shared" si="259"/>
        <v>-14.790080686058902</v>
      </c>
      <c r="W1500" s="50">
        <f t="shared" si="260"/>
        <v>39.389776425630203</v>
      </c>
    </row>
    <row r="1501" spans="1:23" ht="16" x14ac:dyDescent="0.2">
      <c r="A1501" s="10">
        <v>42327.541655092602</v>
      </c>
      <c r="B1501" s="11" t="str">
        <f t="shared" si="255"/>
        <v>201511</v>
      </c>
      <c r="C1501" s="5">
        <v>1914.8878340000001</v>
      </c>
      <c r="D1501" s="5">
        <v>12.420111923166061</v>
      </c>
      <c r="E1501" s="6" t="s">
        <v>45</v>
      </c>
      <c r="F1501" s="6" t="s">
        <v>45</v>
      </c>
      <c r="G1501" s="5">
        <v>-14.766411264027255</v>
      </c>
      <c r="H1501" s="5">
        <v>37.134323761858695</v>
      </c>
      <c r="I1501" s="29">
        <v>1806524295.3</v>
      </c>
      <c r="J1501" s="30" t="s">
        <v>45</v>
      </c>
      <c r="K1501" s="30" t="s">
        <v>45</v>
      </c>
      <c r="L1501" s="29">
        <v>101036951.63</v>
      </c>
      <c r="M1501" s="29">
        <v>606943578.65999997</v>
      </c>
      <c r="N1501" s="53">
        <f t="shared" si="250"/>
        <v>12.420111923166061</v>
      </c>
      <c r="O1501" t="e">
        <f t="shared" si="251"/>
        <v>#VALUE!</v>
      </c>
      <c r="P1501" t="e">
        <f t="shared" si="252"/>
        <v>#VALUE!</v>
      </c>
      <c r="Q1501">
        <f t="shared" si="253"/>
        <v>-14.766411264027255</v>
      </c>
      <c r="R1501">
        <f t="shared" si="254"/>
        <v>37.134323761858695</v>
      </c>
      <c r="S1501" s="53">
        <f t="shared" si="256"/>
        <v>12.420111923166061</v>
      </c>
      <c r="T1501" t="e">
        <f t="shared" si="257"/>
        <v>#VALUE!</v>
      </c>
      <c r="U1501" t="e">
        <f t="shared" si="258"/>
        <v>#VALUE!</v>
      </c>
      <c r="V1501">
        <f t="shared" si="259"/>
        <v>-14.766411264027255</v>
      </c>
      <c r="W1501" s="50">
        <f t="shared" si="260"/>
        <v>37.134323761858695</v>
      </c>
    </row>
    <row r="1502" spans="1:23" ht="16" x14ac:dyDescent="0.2">
      <c r="A1502" s="10">
        <v>42326.541655092602</v>
      </c>
      <c r="B1502" s="11" t="str">
        <f t="shared" si="255"/>
        <v>201511</v>
      </c>
      <c r="C1502" s="5">
        <v>1897.2237359999999</v>
      </c>
      <c r="D1502" s="5">
        <v>12.420111923166061</v>
      </c>
      <c r="E1502" s="6" t="s">
        <v>45</v>
      </c>
      <c r="F1502" s="6" t="s">
        <v>45</v>
      </c>
      <c r="G1502" s="5">
        <v>-15.14512201653365</v>
      </c>
      <c r="H1502" s="5">
        <v>35.032970348406991</v>
      </c>
      <c r="I1502" s="29">
        <v>1806524295.3</v>
      </c>
      <c r="J1502" s="30" t="s">
        <v>45</v>
      </c>
      <c r="K1502" s="30" t="s">
        <v>45</v>
      </c>
      <c r="L1502" s="29">
        <v>100588023.20999999</v>
      </c>
      <c r="M1502" s="29">
        <v>597643186.71000004</v>
      </c>
      <c r="N1502" s="53">
        <f t="shared" si="250"/>
        <v>12.420111923166061</v>
      </c>
      <c r="O1502" t="e">
        <f t="shared" si="251"/>
        <v>#VALUE!</v>
      </c>
      <c r="P1502" t="e">
        <f t="shared" si="252"/>
        <v>#VALUE!</v>
      </c>
      <c r="Q1502">
        <f t="shared" si="253"/>
        <v>-15.14512201653365</v>
      </c>
      <c r="R1502">
        <f t="shared" si="254"/>
        <v>35.032970348406991</v>
      </c>
      <c r="S1502" s="53">
        <f t="shared" si="256"/>
        <v>12.420111923166061</v>
      </c>
      <c r="T1502" t="e">
        <f t="shared" si="257"/>
        <v>#VALUE!</v>
      </c>
      <c r="U1502" t="e">
        <f t="shared" si="258"/>
        <v>#VALUE!</v>
      </c>
      <c r="V1502">
        <f t="shared" si="259"/>
        <v>-15.14512201653365</v>
      </c>
      <c r="W1502" s="50">
        <f t="shared" si="260"/>
        <v>35.032970348406991</v>
      </c>
    </row>
    <row r="1503" spans="1:23" ht="16" x14ac:dyDescent="0.2">
      <c r="A1503" s="10">
        <v>42325.541655092602</v>
      </c>
      <c r="B1503" s="11" t="str">
        <f t="shared" si="255"/>
        <v>201511</v>
      </c>
      <c r="C1503" s="5">
        <v>1902.9936259999999</v>
      </c>
      <c r="D1503" s="5">
        <v>11.9557578879609</v>
      </c>
      <c r="E1503" s="6" t="s">
        <v>45</v>
      </c>
      <c r="F1503" s="6" t="s">
        <v>45</v>
      </c>
      <c r="G1503" s="5">
        <v>-14.079998025109388</v>
      </c>
      <c r="H1503" s="5">
        <v>35.607340281417123</v>
      </c>
      <c r="I1503" s="29">
        <v>1799062402.3</v>
      </c>
      <c r="J1503" s="30" t="s">
        <v>45</v>
      </c>
      <c r="K1503" s="30" t="s">
        <v>45</v>
      </c>
      <c r="L1503" s="29">
        <v>101850634.38</v>
      </c>
      <c r="M1503" s="29">
        <v>600185293.84000003</v>
      </c>
      <c r="N1503" s="53">
        <f t="shared" si="250"/>
        <v>11.9557578879609</v>
      </c>
      <c r="O1503" t="e">
        <f t="shared" si="251"/>
        <v>#VALUE!</v>
      </c>
      <c r="P1503" t="e">
        <f t="shared" si="252"/>
        <v>#VALUE!</v>
      </c>
      <c r="Q1503">
        <f t="shared" si="253"/>
        <v>-14.079998025109388</v>
      </c>
      <c r="R1503">
        <f t="shared" si="254"/>
        <v>35.607340281417123</v>
      </c>
      <c r="S1503" s="53">
        <f t="shared" si="256"/>
        <v>11.9557578879609</v>
      </c>
      <c r="T1503" t="e">
        <f t="shared" si="257"/>
        <v>#VALUE!</v>
      </c>
      <c r="U1503" t="e">
        <f t="shared" si="258"/>
        <v>#VALUE!</v>
      </c>
      <c r="V1503">
        <f t="shared" si="259"/>
        <v>-14.079998025109388</v>
      </c>
      <c r="W1503" s="50">
        <f t="shared" si="260"/>
        <v>35.607340281417123</v>
      </c>
    </row>
    <row r="1504" spans="1:23" ht="16" x14ac:dyDescent="0.2">
      <c r="A1504" s="10">
        <v>42324.541655092602</v>
      </c>
      <c r="B1504" s="11" t="str">
        <f t="shared" si="255"/>
        <v>201511</v>
      </c>
      <c r="C1504" s="5">
        <v>1861.685252</v>
      </c>
      <c r="D1504" s="5">
        <v>7.96231318519665</v>
      </c>
      <c r="E1504" s="6" t="s">
        <v>45</v>
      </c>
      <c r="F1504" s="6" t="s">
        <v>45</v>
      </c>
      <c r="G1504" s="5">
        <v>-16.553452627416846</v>
      </c>
      <c r="H1504" s="5">
        <v>28.883009358371623</v>
      </c>
      <c r="I1504" s="29">
        <v>1734890122.5</v>
      </c>
      <c r="J1504" s="30" t="s">
        <v>45</v>
      </c>
      <c r="K1504" s="30" t="s">
        <v>45</v>
      </c>
      <c r="L1504" s="29">
        <v>98918570.659999996</v>
      </c>
      <c r="M1504" s="29">
        <v>570424039.60000002</v>
      </c>
      <c r="N1504" s="53">
        <f t="shared" si="250"/>
        <v>7.96231318519665</v>
      </c>
      <c r="O1504" t="e">
        <f t="shared" si="251"/>
        <v>#VALUE!</v>
      </c>
      <c r="P1504" t="e">
        <f t="shared" si="252"/>
        <v>#VALUE!</v>
      </c>
      <c r="Q1504">
        <f t="shared" si="253"/>
        <v>-16.553452627416846</v>
      </c>
      <c r="R1504">
        <f t="shared" si="254"/>
        <v>28.883009358371623</v>
      </c>
      <c r="S1504" s="53">
        <f t="shared" si="256"/>
        <v>7.96231318519665</v>
      </c>
      <c r="T1504" t="e">
        <f t="shared" si="257"/>
        <v>#VALUE!</v>
      </c>
      <c r="U1504" t="e">
        <f t="shared" si="258"/>
        <v>#VALUE!</v>
      </c>
      <c r="V1504">
        <f t="shared" si="259"/>
        <v>-16.553452627416846</v>
      </c>
      <c r="W1504" s="50">
        <f t="shared" si="260"/>
        <v>28.883009358371623</v>
      </c>
    </row>
    <row r="1505" spans="1:23" ht="16" x14ac:dyDescent="0.2">
      <c r="A1505" s="10">
        <v>42321.541655092602</v>
      </c>
      <c r="B1505" s="11" t="str">
        <f t="shared" si="255"/>
        <v>201511</v>
      </c>
      <c r="C1505" s="5">
        <v>1847.1288669999999</v>
      </c>
      <c r="D1505" s="5">
        <v>7.96231318519665</v>
      </c>
      <c r="E1505" s="6" t="s">
        <v>45</v>
      </c>
      <c r="F1505" s="6" t="s">
        <v>45</v>
      </c>
      <c r="G1505" s="5">
        <v>-17.145188178208102</v>
      </c>
      <c r="H1505" s="5">
        <v>27.678233401325997</v>
      </c>
      <c r="I1505" s="29">
        <v>1734890122.5</v>
      </c>
      <c r="J1505" s="30" t="s">
        <v>45</v>
      </c>
      <c r="K1505" s="30" t="s">
        <v>45</v>
      </c>
      <c r="L1505" s="29">
        <v>98217120.010000005</v>
      </c>
      <c r="M1505" s="29">
        <v>565091814.88</v>
      </c>
      <c r="N1505" s="53">
        <f t="shared" si="250"/>
        <v>7.96231318519665</v>
      </c>
      <c r="O1505" t="e">
        <f t="shared" si="251"/>
        <v>#VALUE!</v>
      </c>
      <c r="P1505" t="e">
        <f t="shared" si="252"/>
        <v>#VALUE!</v>
      </c>
      <c r="Q1505">
        <f t="shared" si="253"/>
        <v>-17.145188178208102</v>
      </c>
      <c r="R1505">
        <f t="shared" si="254"/>
        <v>27.678233401325997</v>
      </c>
      <c r="S1505" s="53">
        <f t="shared" si="256"/>
        <v>7.96231318519665</v>
      </c>
      <c r="T1505" t="e">
        <f t="shared" si="257"/>
        <v>#VALUE!</v>
      </c>
      <c r="U1505" t="e">
        <f t="shared" si="258"/>
        <v>#VALUE!</v>
      </c>
      <c r="V1505">
        <f t="shared" si="259"/>
        <v>-17.145188178208102</v>
      </c>
      <c r="W1505" s="50">
        <f t="shared" si="260"/>
        <v>27.678233401325997</v>
      </c>
    </row>
    <row r="1506" spans="1:23" ht="16" x14ac:dyDescent="0.2">
      <c r="A1506" s="10">
        <v>42320.541655092602</v>
      </c>
      <c r="B1506" s="11" t="str">
        <f t="shared" si="255"/>
        <v>201511</v>
      </c>
      <c r="C1506" s="5">
        <v>1855.74</v>
      </c>
      <c r="D1506" s="5">
        <v>9.1696336767300295</v>
      </c>
      <c r="E1506" s="6" t="s">
        <v>45</v>
      </c>
      <c r="F1506" s="6" t="s">
        <v>45</v>
      </c>
      <c r="G1506" s="5">
        <v>-17.157022889223938</v>
      </c>
      <c r="H1506" s="5">
        <v>27.622197310300606</v>
      </c>
      <c r="I1506" s="29">
        <v>1754291044.3</v>
      </c>
      <c r="J1506" s="30" t="s">
        <v>45</v>
      </c>
      <c r="K1506" s="30" t="s">
        <v>45</v>
      </c>
      <c r="L1506" s="29">
        <v>98203091</v>
      </c>
      <c r="M1506" s="29">
        <v>564843804.42999995</v>
      </c>
      <c r="N1506" s="53">
        <f t="shared" si="250"/>
        <v>9.1696336767300295</v>
      </c>
      <c r="O1506" t="e">
        <f t="shared" si="251"/>
        <v>#VALUE!</v>
      </c>
      <c r="P1506" t="e">
        <f t="shared" si="252"/>
        <v>#VALUE!</v>
      </c>
      <c r="Q1506">
        <f t="shared" si="253"/>
        <v>-17.157022889223938</v>
      </c>
      <c r="R1506">
        <f t="shared" si="254"/>
        <v>27.622197310300606</v>
      </c>
      <c r="S1506" s="53">
        <f t="shared" si="256"/>
        <v>9.1696336767300295</v>
      </c>
      <c r="T1506" t="e">
        <f t="shared" si="257"/>
        <v>#VALUE!</v>
      </c>
      <c r="U1506" t="e">
        <f t="shared" si="258"/>
        <v>#VALUE!</v>
      </c>
      <c r="V1506">
        <f t="shared" si="259"/>
        <v>-17.157022889223938</v>
      </c>
      <c r="W1506" s="50">
        <f t="shared" si="260"/>
        <v>27.622197310300606</v>
      </c>
    </row>
    <row r="1507" spans="1:23" ht="16" x14ac:dyDescent="0.2">
      <c r="A1507" s="10">
        <v>42319.541655092602</v>
      </c>
      <c r="B1507" s="11" t="str">
        <f t="shared" si="255"/>
        <v>201511</v>
      </c>
      <c r="C1507" s="5">
        <v>1879.2827789999999</v>
      </c>
      <c r="D1507" s="5">
        <v>10.516260378824967</v>
      </c>
      <c r="E1507" s="6" t="s">
        <v>45</v>
      </c>
      <c r="F1507" s="6" t="s">
        <v>45</v>
      </c>
      <c r="G1507" s="5">
        <v>-15.381816236850158</v>
      </c>
      <c r="H1507" s="5">
        <v>30.718191339452801</v>
      </c>
      <c r="I1507" s="29">
        <v>1775930534</v>
      </c>
      <c r="J1507" s="30" t="s">
        <v>45</v>
      </c>
      <c r="K1507" s="30" t="s">
        <v>45</v>
      </c>
      <c r="L1507" s="29">
        <v>100307442.95</v>
      </c>
      <c r="M1507" s="29">
        <v>578546381.89999998</v>
      </c>
      <c r="N1507" s="53">
        <f t="shared" si="250"/>
        <v>10.516260378824967</v>
      </c>
      <c r="O1507" t="e">
        <f t="shared" si="251"/>
        <v>#VALUE!</v>
      </c>
      <c r="P1507" t="e">
        <f t="shared" si="252"/>
        <v>#VALUE!</v>
      </c>
      <c r="Q1507">
        <f t="shared" si="253"/>
        <v>-15.381816236850158</v>
      </c>
      <c r="R1507">
        <f t="shared" si="254"/>
        <v>30.718191339452801</v>
      </c>
      <c r="S1507" s="53">
        <f t="shared" si="256"/>
        <v>10.516260378824967</v>
      </c>
      <c r="T1507" t="e">
        <f t="shared" si="257"/>
        <v>#VALUE!</v>
      </c>
      <c r="U1507" t="e">
        <f t="shared" si="258"/>
        <v>#VALUE!</v>
      </c>
      <c r="V1507">
        <f t="shared" si="259"/>
        <v>-15.381816236850158</v>
      </c>
      <c r="W1507" s="50">
        <f t="shared" si="260"/>
        <v>30.718191339452801</v>
      </c>
    </row>
    <row r="1508" spans="1:23" ht="16" x14ac:dyDescent="0.2">
      <c r="A1508" s="10">
        <v>42318.541655092602</v>
      </c>
      <c r="B1508" s="11" t="str">
        <f t="shared" si="255"/>
        <v>201511</v>
      </c>
      <c r="C1508" s="5">
        <v>1865.068227</v>
      </c>
      <c r="D1508" s="5">
        <v>9.9126001330582767</v>
      </c>
      <c r="E1508" s="6" t="s">
        <v>45</v>
      </c>
      <c r="F1508" s="6" t="s">
        <v>45</v>
      </c>
      <c r="G1508" s="5">
        <v>-13.665783139555515</v>
      </c>
      <c r="H1508" s="5">
        <v>29.23323492728025</v>
      </c>
      <c r="I1508" s="29">
        <v>1766230073.0999999</v>
      </c>
      <c r="J1508" s="30" t="s">
        <v>45</v>
      </c>
      <c r="K1508" s="30" t="s">
        <v>45</v>
      </c>
      <c r="L1508" s="29">
        <v>102341649.84</v>
      </c>
      <c r="M1508" s="29">
        <v>571974104.92999995</v>
      </c>
      <c r="N1508" s="53">
        <f t="shared" ref="N1508:N1571" si="261">IF(ABS(D1508-AVERAGE(D$47:D$3803))&gt;3*STDEV(D$47:D$3803),"Outlier",D1508)</f>
        <v>9.9126001330582767</v>
      </c>
      <c r="O1508" t="e">
        <f t="shared" ref="O1508:O1571" si="262">IF(ABS(E1508-AVERAGE(E$47:E$3803))&gt;3*STDEV(E$47:E$3803),"Outlier",E1508)</f>
        <v>#VALUE!</v>
      </c>
      <c r="P1508" t="e">
        <f t="shared" ref="P1508:P1571" si="263">IF(ABS(F1508-AVERAGE(F$47:F$3803))&gt;3*STDEV(F$47:F$3803),"Outlier",F1508)</f>
        <v>#VALUE!</v>
      </c>
      <c r="Q1508">
        <f t="shared" ref="Q1508:Q1571" si="264">IF(ABS(G1508-AVERAGE(G$47:G$3803))&gt;3*STDEV(G$47:G$3803),"Outlier",G1508)</f>
        <v>-13.665783139555515</v>
      </c>
      <c r="R1508">
        <f t="shared" ref="R1508:R1571" si="265">IF(ABS(H1508-AVERAGE(H$47:H$3803))&gt;3*STDEV(H$47:H$3803),"Outlier",H1508)</f>
        <v>29.23323492728025</v>
      </c>
      <c r="S1508" s="53">
        <f t="shared" si="256"/>
        <v>9.9126001330582767</v>
      </c>
      <c r="T1508" t="e">
        <f t="shared" si="257"/>
        <v>#VALUE!</v>
      </c>
      <c r="U1508" t="e">
        <f t="shared" si="258"/>
        <v>#VALUE!</v>
      </c>
      <c r="V1508">
        <f t="shared" si="259"/>
        <v>-13.665783139555515</v>
      </c>
      <c r="W1508" s="50">
        <f t="shared" si="260"/>
        <v>29.23323492728025</v>
      </c>
    </row>
    <row r="1509" spans="1:23" ht="16" x14ac:dyDescent="0.2">
      <c r="A1509" s="10">
        <v>42317.541655092602</v>
      </c>
      <c r="B1509" s="11" t="str">
        <f t="shared" si="255"/>
        <v>201511</v>
      </c>
      <c r="C1509" s="5">
        <v>1867.997914</v>
      </c>
      <c r="D1509" s="5">
        <v>11.352097642194224</v>
      </c>
      <c r="E1509" s="6" t="s">
        <v>45</v>
      </c>
      <c r="F1509" s="6" t="s">
        <v>45</v>
      </c>
      <c r="G1509" s="5">
        <v>-12.068097152419114</v>
      </c>
      <c r="H1509" s="5">
        <v>29.023099585935114</v>
      </c>
      <c r="I1509" s="29">
        <v>1789361941.4000001</v>
      </c>
      <c r="J1509" s="30" t="s">
        <v>45</v>
      </c>
      <c r="K1509" s="30" t="s">
        <v>45</v>
      </c>
      <c r="L1509" s="29">
        <v>104235566.59</v>
      </c>
      <c r="M1509" s="29">
        <v>571044065.73000002</v>
      </c>
      <c r="N1509" s="53">
        <f t="shared" si="261"/>
        <v>11.352097642194224</v>
      </c>
      <c r="O1509" t="e">
        <f t="shared" si="262"/>
        <v>#VALUE!</v>
      </c>
      <c r="P1509" t="e">
        <f t="shared" si="263"/>
        <v>#VALUE!</v>
      </c>
      <c r="Q1509">
        <f t="shared" si="264"/>
        <v>-12.068097152419114</v>
      </c>
      <c r="R1509">
        <f t="shared" si="265"/>
        <v>29.023099585935114</v>
      </c>
      <c r="S1509" s="53">
        <f t="shared" si="256"/>
        <v>11.352097642194224</v>
      </c>
      <c r="T1509" t="e">
        <f t="shared" si="257"/>
        <v>#VALUE!</v>
      </c>
      <c r="U1509" t="e">
        <f t="shared" si="258"/>
        <v>#VALUE!</v>
      </c>
      <c r="V1509">
        <f t="shared" si="259"/>
        <v>-12.068097152419114</v>
      </c>
      <c r="W1509" s="50">
        <f t="shared" si="260"/>
        <v>29.023099585935114</v>
      </c>
    </row>
    <row r="1510" spans="1:23" ht="16" x14ac:dyDescent="0.2">
      <c r="A1510" s="10">
        <v>42314.541655092602</v>
      </c>
      <c r="B1510" s="11" t="str">
        <f t="shared" si="255"/>
        <v>201511</v>
      </c>
      <c r="C1510" s="5">
        <v>1906.2447050000001</v>
      </c>
      <c r="D1510" s="5">
        <v>13.348819993576356</v>
      </c>
      <c r="E1510" s="6" t="s">
        <v>45</v>
      </c>
      <c r="F1510" s="6" t="s">
        <v>45</v>
      </c>
      <c r="G1510" s="5">
        <v>-13.606609584476386</v>
      </c>
      <c r="H1510" s="5">
        <v>29.73755974650868</v>
      </c>
      <c r="I1510" s="29">
        <v>1821448081.3</v>
      </c>
      <c r="J1510" s="30" t="s">
        <v>45</v>
      </c>
      <c r="K1510" s="30" t="s">
        <v>45</v>
      </c>
      <c r="L1510" s="29">
        <v>102411794.90000001</v>
      </c>
      <c r="M1510" s="29">
        <v>574206198.99000001</v>
      </c>
      <c r="N1510" s="53">
        <f t="shared" si="261"/>
        <v>13.348819993576356</v>
      </c>
      <c r="O1510" t="e">
        <f t="shared" si="262"/>
        <v>#VALUE!</v>
      </c>
      <c r="P1510" t="e">
        <f t="shared" si="263"/>
        <v>#VALUE!</v>
      </c>
      <c r="Q1510">
        <f t="shared" si="264"/>
        <v>-13.606609584476386</v>
      </c>
      <c r="R1510">
        <f t="shared" si="265"/>
        <v>29.73755974650868</v>
      </c>
      <c r="S1510" s="53">
        <f t="shared" si="256"/>
        <v>13.348819993576356</v>
      </c>
      <c r="T1510" t="e">
        <f t="shared" si="257"/>
        <v>#VALUE!</v>
      </c>
      <c r="U1510" t="e">
        <f t="shared" si="258"/>
        <v>#VALUE!</v>
      </c>
      <c r="V1510">
        <f t="shared" si="259"/>
        <v>-13.606609584476386</v>
      </c>
      <c r="W1510" s="50">
        <f t="shared" si="260"/>
        <v>29.73755974650868</v>
      </c>
    </row>
    <row r="1511" spans="1:23" ht="16" x14ac:dyDescent="0.2">
      <c r="A1511" s="10">
        <v>42313.541655092602</v>
      </c>
      <c r="B1511" s="11" t="str">
        <f t="shared" si="255"/>
        <v>201511</v>
      </c>
      <c r="C1511" s="5">
        <v>1918.8491329999999</v>
      </c>
      <c r="D1511" s="5">
        <v>14.231092660466132</v>
      </c>
      <c r="E1511" s="6" t="s">
        <v>45</v>
      </c>
      <c r="F1511" s="6" t="s">
        <v>45</v>
      </c>
      <c r="G1511" s="5">
        <v>-12.304791372735622</v>
      </c>
      <c r="H1511" s="5">
        <v>30.718191339452801</v>
      </c>
      <c r="I1511" s="29">
        <v>1835625678</v>
      </c>
      <c r="J1511" s="30" t="s">
        <v>45</v>
      </c>
      <c r="K1511" s="30" t="s">
        <v>45</v>
      </c>
      <c r="L1511" s="29">
        <v>103954986.33</v>
      </c>
      <c r="M1511" s="29">
        <v>578546381.89999998</v>
      </c>
      <c r="N1511" s="53">
        <f t="shared" si="261"/>
        <v>14.231092660466132</v>
      </c>
      <c r="O1511" t="e">
        <f t="shared" si="262"/>
        <v>#VALUE!</v>
      </c>
      <c r="P1511" t="e">
        <f t="shared" si="263"/>
        <v>#VALUE!</v>
      </c>
      <c r="Q1511">
        <f t="shared" si="264"/>
        <v>-12.304791372735622</v>
      </c>
      <c r="R1511">
        <f t="shared" si="265"/>
        <v>30.718191339452801</v>
      </c>
      <c r="S1511" s="53">
        <f t="shared" si="256"/>
        <v>14.231092660466132</v>
      </c>
      <c r="T1511" t="e">
        <f t="shared" si="257"/>
        <v>#VALUE!</v>
      </c>
      <c r="U1511" t="e">
        <f t="shared" si="258"/>
        <v>#VALUE!</v>
      </c>
      <c r="V1511">
        <f t="shared" si="259"/>
        <v>-12.304791372735622</v>
      </c>
      <c r="W1511" s="50">
        <f t="shared" si="260"/>
        <v>30.718191339452801</v>
      </c>
    </row>
    <row r="1512" spans="1:23" ht="16" x14ac:dyDescent="0.2">
      <c r="A1512" s="10">
        <v>42312.541655092602</v>
      </c>
      <c r="B1512" s="11" t="str">
        <f t="shared" si="255"/>
        <v>201511</v>
      </c>
      <c r="C1512" s="5">
        <v>1918.1860300000001</v>
      </c>
      <c r="D1512" s="5">
        <v>15.020494520314884</v>
      </c>
      <c r="E1512" s="6" t="s">
        <v>45</v>
      </c>
      <c r="F1512" s="6" t="s">
        <v>45</v>
      </c>
      <c r="G1512" s="5">
        <v>-9.5946425501116579</v>
      </c>
      <c r="H1512" s="5">
        <v>34.206438005782644</v>
      </c>
      <c r="I1512" s="29">
        <v>1848310896.0999999</v>
      </c>
      <c r="J1512" s="30" t="s">
        <v>45</v>
      </c>
      <c r="K1512" s="30" t="s">
        <v>45</v>
      </c>
      <c r="L1512" s="29">
        <v>107167630.31</v>
      </c>
      <c r="M1512" s="29">
        <v>593985032.53999996</v>
      </c>
      <c r="N1512" s="53">
        <f t="shared" si="261"/>
        <v>15.020494520314884</v>
      </c>
      <c r="O1512" t="e">
        <f t="shared" si="262"/>
        <v>#VALUE!</v>
      </c>
      <c r="P1512" t="e">
        <f t="shared" si="263"/>
        <v>#VALUE!</v>
      </c>
      <c r="Q1512">
        <f t="shared" si="264"/>
        <v>-9.5946425501116579</v>
      </c>
      <c r="R1512">
        <f t="shared" si="265"/>
        <v>34.206438005782644</v>
      </c>
      <c r="S1512" s="53">
        <f t="shared" si="256"/>
        <v>15.020494520314884</v>
      </c>
      <c r="T1512" t="e">
        <f t="shared" si="257"/>
        <v>#VALUE!</v>
      </c>
      <c r="U1512" t="e">
        <f t="shared" si="258"/>
        <v>#VALUE!</v>
      </c>
      <c r="V1512">
        <f t="shared" si="259"/>
        <v>-9.5946425501116579</v>
      </c>
      <c r="W1512" s="50">
        <f t="shared" si="260"/>
        <v>34.206438005782644</v>
      </c>
    </row>
    <row r="1513" spans="1:23" ht="16" x14ac:dyDescent="0.2">
      <c r="A1513" s="10">
        <v>42311.541655092602</v>
      </c>
      <c r="B1513" s="11" t="str">
        <f t="shared" si="255"/>
        <v>201511</v>
      </c>
      <c r="C1513" s="5">
        <v>1925.2119729999999</v>
      </c>
      <c r="D1513" s="5">
        <v>13.952480239343032</v>
      </c>
      <c r="E1513" s="6" t="s">
        <v>45</v>
      </c>
      <c r="F1513" s="6" t="s">
        <v>45</v>
      </c>
      <c r="G1513" s="5">
        <v>-7.7129234985954582</v>
      </c>
      <c r="H1513" s="5">
        <v>35.607340281417095</v>
      </c>
      <c r="I1513" s="29">
        <v>1831148542.2</v>
      </c>
      <c r="J1513" s="30" t="s">
        <v>45</v>
      </c>
      <c r="K1513" s="30" t="s">
        <v>45</v>
      </c>
      <c r="L1513" s="29">
        <v>109398243.37</v>
      </c>
      <c r="M1513" s="29">
        <v>600185293.84000003</v>
      </c>
      <c r="N1513" s="53">
        <f t="shared" si="261"/>
        <v>13.952480239343032</v>
      </c>
      <c r="O1513" t="e">
        <f t="shared" si="262"/>
        <v>#VALUE!</v>
      </c>
      <c r="P1513" t="e">
        <f t="shared" si="263"/>
        <v>#VALUE!</v>
      </c>
      <c r="Q1513">
        <f t="shared" si="264"/>
        <v>-7.7129234985954582</v>
      </c>
      <c r="R1513">
        <f t="shared" si="265"/>
        <v>35.607340281417095</v>
      </c>
      <c r="S1513" s="53">
        <f t="shared" si="256"/>
        <v>13.952480239343032</v>
      </c>
      <c r="T1513" t="e">
        <f t="shared" si="257"/>
        <v>#VALUE!</v>
      </c>
      <c r="U1513" t="e">
        <f t="shared" si="258"/>
        <v>#VALUE!</v>
      </c>
      <c r="V1513">
        <f t="shared" si="259"/>
        <v>-7.7129234985954582</v>
      </c>
      <c r="W1513" s="50">
        <f t="shared" si="260"/>
        <v>35.607340281417095</v>
      </c>
    </row>
    <row r="1514" spans="1:23" ht="16" x14ac:dyDescent="0.2">
      <c r="A1514" s="10">
        <v>42310.541655092602</v>
      </c>
      <c r="B1514" s="11" t="str">
        <f t="shared" si="255"/>
        <v>201511</v>
      </c>
      <c r="C1514" s="5">
        <v>1945.4937110000001</v>
      </c>
      <c r="D1514" s="5">
        <v>17.853054135066287</v>
      </c>
      <c r="E1514" s="6" t="s">
        <v>45</v>
      </c>
      <c r="F1514" s="6" t="s">
        <v>45</v>
      </c>
      <c r="G1514" s="5">
        <v>-10.647931830520108</v>
      </c>
      <c r="H1514" s="5">
        <v>36.517926760579513</v>
      </c>
      <c r="I1514" s="29">
        <v>1893828443.4000001</v>
      </c>
      <c r="J1514" s="30" t="s">
        <v>45</v>
      </c>
      <c r="K1514" s="30" t="s">
        <v>45</v>
      </c>
      <c r="L1514" s="29">
        <v>105919048.15000001</v>
      </c>
      <c r="M1514" s="29">
        <v>604215463.69000006</v>
      </c>
      <c r="N1514" s="53">
        <f t="shared" si="261"/>
        <v>17.853054135066287</v>
      </c>
      <c r="O1514" t="e">
        <f t="shared" si="262"/>
        <v>#VALUE!</v>
      </c>
      <c r="P1514" t="e">
        <f t="shared" si="263"/>
        <v>#VALUE!</v>
      </c>
      <c r="Q1514">
        <f t="shared" si="264"/>
        <v>-10.647931830520108</v>
      </c>
      <c r="R1514">
        <f t="shared" si="265"/>
        <v>36.517926760579513</v>
      </c>
      <c r="S1514" s="53">
        <f t="shared" si="256"/>
        <v>17.853054135066287</v>
      </c>
      <c r="T1514" t="e">
        <f t="shared" si="257"/>
        <v>#VALUE!</v>
      </c>
      <c r="U1514" t="e">
        <f t="shared" si="258"/>
        <v>#VALUE!</v>
      </c>
      <c r="V1514">
        <f t="shared" si="259"/>
        <v>-10.647931830520108</v>
      </c>
      <c r="W1514" s="50">
        <f t="shared" si="260"/>
        <v>36.517926760579513</v>
      </c>
    </row>
    <row r="1515" spans="1:23" ht="16" x14ac:dyDescent="0.2">
      <c r="A1515" s="10">
        <v>42307.583321759303</v>
      </c>
      <c r="B1515" s="11" t="str">
        <f t="shared" si="255"/>
        <v>201510</v>
      </c>
      <c r="C1515" s="5">
        <v>1940.3768909999999</v>
      </c>
      <c r="D1515" s="5">
        <v>17.899489538586806</v>
      </c>
      <c r="E1515" s="6" t="s">
        <v>45</v>
      </c>
      <c r="F1515" s="6" t="s">
        <v>45</v>
      </c>
      <c r="G1515" s="5">
        <v>-10.529584720361854</v>
      </c>
      <c r="H1515" s="5">
        <v>35.439232008340952</v>
      </c>
      <c r="I1515" s="29">
        <v>1894574632.7</v>
      </c>
      <c r="J1515" s="30" t="s">
        <v>45</v>
      </c>
      <c r="K1515" s="30" t="s">
        <v>45</v>
      </c>
      <c r="L1515" s="29">
        <v>106059338.28</v>
      </c>
      <c r="M1515" s="29">
        <v>599441262.48000002</v>
      </c>
      <c r="N1515" s="53">
        <f t="shared" si="261"/>
        <v>17.899489538586806</v>
      </c>
      <c r="O1515" t="e">
        <f t="shared" si="262"/>
        <v>#VALUE!</v>
      </c>
      <c r="P1515" t="e">
        <f t="shared" si="263"/>
        <v>#VALUE!</v>
      </c>
      <c r="Q1515">
        <f t="shared" si="264"/>
        <v>-10.529584720361854</v>
      </c>
      <c r="R1515">
        <f t="shared" si="265"/>
        <v>35.439232008340952</v>
      </c>
      <c r="S1515" s="53">
        <f t="shared" si="256"/>
        <v>17.899489538586806</v>
      </c>
      <c r="T1515" t="e">
        <f t="shared" si="257"/>
        <v>#VALUE!</v>
      </c>
      <c r="U1515" t="e">
        <f t="shared" si="258"/>
        <v>#VALUE!</v>
      </c>
      <c r="V1515">
        <f t="shared" si="259"/>
        <v>-10.529584720361854</v>
      </c>
      <c r="W1515" s="50">
        <f t="shared" si="260"/>
        <v>35.439232008340952</v>
      </c>
    </row>
    <row r="1516" spans="1:23" ht="16" x14ac:dyDescent="0.2">
      <c r="A1516" s="10">
        <v>42306.583321759303</v>
      </c>
      <c r="B1516" s="11" t="str">
        <f t="shared" si="255"/>
        <v>201510</v>
      </c>
      <c r="C1516" s="5">
        <v>1943.1600169999999</v>
      </c>
      <c r="D1516" s="5">
        <v>17.760183328025221</v>
      </c>
      <c r="E1516" s="6" t="s">
        <v>45</v>
      </c>
      <c r="F1516" s="6" t="s">
        <v>45</v>
      </c>
      <c r="G1516" s="5">
        <v>-13.606609584476386</v>
      </c>
      <c r="H1516" s="5">
        <v>34.864862075330848</v>
      </c>
      <c r="I1516" s="29">
        <v>1892336064.8</v>
      </c>
      <c r="J1516" s="30" t="s">
        <v>45</v>
      </c>
      <c r="K1516" s="30" t="s">
        <v>45</v>
      </c>
      <c r="L1516" s="29">
        <v>102411794.90000001</v>
      </c>
      <c r="M1516" s="29">
        <v>596899155.35000002</v>
      </c>
      <c r="N1516" s="53">
        <f t="shared" si="261"/>
        <v>17.760183328025221</v>
      </c>
      <c r="O1516" t="e">
        <f t="shared" si="262"/>
        <v>#VALUE!</v>
      </c>
      <c r="P1516" t="e">
        <f t="shared" si="263"/>
        <v>#VALUE!</v>
      </c>
      <c r="Q1516">
        <f t="shared" si="264"/>
        <v>-13.606609584476386</v>
      </c>
      <c r="R1516">
        <f t="shared" si="265"/>
        <v>34.864862075330848</v>
      </c>
      <c r="S1516" s="53">
        <f t="shared" si="256"/>
        <v>17.760183328025221</v>
      </c>
      <c r="T1516" t="e">
        <f t="shared" si="257"/>
        <v>#VALUE!</v>
      </c>
      <c r="U1516" t="e">
        <f t="shared" si="258"/>
        <v>#VALUE!</v>
      </c>
      <c r="V1516">
        <f t="shared" si="259"/>
        <v>-13.606609584476386</v>
      </c>
      <c r="W1516" s="50">
        <f t="shared" si="260"/>
        <v>34.864862075330848</v>
      </c>
    </row>
    <row r="1517" spans="1:23" ht="16" x14ac:dyDescent="0.2">
      <c r="A1517" s="10">
        <v>42305.583321759303</v>
      </c>
      <c r="B1517" s="11" t="str">
        <f t="shared" si="255"/>
        <v>201510</v>
      </c>
      <c r="C1517" s="5">
        <v>1939.4770490000001</v>
      </c>
      <c r="D1517" s="5">
        <v>17.945924942107268</v>
      </c>
      <c r="E1517" s="6" t="s">
        <v>45</v>
      </c>
      <c r="F1517" s="6" t="s">
        <v>45</v>
      </c>
      <c r="G1517" s="5">
        <v>-10.647931830520108</v>
      </c>
      <c r="H1517" s="5">
        <v>34.486618460909511</v>
      </c>
      <c r="I1517" s="29">
        <v>1895320822</v>
      </c>
      <c r="J1517" s="30" t="s">
        <v>45</v>
      </c>
      <c r="K1517" s="30" t="s">
        <v>45</v>
      </c>
      <c r="L1517" s="29">
        <v>105919048.15000001</v>
      </c>
      <c r="M1517" s="29">
        <v>595225084.79999995</v>
      </c>
      <c r="N1517" s="53">
        <f t="shared" si="261"/>
        <v>17.945924942107268</v>
      </c>
      <c r="O1517" t="e">
        <f t="shared" si="262"/>
        <v>#VALUE!</v>
      </c>
      <c r="P1517" t="e">
        <f t="shared" si="263"/>
        <v>#VALUE!</v>
      </c>
      <c r="Q1517">
        <f t="shared" si="264"/>
        <v>-10.647931830520108</v>
      </c>
      <c r="R1517">
        <f t="shared" si="265"/>
        <v>34.486618460909511</v>
      </c>
      <c r="S1517" s="53">
        <f t="shared" si="256"/>
        <v>17.945924942107268</v>
      </c>
      <c r="T1517" t="e">
        <f t="shared" si="257"/>
        <v>#VALUE!</v>
      </c>
      <c r="U1517" t="e">
        <f t="shared" si="258"/>
        <v>#VALUE!</v>
      </c>
      <c r="V1517">
        <f t="shared" si="259"/>
        <v>-10.647931830520108</v>
      </c>
      <c r="W1517" s="50">
        <f t="shared" si="260"/>
        <v>34.486618460909511</v>
      </c>
    </row>
    <row r="1518" spans="1:23" ht="16" x14ac:dyDescent="0.2">
      <c r="A1518" s="10">
        <v>42304.583321759303</v>
      </c>
      <c r="B1518" s="11" t="str">
        <f t="shared" si="255"/>
        <v>201510</v>
      </c>
      <c r="C1518" s="5">
        <v>1922.1814919999999</v>
      </c>
      <c r="D1518" s="5">
        <v>17.574441713943173</v>
      </c>
      <c r="E1518" s="6" t="s">
        <v>45</v>
      </c>
      <c r="F1518" s="6" t="s">
        <v>45</v>
      </c>
      <c r="G1518" s="5">
        <v>-10.068030990744674</v>
      </c>
      <c r="H1518" s="5">
        <v>34.304501165077028</v>
      </c>
      <c r="I1518" s="29">
        <v>1889351307.5999999</v>
      </c>
      <c r="J1518" s="30" t="s">
        <v>45</v>
      </c>
      <c r="K1518" s="30" t="s">
        <v>45</v>
      </c>
      <c r="L1518" s="29">
        <v>106606469.79000001</v>
      </c>
      <c r="M1518" s="29">
        <v>594419050.83000004</v>
      </c>
      <c r="N1518" s="53">
        <f t="shared" si="261"/>
        <v>17.574441713943173</v>
      </c>
      <c r="O1518" t="e">
        <f t="shared" si="262"/>
        <v>#VALUE!</v>
      </c>
      <c r="P1518" t="e">
        <f t="shared" si="263"/>
        <v>#VALUE!</v>
      </c>
      <c r="Q1518">
        <f t="shared" si="264"/>
        <v>-10.068030990744674</v>
      </c>
      <c r="R1518">
        <f t="shared" si="265"/>
        <v>34.304501165077028</v>
      </c>
      <c r="S1518" s="53">
        <f t="shared" si="256"/>
        <v>17.574441713943173</v>
      </c>
      <c r="T1518" t="e">
        <f t="shared" si="257"/>
        <v>#VALUE!</v>
      </c>
      <c r="U1518" t="e">
        <f t="shared" si="258"/>
        <v>#VALUE!</v>
      </c>
      <c r="V1518">
        <f t="shared" si="259"/>
        <v>-10.068030990744674</v>
      </c>
      <c r="W1518" s="50">
        <f t="shared" si="260"/>
        <v>34.304501165077028</v>
      </c>
    </row>
    <row r="1519" spans="1:23" ht="16" x14ac:dyDescent="0.2">
      <c r="A1519" s="10">
        <v>42303.583321759303</v>
      </c>
      <c r="B1519" s="11" t="str">
        <f t="shared" si="255"/>
        <v>201510</v>
      </c>
      <c r="C1519" s="5">
        <v>1927.497108</v>
      </c>
      <c r="D1519" s="5">
        <v>18.781762205476554</v>
      </c>
      <c r="E1519" s="6" t="s">
        <v>45</v>
      </c>
      <c r="F1519" s="6" t="s">
        <v>45</v>
      </c>
      <c r="G1519" s="5">
        <v>-9.8431714814440028</v>
      </c>
      <c r="H1519" s="5">
        <v>33.982293641681139</v>
      </c>
      <c r="I1519" s="29">
        <v>1113966997.6400001</v>
      </c>
      <c r="J1519" s="30" t="s">
        <v>45</v>
      </c>
      <c r="K1519" s="30" t="s">
        <v>45</v>
      </c>
      <c r="L1519" s="29">
        <v>106873021.03</v>
      </c>
      <c r="M1519" s="29">
        <v>592992990.73000002</v>
      </c>
      <c r="N1519" s="53">
        <f t="shared" si="261"/>
        <v>18.781762205476554</v>
      </c>
      <c r="O1519" t="e">
        <f t="shared" si="262"/>
        <v>#VALUE!</v>
      </c>
      <c r="P1519" t="e">
        <f t="shared" si="263"/>
        <v>#VALUE!</v>
      </c>
      <c r="Q1519">
        <f t="shared" si="264"/>
        <v>-9.8431714814440028</v>
      </c>
      <c r="R1519">
        <f t="shared" si="265"/>
        <v>33.982293641681139</v>
      </c>
      <c r="S1519" s="53">
        <f t="shared" si="256"/>
        <v>18.781762205476554</v>
      </c>
      <c r="T1519" t="e">
        <f t="shared" si="257"/>
        <v>#VALUE!</v>
      </c>
      <c r="U1519" t="e">
        <f t="shared" si="258"/>
        <v>#VALUE!</v>
      </c>
      <c r="V1519">
        <f t="shared" si="259"/>
        <v>-9.8431714814440028</v>
      </c>
      <c r="W1519" s="50">
        <f t="shared" si="260"/>
        <v>33.982293641681139</v>
      </c>
    </row>
    <row r="1520" spans="1:23" ht="16" x14ac:dyDescent="0.2">
      <c r="A1520" s="10">
        <v>42300.541655092602</v>
      </c>
      <c r="B1520" s="11" t="str">
        <f t="shared" ref="B1520:B1583" si="266">YEAR(A1520)&amp;MONTH(A1520)</f>
        <v>201510</v>
      </c>
      <c r="C1520" s="5">
        <v>1926.646164</v>
      </c>
      <c r="D1520" s="5">
        <v>20.360565925174086</v>
      </c>
      <c r="E1520" s="6" t="s">
        <v>45</v>
      </c>
      <c r="F1520" s="6" t="s">
        <v>45</v>
      </c>
      <c r="G1520" s="5">
        <v>-8.3046590493867285</v>
      </c>
      <c r="H1520" s="5">
        <v>33.085716185275061</v>
      </c>
      <c r="I1520" s="29">
        <v>1128773439.3599999</v>
      </c>
      <c r="J1520" s="30" t="s">
        <v>45</v>
      </c>
      <c r="K1520" s="30" t="s">
        <v>45</v>
      </c>
      <c r="L1520" s="29">
        <v>108696792.72</v>
      </c>
      <c r="M1520" s="29">
        <v>589024823.5</v>
      </c>
      <c r="N1520" s="53">
        <f t="shared" si="261"/>
        <v>20.360565925174086</v>
      </c>
      <c r="O1520" t="e">
        <f t="shared" si="262"/>
        <v>#VALUE!</v>
      </c>
      <c r="P1520" t="e">
        <f t="shared" si="263"/>
        <v>#VALUE!</v>
      </c>
      <c r="Q1520">
        <f t="shared" si="264"/>
        <v>-8.3046590493867285</v>
      </c>
      <c r="R1520">
        <f t="shared" si="265"/>
        <v>33.085716185275061</v>
      </c>
      <c r="S1520" s="53">
        <f t="shared" ref="S1520:S1583" si="267">IF(ABS(D1520-AVERAGE(D$47:D$3803))&gt;2*STDEV(D$47:D$3803),"Outlier",D1520)</f>
        <v>20.360565925174086</v>
      </c>
      <c r="T1520" t="e">
        <f t="shared" ref="T1520:T1583" si="268">IF(ABS(E1520-AVERAGE(E$47:E$3803))&gt;2*STDEV(E$47:E$3803),"Outlier",E1520)</f>
        <v>#VALUE!</v>
      </c>
      <c r="U1520" t="e">
        <f t="shared" ref="U1520:U1583" si="269">IF(ABS(F1520-AVERAGE(F$47:F$3803))&gt;2*STDEV(F$47:F$3803),"Outlier",F1520)</f>
        <v>#VALUE!</v>
      </c>
      <c r="V1520">
        <f t="shared" ref="V1520:V1583" si="270">IF(ABS(G1520-AVERAGE(G$47:G$3803))&gt;2*STDEV(G$47:G$3803),"Outlier",G1520)</f>
        <v>-8.3046590493867285</v>
      </c>
      <c r="W1520" s="50">
        <f t="shared" ref="W1520:W1583" si="271">IF(ABS(H1520-AVERAGE(H$47:H$3803))&gt;2*STDEV(H$47:H$3803),"Outlier",H1520)</f>
        <v>33.085716185275061</v>
      </c>
    </row>
    <row r="1521" spans="1:23" ht="16" x14ac:dyDescent="0.2">
      <c r="A1521" s="10">
        <v>42299.541655092602</v>
      </c>
      <c r="B1521" s="11" t="str">
        <f t="shared" si="266"/>
        <v>201510</v>
      </c>
      <c r="C1521" s="5">
        <v>1903.5028560000001</v>
      </c>
      <c r="D1521" s="5">
        <v>19.060374626599668</v>
      </c>
      <c r="E1521" s="6" t="s">
        <v>45</v>
      </c>
      <c r="F1521" s="6" t="s">
        <v>45</v>
      </c>
      <c r="G1521" s="5">
        <v>-9.4526260179217729</v>
      </c>
      <c r="H1521" s="5">
        <v>30.70418231669646</v>
      </c>
      <c r="I1521" s="29">
        <v>1116579899.1199999</v>
      </c>
      <c r="J1521" s="30" t="s">
        <v>45</v>
      </c>
      <c r="K1521" s="30" t="s">
        <v>45</v>
      </c>
      <c r="L1521" s="29">
        <v>107335978.45999999</v>
      </c>
      <c r="M1521" s="29">
        <v>578484379.28999996</v>
      </c>
      <c r="N1521" s="53">
        <f t="shared" si="261"/>
        <v>19.060374626599668</v>
      </c>
      <c r="O1521" t="e">
        <f t="shared" si="262"/>
        <v>#VALUE!</v>
      </c>
      <c r="P1521" t="e">
        <f t="shared" si="263"/>
        <v>#VALUE!</v>
      </c>
      <c r="Q1521">
        <f t="shared" si="264"/>
        <v>-9.4526260179217729</v>
      </c>
      <c r="R1521">
        <f t="shared" si="265"/>
        <v>30.70418231669646</v>
      </c>
      <c r="S1521" s="53">
        <f t="shared" si="267"/>
        <v>19.060374626599668</v>
      </c>
      <c r="T1521" t="e">
        <f t="shared" si="268"/>
        <v>#VALUE!</v>
      </c>
      <c r="U1521" t="e">
        <f t="shared" si="269"/>
        <v>#VALUE!</v>
      </c>
      <c r="V1521">
        <f t="shared" si="270"/>
        <v>-9.4526260179217729</v>
      </c>
      <c r="W1521" s="50">
        <f t="shared" si="271"/>
        <v>30.70418231669646</v>
      </c>
    </row>
    <row r="1522" spans="1:23" ht="16" x14ac:dyDescent="0.2">
      <c r="A1522" s="10">
        <v>42298.541655092602</v>
      </c>
      <c r="B1522" s="11" t="str">
        <f t="shared" si="266"/>
        <v>201510</v>
      </c>
      <c r="C1522" s="5">
        <v>1857.07383</v>
      </c>
      <c r="D1522" s="5">
        <v>16.645733643532907</v>
      </c>
      <c r="E1522" s="6" t="s">
        <v>45</v>
      </c>
      <c r="F1522" s="6" t="s">
        <v>45</v>
      </c>
      <c r="G1522" s="5">
        <v>-10.032526857697192</v>
      </c>
      <c r="H1522" s="5">
        <v>28.182558220554426</v>
      </c>
      <c r="I1522" s="29">
        <v>1093934752.96</v>
      </c>
      <c r="J1522" s="30" t="s">
        <v>45</v>
      </c>
      <c r="K1522" s="30" t="s">
        <v>45</v>
      </c>
      <c r="L1522" s="29">
        <v>106648556.83</v>
      </c>
      <c r="M1522" s="29">
        <v>567323908.95000005</v>
      </c>
      <c r="N1522" s="53">
        <f t="shared" si="261"/>
        <v>16.645733643532907</v>
      </c>
      <c r="O1522" t="e">
        <f t="shared" si="262"/>
        <v>#VALUE!</v>
      </c>
      <c r="P1522" t="e">
        <f t="shared" si="263"/>
        <v>#VALUE!</v>
      </c>
      <c r="Q1522">
        <f t="shared" si="264"/>
        <v>-10.032526857697192</v>
      </c>
      <c r="R1522">
        <f t="shared" si="265"/>
        <v>28.182558220554426</v>
      </c>
      <c r="S1522" s="53">
        <f t="shared" si="267"/>
        <v>16.645733643532907</v>
      </c>
      <c r="T1522" t="e">
        <f t="shared" si="268"/>
        <v>#VALUE!</v>
      </c>
      <c r="U1522" t="e">
        <f t="shared" si="269"/>
        <v>#VALUE!</v>
      </c>
      <c r="V1522">
        <f t="shared" si="270"/>
        <v>-10.032526857697192</v>
      </c>
      <c r="W1522" s="50">
        <f t="shared" si="271"/>
        <v>28.182558220554426</v>
      </c>
    </row>
    <row r="1523" spans="1:23" ht="16" x14ac:dyDescent="0.2">
      <c r="A1523" s="10">
        <v>42297.541655092602</v>
      </c>
      <c r="B1523" s="11" t="str">
        <f t="shared" si="266"/>
        <v>201510</v>
      </c>
      <c r="C1523" s="5">
        <v>1850.524629</v>
      </c>
      <c r="D1523" s="5">
        <v>16.088508801286721</v>
      </c>
      <c r="E1523" s="6" t="s">
        <v>45</v>
      </c>
      <c r="F1523" s="6" t="s">
        <v>45</v>
      </c>
      <c r="G1523" s="5">
        <v>-8.8727251781463252</v>
      </c>
      <c r="H1523" s="5">
        <v>27.482107082737201</v>
      </c>
      <c r="I1523" s="29">
        <v>1088708950</v>
      </c>
      <c r="J1523" s="30" t="s">
        <v>45</v>
      </c>
      <c r="K1523" s="30" t="s">
        <v>45</v>
      </c>
      <c r="L1523" s="29">
        <v>108023400.09999999</v>
      </c>
      <c r="M1523" s="29">
        <v>564223778.29999995</v>
      </c>
      <c r="N1523" s="53">
        <f t="shared" si="261"/>
        <v>16.088508801286721</v>
      </c>
      <c r="O1523" t="e">
        <f t="shared" si="262"/>
        <v>#VALUE!</v>
      </c>
      <c r="P1523" t="e">
        <f t="shared" si="263"/>
        <v>#VALUE!</v>
      </c>
      <c r="Q1523">
        <f t="shared" si="264"/>
        <v>-8.8727251781463252</v>
      </c>
      <c r="R1523">
        <f t="shared" si="265"/>
        <v>27.482107082737201</v>
      </c>
      <c r="S1523" s="53">
        <f t="shared" si="267"/>
        <v>16.088508801286721</v>
      </c>
      <c r="T1523" t="e">
        <f t="shared" si="268"/>
        <v>#VALUE!</v>
      </c>
      <c r="U1523" t="e">
        <f t="shared" si="269"/>
        <v>#VALUE!</v>
      </c>
      <c r="V1523">
        <f t="shared" si="270"/>
        <v>-8.8727251781463252</v>
      </c>
      <c r="W1523" s="50">
        <f t="shared" si="271"/>
        <v>27.482107082737201</v>
      </c>
    </row>
    <row r="1524" spans="1:23" ht="16" x14ac:dyDescent="0.2">
      <c r="A1524" s="10">
        <v>42296.541655092602</v>
      </c>
      <c r="B1524" s="11" t="str">
        <f t="shared" si="266"/>
        <v>201510</v>
      </c>
      <c r="C1524" s="5">
        <v>1848.568933</v>
      </c>
      <c r="D1524" s="5">
        <v>15.438413151999498</v>
      </c>
      <c r="E1524" s="6" t="s">
        <v>45</v>
      </c>
      <c r="F1524" s="6" t="s">
        <v>45</v>
      </c>
      <c r="G1524" s="5">
        <v>-10.505915298330194</v>
      </c>
      <c r="H1524" s="5">
        <v>25.632916078899697</v>
      </c>
      <c r="I1524" s="29">
        <v>1082612179.8800001</v>
      </c>
      <c r="J1524" s="30" t="s">
        <v>45</v>
      </c>
      <c r="K1524" s="30" t="s">
        <v>45</v>
      </c>
      <c r="L1524" s="29">
        <v>106087396.31</v>
      </c>
      <c r="M1524" s="29">
        <v>556039433.38</v>
      </c>
      <c r="N1524" s="53">
        <f t="shared" si="261"/>
        <v>15.438413151999498</v>
      </c>
      <c r="O1524" t="e">
        <f t="shared" si="262"/>
        <v>#VALUE!</v>
      </c>
      <c r="P1524" t="e">
        <f t="shared" si="263"/>
        <v>#VALUE!</v>
      </c>
      <c r="Q1524">
        <f t="shared" si="264"/>
        <v>-10.505915298330194</v>
      </c>
      <c r="R1524">
        <f t="shared" si="265"/>
        <v>25.632916078899697</v>
      </c>
      <c r="S1524" s="53">
        <f t="shared" si="267"/>
        <v>15.438413151999498</v>
      </c>
      <c r="T1524" t="e">
        <f t="shared" si="268"/>
        <v>#VALUE!</v>
      </c>
      <c r="U1524" t="e">
        <f t="shared" si="269"/>
        <v>#VALUE!</v>
      </c>
      <c r="V1524">
        <f t="shared" si="270"/>
        <v>-10.505915298330194</v>
      </c>
      <c r="W1524" s="50">
        <f t="shared" si="271"/>
        <v>25.632916078899697</v>
      </c>
    </row>
    <row r="1525" spans="1:23" ht="16" x14ac:dyDescent="0.2">
      <c r="A1525" s="10">
        <v>42293.541655092602</v>
      </c>
      <c r="B1525" s="11" t="str">
        <f t="shared" si="266"/>
        <v>201510</v>
      </c>
      <c r="C1525" s="5">
        <v>1827.878025</v>
      </c>
      <c r="D1525" s="5">
        <v>13.952480239343018</v>
      </c>
      <c r="E1525" s="6" t="s">
        <v>45</v>
      </c>
      <c r="F1525" s="6" t="s">
        <v>45</v>
      </c>
      <c r="G1525" s="5">
        <v>-11.346179780453781</v>
      </c>
      <c r="H1525" s="5">
        <v>25.380753669285465</v>
      </c>
      <c r="I1525" s="29">
        <v>1068676705.3200001</v>
      </c>
      <c r="J1525" s="30" t="s">
        <v>45</v>
      </c>
      <c r="K1525" s="30" t="s">
        <v>45</v>
      </c>
      <c r="L1525" s="29">
        <v>105091336.38</v>
      </c>
      <c r="M1525" s="29">
        <v>554923386.35000002</v>
      </c>
      <c r="N1525" s="53">
        <f t="shared" si="261"/>
        <v>13.952480239343018</v>
      </c>
      <c r="O1525" t="e">
        <f t="shared" si="262"/>
        <v>#VALUE!</v>
      </c>
      <c r="P1525" t="e">
        <f t="shared" si="263"/>
        <v>#VALUE!</v>
      </c>
      <c r="Q1525">
        <f t="shared" si="264"/>
        <v>-11.346179780453781</v>
      </c>
      <c r="R1525">
        <f t="shared" si="265"/>
        <v>25.380753669285465</v>
      </c>
      <c r="S1525" s="53">
        <f t="shared" si="267"/>
        <v>13.952480239343018</v>
      </c>
      <c r="T1525" t="e">
        <f t="shared" si="268"/>
        <v>#VALUE!</v>
      </c>
      <c r="U1525" t="e">
        <f t="shared" si="269"/>
        <v>#VALUE!</v>
      </c>
      <c r="V1525">
        <f t="shared" si="270"/>
        <v>-11.346179780453781</v>
      </c>
      <c r="W1525" s="50">
        <f t="shared" si="271"/>
        <v>25.380753669285465</v>
      </c>
    </row>
    <row r="1526" spans="1:23" ht="16" x14ac:dyDescent="0.2">
      <c r="A1526" s="10">
        <v>42292.541655092602</v>
      </c>
      <c r="B1526" s="11" t="str">
        <f t="shared" si="266"/>
        <v>201510</v>
      </c>
      <c r="C1526" s="5">
        <v>1826.1250050000001</v>
      </c>
      <c r="D1526" s="5">
        <v>15.34554234495846</v>
      </c>
      <c r="E1526" s="6" t="s">
        <v>45</v>
      </c>
      <c r="F1526" s="6" t="s">
        <v>45</v>
      </c>
      <c r="G1526" s="5">
        <v>-11.239667381311349</v>
      </c>
      <c r="H1526" s="5">
        <v>25.520843896848945</v>
      </c>
      <c r="I1526" s="29">
        <v>1081741212.72</v>
      </c>
      <c r="J1526" s="30" t="s">
        <v>45</v>
      </c>
      <c r="K1526" s="30" t="s">
        <v>45</v>
      </c>
      <c r="L1526" s="29">
        <v>105217597.5</v>
      </c>
      <c r="M1526" s="29">
        <v>555543412.48000002</v>
      </c>
      <c r="N1526" s="53">
        <f t="shared" si="261"/>
        <v>15.34554234495846</v>
      </c>
      <c r="O1526" t="e">
        <f t="shared" si="262"/>
        <v>#VALUE!</v>
      </c>
      <c r="P1526" t="e">
        <f t="shared" si="263"/>
        <v>#VALUE!</v>
      </c>
      <c r="Q1526">
        <f t="shared" si="264"/>
        <v>-11.239667381311349</v>
      </c>
      <c r="R1526">
        <f t="shared" si="265"/>
        <v>25.520843896848945</v>
      </c>
      <c r="S1526" s="53">
        <f t="shared" si="267"/>
        <v>15.34554234495846</v>
      </c>
      <c r="T1526" t="e">
        <f t="shared" si="268"/>
        <v>#VALUE!</v>
      </c>
      <c r="U1526" t="e">
        <f t="shared" si="269"/>
        <v>#VALUE!</v>
      </c>
      <c r="V1526">
        <f t="shared" si="270"/>
        <v>-11.239667381311349</v>
      </c>
      <c r="W1526" s="50">
        <f t="shared" si="271"/>
        <v>25.520843896848945</v>
      </c>
    </row>
    <row r="1527" spans="1:23" ht="16" x14ac:dyDescent="0.2">
      <c r="A1527" s="10">
        <v>42291.541655092602</v>
      </c>
      <c r="B1527" s="11" t="str">
        <f t="shared" si="266"/>
        <v>201510</v>
      </c>
      <c r="C1527" s="5">
        <v>1812.5455469999999</v>
      </c>
      <c r="D1527" s="5">
        <v>13.023772168932709</v>
      </c>
      <c r="E1527" s="6" t="s">
        <v>45</v>
      </c>
      <c r="F1527" s="6" t="s">
        <v>45</v>
      </c>
      <c r="G1527" s="5">
        <v>-8.2809896273550692</v>
      </c>
      <c r="H1527" s="5">
        <v>26.347376239473274</v>
      </c>
      <c r="I1527" s="29">
        <v>1059967033.72</v>
      </c>
      <c r="J1527" s="30" t="s">
        <v>45</v>
      </c>
      <c r="K1527" s="30" t="s">
        <v>45</v>
      </c>
      <c r="L1527" s="29">
        <v>108724850.75</v>
      </c>
      <c r="M1527" s="29">
        <v>559201566.64999998</v>
      </c>
      <c r="N1527" s="53">
        <f t="shared" si="261"/>
        <v>13.023772168932709</v>
      </c>
      <c r="O1527" t="e">
        <f t="shared" si="262"/>
        <v>#VALUE!</v>
      </c>
      <c r="P1527" t="e">
        <f t="shared" si="263"/>
        <v>#VALUE!</v>
      </c>
      <c r="Q1527">
        <f t="shared" si="264"/>
        <v>-8.2809896273550692</v>
      </c>
      <c r="R1527">
        <f t="shared" si="265"/>
        <v>26.347376239473274</v>
      </c>
      <c r="S1527" s="53">
        <f t="shared" si="267"/>
        <v>13.023772168932709</v>
      </c>
      <c r="T1527" t="e">
        <f t="shared" si="268"/>
        <v>#VALUE!</v>
      </c>
      <c r="U1527" t="e">
        <f t="shared" si="269"/>
        <v>#VALUE!</v>
      </c>
      <c r="V1527">
        <f t="shared" si="270"/>
        <v>-8.2809896273550692</v>
      </c>
      <c r="W1527" s="50">
        <f t="shared" si="271"/>
        <v>26.347376239473274</v>
      </c>
    </row>
    <row r="1528" spans="1:23" ht="16" x14ac:dyDescent="0.2">
      <c r="A1528" s="10">
        <v>42290.541655092602</v>
      </c>
      <c r="B1528" s="11" t="str">
        <f t="shared" si="266"/>
        <v>201510</v>
      </c>
      <c r="C1528" s="5">
        <v>1817.0247179999999</v>
      </c>
      <c r="D1528" s="5">
        <v>12.69872434428912</v>
      </c>
      <c r="E1528" s="6" t="s">
        <v>45</v>
      </c>
      <c r="F1528" s="6" t="s">
        <v>45</v>
      </c>
      <c r="G1528" s="5">
        <v>-9.4407913069059362</v>
      </c>
      <c r="H1528" s="5">
        <v>26.109222852615403</v>
      </c>
      <c r="I1528" s="29">
        <v>1056918648.66</v>
      </c>
      <c r="J1528" s="30" t="s">
        <v>45</v>
      </c>
      <c r="K1528" s="30" t="s">
        <v>45</v>
      </c>
      <c r="L1528" s="29">
        <v>107350007.48</v>
      </c>
      <c r="M1528" s="29">
        <v>558147522.23000002</v>
      </c>
      <c r="N1528" s="53">
        <f t="shared" si="261"/>
        <v>12.69872434428912</v>
      </c>
      <c r="O1528" t="e">
        <f t="shared" si="262"/>
        <v>#VALUE!</v>
      </c>
      <c r="P1528" t="e">
        <f t="shared" si="263"/>
        <v>#VALUE!</v>
      </c>
      <c r="Q1528">
        <f t="shared" si="264"/>
        <v>-9.4407913069059362</v>
      </c>
      <c r="R1528">
        <f t="shared" si="265"/>
        <v>26.109222852615403</v>
      </c>
      <c r="S1528" s="53">
        <f t="shared" si="267"/>
        <v>12.69872434428912</v>
      </c>
      <c r="T1528" t="e">
        <f t="shared" si="268"/>
        <v>#VALUE!</v>
      </c>
      <c r="U1528" t="e">
        <f t="shared" si="269"/>
        <v>#VALUE!</v>
      </c>
      <c r="V1528">
        <f t="shared" si="270"/>
        <v>-9.4407913069059362</v>
      </c>
      <c r="W1528" s="50">
        <f t="shared" si="271"/>
        <v>26.109222852615403</v>
      </c>
    </row>
    <row r="1529" spans="1:23" ht="16" x14ac:dyDescent="0.2">
      <c r="A1529" s="10">
        <v>42289.541655092602</v>
      </c>
      <c r="B1529" s="11" t="str">
        <f t="shared" si="266"/>
        <v>201510</v>
      </c>
      <c r="C1529" s="5">
        <v>1823.2827360000001</v>
      </c>
      <c r="D1529" s="5">
        <v>12.838030554850659</v>
      </c>
      <c r="E1529" s="6" t="s">
        <v>45</v>
      </c>
      <c r="F1529" s="6" t="s">
        <v>45</v>
      </c>
      <c r="G1529" s="5">
        <v>-7.8076011867220672</v>
      </c>
      <c r="H1529" s="5">
        <v>27.818323628889473</v>
      </c>
      <c r="I1529" s="29">
        <v>1058225099.4</v>
      </c>
      <c r="J1529" s="30" t="s">
        <v>45</v>
      </c>
      <c r="K1529" s="30" t="s">
        <v>45</v>
      </c>
      <c r="L1529" s="29">
        <v>109286011.27</v>
      </c>
      <c r="M1529" s="29">
        <v>565711841.00999999</v>
      </c>
      <c r="N1529" s="53">
        <f t="shared" si="261"/>
        <v>12.838030554850659</v>
      </c>
      <c r="O1529" t="e">
        <f t="shared" si="262"/>
        <v>#VALUE!</v>
      </c>
      <c r="P1529" t="e">
        <f t="shared" si="263"/>
        <v>#VALUE!</v>
      </c>
      <c r="Q1529">
        <f t="shared" si="264"/>
        <v>-7.8076011867220672</v>
      </c>
      <c r="R1529">
        <f t="shared" si="265"/>
        <v>27.818323628889473</v>
      </c>
      <c r="S1529" s="53">
        <f t="shared" si="267"/>
        <v>12.838030554850659</v>
      </c>
      <c r="T1529" t="e">
        <f t="shared" si="268"/>
        <v>#VALUE!</v>
      </c>
      <c r="U1529" t="e">
        <f t="shared" si="269"/>
        <v>#VALUE!</v>
      </c>
      <c r="V1529">
        <f t="shared" si="270"/>
        <v>-7.8076011867220672</v>
      </c>
      <c r="W1529" s="50">
        <f t="shared" si="271"/>
        <v>27.818323628889473</v>
      </c>
    </row>
    <row r="1530" spans="1:23" ht="16" x14ac:dyDescent="0.2">
      <c r="A1530" s="10">
        <v>42286.541655092602</v>
      </c>
      <c r="B1530" s="11" t="str">
        <f t="shared" si="266"/>
        <v>201510</v>
      </c>
      <c r="C1530" s="5">
        <v>1821.6089340000001</v>
      </c>
      <c r="D1530" s="5">
        <v>13.720303221740423</v>
      </c>
      <c r="E1530" s="6" t="s">
        <v>45</v>
      </c>
      <c r="F1530" s="6" t="s">
        <v>45</v>
      </c>
      <c r="G1530" s="5">
        <v>-8.8135516230672124</v>
      </c>
      <c r="H1530" s="5">
        <v>27.944404833696552</v>
      </c>
      <c r="I1530" s="29">
        <v>1066499287.42</v>
      </c>
      <c r="J1530" s="30" t="s">
        <v>45</v>
      </c>
      <c r="K1530" s="30" t="s">
        <v>45</v>
      </c>
      <c r="L1530" s="29">
        <v>108093545.17</v>
      </c>
      <c r="M1530" s="29">
        <v>566269864.52999997</v>
      </c>
      <c r="N1530" s="53">
        <f t="shared" si="261"/>
        <v>13.720303221740423</v>
      </c>
      <c r="O1530" t="e">
        <f t="shared" si="262"/>
        <v>#VALUE!</v>
      </c>
      <c r="P1530" t="e">
        <f t="shared" si="263"/>
        <v>#VALUE!</v>
      </c>
      <c r="Q1530">
        <f t="shared" si="264"/>
        <v>-8.8135516230672124</v>
      </c>
      <c r="R1530">
        <f t="shared" si="265"/>
        <v>27.944404833696552</v>
      </c>
      <c r="S1530" s="53">
        <f t="shared" si="267"/>
        <v>13.720303221740423</v>
      </c>
      <c r="T1530" t="e">
        <f t="shared" si="268"/>
        <v>#VALUE!</v>
      </c>
      <c r="U1530" t="e">
        <f t="shared" si="269"/>
        <v>#VALUE!</v>
      </c>
      <c r="V1530">
        <f t="shared" si="270"/>
        <v>-8.8135516230672124</v>
      </c>
      <c r="W1530" s="50">
        <f t="shared" si="271"/>
        <v>27.944404833696552</v>
      </c>
    </row>
    <row r="1531" spans="1:23" ht="16" x14ac:dyDescent="0.2">
      <c r="A1531" s="10">
        <v>42285.541655092602</v>
      </c>
      <c r="B1531" s="11" t="str">
        <f t="shared" si="266"/>
        <v>201510</v>
      </c>
      <c r="C1531" s="5">
        <v>1822.999665</v>
      </c>
      <c r="D1531" s="5">
        <v>12.55941813372759</v>
      </c>
      <c r="E1531" s="6" t="s">
        <v>45</v>
      </c>
      <c r="F1531" s="6" t="s">
        <v>45</v>
      </c>
      <c r="G1531" s="5">
        <v>-9.0384111323678837</v>
      </c>
      <c r="H1531" s="5">
        <v>26.137240898128098</v>
      </c>
      <c r="I1531" s="29">
        <v>1055612197.92</v>
      </c>
      <c r="J1531" s="30" t="s">
        <v>45</v>
      </c>
      <c r="K1531" s="30" t="s">
        <v>45</v>
      </c>
      <c r="L1531" s="29">
        <v>107826993.92</v>
      </c>
      <c r="M1531" s="29">
        <v>558271527.45000005</v>
      </c>
      <c r="N1531" s="53">
        <f t="shared" si="261"/>
        <v>12.55941813372759</v>
      </c>
      <c r="O1531" t="e">
        <f t="shared" si="262"/>
        <v>#VALUE!</v>
      </c>
      <c r="P1531" t="e">
        <f t="shared" si="263"/>
        <v>#VALUE!</v>
      </c>
      <c r="Q1531">
        <f t="shared" si="264"/>
        <v>-9.0384111323678837</v>
      </c>
      <c r="R1531">
        <f t="shared" si="265"/>
        <v>26.137240898128098</v>
      </c>
      <c r="S1531" s="53">
        <f t="shared" si="267"/>
        <v>12.55941813372759</v>
      </c>
      <c r="T1531" t="e">
        <f t="shared" si="268"/>
        <v>#VALUE!</v>
      </c>
      <c r="U1531" t="e">
        <f t="shared" si="269"/>
        <v>#VALUE!</v>
      </c>
      <c r="V1531">
        <f t="shared" si="270"/>
        <v>-9.0384111323678837</v>
      </c>
      <c r="W1531" s="50">
        <f t="shared" si="271"/>
        <v>26.137240898128098</v>
      </c>
    </row>
    <row r="1532" spans="1:23" ht="16" x14ac:dyDescent="0.2">
      <c r="A1532" s="10">
        <v>42284.541655092602</v>
      </c>
      <c r="B1532" s="11" t="str">
        <f t="shared" si="266"/>
        <v>201510</v>
      </c>
      <c r="C1532" s="5">
        <v>1818.2164009999999</v>
      </c>
      <c r="D1532" s="5">
        <v>11.444968449235219</v>
      </c>
      <c r="E1532" s="6" t="s">
        <v>45</v>
      </c>
      <c r="F1532" s="6" t="s">
        <v>45</v>
      </c>
      <c r="G1532" s="5">
        <v>-8.2691549163392466</v>
      </c>
      <c r="H1532" s="5">
        <v>25.660934124412393</v>
      </c>
      <c r="I1532" s="29">
        <v>1045160592</v>
      </c>
      <c r="J1532" s="30" t="s">
        <v>45</v>
      </c>
      <c r="K1532" s="30" t="s">
        <v>45</v>
      </c>
      <c r="L1532" s="29">
        <v>108738879.76000001</v>
      </c>
      <c r="M1532" s="29">
        <v>556163438.61000001</v>
      </c>
      <c r="N1532" s="53">
        <f t="shared" si="261"/>
        <v>11.444968449235219</v>
      </c>
      <c r="O1532" t="e">
        <f t="shared" si="262"/>
        <v>#VALUE!</v>
      </c>
      <c r="P1532" t="e">
        <f t="shared" si="263"/>
        <v>#VALUE!</v>
      </c>
      <c r="Q1532">
        <f t="shared" si="264"/>
        <v>-8.2691549163392466</v>
      </c>
      <c r="R1532">
        <f t="shared" si="265"/>
        <v>25.660934124412393</v>
      </c>
      <c r="S1532" s="53">
        <f t="shared" si="267"/>
        <v>11.444968449235219</v>
      </c>
      <c r="T1532" t="e">
        <f t="shared" si="268"/>
        <v>#VALUE!</v>
      </c>
      <c r="U1532" t="e">
        <f t="shared" si="269"/>
        <v>#VALUE!</v>
      </c>
      <c r="V1532">
        <f t="shared" si="270"/>
        <v>-8.2691549163392466</v>
      </c>
      <c r="W1532" s="50">
        <f t="shared" si="271"/>
        <v>25.660934124412393</v>
      </c>
    </row>
    <row r="1533" spans="1:23" ht="16" x14ac:dyDescent="0.2">
      <c r="A1533" s="10">
        <v>42283.541655092602</v>
      </c>
      <c r="B1533" s="11" t="str">
        <f t="shared" si="266"/>
        <v>201510</v>
      </c>
      <c r="C1533" s="5">
        <v>1834.6949380000001</v>
      </c>
      <c r="D1533" s="5">
        <v>13.580997011178894</v>
      </c>
      <c r="E1533" s="6" t="s">
        <v>45</v>
      </c>
      <c r="F1533" s="6" t="s">
        <v>45</v>
      </c>
      <c r="G1533" s="5">
        <v>-8.5176838476715773</v>
      </c>
      <c r="H1533" s="5">
        <v>26.375394284985958</v>
      </c>
      <c r="I1533" s="29">
        <v>1065192836.6799999</v>
      </c>
      <c r="J1533" s="30" t="s">
        <v>45</v>
      </c>
      <c r="K1533" s="30" t="s">
        <v>45</v>
      </c>
      <c r="L1533" s="29">
        <v>108444270.48999999</v>
      </c>
      <c r="M1533" s="29">
        <v>559325571.87</v>
      </c>
      <c r="N1533" s="53">
        <f t="shared" si="261"/>
        <v>13.580997011178894</v>
      </c>
      <c r="O1533" t="e">
        <f t="shared" si="262"/>
        <v>#VALUE!</v>
      </c>
      <c r="P1533" t="e">
        <f t="shared" si="263"/>
        <v>#VALUE!</v>
      </c>
      <c r="Q1533">
        <f t="shared" si="264"/>
        <v>-8.5176838476715773</v>
      </c>
      <c r="R1533">
        <f t="shared" si="265"/>
        <v>26.375394284985958</v>
      </c>
      <c r="S1533" s="53">
        <f t="shared" si="267"/>
        <v>13.580997011178894</v>
      </c>
      <c r="T1533" t="e">
        <f t="shared" si="268"/>
        <v>#VALUE!</v>
      </c>
      <c r="U1533" t="e">
        <f t="shared" si="269"/>
        <v>#VALUE!</v>
      </c>
      <c r="V1533">
        <f t="shared" si="270"/>
        <v>-8.5176838476715773</v>
      </c>
      <c r="W1533" s="50">
        <f t="shared" si="271"/>
        <v>26.375394284985958</v>
      </c>
    </row>
    <row r="1534" spans="1:23" ht="16" x14ac:dyDescent="0.2">
      <c r="A1534" s="10">
        <v>42282.541655092602</v>
      </c>
      <c r="B1534" s="11" t="str">
        <f t="shared" si="266"/>
        <v>201510</v>
      </c>
      <c r="C1534" s="5">
        <v>1835.4790740000001</v>
      </c>
      <c r="D1534" s="5">
        <v>12.002193291481404</v>
      </c>
      <c r="E1534" s="6" t="s">
        <v>45</v>
      </c>
      <c r="F1534" s="6" t="s">
        <v>45</v>
      </c>
      <c r="G1534" s="5">
        <v>-9.4526260179217871</v>
      </c>
      <c r="H1534" s="5">
        <v>25.198636373452988</v>
      </c>
      <c r="I1534" s="29">
        <v>1050386394.96</v>
      </c>
      <c r="J1534" s="30" t="s">
        <v>45</v>
      </c>
      <c r="K1534" s="30" t="s">
        <v>45</v>
      </c>
      <c r="L1534" s="29">
        <v>107335978.45999999</v>
      </c>
      <c r="M1534" s="29">
        <v>554117352.38</v>
      </c>
      <c r="N1534" s="53">
        <f t="shared" si="261"/>
        <v>12.002193291481404</v>
      </c>
      <c r="O1534" t="e">
        <f t="shared" si="262"/>
        <v>#VALUE!</v>
      </c>
      <c r="P1534" t="e">
        <f t="shared" si="263"/>
        <v>#VALUE!</v>
      </c>
      <c r="Q1534">
        <f t="shared" si="264"/>
        <v>-9.4526260179217871</v>
      </c>
      <c r="R1534">
        <f t="shared" si="265"/>
        <v>25.198636373452988</v>
      </c>
      <c r="S1534" s="53">
        <f t="shared" si="267"/>
        <v>12.002193291481404</v>
      </c>
      <c r="T1534" t="e">
        <f t="shared" si="268"/>
        <v>#VALUE!</v>
      </c>
      <c r="U1534" t="e">
        <f t="shared" si="269"/>
        <v>#VALUE!</v>
      </c>
      <c r="V1534">
        <f t="shared" si="270"/>
        <v>-9.4526260179217871</v>
      </c>
      <c r="W1534" s="50">
        <f t="shared" si="271"/>
        <v>25.198636373452988</v>
      </c>
    </row>
    <row r="1535" spans="1:23" ht="16" x14ac:dyDescent="0.2">
      <c r="A1535" s="10">
        <v>42279.541655092602</v>
      </c>
      <c r="B1535" s="11" t="str">
        <f t="shared" si="266"/>
        <v>201510</v>
      </c>
      <c r="C1535" s="5">
        <v>1788.203638</v>
      </c>
      <c r="D1535" s="5">
        <v>8.1944902027991589</v>
      </c>
      <c r="E1535" s="6" t="s">
        <v>45</v>
      </c>
      <c r="F1535" s="6" t="s">
        <v>45</v>
      </c>
      <c r="G1535" s="5">
        <v>-8.7307086459564545</v>
      </c>
      <c r="H1535" s="5">
        <v>21.486245343021636</v>
      </c>
      <c r="I1535" s="29">
        <v>1014676741.4</v>
      </c>
      <c r="J1535" s="30" t="s">
        <v>45</v>
      </c>
      <c r="K1535" s="30" t="s">
        <v>45</v>
      </c>
      <c r="L1535" s="29">
        <v>108191748.26000001</v>
      </c>
      <c r="M1535" s="29">
        <v>537686659.94000006</v>
      </c>
      <c r="N1535" s="53">
        <f t="shared" si="261"/>
        <v>8.1944902027991589</v>
      </c>
      <c r="O1535" t="e">
        <f t="shared" si="262"/>
        <v>#VALUE!</v>
      </c>
      <c r="P1535" t="e">
        <f t="shared" si="263"/>
        <v>#VALUE!</v>
      </c>
      <c r="Q1535">
        <f t="shared" si="264"/>
        <v>-8.7307086459564545</v>
      </c>
      <c r="R1535">
        <f t="shared" si="265"/>
        <v>21.486245343021636</v>
      </c>
      <c r="S1535" s="53">
        <f t="shared" si="267"/>
        <v>8.1944902027991589</v>
      </c>
      <c r="T1535" t="e">
        <f t="shared" si="268"/>
        <v>#VALUE!</v>
      </c>
      <c r="U1535" t="e">
        <f t="shared" si="269"/>
        <v>#VALUE!</v>
      </c>
      <c r="V1535">
        <f t="shared" si="270"/>
        <v>-8.7307086459564545</v>
      </c>
      <c r="W1535" s="50">
        <f t="shared" si="271"/>
        <v>21.486245343021636</v>
      </c>
    </row>
    <row r="1536" spans="1:23" ht="16" x14ac:dyDescent="0.2">
      <c r="A1536" s="10">
        <v>42278.541655092602</v>
      </c>
      <c r="B1536" s="11" t="str">
        <f t="shared" si="266"/>
        <v>201510</v>
      </c>
      <c r="C1536" s="5">
        <v>1777.814048</v>
      </c>
      <c r="D1536" s="5">
        <v>7.7301361675940106</v>
      </c>
      <c r="E1536" s="6" t="s">
        <v>45</v>
      </c>
      <c r="F1536" s="6" t="s">
        <v>45</v>
      </c>
      <c r="G1536" s="5">
        <v>-9.3934524628426601</v>
      </c>
      <c r="H1536" s="5">
        <v>21.248091956163748</v>
      </c>
      <c r="I1536" s="29">
        <v>1010321905.6</v>
      </c>
      <c r="J1536" s="30" t="s">
        <v>45</v>
      </c>
      <c r="K1536" s="30" t="s">
        <v>45</v>
      </c>
      <c r="L1536" s="29">
        <v>107406123.53</v>
      </c>
      <c r="M1536" s="29">
        <v>536632615.51999998</v>
      </c>
      <c r="N1536" s="53">
        <f t="shared" si="261"/>
        <v>7.7301361675940106</v>
      </c>
      <c r="O1536" t="e">
        <f t="shared" si="262"/>
        <v>#VALUE!</v>
      </c>
      <c r="P1536" t="e">
        <f t="shared" si="263"/>
        <v>#VALUE!</v>
      </c>
      <c r="Q1536">
        <f t="shared" si="264"/>
        <v>-9.3934524628426601</v>
      </c>
      <c r="R1536">
        <f t="shared" si="265"/>
        <v>21.248091956163748</v>
      </c>
      <c r="S1536" s="53">
        <f t="shared" si="267"/>
        <v>7.7301361675940106</v>
      </c>
      <c r="T1536" t="e">
        <f t="shared" si="268"/>
        <v>#VALUE!</v>
      </c>
      <c r="U1536" t="e">
        <f t="shared" si="269"/>
        <v>#VALUE!</v>
      </c>
      <c r="V1536">
        <f t="shared" si="270"/>
        <v>-9.3934524628426601</v>
      </c>
      <c r="W1536" s="50">
        <f t="shared" si="271"/>
        <v>21.248091956163748</v>
      </c>
    </row>
    <row r="1537" spans="1:23" ht="16" x14ac:dyDescent="0.2">
      <c r="A1537" s="10">
        <v>42277.541655092602</v>
      </c>
      <c r="B1537" s="11" t="str">
        <f t="shared" si="266"/>
        <v>20159</v>
      </c>
      <c r="C1537" s="5">
        <v>1798.7507869999999</v>
      </c>
      <c r="D1537" s="5">
        <v>8.0551839922376161</v>
      </c>
      <c r="E1537" s="6" t="s">
        <v>45</v>
      </c>
      <c r="F1537" s="6" t="s">
        <v>45</v>
      </c>
      <c r="G1537" s="5">
        <v>-7.7010887875796508</v>
      </c>
      <c r="H1537" s="5">
        <v>21.178046842382045</v>
      </c>
      <c r="I1537" s="29">
        <v>1013370290.66</v>
      </c>
      <c r="J1537" s="30" t="s">
        <v>45</v>
      </c>
      <c r="K1537" s="30" t="s">
        <v>45</v>
      </c>
      <c r="L1537" s="29">
        <v>109412272.39</v>
      </c>
      <c r="M1537" s="29">
        <v>536322602.44999999</v>
      </c>
      <c r="N1537" s="53">
        <f t="shared" si="261"/>
        <v>8.0551839922376161</v>
      </c>
      <c r="O1537" t="e">
        <f t="shared" si="262"/>
        <v>#VALUE!</v>
      </c>
      <c r="P1537" t="e">
        <f t="shared" si="263"/>
        <v>#VALUE!</v>
      </c>
      <c r="Q1537">
        <f t="shared" si="264"/>
        <v>-7.7010887875796508</v>
      </c>
      <c r="R1537">
        <f t="shared" si="265"/>
        <v>21.178046842382045</v>
      </c>
      <c r="S1537" s="53">
        <f t="shared" si="267"/>
        <v>8.0551839922376161</v>
      </c>
      <c r="T1537" t="e">
        <f t="shared" si="268"/>
        <v>#VALUE!</v>
      </c>
      <c r="U1537" t="e">
        <f t="shared" si="269"/>
        <v>#VALUE!</v>
      </c>
      <c r="V1537">
        <f t="shared" si="270"/>
        <v>-7.7010887875796508</v>
      </c>
      <c r="W1537" s="50">
        <f t="shared" si="271"/>
        <v>21.178046842382045</v>
      </c>
    </row>
    <row r="1538" spans="1:23" ht="16" x14ac:dyDescent="0.2">
      <c r="A1538" s="10">
        <v>42276.541655092602</v>
      </c>
      <c r="B1538" s="11" t="str">
        <f t="shared" si="266"/>
        <v>20159</v>
      </c>
      <c r="C1538" s="5">
        <v>1772.3374710000001</v>
      </c>
      <c r="D1538" s="5">
        <v>7.5443945535119639</v>
      </c>
      <c r="E1538" s="6" t="s">
        <v>45</v>
      </c>
      <c r="F1538" s="6" t="s">
        <v>45</v>
      </c>
      <c r="G1538" s="5">
        <v>-7.2158656359308253</v>
      </c>
      <c r="H1538" s="5">
        <v>19.538991179889692</v>
      </c>
      <c r="I1538" s="29">
        <v>1008579971.28</v>
      </c>
      <c r="J1538" s="30" t="s">
        <v>45</v>
      </c>
      <c r="K1538" s="30" t="s">
        <v>45</v>
      </c>
      <c r="L1538" s="29">
        <v>109987461.92</v>
      </c>
      <c r="M1538" s="29">
        <v>529068296.73000002</v>
      </c>
      <c r="N1538" s="53">
        <f t="shared" si="261"/>
        <v>7.5443945535119639</v>
      </c>
      <c r="O1538" t="e">
        <f t="shared" si="262"/>
        <v>#VALUE!</v>
      </c>
      <c r="P1538" t="e">
        <f t="shared" si="263"/>
        <v>#VALUE!</v>
      </c>
      <c r="Q1538">
        <f t="shared" si="264"/>
        <v>-7.2158656359308253</v>
      </c>
      <c r="R1538">
        <f t="shared" si="265"/>
        <v>19.538991179889692</v>
      </c>
      <c r="S1538" s="53">
        <f t="shared" si="267"/>
        <v>7.5443945535119639</v>
      </c>
      <c r="T1538" t="e">
        <f t="shared" si="268"/>
        <v>#VALUE!</v>
      </c>
      <c r="U1538" t="e">
        <f t="shared" si="269"/>
        <v>#VALUE!</v>
      </c>
      <c r="V1538">
        <f t="shared" si="270"/>
        <v>-7.2158656359308253</v>
      </c>
      <c r="W1538" s="50">
        <f t="shared" si="271"/>
        <v>19.538991179889692</v>
      </c>
    </row>
    <row r="1539" spans="1:23" ht="16" x14ac:dyDescent="0.2">
      <c r="A1539" s="10">
        <v>42275.541655092602</v>
      </c>
      <c r="B1539" s="11" t="str">
        <f t="shared" si="266"/>
        <v>20159</v>
      </c>
      <c r="C1539" s="5">
        <v>1781.264441</v>
      </c>
      <c r="D1539" s="5">
        <v>6.2906386584580645</v>
      </c>
      <c r="E1539" s="6" t="s">
        <v>45</v>
      </c>
      <c r="F1539" s="6" t="s">
        <v>45</v>
      </c>
      <c r="G1539" s="5">
        <v>-6.6951383512345179</v>
      </c>
      <c r="H1539" s="5">
        <v>20.603676909371885</v>
      </c>
      <c r="I1539" s="29">
        <v>996821914.62</v>
      </c>
      <c r="J1539" s="30" t="s">
        <v>45</v>
      </c>
      <c r="K1539" s="30" t="s">
        <v>45</v>
      </c>
      <c r="L1539" s="29">
        <v>110604738.48999999</v>
      </c>
      <c r="M1539" s="29">
        <v>533780495.31999999</v>
      </c>
      <c r="N1539" s="53">
        <f t="shared" si="261"/>
        <v>6.2906386584580645</v>
      </c>
      <c r="O1539" t="e">
        <f t="shared" si="262"/>
        <v>#VALUE!</v>
      </c>
      <c r="P1539" t="e">
        <f t="shared" si="263"/>
        <v>#VALUE!</v>
      </c>
      <c r="Q1539">
        <f t="shared" si="264"/>
        <v>-6.6951383512345179</v>
      </c>
      <c r="R1539">
        <f t="shared" si="265"/>
        <v>20.603676909371885</v>
      </c>
      <c r="S1539" s="53">
        <f t="shared" si="267"/>
        <v>6.2906386584580645</v>
      </c>
      <c r="T1539" t="e">
        <f t="shared" si="268"/>
        <v>#VALUE!</v>
      </c>
      <c r="U1539" t="e">
        <f t="shared" si="269"/>
        <v>#VALUE!</v>
      </c>
      <c r="V1539">
        <f t="shared" si="270"/>
        <v>-6.6951383512345179</v>
      </c>
      <c r="W1539" s="50">
        <f t="shared" si="271"/>
        <v>20.603676909371885</v>
      </c>
    </row>
    <row r="1540" spans="1:23" ht="16" x14ac:dyDescent="0.2">
      <c r="A1540" s="10">
        <v>42272.541655092602</v>
      </c>
      <c r="B1540" s="11" t="str">
        <f t="shared" si="266"/>
        <v>20159</v>
      </c>
      <c r="C1540" s="5">
        <v>1809.8572059999999</v>
      </c>
      <c r="D1540" s="5">
        <v>5.8727200267734077</v>
      </c>
      <c r="E1540" s="6" t="s">
        <v>45</v>
      </c>
      <c r="F1540" s="6" t="s">
        <v>45</v>
      </c>
      <c r="G1540" s="5">
        <v>-6.5057829749813152</v>
      </c>
      <c r="H1540" s="5">
        <v>22.550931072503815</v>
      </c>
      <c r="I1540" s="29">
        <v>992902562.39999998</v>
      </c>
      <c r="J1540" s="30" t="s">
        <v>45</v>
      </c>
      <c r="K1540" s="30" t="s">
        <v>45</v>
      </c>
      <c r="L1540" s="29">
        <v>110829202.7</v>
      </c>
      <c r="M1540" s="29">
        <v>542398858.51999998</v>
      </c>
      <c r="N1540" s="53">
        <f t="shared" si="261"/>
        <v>5.8727200267734077</v>
      </c>
      <c r="O1540" t="e">
        <f t="shared" si="262"/>
        <v>#VALUE!</v>
      </c>
      <c r="P1540" t="e">
        <f t="shared" si="263"/>
        <v>#VALUE!</v>
      </c>
      <c r="Q1540">
        <f t="shared" si="264"/>
        <v>-6.5057829749813152</v>
      </c>
      <c r="R1540">
        <f t="shared" si="265"/>
        <v>22.550931072503815</v>
      </c>
      <c r="S1540" s="53">
        <f t="shared" si="267"/>
        <v>5.8727200267734077</v>
      </c>
      <c r="T1540" t="e">
        <f t="shared" si="268"/>
        <v>#VALUE!</v>
      </c>
      <c r="U1540" t="e">
        <f t="shared" si="269"/>
        <v>#VALUE!</v>
      </c>
      <c r="V1540">
        <f t="shared" si="270"/>
        <v>-6.5057829749813152</v>
      </c>
      <c r="W1540" s="50">
        <f t="shared" si="271"/>
        <v>22.550931072503815</v>
      </c>
    </row>
    <row r="1541" spans="1:23" ht="16" x14ac:dyDescent="0.2">
      <c r="A1541" s="10">
        <v>42271.541655092602</v>
      </c>
      <c r="B1541" s="11" t="str">
        <f t="shared" si="266"/>
        <v>20159</v>
      </c>
      <c r="C1541" s="5">
        <v>1767.7593810000001</v>
      </c>
      <c r="D1541" s="5">
        <v>3.9224330789118085</v>
      </c>
      <c r="E1541" s="6" t="s">
        <v>45</v>
      </c>
      <c r="F1541" s="6" t="s">
        <v>45</v>
      </c>
      <c r="G1541" s="5">
        <v>-10.056196279728866</v>
      </c>
      <c r="H1541" s="5">
        <v>19.903225771554631</v>
      </c>
      <c r="I1541" s="29">
        <v>974612252.03999996</v>
      </c>
      <c r="J1541" s="30" t="s">
        <v>45</v>
      </c>
      <c r="K1541" s="30" t="s">
        <v>45</v>
      </c>
      <c r="L1541" s="29">
        <v>106620498.8</v>
      </c>
      <c r="M1541" s="29">
        <v>530680364.67000002</v>
      </c>
      <c r="N1541" s="53">
        <f t="shared" si="261"/>
        <v>3.9224330789118085</v>
      </c>
      <c r="O1541" t="e">
        <f t="shared" si="262"/>
        <v>#VALUE!</v>
      </c>
      <c r="P1541" t="e">
        <f t="shared" si="263"/>
        <v>#VALUE!</v>
      </c>
      <c r="Q1541">
        <f t="shared" si="264"/>
        <v>-10.056196279728866</v>
      </c>
      <c r="R1541">
        <f t="shared" si="265"/>
        <v>19.903225771554631</v>
      </c>
      <c r="S1541" s="53">
        <f t="shared" si="267"/>
        <v>3.9224330789118085</v>
      </c>
      <c r="T1541" t="e">
        <f t="shared" si="268"/>
        <v>#VALUE!</v>
      </c>
      <c r="U1541" t="e">
        <f t="shared" si="269"/>
        <v>#VALUE!</v>
      </c>
      <c r="V1541">
        <f t="shared" si="270"/>
        <v>-10.056196279728866</v>
      </c>
      <c r="W1541" s="50">
        <f t="shared" si="271"/>
        <v>19.903225771554631</v>
      </c>
    </row>
    <row r="1542" spans="1:23" ht="16" x14ac:dyDescent="0.2">
      <c r="A1542" s="10">
        <v>42270.541655092602</v>
      </c>
      <c r="B1542" s="11" t="str">
        <f t="shared" si="266"/>
        <v>20159</v>
      </c>
      <c r="C1542" s="5">
        <v>1782.5727509999999</v>
      </c>
      <c r="D1542" s="5">
        <v>5.3154951845272507</v>
      </c>
      <c r="E1542" s="6" t="s">
        <v>45</v>
      </c>
      <c r="F1542" s="6" t="s">
        <v>45</v>
      </c>
      <c r="G1542" s="5">
        <v>-7.0975185257725855</v>
      </c>
      <c r="H1542" s="5">
        <v>21.738407752635808</v>
      </c>
      <c r="I1542" s="29">
        <v>987676759.44000006</v>
      </c>
      <c r="J1542" s="30" t="s">
        <v>45</v>
      </c>
      <c r="K1542" s="30" t="s">
        <v>45</v>
      </c>
      <c r="L1542" s="29">
        <v>110127752.05</v>
      </c>
      <c r="M1542" s="29">
        <v>538802706.97000003</v>
      </c>
      <c r="N1542" s="53">
        <f t="shared" si="261"/>
        <v>5.3154951845272507</v>
      </c>
      <c r="O1542" t="e">
        <f t="shared" si="262"/>
        <v>#VALUE!</v>
      </c>
      <c r="P1542" t="e">
        <f t="shared" si="263"/>
        <v>#VALUE!</v>
      </c>
      <c r="Q1542">
        <f t="shared" si="264"/>
        <v>-7.0975185257725855</v>
      </c>
      <c r="R1542">
        <f t="shared" si="265"/>
        <v>21.738407752635808</v>
      </c>
      <c r="S1542" s="53">
        <f t="shared" si="267"/>
        <v>5.3154951845272507</v>
      </c>
      <c r="T1542" t="e">
        <f t="shared" si="268"/>
        <v>#VALUE!</v>
      </c>
      <c r="U1542" t="e">
        <f t="shared" si="269"/>
        <v>#VALUE!</v>
      </c>
      <c r="V1542">
        <f t="shared" si="270"/>
        <v>-7.0975185257725855</v>
      </c>
      <c r="W1542" s="50">
        <f t="shared" si="271"/>
        <v>21.738407752635808</v>
      </c>
    </row>
    <row r="1543" spans="1:23" ht="16" x14ac:dyDescent="0.2">
      <c r="A1543" s="10">
        <v>42269.541655092602</v>
      </c>
      <c r="B1543" s="11" t="str">
        <f t="shared" si="266"/>
        <v>20159</v>
      </c>
      <c r="C1543" s="5">
        <v>1770.1794219999999</v>
      </c>
      <c r="D1543" s="5">
        <v>4.4332225176374749</v>
      </c>
      <c r="E1543" s="6" t="s">
        <v>45</v>
      </c>
      <c r="F1543" s="6" t="s">
        <v>45</v>
      </c>
      <c r="G1543" s="5">
        <v>-7.5827416774214242</v>
      </c>
      <c r="H1543" s="5">
        <v>20.617685932128225</v>
      </c>
      <c r="I1543" s="29">
        <v>979402571.41999996</v>
      </c>
      <c r="J1543" s="30" t="s">
        <v>45</v>
      </c>
      <c r="K1543" s="30" t="s">
        <v>45</v>
      </c>
      <c r="L1543" s="29">
        <v>109552562.52</v>
      </c>
      <c r="M1543" s="29">
        <v>533842497.93000001</v>
      </c>
      <c r="N1543" s="53">
        <f t="shared" si="261"/>
        <v>4.4332225176374749</v>
      </c>
      <c r="O1543" t="e">
        <f t="shared" si="262"/>
        <v>#VALUE!</v>
      </c>
      <c r="P1543" t="e">
        <f t="shared" si="263"/>
        <v>#VALUE!</v>
      </c>
      <c r="Q1543">
        <f t="shared" si="264"/>
        <v>-7.5827416774214242</v>
      </c>
      <c r="R1543">
        <f t="shared" si="265"/>
        <v>20.617685932128225</v>
      </c>
      <c r="S1543" s="53">
        <f t="shared" si="267"/>
        <v>4.4332225176374749</v>
      </c>
      <c r="T1543" t="e">
        <f t="shared" si="268"/>
        <v>#VALUE!</v>
      </c>
      <c r="U1543" t="e">
        <f t="shared" si="269"/>
        <v>#VALUE!</v>
      </c>
      <c r="V1543">
        <f t="shared" si="270"/>
        <v>-7.5827416774214242</v>
      </c>
      <c r="W1543" s="50">
        <f t="shared" si="271"/>
        <v>20.617685932128225</v>
      </c>
    </row>
    <row r="1544" spans="1:23" ht="16" x14ac:dyDescent="0.2">
      <c r="A1544" s="10">
        <v>42268.541655092602</v>
      </c>
      <c r="B1544" s="11" t="str">
        <f t="shared" si="266"/>
        <v>20159</v>
      </c>
      <c r="C1544" s="5">
        <v>1798.6592270000001</v>
      </c>
      <c r="D1544" s="5">
        <v>5.2226243774862127</v>
      </c>
      <c r="E1544" s="6" t="s">
        <v>45</v>
      </c>
      <c r="F1544" s="6" t="s">
        <v>45</v>
      </c>
      <c r="G1544" s="5">
        <v>-6.1389069334907589</v>
      </c>
      <c r="H1544" s="5">
        <v>26.347376239473235</v>
      </c>
      <c r="I1544" s="29">
        <v>986805792.27999997</v>
      </c>
      <c r="J1544" s="30" t="s">
        <v>45</v>
      </c>
      <c r="K1544" s="30" t="s">
        <v>45</v>
      </c>
      <c r="L1544" s="29">
        <v>111264102.09999999</v>
      </c>
      <c r="M1544" s="29">
        <v>559201566.64999998</v>
      </c>
      <c r="N1544" s="53">
        <f t="shared" si="261"/>
        <v>5.2226243774862127</v>
      </c>
      <c r="O1544" t="e">
        <f t="shared" si="262"/>
        <v>#VALUE!</v>
      </c>
      <c r="P1544" t="e">
        <f t="shared" si="263"/>
        <v>#VALUE!</v>
      </c>
      <c r="Q1544">
        <f t="shared" si="264"/>
        <v>-6.1389069334907589</v>
      </c>
      <c r="R1544">
        <f t="shared" si="265"/>
        <v>26.347376239473235</v>
      </c>
      <c r="S1544" s="53">
        <f t="shared" si="267"/>
        <v>5.2226243774862127</v>
      </c>
      <c r="T1544" t="e">
        <f t="shared" si="268"/>
        <v>#VALUE!</v>
      </c>
      <c r="U1544" t="e">
        <f t="shared" si="269"/>
        <v>#VALUE!</v>
      </c>
      <c r="V1544">
        <f t="shared" si="270"/>
        <v>-6.1389069334907589</v>
      </c>
      <c r="W1544" s="50">
        <f t="shared" si="271"/>
        <v>26.347376239473235</v>
      </c>
    </row>
    <row r="1545" spans="1:23" ht="16" x14ac:dyDescent="0.2">
      <c r="A1545" s="10">
        <v>42265.541655092602</v>
      </c>
      <c r="B1545" s="11" t="str">
        <f t="shared" si="266"/>
        <v>20159</v>
      </c>
      <c r="C1545" s="5">
        <v>1781.7459510000001</v>
      </c>
      <c r="D1545" s="5">
        <v>4.3403517105964369</v>
      </c>
      <c r="E1545" s="6" t="s">
        <v>45</v>
      </c>
      <c r="F1545" s="6" t="s">
        <v>45</v>
      </c>
      <c r="G1545" s="5">
        <v>-6.5057829749813427</v>
      </c>
      <c r="H1545" s="5">
        <v>20.281469385975967</v>
      </c>
      <c r="I1545" s="29">
        <v>978531604.25999999</v>
      </c>
      <c r="J1545" s="30" t="s">
        <v>45</v>
      </c>
      <c r="K1545" s="30" t="s">
        <v>45</v>
      </c>
      <c r="L1545" s="29">
        <v>110829202.7</v>
      </c>
      <c r="M1545" s="29">
        <v>532354435.22000003</v>
      </c>
      <c r="N1545" s="53">
        <f t="shared" si="261"/>
        <v>4.3403517105964369</v>
      </c>
      <c r="O1545" t="e">
        <f t="shared" si="262"/>
        <v>#VALUE!</v>
      </c>
      <c r="P1545" t="e">
        <f t="shared" si="263"/>
        <v>#VALUE!</v>
      </c>
      <c r="Q1545">
        <f t="shared" si="264"/>
        <v>-6.5057829749813427</v>
      </c>
      <c r="R1545">
        <f t="shared" si="265"/>
        <v>20.281469385975967</v>
      </c>
      <c r="S1545" s="53">
        <f t="shared" si="267"/>
        <v>4.3403517105964369</v>
      </c>
      <c r="T1545" t="e">
        <f t="shared" si="268"/>
        <v>#VALUE!</v>
      </c>
      <c r="U1545" t="e">
        <f t="shared" si="269"/>
        <v>#VALUE!</v>
      </c>
      <c r="V1545">
        <f t="shared" si="270"/>
        <v>-6.5057829749813427</v>
      </c>
      <c r="W1545" s="50">
        <f t="shared" si="271"/>
        <v>20.281469385975967</v>
      </c>
    </row>
    <row r="1546" spans="1:23" ht="16" x14ac:dyDescent="0.2">
      <c r="A1546" s="10">
        <v>42264.541655092602</v>
      </c>
      <c r="B1546" s="11" t="str">
        <f t="shared" si="266"/>
        <v>20159</v>
      </c>
      <c r="C1546" s="5">
        <v>1774.122779</v>
      </c>
      <c r="D1546" s="5">
        <v>5.4548013950888077</v>
      </c>
      <c r="E1546" s="6" t="s">
        <v>45</v>
      </c>
      <c r="F1546" s="6" t="s">
        <v>45</v>
      </c>
      <c r="G1546" s="5">
        <v>-5.4406589835570855</v>
      </c>
      <c r="H1546" s="5">
        <v>21.037956614818569</v>
      </c>
      <c r="I1546" s="29">
        <v>988983210.17999995</v>
      </c>
      <c r="J1546" s="30" t="s">
        <v>45</v>
      </c>
      <c r="K1546" s="30" t="s">
        <v>45</v>
      </c>
      <c r="L1546" s="29">
        <v>112091813.87</v>
      </c>
      <c r="M1546" s="29">
        <v>535702576.31999999</v>
      </c>
      <c r="N1546" s="53">
        <f t="shared" si="261"/>
        <v>5.4548013950888077</v>
      </c>
      <c r="O1546" t="e">
        <f t="shared" si="262"/>
        <v>#VALUE!</v>
      </c>
      <c r="P1546" t="e">
        <f t="shared" si="263"/>
        <v>#VALUE!</v>
      </c>
      <c r="Q1546">
        <f t="shared" si="264"/>
        <v>-5.4406589835570855</v>
      </c>
      <c r="R1546">
        <f t="shared" si="265"/>
        <v>21.037956614818569</v>
      </c>
      <c r="S1546" s="53">
        <f t="shared" si="267"/>
        <v>5.4548013950888077</v>
      </c>
      <c r="T1546" t="e">
        <f t="shared" si="268"/>
        <v>#VALUE!</v>
      </c>
      <c r="U1546" t="e">
        <f t="shared" si="269"/>
        <v>#VALUE!</v>
      </c>
      <c r="V1546">
        <f t="shared" si="270"/>
        <v>-5.4406589835570855</v>
      </c>
      <c r="W1546" s="50">
        <f t="shared" si="271"/>
        <v>21.037956614818569</v>
      </c>
    </row>
    <row r="1547" spans="1:23" ht="16" x14ac:dyDescent="0.2">
      <c r="A1547" s="10">
        <v>42263.541655092602</v>
      </c>
      <c r="B1547" s="11" t="str">
        <f t="shared" si="266"/>
        <v>20159</v>
      </c>
      <c r="C1547" s="5">
        <v>1769.7662310000001</v>
      </c>
      <c r="D1547" s="5">
        <v>5.2690597810067317</v>
      </c>
      <c r="E1547" s="6" t="s">
        <v>45</v>
      </c>
      <c r="F1547" s="6" t="s">
        <v>45</v>
      </c>
      <c r="G1547" s="5">
        <v>-5.7483614699685432</v>
      </c>
      <c r="H1547" s="5">
        <v>19.637054339184104</v>
      </c>
      <c r="I1547" s="29">
        <v>987241275.86000001</v>
      </c>
      <c r="J1547" s="30" t="s">
        <v>45</v>
      </c>
      <c r="K1547" s="30" t="s">
        <v>45</v>
      </c>
      <c r="L1547" s="29">
        <v>111727059.53</v>
      </c>
      <c r="M1547" s="29">
        <v>529502315.01999998</v>
      </c>
      <c r="N1547" s="53">
        <f t="shared" si="261"/>
        <v>5.2690597810067317</v>
      </c>
      <c r="O1547" t="e">
        <f t="shared" si="262"/>
        <v>#VALUE!</v>
      </c>
      <c r="P1547" t="e">
        <f t="shared" si="263"/>
        <v>#VALUE!</v>
      </c>
      <c r="Q1547">
        <f t="shared" si="264"/>
        <v>-5.7483614699685432</v>
      </c>
      <c r="R1547">
        <f t="shared" si="265"/>
        <v>19.637054339184104</v>
      </c>
      <c r="S1547" s="53">
        <f t="shared" si="267"/>
        <v>5.2690597810067317</v>
      </c>
      <c r="T1547" t="e">
        <f t="shared" si="268"/>
        <v>#VALUE!</v>
      </c>
      <c r="U1547" t="e">
        <f t="shared" si="269"/>
        <v>#VALUE!</v>
      </c>
      <c r="V1547">
        <f t="shared" si="270"/>
        <v>-5.7483614699685432</v>
      </c>
      <c r="W1547" s="50">
        <f t="shared" si="271"/>
        <v>19.637054339184104</v>
      </c>
    </row>
    <row r="1548" spans="1:23" ht="16" x14ac:dyDescent="0.2">
      <c r="A1548" s="10">
        <v>42262.541655092602</v>
      </c>
      <c r="B1548" s="11" t="str">
        <f t="shared" si="266"/>
        <v>20159</v>
      </c>
      <c r="C1548" s="5">
        <v>1756.1380320000001</v>
      </c>
      <c r="D1548" s="5">
        <v>4.0153038859528181</v>
      </c>
      <c r="E1548" s="6" t="s">
        <v>45</v>
      </c>
      <c r="F1548" s="6" t="s">
        <v>45</v>
      </c>
      <c r="G1548" s="5">
        <v>-7.0975185257726139</v>
      </c>
      <c r="H1548" s="5">
        <v>19.482955088864301</v>
      </c>
      <c r="I1548" s="29">
        <v>975483219.20000005</v>
      </c>
      <c r="J1548" s="30" t="s">
        <v>45</v>
      </c>
      <c r="K1548" s="30" t="s">
        <v>45</v>
      </c>
      <c r="L1548" s="29">
        <v>110127752.05</v>
      </c>
      <c r="M1548" s="29">
        <v>528820286.27999997</v>
      </c>
      <c r="N1548" s="53">
        <f t="shared" si="261"/>
        <v>4.0153038859528181</v>
      </c>
      <c r="O1548" t="e">
        <f t="shared" si="262"/>
        <v>#VALUE!</v>
      </c>
      <c r="P1548" t="e">
        <f t="shared" si="263"/>
        <v>#VALUE!</v>
      </c>
      <c r="Q1548">
        <f t="shared" si="264"/>
        <v>-7.0975185257726139</v>
      </c>
      <c r="R1548">
        <f t="shared" si="265"/>
        <v>19.482955088864301</v>
      </c>
      <c r="S1548" s="53">
        <f t="shared" si="267"/>
        <v>4.0153038859528181</v>
      </c>
      <c r="T1548" t="e">
        <f t="shared" si="268"/>
        <v>#VALUE!</v>
      </c>
      <c r="U1548" t="e">
        <f t="shared" si="269"/>
        <v>#VALUE!</v>
      </c>
      <c r="V1548">
        <f t="shared" si="270"/>
        <v>-7.0975185257726139</v>
      </c>
      <c r="W1548" s="50">
        <f t="shared" si="271"/>
        <v>19.482955088864301</v>
      </c>
    </row>
    <row r="1549" spans="1:23" ht="16" x14ac:dyDescent="0.2">
      <c r="A1549" s="10">
        <v>42261.541655092602</v>
      </c>
      <c r="B1549" s="11" t="str">
        <f t="shared" si="266"/>
        <v>20159</v>
      </c>
      <c r="C1549" s="5">
        <v>1762.648668</v>
      </c>
      <c r="D1549" s="5">
        <v>4.6189641317195225</v>
      </c>
      <c r="E1549" s="6" t="s">
        <v>45</v>
      </c>
      <c r="F1549" s="6" t="s">
        <v>45</v>
      </c>
      <c r="G1549" s="5">
        <v>-5.9140474241900876</v>
      </c>
      <c r="H1549" s="5">
        <v>20.421559613539415</v>
      </c>
      <c r="I1549" s="29">
        <v>981144505.74000001</v>
      </c>
      <c r="J1549" s="30" t="s">
        <v>45</v>
      </c>
      <c r="K1549" s="30" t="s">
        <v>45</v>
      </c>
      <c r="L1549" s="29">
        <v>111530653.34999999</v>
      </c>
      <c r="M1549" s="29">
        <v>532974461.35000002</v>
      </c>
      <c r="N1549" s="53">
        <f t="shared" si="261"/>
        <v>4.6189641317195225</v>
      </c>
      <c r="O1549" t="e">
        <f t="shared" si="262"/>
        <v>#VALUE!</v>
      </c>
      <c r="P1549" t="e">
        <f t="shared" si="263"/>
        <v>#VALUE!</v>
      </c>
      <c r="Q1549">
        <f t="shared" si="264"/>
        <v>-5.9140474241900876</v>
      </c>
      <c r="R1549">
        <f t="shared" si="265"/>
        <v>20.421559613539415</v>
      </c>
      <c r="S1549" s="53">
        <f t="shared" si="267"/>
        <v>4.6189641317195225</v>
      </c>
      <c r="T1549" t="e">
        <f t="shared" si="268"/>
        <v>#VALUE!</v>
      </c>
      <c r="U1549" t="e">
        <f t="shared" si="269"/>
        <v>#VALUE!</v>
      </c>
      <c r="V1549">
        <f t="shared" si="270"/>
        <v>-5.9140474241900876</v>
      </c>
      <c r="W1549" s="50">
        <f t="shared" si="271"/>
        <v>20.421559613539415</v>
      </c>
    </row>
    <row r="1550" spans="1:23" ht="16" x14ac:dyDescent="0.2">
      <c r="A1550" s="10">
        <v>42258.541655092602</v>
      </c>
      <c r="B1550" s="11" t="str">
        <f t="shared" si="266"/>
        <v>20159</v>
      </c>
      <c r="C1550" s="5">
        <v>1774.2920349999999</v>
      </c>
      <c r="D1550" s="5">
        <v>6.7549926936631701</v>
      </c>
      <c r="E1550" s="6" t="s">
        <v>45</v>
      </c>
      <c r="F1550" s="6" t="s">
        <v>45</v>
      </c>
      <c r="G1550" s="5">
        <v>-5.3223118733988315</v>
      </c>
      <c r="H1550" s="5">
        <v>22.438858890453048</v>
      </c>
      <c r="I1550" s="29">
        <v>1001176750.42</v>
      </c>
      <c r="J1550" s="30" t="s">
        <v>45</v>
      </c>
      <c r="K1550" s="30" t="s">
        <v>45</v>
      </c>
      <c r="L1550" s="29">
        <v>112232104</v>
      </c>
      <c r="M1550" s="29">
        <v>541902837.62</v>
      </c>
      <c r="N1550" s="53">
        <f t="shared" si="261"/>
        <v>6.7549926936631701</v>
      </c>
      <c r="O1550" t="e">
        <f t="shared" si="262"/>
        <v>#VALUE!</v>
      </c>
      <c r="P1550" t="e">
        <f t="shared" si="263"/>
        <v>#VALUE!</v>
      </c>
      <c r="Q1550">
        <f t="shared" si="264"/>
        <v>-5.3223118733988315</v>
      </c>
      <c r="R1550">
        <f t="shared" si="265"/>
        <v>22.438858890453048</v>
      </c>
      <c r="S1550" s="53">
        <f t="shared" si="267"/>
        <v>6.7549926936631701</v>
      </c>
      <c r="T1550" t="e">
        <f t="shared" si="268"/>
        <v>#VALUE!</v>
      </c>
      <c r="U1550" t="e">
        <f t="shared" si="269"/>
        <v>#VALUE!</v>
      </c>
      <c r="V1550">
        <f t="shared" si="270"/>
        <v>-5.3223118733988315</v>
      </c>
      <c r="W1550" s="50">
        <f t="shared" si="271"/>
        <v>22.438858890453048</v>
      </c>
    </row>
    <row r="1551" spans="1:23" ht="16" x14ac:dyDescent="0.2">
      <c r="A1551" s="10">
        <v>42257.541655092602</v>
      </c>
      <c r="B1551" s="11" t="str">
        <f t="shared" si="266"/>
        <v>20159</v>
      </c>
      <c r="C1551" s="5">
        <v>1801.0336540000001</v>
      </c>
      <c r="D1551" s="5">
        <v>8.705279641524811</v>
      </c>
      <c r="E1551" s="6" t="s">
        <v>45</v>
      </c>
      <c r="F1551" s="6" t="s">
        <v>45</v>
      </c>
      <c r="G1551" s="5">
        <v>-5.4406589835570855</v>
      </c>
      <c r="H1551" s="5">
        <v>22.382822799427672</v>
      </c>
      <c r="I1551" s="29">
        <v>1019467060.78</v>
      </c>
      <c r="J1551" s="30" t="s">
        <v>45</v>
      </c>
      <c r="K1551" s="30" t="s">
        <v>45</v>
      </c>
      <c r="L1551" s="29">
        <v>112091813.87</v>
      </c>
      <c r="M1551" s="29">
        <v>541654827.16999996</v>
      </c>
      <c r="N1551" s="53">
        <f t="shared" si="261"/>
        <v>8.705279641524811</v>
      </c>
      <c r="O1551" t="e">
        <f t="shared" si="262"/>
        <v>#VALUE!</v>
      </c>
      <c r="P1551" t="e">
        <f t="shared" si="263"/>
        <v>#VALUE!</v>
      </c>
      <c r="Q1551">
        <f t="shared" si="264"/>
        <v>-5.4406589835570855</v>
      </c>
      <c r="R1551">
        <f t="shared" si="265"/>
        <v>22.382822799427672</v>
      </c>
      <c r="S1551" s="53">
        <f t="shared" si="267"/>
        <v>8.705279641524811</v>
      </c>
      <c r="T1551" t="e">
        <f t="shared" si="268"/>
        <v>#VALUE!</v>
      </c>
      <c r="U1551" t="e">
        <f t="shared" si="269"/>
        <v>#VALUE!</v>
      </c>
      <c r="V1551">
        <f t="shared" si="270"/>
        <v>-5.4406589835570855</v>
      </c>
      <c r="W1551" s="50">
        <f t="shared" si="271"/>
        <v>22.382822799427672</v>
      </c>
    </row>
    <row r="1552" spans="1:23" ht="16" x14ac:dyDescent="0.2">
      <c r="A1552" s="10">
        <v>42256.541655092602</v>
      </c>
      <c r="B1552" s="11" t="str">
        <f t="shared" si="266"/>
        <v>20159</v>
      </c>
      <c r="C1552" s="5">
        <v>1808.439005</v>
      </c>
      <c r="D1552" s="5">
        <v>9.0303274661684156</v>
      </c>
      <c r="E1552" s="6" t="s">
        <v>45</v>
      </c>
      <c r="F1552" s="6" t="s">
        <v>45</v>
      </c>
      <c r="G1552" s="5">
        <v>-4.7305763226075754</v>
      </c>
      <c r="H1552" s="5">
        <v>22.69102130006722</v>
      </c>
      <c r="I1552" s="29">
        <v>1022515445.84</v>
      </c>
      <c r="J1552" s="30" t="s">
        <v>45</v>
      </c>
      <c r="K1552" s="30" t="s">
        <v>45</v>
      </c>
      <c r="L1552" s="29">
        <v>112933554.65000001</v>
      </c>
      <c r="M1552" s="29">
        <v>543018884.64999998</v>
      </c>
      <c r="N1552" s="53">
        <f t="shared" si="261"/>
        <v>9.0303274661684156</v>
      </c>
      <c r="O1552" t="e">
        <f t="shared" si="262"/>
        <v>#VALUE!</v>
      </c>
      <c r="P1552" t="e">
        <f t="shared" si="263"/>
        <v>#VALUE!</v>
      </c>
      <c r="Q1552">
        <f t="shared" si="264"/>
        <v>-4.7305763226075754</v>
      </c>
      <c r="R1552">
        <f t="shared" si="265"/>
        <v>22.69102130006722</v>
      </c>
      <c r="S1552" s="53">
        <f t="shared" si="267"/>
        <v>9.0303274661684156</v>
      </c>
      <c r="T1552" t="e">
        <f t="shared" si="268"/>
        <v>#VALUE!</v>
      </c>
      <c r="U1552" t="e">
        <f t="shared" si="269"/>
        <v>#VALUE!</v>
      </c>
      <c r="V1552">
        <f t="shared" si="270"/>
        <v>-4.7305763226075754</v>
      </c>
      <c r="W1552" s="50">
        <f t="shared" si="271"/>
        <v>22.69102130006722</v>
      </c>
    </row>
    <row r="1553" spans="1:23" ht="16" x14ac:dyDescent="0.2">
      <c r="A1553" s="10">
        <v>42255.541655092602</v>
      </c>
      <c r="B1553" s="11" t="str">
        <f t="shared" si="266"/>
        <v>20159</v>
      </c>
      <c r="C1553" s="5">
        <v>1792.7641229999999</v>
      </c>
      <c r="D1553" s="5">
        <v>8.798150448565849</v>
      </c>
      <c r="E1553" s="6" t="s">
        <v>45</v>
      </c>
      <c r="F1553" s="6" t="s">
        <v>45</v>
      </c>
      <c r="G1553" s="5">
        <v>-6.5057829749813587</v>
      </c>
      <c r="H1553" s="5">
        <v>21.584308502316006</v>
      </c>
      <c r="I1553" s="29">
        <v>1020338027.9400001</v>
      </c>
      <c r="J1553" s="30" t="s">
        <v>45</v>
      </c>
      <c r="K1553" s="30" t="s">
        <v>45</v>
      </c>
      <c r="L1553" s="29">
        <v>110829202.7</v>
      </c>
      <c r="M1553" s="29">
        <v>538120678.23000002</v>
      </c>
      <c r="N1553" s="53">
        <f t="shared" si="261"/>
        <v>8.798150448565849</v>
      </c>
      <c r="O1553" t="e">
        <f t="shared" si="262"/>
        <v>#VALUE!</v>
      </c>
      <c r="P1553" t="e">
        <f t="shared" si="263"/>
        <v>#VALUE!</v>
      </c>
      <c r="Q1553">
        <f t="shared" si="264"/>
        <v>-6.5057829749813587</v>
      </c>
      <c r="R1553">
        <f t="shared" si="265"/>
        <v>21.584308502316006</v>
      </c>
      <c r="S1553" s="53">
        <f t="shared" si="267"/>
        <v>8.798150448565849</v>
      </c>
      <c r="T1553" t="e">
        <f t="shared" si="268"/>
        <v>#VALUE!</v>
      </c>
      <c r="U1553" t="e">
        <f t="shared" si="269"/>
        <v>#VALUE!</v>
      </c>
      <c r="V1553">
        <f t="shared" si="270"/>
        <v>-6.5057829749813587</v>
      </c>
      <c r="W1553" s="50">
        <f t="shared" si="271"/>
        <v>21.584308502316006</v>
      </c>
    </row>
    <row r="1554" spans="1:23" ht="16" x14ac:dyDescent="0.2">
      <c r="A1554" s="10">
        <v>42254.541655092602</v>
      </c>
      <c r="B1554" s="11" t="str">
        <f t="shared" si="266"/>
        <v>20159</v>
      </c>
      <c r="C1554" s="5">
        <v>1772.2662539999999</v>
      </c>
      <c r="D1554" s="5">
        <v>9.355375290812006</v>
      </c>
      <c r="E1554" s="6" t="s">
        <v>45</v>
      </c>
      <c r="F1554" s="6" t="s">
        <v>45</v>
      </c>
      <c r="G1554" s="5">
        <v>-5.4288242725412772</v>
      </c>
      <c r="H1554" s="5">
        <v>21.878497980199228</v>
      </c>
      <c r="I1554" s="29">
        <v>1025563830.9</v>
      </c>
      <c r="J1554" s="30" t="s">
        <v>45</v>
      </c>
      <c r="K1554" s="30" t="s">
        <v>45</v>
      </c>
      <c r="L1554" s="29">
        <v>112105842.88</v>
      </c>
      <c r="M1554" s="29">
        <v>539422733.10000002</v>
      </c>
      <c r="N1554" s="53">
        <f t="shared" si="261"/>
        <v>9.355375290812006</v>
      </c>
      <c r="O1554" t="e">
        <f t="shared" si="262"/>
        <v>#VALUE!</v>
      </c>
      <c r="P1554" t="e">
        <f t="shared" si="263"/>
        <v>#VALUE!</v>
      </c>
      <c r="Q1554">
        <f t="shared" si="264"/>
        <v>-5.4288242725412772</v>
      </c>
      <c r="R1554">
        <f t="shared" si="265"/>
        <v>21.878497980199228</v>
      </c>
      <c r="S1554" s="53">
        <f t="shared" si="267"/>
        <v>9.355375290812006</v>
      </c>
      <c r="T1554" t="e">
        <f t="shared" si="268"/>
        <v>#VALUE!</v>
      </c>
      <c r="U1554" t="e">
        <f t="shared" si="269"/>
        <v>#VALUE!</v>
      </c>
      <c r="V1554">
        <f t="shared" si="270"/>
        <v>-5.4288242725412772</v>
      </c>
      <c r="W1554" s="50">
        <f t="shared" si="271"/>
        <v>21.878497980199228</v>
      </c>
    </row>
    <row r="1555" spans="1:23" ht="16" x14ac:dyDescent="0.2">
      <c r="A1555" s="10">
        <v>42251.541655092602</v>
      </c>
      <c r="B1555" s="11" t="str">
        <f t="shared" si="266"/>
        <v>20159</v>
      </c>
      <c r="C1555" s="5">
        <v>1773.2265789999999</v>
      </c>
      <c r="D1555" s="5">
        <v>9.216069080250449</v>
      </c>
      <c r="E1555" s="6" t="s">
        <v>45</v>
      </c>
      <c r="F1555" s="6" t="s">
        <v>45</v>
      </c>
      <c r="G1555" s="5">
        <v>-5.3223118733988457</v>
      </c>
      <c r="H1555" s="5">
        <v>21.612326547828673</v>
      </c>
      <c r="I1555" s="29">
        <v>1024257380.16</v>
      </c>
      <c r="J1555" s="30" t="s">
        <v>45</v>
      </c>
      <c r="K1555" s="30" t="s">
        <v>45</v>
      </c>
      <c r="L1555" s="29">
        <v>112232104</v>
      </c>
      <c r="M1555" s="29">
        <v>538244683.45000005</v>
      </c>
      <c r="N1555" s="53">
        <f t="shared" si="261"/>
        <v>9.216069080250449</v>
      </c>
      <c r="O1555" t="e">
        <f t="shared" si="262"/>
        <v>#VALUE!</v>
      </c>
      <c r="P1555" t="e">
        <f t="shared" si="263"/>
        <v>#VALUE!</v>
      </c>
      <c r="Q1555">
        <f t="shared" si="264"/>
        <v>-5.3223118733988457</v>
      </c>
      <c r="R1555">
        <f t="shared" si="265"/>
        <v>21.612326547828673</v>
      </c>
      <c r="S1555" s="53">
        <f t="shared" si="267"/>
        <v>9.216069080250449</v>
      </c>
      <c r="T1555" t="e">
        <f t="shared" si="268"/>
        <v>#VALUE!</v>
      </c>
      <c r="U1555" t="e">
        <f t="shared" si="269"/>
        <v>#VALUE!</v>
      </c>
      <c r="V1555">
        <f t="shared" si="270"/>
        <v>-5.3223118733988457</v>
      </c>
      <c r="W1555" s="50">
        <f t="shared" si="271"/>
        <v>21.612326547828673</v>
      </c>
    </row>
    <row r="1556" spans="1:23" ht="16" x14ac:dyDescent="0.2">
      <c r="A1556" s="10">
        <v>42250.541655092602</v>
      </c>
      <c r="B1556" s="11" t="str">
        <f t="shared" si="266"/>
        <v>20159</v>
      </c>
      <c r="C1556" s="5">
        <v>1810.027763</v>
      </c>
      <c r="D1556" s="5">
        <v>11.723580870358234</v>
      </c>
      <c r="E1556" s="6" t="s">
        <v>45</v>
      </c>
      <c r="F1556" s="6" t="s">
        <v>45</v>
      </c>
      <c r="G1556" s="5">
        <v>-5.3341465844146825</v>
      </c>
      <c r="H1556" s="5">
        <v>23.195346119295664</v>
      </c>
      <c r="I1556" s="29">
        <v>1047773493.48</v>
      </c>
      <c r="J1556" s="30" t="s">
        <v>45</v>
      </c>
      <c r="K1556" s="30" t="s">
        <v>45</v>
      </c>
      <c r="L1556" s="29">
        <v>112218074.98999999</v>
      </c>
      <c r="M1556" s="29">
        <v>545250978.72000003</v>
      </c>
      <c r="N1556" s="53">
        <f t="shared" si="261"/>
        <v>11.723580870358234</v>
      </c>
      <c r="O1556" t="e">
        <f t="shared" si="262"/>
        <v>#VALUE!</v>
      </c>
      <c r="P1556" t="e">
        <f t="shared" si="263"/>
        <v>#VALUE!</v>
      </c>
      <c r="Q1556">
        <f t="shared" si="264"/>
        <v>-5.3341465844146825</v>
      </c>
      <c r="R1556">
        <f t="shared" si="265"/>
        <v>23.195346119295664</v>
      </c>
      <c r="S1556" s="53">
        <f t="shared" si="267"/>
        <v>11.723580870358234</v>
      </c>
      <c r="T1556" t="e">
        <f t="shared" si="268"/>
        <v>#VALUE!</v>
      </c>
      <c r="U1556" t="e">
        <f t="shared" si="269"/>
        <v>#VALUE!</v>
      </c>
      <c r="V1556">
        <f t="shared" si="270"/>
        <v>-5.3341465844146825</v>
      </c>
      <c r="W1556" s="50">
        <f t="shared" si="271"/>
        <v>23.195346119295664</v>
      </c>
    </row>
    <row r="1557" spans="1:23" ht="16" x14ac:dyDescent="0.2">
      <c r="A1557" s="10">
        <v>42249.541655092602</v>
      </c>
      <c r="B1557" s="11" t="str">
        <f t="shared" si="266"/>
        <v>20159</v>
      </c>
      <c r="C1557" s="5">
        <v>1776.8754779999999</v>
      </c>
      <c r="D1557" s="5">
        <v>10.841308203468472</v>
      </c>
      <c r="E1557" s="6" t="s">
        <v>45</v>
      </c>
      <c r="F1557" s="6" t="s">
        <v>45</v>
      </c>
      <c r="G1557" s="5">
        <v>-5.914047424190116</v>
      </c>
      <c r="H1557" s="5">
        <v>22.424849867696707</v>
      </c>
      <c r="I1557" s="29">
        <v>1039499305.46</v>
      </c>
      <c r="J1557" s="30" t="s">
        <v>45</v>
      </c>
      <c r="K1557" s="30" t="s">
        <v>45</v>
      </c>
      <c r="L1557" s="29">
        <v>111530653.34999999</v>
      </c>
      <c r="M1557" s="29">
        <v>541840835.00999999</v>
      </c>
      <c r="N1557" s="53">
        <f t="shared" si="261"/>
        <v>10.841308203468472</v>
      </c>
      <c r="O1557" t="e">
        <f t="shared" si="262"/>
        <v>#VALUE!</v>
      </c>
      <c r="P1557" t="e">
        <f t="shared" si="263"/>
        <v>#VALUE!</v>
      </c>
      <c r="Q1557">
        <f t="shared" si="264"/>
        <v>-5.914047424190116</v>
      </c>
      <c r="R1557">
        <f t="shared" si="265"/>
        <v>22.424849867696707</v>
      </c>
      <c r="S1557" s="53">
        <f t="shared" si="267"/>
        <v>10.841308203468472</v>
      </c>
      <c r="T1557" t="e">
        <f t="shared" si="268"/>
        <v>#VALUE!</v>
      </c>
      <c r="U1557" t="e">
        <f t="shared" si="269"/>
        <v>#VALUE!</v>
      </c>
      <c r="V1557">
        <f t="shared" si="270"/>
        <v>-5.914047424190116</v>
      </c>
      <c r="W1557" s="50">
        <f t="shared" si="271"/>
        <v>22.424849867696707</v>
      </c>
    </row>
    <row r="1558" spans="1:23" ht="16" x14ac:dyDescent="0.2">
      <c r="A1558" s="10">
        <v>42248.541655092602</v>
      </c>
      <c r="B1558" s="11" t="str">
        <f t="shared" si="266"/>
        <v>20159</v>
      </c>
      <c r="C1558" s="5">
        <v>1753.7491379999999</v>
      </c>
      <c r="D1558" s="5">
        <v>8.7981504485658206</v>
      </c>
      <c r="E1558" s="6" t="s">
        <v>45</v>
      </c>
      <c r="F1558" s="6" t="s">
        <v>45</v>
      </c>
      <c r="G1558" s="5">
        <v>-5.914047424190116</v>
      </c>
      <c r="H1558" s="5">
        <v>21.402191206483522</v>
      </c>
      <c r="I1558" s="29">
        <v>1020338027.9400001</v>
      </c>
      <c r="J1558" s="30" t="s">
        <v>45</v>
      </c>
      <c r="K1558" s="30" t="s">
        <v>45</v>
      </c>
      <c r="L1558" s="29">
        <v>111530653.34999999</v>
      </c>
      <c r="M1558" s="29">
        <v>537314644.25999999</v>
      </c>
      <c r="N1558" s="53">
        <f t="shared" si="261"/>
        <v>8.7981504485658206</v>
      </c>
      <c r="O1558" t="e">
        <f t="shared" si="262"/>
        <v>#VALUE!</v>
      </c>
      <c r="P1558" t="e">
        <f t="shared" si="263"/>
        <v>#VALUE!</v>
      </c>
      <c r="Q1558">
        <f t="shared" si="264"/>
        <v>-5.914047424190116</v>
      </c>
      <c r="R1558">
        <f t="shared" si="265"/>
        <v>21.402191206483522</v>
      </c>
      <c r="S1558" s="53">
        <f t="shared" si="267"/>
        <v>8.7981504485658206</v>
      </c>
      <c r="T1558" t="e">
        <f t="shared" si="268"/>
        <v>#VALUE!</v>
      </c>
      <c r="U1558" t="e">
        <f t="shared" si="269"/>
        <v>#VALUE!</v>
      </c>
      <c r="V1558">
        <f t="shared" si="270"/>
        <v>-5.914047424190116</v>
      </c>
      <c r="W1558" s="50">
        <f t="shared" si="271"/>
        <v>21.402191206483522</v>
      </c>
    </row>
    <row r="1559" spans="1:23" ht="16" x14ac:dyDescent="0.2">
      <c r="A1559" s="10">
        <v>42247.541655092602</v>
      </c>
      <c r="B1559" s="11" t="str">
        <f t="shared" si="266"/>
        <v>20158</v>
      </c>
      <c r="C1559" s="5">
        <v>1797.717989</v>
      </c>
      <c r="D1559" s="5">
        <v>10.748437396427462</v>
      </c>
      <c r="E1559" s="6" t="s">
        <v>45</v>
      </c>
      <c r="F1559" s="6" t="s">
        <v>45</v>
      </c>
      <c r="G1559" s="5">
        <v>-4.695072189560122</v>
      </c>
      <c r="H1559" s="5">
        <v>25.82904239748845</v>
      </c>
      <c r="I1559" s="29">
        <v>1038628338.3</v>
      </c>
      <c r="J1559" s="30" t="s">
        <v>45</v>
      </c>
      <c r="K1559" s="30" t="s">
        <v>45</v>
      </c>
      <c r="L1559" s="29">
        <v>112975641.69</v>
      </c>
      <c r="M1559" s="29">
        <v>556907469.97000003</v>
      </c>
      <c r="N1559" s="53">
        <f t="shared" si="261"/>
        <v>10.748437396427462</v>
      </c>
      <c r="O1559" t="e">
        <f t="shared" si="262"/>
        <v>#VALUE!</v>
      </c>
      <c r="P1559" t="e">
        <f t="shared" si="263"/>
        <v>#VALUE!</v>
      </c>
      <c r="Q1559">
        <f t="shared" si="264"/>
        <v>-4.695072189560122</v>
      </c>
      <c r="R1559">
        <f t="shared" si="265"/>
        <v>25.82904239748845</v>
      </c>
      <c r="S1559" s="53">
        <f t="shared" si="267"/>
        <v>10.748437396427462</v>
      </c>
      <c r="T1559" t="e">
        <f t="shared" si="268"/>
        <v>#VALUE!</v>
      </c>
      <c r="U1559" t="e">
        <f t="shared" si="269"/>
        <v>#VALUE!</v>
      </c>
      <c r="V1559">
        <f t="shared" si="270"/>
        <v>-4.695072189560122</v>
      </c>
      <c r="W1559" s="50">
        <f t="shared" si="271"/>
        <v>25.82904239748845</v>
      </c>
    </row>
    <row r="1560" spans="1:23" ht="16" x14ac:dyDescent="0.2">
      <c r="A1560" s="10">
        <v>42244.541655092602</v>
      </c>
      <c r="B1560" s="11" t="str">
        <f t="shared" si="266"/>
        <v>20158</v>
      </c>
      <c r="C1560" s="5">
        <v>1791.9765829999999</v>
      </c>
      <c r="D1560" s="5">
        <v>10.980614414030001</v>
      </c>
      <c r="E1560" s="6" t="s">
        <v>45</v>
      </c>
      <c r="F1560" s="6" t="s">
        <v>45</v>
      </c>
      <c r="G1560" s="5">
        <v>-5.8903780021584708</v>
      </c>
      <c r="H1560" s="5">
        <v>22.2987686628896</v>
      </c>
      <c r="I1560" s="29">
        <v>1040805756.2</v>
      </c>
      <c r="J1560" s="30" t="s">
        <v>45</v>
      </c>
      <c r="K1560" s="30" t="s">
        <v>45</v>
      </c>
      <c r="L1560" s="29">
        <v>111558711.38</v>
      </c>
      <c r="M1560" s="29">
        <v>541282811.49000001</v>
      </c>
      <c r="N1560" s="53">
        <f t="shared" si="261"/>
        <v>10.980614414030001</v>
      </c>
      <c r="O1560" t="e">
        <f t="shared" si="262"/>
        <v>#VALUE!</v>
      </c>
      <c r="P1560" t="e">
        <f t="shared" si="263"/>
        <v>#VALUE!</v>
      </c>
      <c r="Q1560">
        <f t="shared" si="264"/>
        <v>-5.8903780021584708</v>
      </c>
      <c r="R1560">
        <f t="shared" si="265"/>
        <v>22.2987686628896</v>
      </c>
      <c r="S1560" s="53">
        <f t="shared" si="267"/>
        <v>10.980614414030001</v>
      </c>
      <c r="T1560" t="e">
        <f t="shared" si="268"/>
        <v>#VALUE!</v>
      </c>
      <c r="U1560" t="e">
        <f t="shared" si="269"/>
        <v>#VALUE!</v>
      </c>
      <c r="V1560">
        <f t="shared" si="270"/>
        <v>-5.8903780021584708</v>
      </c>
      <c r="W1560" s="50">
        <f t="shared" si="271"/>
        <v>22.2987686628896</v>
      </c>
    </row>
    <row r="1561" spans="1:23" ht="16" x14ac:dyDescent="0.2">
      <c r="A1561" s="10">
        <v>42243.541655092602</v>
      </c>
      <c r="B1561" s="11" t="str">
        <f t="shared" si="266"/>
        <v>20158</v>
      </c>
      <c r="C1561" s="5">
        <v>1803.7651820000001</v>
      </c>
      <c r="D1561" s="5">
        <v>10.794872799947925</v>
      </c>
      <c r="E1561" s="6" t="s">
        <v>45</v>
      </c>
      <c r="F1561" s="6" t="s">
        <v>45</v>
      </c>
      <c r="G1561" s="5">
        <v>-5.3223118733988599</v>
      </c>
      <c r="H1561" s="5">
        <v>24.14795966672709</v>
      </c>
      <c r="I1561" s="29">
        <v>1039063821.88</v>
      </c>
      <c r="J1561" s="30" t="s">
        <v>45</v>
      </c>
      <c r="K1561" s="30" t="s">
        <v>45</v>
      </c>
      <c r="L1561" s="29">
        <v>112232104</v>
      </c>
      <c r="M1561" s="29">
        <v>549467156.40999997</v>
      </c>
      <c r="N1561" s="53">
        <f t="shared" si="261"/>
        <v>10.794872799947925</v>
      </c>
      <c r="O1561" t="e">
        <f t="shared" si="262"/>
        <v>#VALUE!</v>
      </c>
      <c r="P1561" t="e">
        <f t="shared" si="263"/>
        <v>#VALUE!</v>
      </c>
      <c r="Q1561">
        <f t="shared" si="264"/>
        <v>-5.3223118733988599</v>
      </c>
      <c r="R1561">
        <f t="shared" si="265"/>
        <v>24.14795966672709</v>
      </c>
      <c r="S1561" s="53">
        <f t="shared" si="267"/>
        <v>10.794872799947925</v>
      </c>
      <c r="T1561" t="e">
        <f t="shared" si="268"/>
        <v>#VALUE!</v>
      </c>
      <c r="U1561" t="e">
        <f t="shared" si="269"/>
        <v>#VALUE!</v>
      </c>
      <c r="V1561">
        <f t="shared" si="270"/>
        <v>-5.3223118733988599</v>
      </c>
      <c r="W1561" s="50">
        <f t="shared" si="271"/>
        <v>24.14795966672709</v>
      </c>
    </row>
    <row r="1562" spans="1:23" ht="16" x14ac:dyDescent="0.2">
      <c r="A1562" s="10">
        <v>42242.541655092602</v>
      </c>
      <c r="B1562" s="11" t="str">
        <f t="shared" si="266"/>
        <v>20158</v>
      </c>
      <c r="C1562" s="5">
        <v>1754.851181</v>
      </c>
      <c r="D1562" s="5">
        <v>7.6837007640734489</v>
      </c>
      <c r="E1562" s="6" t="s">
        <v>45</v>
      </c>
      <c r="F1562" s="6" t="s">
        <v>45</v>
      </c>
      <c r="G1562" s="5">
        <v>-5.914047424190116</v>
      </c>
      <c r="H1562" s="5">
        <v>20.939893455524142</v>
      </c>
      <c r="I1562" s="29">
        <v>1009886422.02</v>
      </c>
      <c r="J1562" s="30" t="s">
        <v>45</v>
      </c>
      <c r="K1562" s="30" t="s">
        <v>45</v>
      </c>
      <c r="L1562" s="29">
        <v>111530653.34999999</v>
      </c>
      <c r="M1562" s="29">
        <v>535268558.02999997</v>
      </c>
      <c r="N1562" s="53">
        <f t="shared" si="261"/>
        <v>7.6837007640734489</v>
      </c>
      <c r="O1562" t="e">
        <f t="shared" si="262"/>
        <v>#VALUE!</v>
      </c>
      <c r="P1562" t="e">
        <f t="shared" si="263"/>
        <v>#VALUE!</v>
      </c>
      <c r="Q1562">
        <f t="shared" si="264"/>
        <v>-5.914047424190116</v>
      </c>
      <c r="R1562">
        <f t="shared" si="265"/>
        <v>20.939893455524142</v>
      </c>
      <c r="S1562" s="53">
        <f t="shared" si="267"/>
        <v>7.6837007640734489</v>
      </c>
      <c r="T1562" t="e">
        <f t="shared" si="268"/>
        <v>#VALUE!</v>
      </c>
      <c r="U1562" t="e">
        <f t="shared" si="269"/>
        <v>#VALUE!</v>
      </c>
      <c r="V1562">
        <f t="shared" si="270"/>
        <v>-5.914047424190116</v>
      </c>
      <c r="W1562" s="50">
        <f t="shared" si="271"/>
        <v>20.939893455524142</v>
      </c>
    </row>
    <row r="1563" spans="1:23" ht="16" x14ac:dyDescent="0.2">
      <c r="A1563" s="10">
        <v>42241.541655092602</v>
      </c>
      <c r="B1563" s="11" t="str">
        <f t="shared" si="266"/>
        <v>20158</v>
      </c>
      <c r="C1563" s="5">
        <v>1786.8040820000001</v>
      </c>
      <c r="D1563" s="5">
        <v>11.35209764219411</v>
      </c>
      <c r="E1563" s="6" t="s">
        <v>45</v>
      </c>
      <c r="F1563" s="6" t="s">
        <v>45</v>
      </c>
      <c r="G1563" s="5">
        <v>-8.9318987332255375</v>
      </c>
      <c r="H1563" s="5">
        <v>19.16074756546837</v>
      </c>
      <c r="I1563" s="29">
        <v>1044289624.84</v>
      </c>
      <c r="J1563" s="30" t="s">
        <v>45</v>
      </c>
      <c r="K1563" s="30" t="s">
        <v>45</v>
      </c>
      <c r="L1563" s="29">
        <v>107953255.04000001</v>
      </c>
      <c r="M1563" s="29">
        <v>527394226.18000001</v>
      </c>
      <c r="N1563" s="53">
        <f t="shared" si="261"/>
        <v>11.35209764219411</v>
      </c>
      <c r="O1563" t="e">
        <f t="shared" si="262"/>
        <v>#VALUE!</v>
      </c>
      <c r="P1563" t="e">
        <f t="shared" si="263"/>
        <v>#VALUE!</v>
      </c>
      <c r="Q1563">
        <f t="shared" si="264"/>
        <v>-8.9318987332255375</v>
      </c>
      <c r="R1563">
        <f t="shared" si="265"/>
        <v>19.16074756546837</v>
      </c>
      <c r="S1563" s="53">
        <f t="shared" si="267"/>
        <v>11.35209764219411</v>
      </c>
      <c r="T1563" t="e">
        <f t="shared" si="268"/>
        <v>#VALUE!</v>
      </c>
      <c r="U1563" t="e">
        <f t="shared" si="269"/>
        <v>#VALUE!</v>
      </c>
      <c r="V1563">
        <f t="shared" si="270"/>
        <v>-8.9318987332255375</v>
      </c>
      <c r="W1563" s="50">
        <f t="shared" si="271"/>
        <v>19.16074756546837</v>
      </c>
    </row>
    <row r="1564" spans="1:23" ht="16" x14ac:dyDescent="0.2">
      <c r="A1564" s="10">
        <v>42240.541655092602</v>
      </c>
      <c r="B1564" s="11" t="str">
        <f t="shared" si="266"/>
        <v>20158</v>
      </c>
      <c r="C1564" s="5">
        <v>1725.2195830000001</v>
      </c>
      <c r="D1564" s="5">
        <v>7.0800405183067463</v>
      </c>
      <c r="E1564" s="6" t="s">
        <v>45</v>
      </c>
      <c r="F1564" s="6" t="s">
        <v>45</v>
      </c>
      <c r="G1564" s="5">
        <v>-13.358080653144141</v>
      </c>
      <c r="H1564" s="5">
        <v>15.784573081189279</v>
      </c>
      <c r="I1564" s="29">
        <v>1004225135.48</v>
      </c>
      <c r="J1564" s="30" t="s">
        <v>45</v>
      </c>
      <c r="K1564" s="30" t="s">
        <v>45</v>
      </c>
      <c r="L1564" s="29">
        <v>102706404.17</v>
      </c>
      <c r="M1564" s="29">
        <v>512451596.44999999</v>
      </c>
      <c r="N1564" s="53">
        <f t="shared" si="261"/>
        <v>7.0800405183067463</v>
      </c>
      <c r="O1564" t="e">
        <f t="shared" si="262"/>
        <v>#VALUE!</v>
      </c>
      <c r="P1564" t="e">
        <f t="shared" si="263"/>
        <v>#VALUE!</v>
      </c>
      <c r="Q1564">
        <f t="shared" si="264"/>
        <v>-13.358080653144141</v>
      </c>
      <c r="R1564">
        <f t="shared" si="265"/>
        <v>15.784573081189279</v>
      </c>
      <c r="S1564" s="53">
        <f t="shared" si="267"/>
        <v>7.0800405183067463</v>
      </c>
      <c r="T1564" t="e">
        <f t="shared" si="268"/>
        <v>#VALUE!</v>
      </c>
      <c r="U1564" t="e">
        <f t="shared" si="269"/>
        <v>#VALUE!</v>
      </c>
      <c r="V1564">
        <f t="shared" si="270"/>
        <v>-13.358080653144141</v>
      </c>
      <c r="W1564" s="50">
        <f t="shared" si="271"/>
        <v>15.784573081189279</v>
      </c>
    </row>
    <row r="1565" spans="1:23" ht="16" x14ac:dyDescent="0.2">
      <c r="A1565" s="10">
        <v>42237.541655092602</v>
      </c>
      <c r="B1565" s="11" t="str">
        <f t="shared" si="266"/>
        <v>20158</v>
      </c>
      <c r="C1565" s="5">
        <v>1832.8808730000001</v>
      </c>
      <c r="D1565" s="5">
        <v>12.884465958371095</v>
      </c>
      <c r="E1565" s="6" t="s">
        <v>45</v>
      </c>
      <c r="F1565" s="6" t="s">
        <v>45</v>
      </c>
      <c r="G1565" s="5">
        <v>-6.9673367045985657</v>
      </c>
      <c r="H1565" s="5">
        <v>21.472236320265225</v>
      </c>
      <c r="I1565" s="29">
        <v>1058660582.98</v>
      </c>
      <c r="J1565" s="30" t="s">
        <v>45</v>
      </c>
      <c r="K1565" s="30" t="s">
        <v>45</v>
      </c>
      <c r="L1565" s="29">
        <v>110282071.19</v>
      </c>
      <c r="M1565" s="29">
        <v>537624657.32000005</v>
      </c>
      <c r="N1565" s="53">
        <f t="shared" si="261"/>
        <v>12.884465958371095</v>
      </c>
      <c r="O1565" t="e">
        <f t="shared" si="262"/>
        <v>#VALUE!</v>
      </c>
      <c r="P1565" t="e">
        <f t="shared" si="263"/>
        <v>#VALUE!</v>
      </c>
      <c r="Q1565">
        <f t="shared" si="264"/>
        <v>-6.9673367045985657</v>
      </c>
      <c r="R1565">
        <f t="shared" si="265"/>
        <v>21.472236320265225</v>
      </c>
      <c r="S1565" s="53">
        <f t="shared" si="267"/>
        <v>12.884465958371095</v>
      </c>
      <c r="T1565" t="e">
        <f t="shared" si="268"/>
        <v>#VALUE!</v>
      </c>
      <c r="U1565" t="e">
        <f t="shared" si="269"/>
        <v>#VALUE!</v>
      </c>
      <c r="V1565">
        <f t="shared" si="270"/>
        <v>-6.9673367045985657</v>
      </c>
      <c r="W1565" s="50">
        <f t="shared" si="271"/>
        <v>21.472236320265225</v>
      </c>
    </row>
    <row r="1566" spans="1:23" ht="16" x14ac:dyDescent="0.2">
      <c r="A1566" s="10">
        <v>42236.541655092602</v>
      </c>
      <c r="B1566" s="11" t="str">
        <f t="shared" si="266"/>
        <v>20158</v>
      </c>
      <c r="C1566" s="5">
        <v>1882.098448</v>
      </c>
      <c r="D1566" s="5">
        <v>14.927623713273746</v>
      </c>
      <c r="E1566" s="6" t="s">
        <v>45</v>
      </c>
      <c r="F1566" s="6" t="s">
        <v>45</v>
      </c>
      <c r="G1566" s="5">
        <v>-7.9259482968803923</v>
      </c>
      <c r="H1566" s="5">
        <v>24.456158167366652</v>
      </c>
      <c r="I1566" s="29">
        <v>1077821860.5</v>
      </c>
      <c r="J1566" s="30" t="s">
        <v>45</v>
      </c>
      <c r="K1566" s="30" t="s">
        <v>45</v>
      </c>
      <c r="L1566" s="29">
        <v>109145721.14</v>
      </c>
      <c r="M1566" s="29">
        <v>550831213.88999999</v>
      </c>
      <c r="N1566" s="53">
        <f t="shared" si="261"/>
        <v>14.927623713273746</v>
      </c>
      <c r="O1566" t="e">
        <f t="shared" si="262"/>
        <v>#VALUE!</v>
      </c>
      <c r="P1566" t="e">
        <f t="shared" si="263"/>
        <v>#VALUE!</v>
      </c>
      <c r="Q1566">
        <f t="shared" si="264"/>
        <v>-7.9259482968803923</v>
      </c>
      <c r="R1566">
        <f t="shared" si="265"/>
        <v>24.456158167366652</v>
      </c>
      <c r="S1566" s="53">
        <f t="shared" si="267"/>
        <v>14.927623713273746</v>
      </c>
      <c r="T1566" t="e">
        <f t="shared" si="268"/>
        <v>#VALUE!</v>
      </c>
      <c r="U1566" t="e">
        <f t="shared" si="269"/>
        <v>#VALUE!</v>
      </c>
      <c r="V1566">
        <f t="shared" si="270"/>
        <v>-7.9259482968803923</v>
      </c>
      <c r="W1566" s="50">
        <f t="shared" si="271"/>
        <v>24.456158167366652</v>
      </c>
    </row>
    <row r="1567" spans="1:23" ht="16" x14ac:dyDescent="0.2">
      <c r="A1567" s="10">
        <v>42235.541655092602</v>
      </c>
      <c r="B1567" s="11" t="str">
        <f t="shared" si="266"/>
        <v>20158</v>
      </c>
      <c r="C1567" s="5">
        <v>1914.573662</v>
      </c>
      <c r="D1567" s="5">
        <v>17.713747924504645</v>
      </c>
      <c r="E1567" s="6" t="s">
        <v>45</v>
      </c>
      <c r="F1567" s="6" t="s">
        <v>45</v>
      </c>
      <c r="G1567" s="5">
        <v>-5.3223118733988599</v>
      </c>
      <c r="H1567" s="5">
        <v>30.325938702275124</v>
      </c>
      <c r="I1567" s="29">
        <v>1103950875.3</v>
      </c>
      <c r="J1567" s="30" t="s">
        <v>45</v>
      </c>
      <c r="K1567" s="30" t="s">
        <v>45</v>
      </c>
      <c r="L1567" s="29">
        <v>112232104</v>
      </c>
      <c r="M1567" s="29">
        <v>576810308.74000001</v>
      </c>
      <c r="N1567" s="53">
        <f t="shared" si="261"/>
        <v>17.713747924504645</v>
      </c>
      <c r="O1567" t="e">
        <f t="shared" si="262"/>
        <v>#VALUE!</v>
      </c>
      <c r="P1567" t="e">
        <f t="shared" si="263"/>
        <v>#VALUE!</v>
      </c>
      <c r="Q1567">
        <f t="shared" si="264"/>
        <v>-5.3223118733988599</v>
      </c>
      <c r="R1567">
        <f t="shared" si="265"/>
        <v>30.325938702275124</v>
      </c>
      <c r="S1567" s="53">
        <f t="shared" si="267"/>
        <v>17.713747924504645</v>
      </c>
      <c r="T1567" t="e">
        <f t="shared" si="268"/>
        <v>#VALUE!</v>
      </c>
      <c r="U1567" t="e">
        <f t="shared" si="269"/>
        <v>#VALUE!</v>
      </c>
      <c r="V1567">
        <f t="shared" si="270"/>
        <v>-5.3223118733988599</v>
      </c>
      <c r="W1567" s="50">
        <f t="shared" si="271"/>
        <v>30.325938702275124</v>
      </c>
    </row>
    <row r="1568" spans="1:23" ht="16" x14ac:dyDescent="0.2">
      <c r="A1568" s="10">
        <v>42234.541655092602</v>
      </c>
      <c r="B1568" s="11" t="str">
        <f t="shared" si="266"/>
        <v>20158</v>
      </c>
      <c r="C1568" s="5">
        <v>1937.767515</v>
      </c>
      <c r="D1568" s="5">
        <v>19.478293258284182</v>
      </c>
      <c r="E1568" s="6" t="s">
        <v>45</v>
      </c>
      <c r="F1568" s="6" t="s">
        <v>45</v>
      </c>
      <c r="G1568" s="5">
        <v>-4.7305763226075896</v>
      </c>
      <c r="H1568" s="5">
        <v>31.460669545539023</v>
      </c>
      <c r="I1568" s="29">
        <v>1120499251.3399999</v>
      </c>
      <c r="J1568" s="30" t="s">
        <v>45</v>
      </c>
      <c r="K1568" s="30" t="s">
        <v>45</v>
      </c>
      <c r="L1568" s="29">
        <v>112933554.65000001</v>
      </c>
      <c r="M1568" s="29">
        <v>581832520.38999999</v>
      </c>
      <c r="N1568" s="53">
        <f t="shared" si="261"/>
        <v>19.478293258284182</v>
      </c>
      <c r="O1568" t="e">
        <f t="shared" si="262"/>
        <v>#VALUE!</v>
      </c>
      <c r="P1568" t="e">
        <f t="shared" si="263"/>
        <v>#VALUE!</v>
      </c>
      <c r="Q1568">
        <f t="shared" si="264"/>
        <v>-4.7305763226075896</v>
      </c>
      <c r="R1568">
        <f t="shared" si="265"/>
        <v>31.460669545539023</v>
      </c>
      <c r="S1568" s="53">
        <f t="shared" si="267"/>
        <v>19.478293258284182</v>
      </c>
      <c r="T1568" t="e">
        <f t="shared" si="268"/>
        <v>#VALUE!</v>
      </c>
      <c r="U1568" t="e">
        <f t="shared" si="269"/>
        <v>#VALUE!</v>
      </c>
      <c r="V1568">
        <f t="shared" si="270"/>
        <v>-4.7305763226075896</v>
      </c>
      <c r="W1568" s="50">
        <f t="shared" si="271"/>
        <v>31.460669545539023</v>
      </c>
    </row>
    <row r="1569" spans="1:23" ht="16" x14ac:dyDescent="0.2">
      <c r="A1569" s="10">
        <v>42233.541655092602</v>
      </c>
      <c r="B1569" s="11" t="str">
        <f t="shared" si="266"/>
        <v>20158</v>
      </c>
      <c r="C1569" s="5">
        <v>1925.3934589999999</v>
      </c>
      <c r="D1569" s="5">
        <v>19.710470275886777</v>
      </c>
      <c r="E1569" s="6" t="s">
        <v>45</v>
      </c>
      <c r="F1569" s="6" t="s">
        <v>45</v>
      </c>
      <c r="G1569" s="5">
        <v>-4.2571878819746019</v>
      </c>
      <c r="H1569" s="5">
        <v>30.311929679518755</v>
      </c>
      <c r="I1569" s="29">
        <v>1122676669.24</v>
      </c>
      <c r="J1569" s="30" t="s">
        <v>45</v>
      </c>
      <c r="K1569" s="30" t="s">
        <v>45</v>
      </c>
      <c r="L1569" s="29">
        <v>113494715.17</v>
      </c>
      <c r="M1569" s="29">
        <v>576748306.13</v>
      </c>
      <c r="N1569" s="53">
        <f t="shared" si="261"/>
        <v>19.710470275886777</v>
      </c>
      <c r="O1569" t="e">
        <f t="shared" si="262"/>
        <v>#VALUE!</v>
      </c>
      <c r="P1569" t="e">
        <f t="shared" si="263"/>
        <v>#VALUE!</v>
      </c>
      <c r="Q1569">
        <f t="shared" si="264"/>
        <v>-4.2571878819746019</v>
      </c>
      <c r="R1569">
        <f t="shared" si="265"/>
        <v>30.311929679518755</v>
      </c>
      <c r="S1569" s="53">
        <f t="shared" si="267"/>
        <v>19.710470275886777</v>
      </c>
      <c r="T1569" t="e">
        <f t="shared" si="268"/>
        <v>#VALUE!</v>
      </c>
      <c r="U1569" t="e">
        <f t="shared" si="269"/>
        <v>#VALUE!</v>
      </c>
      <c r="V1569">
        <f t="shared" si="270"/>
        <v>-4.2571878819746019</v>
      </c>
      <c r="W1569" s="50">
        <f t="shared" si="271"/>
        <v>30.311929679518755</v>
      </c>
    </row>
    <row r="1570" spans="1:23" ht="16" x14ac:dyDescent="0.2">
      <c r="A1570" s="10">
        <v>42230.541655092602</v>
      </c>
      <c r="B1570" s="11" t="str">
        <f t="shared" si="266"/>
        <v>20158</v>
      </c>
      <c r="C1570" s="5">
        <v>1916.8088</v>
      </c>
      <c r="D1570" s="5">
        <v>20.964226170940663</v>
      </c>
      <c r="E1570" s="6" t="s">
        <v>45</v>
      </c>
      <c r="F1570" s="6" t="s">
        <v>45</v>
      </c>
      <c r="G1570" s="5">
        <v>-4.3873697031486643</v>
      </c>
      <c r="H1570" s="5">
        <v>28.210576266067022</v>
      </c>
      <c r="I1570" s="29">
        <v>1134434725.9000001</v>
      </c>
      <c r="J1570" s="30" t="s">
        <v>45</v>
      </c>
      <c r="K1570" s="30" t="s">
        <v>45</v>
      </c>
      <c r="L1570" s="29">
        <v>113340396.03</v>
      </c>
      <c r="M1570" s="29">
        <v>567447914.17999995</v>
      </c>
      <c r="N1570" s="53">
        <f t="shared" si="261"/>
        <v>20.964226170940663</v>
      </c>
      <c r="O1570" t="e">
        <f t="shared" si="262"/>
        <v>#VALUE!</v>
      </c>
      <c r="P1570" t="e">
        <f t="shared" si="263"/>
        <v>#VALUE!</v>
      </c>
      <c r="Q1570">
        <f t="shared" si="264"/>
        <v>-4.3873697031486643</v>
      </c>
      <c r="R1570">
        <f t="shared" si="265"/>
        <v>28.210576266067022</v>
      </c>
      <c r="S1570" s="53">
        <f t="shared" si="267"/>
        <v>20.964226170940663</v>
      </c>
      <c r="T1570" t="e">
        <f t="shared" si="268"/>
        <v>#VALUE!</v>
      </c>
      <c r="U1570" t="e">
        <f t="shared" si="269"/>
        <v>#VALUE!</v>
      </c>
      <c r="V1570">
        <f t="shared" si="270"/>
        <v>-4.3873697031486643</v>
      </c>
      <c r="W1570" s="50">
        <f t="shared" si="271"/>
        <v>28.210576266067022</v>
      </c>
    </row>
    <row r="1571" spans="1:23" ht="16" x14ac:dyDescent="0.2">
      <c r="A1571" s="10">
        <v>42229.541655092602</v>
      </c>
      <c r="B1571" s="11" t="str">
        <f t="shared" si="266"/>
        <v>20158</v>
      </c>
      <c r="C1571" s="5">
        <v>1896.426373</v>
      </c>
      <c r="D1571" s="5">
        <v>19.803341082927801</v>
      </c>
      <c r="E1571" s="6" t="s">
        <v>45</v>
      </c>
      <c r="F1571" s="6" t="s">
        <v>45</v>
      </c>
      <c r="G1571" s="5">
        <v>-5.345981295430505</v>
      </c>
      <c r="H1571" s="5">
        <v>26.655574740112769</v>
      </c>
      <c r="I1571" s="29">
        <v>1123547636.4000001</v>
      </c>
      <c r="J1571" s="30" t="s">
        <v>45</v>
      </c>
      <c r="K1571" s="30" t="s">
        <v>45</v>
      </c>
      <c r="L1571" s="29">
        <v>74585924.859999999</v>
      </c>
      <c r="M1571" s="29">
        <v>560565624.13</v>
      </c>
      <c r="N1571" s="53">
        <f t="shared" si="261"/>
        <v>19.803341082927801</v>
      </c>
      <c r="O1571" t="e">
        <f t="shared" si="262"/>
        <v>#VALUE!</v>
      </c>
      <c r="P1571" t="e">
        <f t="shared" si="263"/>
        <v>#VALUE!</v>
      </c>
      <c r="Q1571">
        <f t="shared" si="264"/>
        <v>-5.345981295430505</v>
      </c>
      <c r="R1571">
        <f t="shared" si="265"/>
        <v>26.655574740112769</v>
      </c>
      <c r="S1571" s="53">
        <f t="shared" si="267"/>
        <v>19.803341082927801</v>
      </c>
      <c r="T1571" t="e">
        <f t="shared" si="268"/>
        <v>#VALUE!</v>
      </c>
      <c r="U1571" t="e">
        <f t="shared" si="269"/>
        <v>#VALUE!</v>
      </c>
      <c r="V1571">
        <f t="shared" si="270"/>
        <v>-5.345981295430505</v>
      </c>
      <c r="W1571" s="50">
        <f t="shared" si="271"/>
        <v>26.655574740112769</v>
      </c>
    </row>
    <row r="1572" spans="1:23" ht="16" x14ac:dyDescent="0.2">
      <c r="A1572" s="10">
        <v>42228.541655092602</v>
      </c>
      <c r="B1572" s="11" t="str">
        <f t="shared" si="266"/>
        <v>20158</v>
      </c>
      <c r="C1572" s="5">
        <v>1867.2682030000001</v>
      </c>
      <c r="D1572" s="5">
        <v>19.060374626599554</v>
      </c>
      <c r="E1572" s="6" t="s">
        <v>45</v>
      </c>
      <c r="F1572" s="6" t="s">
        <v>45</v>
      </c>
      <c r="G1572" s="5">
        <v>-5.3223118733988599</v>
      </c>
      <c r="H1572" s="5">
        <v>24.77836569076257</v>
      </c>
      <c r="I1572" s="29">
        <v>1116579899.1199999</v>
      </c>
      <c r="J1572" s="30" t="s">
        <v>45</v>
      </c>
      <c r="K1572" s="30" t="s">
        <v>45</v>
      </c>
      <c r="L1572" s="29">
        <v>74604576</v>
      </c>
      <c r="M1572" s="29">
        <v>552257273.99000001</v>
      </c>
      <c r="N1572" s="53">
        <f t="shared" ref="N1572:N1635" si="272">IF(ABS(D1572-AVERAGE(D$47:D$3803))&gt;3*STDEV(D$47:D$3803),"Outlier",D1572)</f>
        <v>19.060374626599554</v>
      </c>
      <c r="O1572" t="e">
        <f t="shared" ref="O1572:O1635" si="273">IF(ABS(E1572-AVERAGE(E$47:E$3803))&gt;3*STDEV(E$47:E$3803),"Outlier",E1572)</f>
        <v>#VALUE!</v>
      </c>
      <c r="P1572" t="e">
        <f t="shared" ref="P1572:P1635" si="274">IF(ABS(F1572-AVERAGE(F$47:F$3803))&gt;3*STDEV(F$47:F$3803),"Outlier",F1572)</f>
        <v>#VALUE!</v>
      </c>
      <c r="Q1572">
        <f t="shared" ref="Q1572:Q1635" si="275">IF(ABS(G1572-AVERAGE(G$47:G$3803))&gt;3*STDEV(G$47:G$3803),"Outlier",G1572)</f>
        <v>-5.3223118733988599</v>
      </c>
      <c r="R1572">
        <f t="shared" ref="R1572:R1635" si="276">IF(ABS(H1572-AVERAGE(H$47:H$3803))&gt;3*STDEV(H$47:H$3803),"Outlier",H1572)</f>
        <v>24.77836569076257</v>
      </c>
      <c r="S1572" s="53">
        <f t="shared" si="267"/>
        <v>19.060374626599554</v>
      </c>
      <c r="T1572" t="e">
        <f t="shared" si="268"/>
        <v>#VALUE!</v>
      </c>
      <c r="U1572" t="e">
        <f t="shared" si="269"/>
        <v>#VALUE!</v>
      </c>
      <c r="V1572">
        <f t="shared" si="270"/>
        <v>-5.3223118733988599</v>
      </c>
      <c r="W1572" s="50">
        <f t="shared" si="271"/>
        <v>24.77836569076257</v>
      </c>
    </row>
    <row r="1573" spans="1:23" ht="16" x14ac:dyDescent="0.2">
      <c r="A1573" s="10">
        <v>42227.541655092602</v>
      </c>
      <c r="B1573" s="11" t="str">
        <f t="shared" si="266"/>
        <v>20158</v>
      </c>
      <c r="C1573" s="5">
        <v>1897.251197</v>
      </c>
      <c r="D1573" s="5">
        <v>19.803341082927801</v>
      </c>
      <c r="E1573" s="6" t="s">
        <v>45</v>
      </c>
      <c r="F1573" s="6" t="s">
        <v>45</v>
      </c>
      <c r="G1573" s="5">
        <v>-3.0737167803920897</v>
      </c>
      <c r="H1573" s="5">
        <v>24.372104030828567</v>
      </c>
      <c r="I1573" s="29">
        <v>1123547636.4000001</v>
      </c>
      <c r="J1573" s="30" t="s">
        <v>45</v>
      </c>
      <c r="K1573" s="30" t="s">
        <v>45</v>
      </c>
      <c r="L1573" s="29">
        <v>76376434.680000007</v>
      </c>
      <c r="M1573" s="29">
        <v>550459198.21000004</v>
      </c>
      <c r="N1573" s="53">
        <f t="shared" si="272"/>
        <v>19.803341082927801</v>
      </c>
      <c r="O1573" t="e">
        <f t="shared" si="273"/>
        <v>#VALUE!</v>
      </c>
      <c r="P1573" t="e">
        <f t="shared" si="274"/>
        <v>#VALUE!</v>
      </c>
      <c r="Q1573">
        <f t="shared" si="275"/>
        <v>-3.0737167803920897</v>
      </c>
      <c r="R1573">
        <f t="shared" si="276"/>
        <v>24.372104030828567</v>
      </c>
      <c r="S1573" s="53">
        <f t="shared" si="267"/>
        <v>19.803341082927801</v>
      </c>
      <c r="T1573" t="e">
        <f t="shared" si="268"/>
        <v>#VALUE!</v>
      </c>
      <c r="U1573" t="e">
        <f t="shared" si="269"/>
        <v>#VALUE!</v>
      </c>
      <c r="V1573">
        <f t="shared" si="270"/>
        <v>-3.0737167803920897</v>
      </c>
      <c r="W1573" s="50">
        <f t="shared" si="271"/>
        <v>24.372104030828567</v>
      </c>
    </row>
    <row r="1574" spans="1:23" ht="16" x14ac:dyDescent="0.2">
      <c r="A1574" s="10">
        <v>42226.541655092602</v>
      </c>
      <c r="B1574" s="11" t="str">
        <f t="shared" si="266"/>
        <v>20158</v>
      </c>
      <c r="C1574" s="5">
        <v>1915.447676</v>
      </c>
      <c r="D1574" s="5">
        <v>19.803341082927801</v>
      </c>
      <c r="E1574" s="6" t="s">
        <v>45</v>
      </c>
      <c r="F1574" s="6" t="s">
        <v>45</v>
      </c>
      <c r="G1574" s="5">
        <v>-2.6003283397590735</v>
      </c>
      <c r="H1574" s="5">
        <v>27.061836400046758</v>
      </c>
      <c r="I1574" s="29">
        <v>1123547636.4000001</v>
      </c>
      <c r="J1574" s="30" t="s">
        <v>45</v>
      </c>
      <c r="K1574" s="30" t="s">
        <v>45</v>
      </c>
      <c r="L1574" s="29">
        <v>76749457.560000002</v>
      </c>
      <c r="M1574" s="29">
        <v>562363699.90999997</v>
      </c>
      <c r="N1574" s="53">
        <f t="shared" si="272"/>
        <v>19.803341082927801</v>
      </c>
      <c r="O1574" t="e">
        <f t="shared" si="273"/>
        <v>#VALUE!</v>
      </c>
      <c r="P1574" t="e">
        <f t="shared" si="274"/>
        <v>#VALUE!</v>
      </c>
      <c r="Q1574">
        <f t="shared" si="275"/>
        <v>-2.6003283397590735</v>
      </c>
      <c r="R1574">
        <f t="shared" si="276"/>
        <v>27.061836400046758</v>
      </c>
      <c r="S1574" s="53">
        <f t="shared" si="267"/>
        <v>19.803341082927801</v>
      </c>
      <c r="T1574" t="e">
        <f t="shared" si="268"/>
        <v>#VALUE!</v>
      </c>
      <c r="U1574" t="e">
        <f t="shared" si="269"/>
        <v>#VALUE!</v>
      </c>
      <c r="V1574">
        <f t="shared" si="270"/>
        <v>-2.6003283397590735</v>
      </c>
      <c r="W1574" s="50">
        <f t="shared" si="271"/>
        <v>27.061836400046758</v>
      </c>
    </row>
    <row r="1575" spans="1:23" ht="16" x14ac:dyDescent="0.2">
      <c r="A1575" s="10">
        <v>42223.541655092602</v>
      </c>
      <c r="B1575" s="11" t="str">
        <f t="shared" si="266"/>
        <v>20158</v>
      </c>
      <c r="C1575" s="5">
        <v>1900.513811</v>
      </c>
      <c r="D1575" s="5">
        <v>19.246116240681616</v>
      </c>
      <c r="E1575" s="6" t="s">
        <v>45</v>
      </c>
      <c r="F1575" s="6" t="s">
        <v>45</v>
      </c>
      <c r="G1575" s="5">
        <v>-3.5707746430567511</v>
      </c>
      <c r="H1575" s="5">
        <v>27.664224378569568</v>
      </c>
      <c r="I1575" s="29">
        <v>1118321833.4400001</v>
      </c>
      <c r="J1575" s="30" t="s">
        <v>45</v>
      </c>
      <c r="K1575" s="30" t="s">
        <v>45</v>
      </c>
      <c r="L1575" s="29">
        <v>75984760.659999996</v>
      </c>
      <c r="M1575" s="29">
        <v>565029812.26999998</v>
      </c>
      <c r="N1575" s="53">
        <f t="shared" si="272"/>
        <v>19.246116240681616</v>
      </c>
      <c r="O1575" t="e">
        <f t="shared" si="273"/>
        <v>#VALUE!</v>
      </c>
      <c r="P1575" t="e">
        <f t="shared" si="274"/>
        <v>#VALUE!</v>
      </c>
      <c r="Q1575">
        <f t="shared" si="275"/>
        <v>-3.5707746430567511</v>
      </c>
      <c r="R1575">
        <f t="shared" si="276"/>
        <v>27.664224378569568</v>
      </c>
      <c r="S1575" s="53">
        <f t="shared" si="267"/>
        <v>19.246116240681616</v>
      </c>
      <c r="T1575" t="e">
        <f t="shared" si="268"/>
        <v>#VALUE!</v>
      </c>
      <c r="U1575" t="e">
        <f t="shared" si="269"/>
        <v>#VALUE!</v>
      </c>
      <c r="V1575">
        <f t="shared" si="270"/>
        <v>-3.5707746430567511</v>
      </c>
      <c r="W1575" s="50">
        <f t="shared" si="271"/>
        <v>27.664224378569568</v>
      </c>
    </row>
    <row r="1576" spans="1:23" ht="16" x14ac:dyDescent="0.2">
      <c r="A1576" s="10">
        <v>42222.541655092602</v>
      </c>
      <c r="B1576" s="11" t="str">
        <f t="shared" si="266"/>
        <v>20158</v>
      </c>
      <c r="C1576" s="5">
        <v>1908.755823</v>
      </c>
      <c r="D1576" s="5">
        <v>19.57116406532522</v>
      </c>
      <c r="E1576" s="6" t="s">
        <v>45</v>
      </c>
      <c r="F1576" s="6" t="s">
        <v>45</v>
      </c>
      <c r="G1576" s="5">
        <v>-4.1506754828321846</v>
      </c>
      <c r="H1576" s="5">
        <v>28.322648448117775</v>
      </c>
      <c r="I1576" s="29">
        <v>1121370218.5</v>
      </c>
      <c r="J1576" s="30" t="s">
        <v>45</v>
      </c>
      <c r="K1576" s="30" t="s">
        <v>45</v>
      </c>
      <c r="L1576" s="29">
        <v>75527807.629999995</v>
      </c>
      <c r="M1576" s="29">
        <v>567943935.08000004</v>
      </c>
      <c r="N1576" s="53">
        <f t="shared" si="272"/>
        <v>19.57116406532522</v>
      </c>
      <c r="O1576" t="e">
        <f t="shared" si="273"/>
        <v>#VALUE!</v>
      </c>
      <c r="P1576" t="e">
        <f t="shared" si="274"/>
        <v>#VALUE!</v>
      </c>
      <c r="Q1576">
        <f t="shared" si="275"/>
        <v>-4.1506754828321846</v>
      </c>
      <c r="R1576">
        <f t="shared" si="276"/>
        <v>28.322648448117775</v>
      </c>
      <c r="S1576" s="53">
        <f t="shared" si="267"/>
        <v>19.57116406532522</v>
      </c>
      <c r="T1576" t="e">
        <f t="shared" si="268"/>
        <v>#VALUE!</v>
      </c>
      <c r="U1576" t="e">
        <f t="shared" si="269"/>
        <v>#VALUE!</v>
      </c>
      <c r="V1576">
        <f t="shared" si="270"/>
        <v>-4.1506754828321846</v>
      </c>
      <c r="W1576" s="50">
        <f t="shared" si="271"/>
        <v>28.322648448117775</v>
      </c>
    </row>
    <row r="1577" spans="1:23" ht="16" x14ac:dyDescent="0.2">
      <c r="A1577" s="10">
        <v>42221.541655092602</v>
      </c>
      <c r="B1577" s="11" t="str">
        <f t="shared" si="266"/>
        <v>20158</v>
      </c>
      <c r="C1577" s="5">
        <v>1909.9975930000001</v>
      </c>
      <c r="D1577" s="5">
        <v>18.410278977312359</v>
      </c>
      <c r="E1577" s="6" t="s">
        <v>45</v>
      </c>
      <c r="F1577" s="6" t="s">
        <v>45</v>
      </c>
      <c r="G1577" s="5">
        <v>-4.4702126802594648</v>
      </c>
      <c r="H1577" s="5">
        <v>26.851701058701565</v>
      </c>
      <c r="I1577" s="29">
        <v>1110483129</v>
      </c>
      <c r="J1577" s="30" t="s">
        <v>45</v>
      </c>
      <c r="K1577" s="30" t="s">
        <v>45</v>
      </c>
      <c r="L1577" s="29">
        <v>75276017.180000007</v>
      </c>
      <c r="M1577" s="29">
        <v>561433660.72000003</v>
      </c>
      <c r="N1577" s="53">
        <f t="shared" si="272"/>
        <v>18.410278977312359</v>
      </c>
      <c r="O1577" t="e">
        <f t="shared" si="273"/>
        <v>#VALUE!</v>
      </c>
      <c r="P1577" t="e">
        <f t="shared" si="274"/>
        <v>#VALUE!</v>
      </c>
      <c r="Q1577">
        <f t="shared" si="275"/>
        <v>-4.4702126802594648</v>
      </c>
      <c r="R1577">
        <f t="shared" si="276"/>
        <v>26.851701058701565</v>
      </c>
      <c r="S1577" s="53">
        <f t="shared" si="267"/>
        <v>18.410278977312359</v>
      </c>
      <c r="T1577" t="e">
        <f t="shared" si="268"/>
        <v>#VALUE!</v>
      </c>
      <c r="U1577" t="e">
        <f t="shared" si="269"/>
        <v>#VALUE!</v>
      </c>
      <c r="V1577">
        <f t="shared" si="270"/>
        <v>-4.4702126802594648</v>
      </c>
      <c r="W1577" s="50">
        <f t="shared" si="271"/>
        <v>26.851701058701565</v>
      </c>
    </row>
    <row r="1578" spans="1:23" ht="16" x14ac:dyDescent="0.2">
      <c r="A1578" s="10">
        <v>42220.541655092602</v>
      </c>
      <c r="B1578" s="11" t="str">
        <f t="shared" si="266"/>
        <v>20158</v>
      </c>
      <c r="C1578" s="5">
        <v>1895.5629469999999</v>
      </c>
      <c r="D1578" s="5">
        <v>18.503149784353383</v>
      </c>
      <c r="E1578" s="6" t="s">
        <v>45</v>
      </c>
      <c r="F1578" s="6" t="s">
        <v>45</v>
      </c>
      <c r="G1578" s="5">
        <v>-4.1506754828321704</v>
      </c>
      <c r="H1578" s="5">
        <v>25.506834874092458</v>
      </c>
      <c r="I1578" s="29">
        <v>1111354096.1600001</v>
      </c>
      <c r="J1578" s="30" t="s">
        <v>45</v>
      </c>
      <c r="K1578" s="30" t="s">
        <v>45</v>
      </c>
      <c r="L1578" s="29">
        <v>75527807.629999995</v>
      </c>
      <c r="M1578" s="29">
        <v>555481409.87</v>
      </c>
      <c r="N1578" s="53">
        <f t="shared" si="272"/>
        <v>18.503149784353383</v>
      </c>
      <c r="O1578" t="e">
        <f t="shared" si="273"/>
        <v>#VALUE!</v>
      </c>
      <c r="P1578" t="e">
        <f t="shared" si="274"/>
        <v>#VALUE!</v>
      </c>
      <c r="Q1578">
        <f t="shared" si="275"/>
        <v>-4.1506754828321704</v>
      </c>
      <c r="R1578">
        <f t="shared" si="276"/>
        <v>25.506834874092458</v>
      </c>
      <c r="S1578" s="53">
        <f t="shared" si="267"/>
        <v>18.503149784353383</v>
      </c>
      <c r="T1578" t="e">
        <f t="shared" si="268"/>
        <v>#VALUE!</v>
      </c>
      <c r="U1578" t="e">
        <f t="shared" si="269"/>
        <v>#VALUE!</v>
      </c>
      <c r="V1578">
        <f t="shared" si="270"/>
        <v>-4.1506754828321704</v>
      </c>
      <c r="W1578" s="50">
        <f t="shared" si="271"/>
        <v>25.506834874092458</v>
      </c>
    </row>
    <row r="1579" spans="1:23" ht="16" x14ac:dyDescent="0.2">
      <c r="A1579" s="10">
        <v>42219.541655092602</v>
      </c>
      <c r="B1579" s="11" t="str">
        <f t="shared" si="266"/>
        <v>20158</v>
      </c>
      <c r="C1579" s="5">
        <v>1883.308677</v>
      </c>
      <c r="D1579" s="5">
        <v>17.713747924504645</v>
      </c>
      <c r="E1579" s="6" t="s">
        <v>45</v>
      </c>
      <c r="F1579" s="6" t="s">
        <v>45</v>
      </c>
      <c r="G1579" s="5">
        <v>-4.3755349921328559</v>
      </c>
      <c r="H1579" s="5">
        <v>24.189986734996054</v>
      </c>
      <c r="I1579" s="29">
        <v>1101973575.3</v>
      </c>
      <c r="J1579" s="30" t="s">
        <v>45</v>
      </c>
      <c r="K1579" s="30" t="s">
        <v>45</v>
      </c>
      <c r="L1579" s="29">
        <v>75350621.760000005</v>
      </c>
      <c r="M1579" s="29">
        <v>549653164.25</v>
      </c>
      <c r="N1579" s="53">
        <f t="shared" si="272"/>
        <v>17.713747924504645</v>
      </c>
      <c r="O1579" t="e">
        <f t="shared" si="273"/>
        <v>#VALUE!</v>
      </c>
      <c r="P1579" t="e">
        <f t="shared" si="274"/>
        <v>#VALUE!</v>
      </c>
      <c r="Q1579">
        <f t="shared" si="275"/>
        <v>-4.3755349921328559</v>
      </c>
      <c r="R1579">
        <f t="shared" si="276"/>
        <v>24.189986734996054</v>
      </c>
      <c r="S1579" s="53">
        <f t="shared" si="267"/>
        <v>17.713747924504645</v>
      </c>
      <c r="T1579" t="e">
        <f t="shared" si="268"/>
        <v>#VALUE!</v>
      </c>
      <c r="U1579" t="e">
        <f t="shared" si="269"/>
        <v>#VALUE!</v>
      </c>
      <c r="V1579">
        <f t="shared" si="270"/>
        <v>-4.3755349921328559</v>
      </c>
      <c r="W1579" s="50">
        <f t="shared" si="271"/>
        <v>24.189986734996054</v>
      </c>
    </row>
    <row r="1580" spans="1:23" ht="16" x14ac:dyDescent="0.2">
      <c r="A1580" s="10">
        <v>42216.541655092602</v>
      </c>
      <c r="B1580" s="11" t="str">
        <f t="shared" si="266"/>
        <v>20157</v>
      </c>
      <c r="C1580" s="5">
        <v>1862.832218</v>
      </c>
      <c r="D1580" s="5">
        <v>16.785039854094336</v>
      </c>
      <c r="E1580" s="6" t="s">
        <v>45</v>
      </c>
      <c r="F1580" s="6" t="s">
        <v>45</v>
      </c>
      <c r="G1580" s="5">
        <v>-3.0737167803920897</v>
      </c>
      <c r="H1580" s="5">
        <v>22.0466062532753</v>
      </c>
      <c r="I1580" s="29">
        <v>1093279503.7</v>
      </c>
      <c r="J1580" s="30" t="s">
        <v>45</v>
      </c>
      <c r="K1580" s="30" t="s">
        <v>45</v>
      </c>
      <c r="L1580" s="29">
        <v>76376434.680000007</v>
      </c>
      <c r="M1580" s="29">
        <v>540166764.46000004</v>
      </c>
      <c r="N1580" s="53">
        <f t="shared" si="272"/>
        <v>16.785039854094336</v>
      </c>
      <c r="O1580" t="e">
        <f t="shared" si="273"/>
        <v>#VALUE!</v>
      </c>
      <c r="P1580" t="e">
        <f t="shared" si="274"/>
        <v>#VALUE!</v>
      </c>
      <c r="Q1580">
        <f t="shared" si="275"/>
        <v>-3.0737167803920897</v>
      </c>
      <c r="R1580">
        <f t="shared" si="276"/>
        <v>22.0466062532753</v>
      </c>
      <c r="S1580" s="53">
        <f t="shared" si="267"/>
        <v>16.785039854094336</v>
      </c>
      <c r="T1580" t="e">
        <f t="shared" si="268"/>
        <v>#VALUE!</v>
      </c>
      <c r="U1580" t="e">
        <f t="shared" si="269"/>
        <v>#VALUE!</v>
      </c>
      <c r="V1580">
        <f t="shared" si="270"/>
        <v>-3.0737167803920897</v>
      </c>
      <c r="W1580" s="50">
        <f t="shared" si="271"/>
        <v>22.0466062532753</v>
      </c>
    </row>
    <row r="1581" spans="1:23" ht="16" x14ac:dyDescent="0.2">
      <c r="A1581" s="10">
        <v>42215.541655092602</v>
      </c>
      <c r="B1581" s="11" t="str">
        <f t="shared" si="266"/>
        <v>20157</v>
      </c>
      <c r="C1581" s="5">
        <v>1868.390893</v>
      </c>
      <c r="D1581" s="5">
        <v>11.119920624591543</v>
      </c>
      <c r="E1581" s="6" t="s">
        <v>45</v>
      </c>
      <c r="F1581" s="6" t="s">
        <v>45</v>
      </c>
      <c r="G1581" s="5">
        <v>-13.559270740413154</v>
      </c>
      <c r="H1581" s="5">
        <v>22.452867913209289</v>
      </c>
      <c r="I1581" s="29">
        <v>1040245666.9400001</v>
      </c>
      <c r="J1581" s="30" t="s">
        <v>45</v>
      </c>
      <c r="K1581" s="30" t="s">
        <v>45</v>
      </c>
      <c r="L1581" s="29">
        <v>68113977.890000001</v>
      </c>
      <c r="M1581" s="29">
        <v>541964840.23000002</v>
      </c>
      <c r="N1581" s="53">
        <f t="shared" si="272"/>
        <v>11.119920624591543</v>
      </c>
      <c r="O1581" t="e">
        <f t="shared" si="273"/>
        <v>#VALUE!</v>
      </c>
      <c r="P1581" t="e">
        <f t="shared" si="274"/>
        <v>#VALUE!</v>
      </c>
      <c r="Q1581">
        <f t="shared" si="275"/>
        <v>-13.559270740413154</v>
      </c>
      <c r="R1581">
        <f t="shared" si="276"/>
        <v>22.452867913209289</v>
      </c>
      <c r="S1581" s="53">
        <f t="shared" si="267"/>
        <v>11.119920624591543</v>
      </c>
      <c r="T1581" t="e">
        <f t="shared" si="268"/>
        <v>#VALUE!</v>
      </c>
      <c r="U1581" t="e">
        <f t="shared" si="269"/>
        <v>#VALUE!</v>
      </c>
      <c r="V1581">
        <f t="shared" si="270"/>
        <v>-13.559270740413154</v>
      </c>
      <c r="W1581" s="50">
        <f t="shared" si="271"/>
        <v>22.452867913209289</v>
      </c>
    </row>
    <row r="1582" spans="1:23" ht="16" x14ac:dyDescent="0.2">
      <c r="A1582" s="10">
        <v>42214.541655092602</v>
      </c>
      <c r="B1582" s="11" t="str">
        <f t="shared" si="266"/>
        <v>20157</v>
      </c>
      <c r="C1582" s="5">
        <v>1861.73037</v>
      </c>
      <c r="D1582" s="5">
        <v>12.14149950204289</v>
      </c>
      <c r="E1582" s="6" t="s">
        <v>45</v>
      </c>
      <c r="F1582" s="6" t="s">
        <v>45</v>
      </c>
      <c r="G1582" s="5">
        <v>-13.724956694634713</v>
      </c>
      <c r="H1582" s="5">
        <v>22.018588207762619</v>
      </c>
      <c r="I1582" s="29">
        <v>1049809145.7</v>
      </c>
      <c r="J1582" s="30" t="s">
        <v>45</v>
      </c>
      <c r="K1582" s="30" t="s">
        <v>45</v>
      </c>
      <c r="L1582" s="29">
        <v>67983419.879999995</v>
      </c>
      <c r="M1582" s="29">
        <v>540042759.23000002</v>
      </c>
      <c r="N1582" s="53">
        <f t="shared" si="272"/>
        <v>12.14149950204289</v>
      </c>
      <c r="O1582" t="e">
        <f t="shared" si="273"/>
        <v>#VALUE!</v>
      </c>
      <c r="P1582" t="e">
        <f t="shared" si="274"/>
        <v>#VALUE!</v>
      </c>
      <c r="Q1582">
        <f t="shared" si="275"/>
        <v>-13.724956694634713</v>
      </c>
      <c r="R1582">
        <f t="shared" si="276"/>
        <v>22.018588207762619</v>
      </c>
      <c r="S1582" s="53">
        <f t="shared" si="267"/>
        <v>12.14149950204289</v>
      </c>
      <c r="T1582" t="e">
        <f t="shared" si="268"/>
        <v>#VALUE!</v>
      </c>
      <c r="U1582" t="e">
        <f t="shared" si="269"/>
        <v>#VALUE!</v>
      </c>
      <c r="V1582">
        <f t="shared" si="270"/>
        <v>-13.724956694634713</v>
      </c>
      <c r="W1582" s="50">
        <f t="shared" si="271"/>
        <v>22.018588207762619</v>
      </c>
    </row>
    <row r="1583" spans="1:23" ht="16" x14ac:dyDescent="0.2">
      <c r="A1583" s="10">
        <v>42213.541655092602</v>
      </c>
      <c r="B1583" s="11" t="str">
        <f t="shared" si="266"/>
        <v>20157</v>
      </c>
      <c r="C1583" s="5">
        <v>1846.4214710000001</v>
      </c>
      <c r="D1583" s="5">
        <v>12.884465958371125</v>
      </c>
      <c r="E1583" s="6" t="s">
        <v>45</v>
      </c>
      <c r="F1583" s="6" t="s">
        <v>45</v>
      </c>
      <c r="G1583" s="5">
        <v>-13.156890565875102</v>
      </c>
      <c r="H1583" s="5">
        <v>22.999219800706712</v>
      </c>
      <c r="I1583" s="29">
        <v>1056764402.98</v>
      </c>
      <c r="J1583" s="30" t="s">
        <v>45</v>
      </c>
      <c r="K1583" s="30" t="s">
        <v>45</v>
      </c>
      <c r="L1583" s="29">
        <v>68431047.340000004</v>
      </c>
      <c r="M1583" s="29">
        <v>544382942.13999999</v>
      </c>
      <c r="N1583" s="53">
        <f t="shared" si="272"/>
        <v>12.884465958371125</v>
      </c>
      <c r="O1583" t="e">
        <f t="shared" si="273"/>
        <v>#VALUE!</v>
      </c>
      <c r="P1583" t="e">
        <f t="shared" si="274"/>
        <v>#VALUE!</v>
      </c>
      <c r="Q1583">
        <f t="shared" si="275"/>
        <v>-13.156890565875102</v>
      </c>
      <c r="R1583">
        <f t="shared" si="276"/>
        <v>22.999219800706712</v>
      </c>
      <c r="S1583" s="53">
        <f t="shared" si="267"/>
        <v>12.884465958371125</v>
      </c>
      <c r="T1583" t="e">
        <f t="shared" si="268"/>
        <v>#VALUE!</v>
      </c>
      <c r="U1583" t="e">
        <f t="shared" si="269"/>
        <v>#VALUE!</v>
      </c>
      <c r="V1583">
        <f t="shared" si="270"/>
        <v>-13.156890565875102</v>
      </c>
      <c r="W1583" s="50">
        <f t="shared" si="271"/>
        <v>22.999219800706712</v>
      </c>
    </row>
    <row r="1584" spans="1:23" ht="16" x14ac:dyDescent="0.2">
      <c r="A1584" s="10">
        <v>42212.541655092602</v>
      </c>
      <c r="B1584" s="11" t="str">
        <f t="shared" ref="B1584:B1647" si="277">YEAR(A1584)&amp;MONTH(A1584)</f>
        <v>20157</v>
      </c>
      <c r="C1584" s="5">
        <v>1825.03413</v>
      </c>
      <c r="D1584" s="5">
        <v>10.516260378824867</v>
      </c>
      <c r="E1584" s="6" t="s">
        <v>45</v>
      </c>
      <c r="F1584" s="6" t="s">
        <v>45</v>
      </c>
      <c r="G1584" s="5">
        <v>-12.423138482893947</v>
      </c>
      <c r="H1584" s="5">
        <v>21.556290456803211</v>
      </c>
      <c r="I1584" s="29">
        <v>1034594520.4</v>
      </c>
      <c r="J1584" s="30" t="s">
        <v>45</v>
      </c>
      <c r="K1584" s="30" t="s">
        <v>45</v>
      </c>
      <c r="L1584" s="29">
        <v>69009232.799999997</v>
      </c>
      <c r="M1584" s="29">
        <v>537996673</v>
      </c>
      <c r="N1584" s="53">
        <f t="shared" si="272"/>
        <v>10.516260378824867</v>
      </c>
      <c r="O1584" t="e">
        <f t="shared" si="273"/>
        <v>#VALUE!</v>
      </c>
      <c r="P1584" t="e">
        <f t="shared" si="274"/>
        <v>#VALUE!</v>
      </c>
      <c r="Q1584">
        <f t="shared" si="275"/>
        <v>-12.423138482893947</v>
      </c>
      <c r="R1584">
        <f t="shared" si="276"/>
        <v>21.556290456803211</v>
      </c>
      <c r="S1584" s="53">
        <f t="shared" ref="S1584:S1647" si="278">IF(ABS(D1584-AVERAGE(D$47:D$3803))&gt;2*STDEV(D$47:D$3803),"Outlier",D1584)</f>
        <v>10.516260378824867</v>
      </c>
      <c r="T1584" t="e">
        <f t="shared" ref="T1584:T1647" si="279">IF(ABS(E1584-AVERAGE(E$47:E$3803))&gt;2*STDEV(E$47:E$3803),"Outlier",E1584)</f>
        <v>#VALUE!</v>
      </c>
      <c r="U1584" t="e">
        <f t="shared" ref="U1584:U1647" si="280">IF(ABS(F1584-AVERAGE(F$47:F$3803))&gt;2*STDEV(F$47:F$3803),"Outlier",F1584)</f>
        <v>#VALUE!</v>
      </c>
      <c r="V1584">
        <f t="shared" ref="V1584:V1647" si="281">IF(ABS(G1584-AVERAGE(G$47:G$3803))&gt;2*STDEV(G$47:G$3803),"Outlier",G1584)</f>
        <v>-12.423138482893947</v>
      </c>
      <c r="W1584" s="50">
        <f t="shared" ref="W1584:W1647" si="282">IF(ABS(H1584-AVERAGE(H$47:H$3803))&gt;2*STDEV(H$47:H$3803),"Outlier",H1584)</f>
        <v>21.556290456803211</v>
      </c>
    </row>
    <row r="1585" spans="1:23" ht="16" x14ac:dyDescent="0.2">
      <c r="A1585" s="10">
        <v>42209.541655092602</v>
      </c>
      <c r="B1585" s="11" t="str">
        <f t="shared" si="277"/>
        <v>20157</v>
      </c>
      <c r="C1585" s="5">
        <v>1856.9808820000001</v>
      </c>
      <c r="D1585" s="5">
        <v>11.491403852755695</v>
      </c>
      <c r="E1585" s="6" t="s">
        <v>45</v>
      </c>
      <c r="F1585" s="6" t="s">
        <v>45</v>
      </c>
      <c r="G1585" s="5">
        <v>-12.423138482893947</v>
      </c>
      <c r="H1585" s="5">
        <v>24.568230349417334</v>
      </c>
      <c r="I1585" s="29">
        <v>1043723295.58</v>
      </c>
      <c r="J1585" s="30" t="s">
        <v>45</v>
      </c>
      <c r="K1585" s="30" t="s">
        <v>45</v>
      </c>
      <c r="L1585" s="29">
        <v>69009232.799999997</v>
      </c>
      <c r="M1585" s="29">
        <v>551327234.79999995</v>
      </c>
      <c r="N1585" s="53">
        <f t="shared" si="272"/>
        <v>11.491403852755695</v>
      </c>
      <c r="O1585" t="e">
        <f t="shared" si="273"/>
        <v>#VALUE!</v>
      </c>
      <c r="P1585" t="e">
        <f t="shared" si="274"/>
        <v>#VALUE!</v>
      </c>
      <c r="Q1585">
        <f t="shared" si="275"/>
        <v>-12.423138482893947</v>
      </c>
      <c r="R1585">
        <f t="shared" si="276"/>
        <v>24.568230349417334</v>
      </c>
      <c r="S1585" s="53">
        <f t="shared" si="278"/>
        <v>11.491403852755695</v>
      </c>
      <c r="T1585" t="e">
        <f t="shared" si="279"/>
        <v>#VALUE!</v>
      </c>
      <c r="U1585" t="e">
        <f t="shared" si="280"/>
        <v>#VALUE!</v>
      </c>
      <c r="V1585">
        <f t="shared" si="281"/>
        <v>-12.423138482893947</v>
      </c>
      <c r="W1585" s="50">
        <f t="shared" si="282"/>
        <v>24.568230349417334</v>
      </c>
    </row>
    <row r="1586" spans="1:23" ht="16" x14ac:dyDescent="0.2">
      <c r="A1586" s="10">
        <v>42208.541655092602</v>
      </c>
      <c r="B1586" s="11" t="str">
        <f t="shared" si="277"/>
        <v>20157</v>
      </c>
      <c r="C1586" s="5">
        <v>1851.958447</v>
      </c>
      <c r="D1586" s="5">
        <v>11.119920624591543</v>
      </c>
      <c r="E1586" s="6" t="s">
        <v>45</v>
      </c>
      <c r="F1586" s="6" t="s">
        <v>45</v>
      </c>
      <c r="G1586" s="5">
        <v>-13.12138643282762</v>
      </c>
      <c r="H1586" s="5">
        <v>24.974492009351309</v>
      </c>
      <c r="I1586" s="29">
        <v>1040245666.9400001</v>
      </c>
      <c r="J1586" s="30" t="s">
        <v>45</v>
      </c>
      <c r="K1586" s="30" t="s">
        <v>45</v>
      </c>
      <c r="L1586" s="29">
        <v>68459024.049999997</v>
      </c>
      <c r="M1586" s="29">
        <v>553125310.57000005</v>
      </c>
      <c r="N1586" s="53">
        <f t="shared" si="272"/>
        <v>11.119920624591543</v>
      </c>
      <c r="O1586" t="e">
        <f t="shared" si="273"/>
        <v>#VALUE!</v>
      </c>
      <c r="P1586" t="e">
        <f t="shared" si="274"/>
        <v>#VALUE!</v>
      </c>
      <c r="Q1586">
        <f t="shared" si="275"/>
        <v>-13.12138643282762</v>
      </c>
      <c r="R1586">
        <f t="shared" si="276"/>
        <v>24.974492009351309</v>
      </c>
      <c r="S1586" s="53">
        <f t="shared" si="278"/>
        <v>11.119920624591543</v>
      </c>
      <c r="T1586" t="e">
        <f t="shared" si="279"/>
        <v>#VALUE!</v>
      </c>
      <c r="U1586" t="e">
        <f t="shared" si="280"/>
        <v>#VALUE!</v>
      </c>
      <c r="V1586">
        <f t="shared" si="281"/>
        <v>-13.12138643282762</v>
      </c>
      <c r="W1586" s="50">
        <f t="shared" si="282"/>
        <v>24.974492009351309</v>
      </c>
    </row>
    <row r="1587" spans="1:23" ht="16" x14ac:dyDescent="0.2">
      <c r="A1587" s="10">
        <v>42207.541655092602</v>
      </c>
      <c r="B1587" s="11" t="str">
        <f t="shared" si="277"/>
        <v>20157</v>
      </c>
      <c r="C1587" s="5">
        <v>1879.827008</v>
      </c>
      <c r="D1587" s="5">
        <v>12.280805712604419</v>
      </c>
      <c r="E1587" s="6" t="s">
        <v>45</v>
      </c>
      <c r="F1587" s="6" t="s">
        <v>45</v>
      </c>
      <c r="G1587" s="5">
        <v>-12.423138482893933</v>
      </c>
      <c r="H1587" s="5">
        <v>24.610257417686341</v>
      </c>
      <c r="I1587" s="29">
        <v>1051113256.4400001</v>
      </c>
      <c r="J1587" s="30" t="s">
        <v>45</v>
      </c>
      <c r="K1587" s="30" t="s">
        <v>45</v>
      </c>
      <c r="L1587" s="29">
        <v>69009232.799999997</v>
      </c>
      <c r="M1587" s="29">
        <v>551513242.63999999</v>
      </c>
      <c r="N1587" s="53">
        <f t="shared" si="272"/>
        <v>12.280805712604419</v>
      </c>
      <c r="O1587" t="e">
        <f t="shared" si="273"/>
        <v>#VALUE!</v>
      </c>
      <c r="P1587" t="e">
        <f t="shared" si="274"/>
        <v>#VALUE!</v>
      </c>
      <c r="Q1587">
        <f t="shared" si="275"/>
        <v>-12.423138482893933</v>
      </c>
      <c r="R1587">
        <f t="shared" si="276"/>
        <v>24.610257417686341</v>
      </c>
      <c r="S1587" s="53">
        <f t="shared" si="278"/>
        <v>12.280805712604419</v>
      </c>
      <c r="T1587" t="e">
        <f t="shared" si="279"/>
        <v>#VALUE!</v>
      </c>
      <c r="U1587" t="e">
        <f t="shared" si="280"/>
        <v>#VALUE!</v>
      </c>
      <c r="V1587">
        <f t="shared" si="281"/>
        <v>-12.423138482893933</v>
      </c>
      <c r="W1587" s="50">
        <f t="shared" si="282"/>
        <v>24.610257417686341</v>
      </c>
    </row>
    <row r="1588" spans="1:23" ht="16" x14ac:dyDescent="0.2">
      <c r="A1588" s="10">
        <v>42206.541655092602</v>
      </c>
      <c r="B1588" s="11" t="str">
        <f t="shared" si="277"/>
        <v>20157</v>
      </c>
      <c r="C1588" s="5">
        <v>1886.140588</v>
      </c>
      <c r="D1588" s="5">
        <v>13.441690800617282</v>
      </c>
      <c r="E1588" s="6" t="s">
        <v>45</v>
      </c>
      <c r="F1588" s="6" t="s">
        <v>45</v>
      </c>
      <c r="G1588" s="5">
        <v>-12.884692212511112</v>
      </c>
      <c r="H1588" s="5">
        <v>27.271971741391866</v>
      </c>
      <c r="I1588" s="29">
        <v>1061980845.9400001</v>
      </c>
      <c r="J1588" s="30" t="s">
        <v>45</v>
      </c>
      <c r="K1588" s="30" t="s">
        <v>45</v>
      </c>
      <c r="L1588" s="29">
        <v>68645535.489999995</v>
      </c>
      <c r="M1588" s="29">
        <v>563293739.11000001</v>
      </c>
      <c r="N1588" s="53">
        <f t="shared" si="272"/>
        <v>13.441690800617282</v>
      </c>
      <c r="O1588" t="e">
        <f t="shared" si="273"/>
        <v>#VALUE!</v>
      </c>
      <c r="P1588" t="e">
        <f t="shared" si="274"/>
        <v>#VALUE!</v>
      </c>
      <c r="Q1588">
        <f t="shared" si="275"/>
        <v>-12.884692212511112</v>
      </c>
      <c r="R1588">
        <f t="shared" si="276"/>
        <v>27.271971741391866</v>
      </c>
      <c r="S1588" s="53">
        <f t="shared" si="278"/>
        <v>13.441690800617282</v>
      </c>
      <c r="T1588" t="e">
        <f t="shared" si="279"/>
        <v>#VALUE!</v>
      </c>
      <c r="U1588" t="e">
        <f t="shared" si="280"/>
        <v>#VALUE!</v>
      </c>
      <c r="V1588">
        <f t="shared" si="281"/>
        <v>-12.884692212511112</v>
      </c>
      <c r="W1588" s="50">
        <f t="shared" si="282"/>
        <v>27.271971741391866</v>
      </c>
    </row>
    <row r="1589" spans="1:23" ht="16" x14ac:dyDescent="0.2">
      <c r="A1589" s="10">
        <v>42205.541655092602</v>
      </c>
      <c r="B1589" s="11" t="str">
        <f t="shared" si="277"/>
        <v>20157</v>
      </c>
      <c r="C1589" s="5">
        <v>1904.3758330000001</v>
      </c>
      <c r="D1589" s="5">
        <v>14.509705081589102</v>
      </c>
      <c r="E1589" s="6" t="s">
        <v>45</v>
      </c>
      <c r="F1589" s="6" t="s">
        <v>45</v>
      </c>
      <c r="G1589" s="5">
        <v>-12.529650882036364</v>
      </c>
      <c r="H1589" s="5">
        <v>26.711610831138046</v>
      </c>
      <c r="I1589" s="29">
        <v>1071979028.28</v>
      </c>
      <c r="J1589" s="30" t="s">
        <v>45</v>
      </c>
      <c r="K1589" s="30" t="s">
        <v>45</v>
      </c>
      <c r="L1589" s="29">
        <v>68925302.650000006</v>
      </c>
      <c r="M1589" s="29">
        <v>560813634.59000003</v>
      </c>
      <c r="N1589" s="53">
        <f t="shared" si="272"/>
        <v>14.509705081589102</v>
      </c>
      <c r="O1589" t="e">
        <f t="shared" si="273"/>
        <v>#VALUE!</v>
      </c>
      <c r="P1589" t="e">
        <f t="shared" si="274"/>
        <v>#VALUE!</v>
      </c>
      <c r="Q1589">
        <f t="shared" si="275"/>
        <v>-12.529650882036364</v>
      </c>
      <c r="R1589">
        <f t="shared" si="276"/>
        <v>26.711610831138046</v>
      </c>
      <c r="S1589" s="53">
        <f t="shared" si="278"/>
        <v>14.509705081589102</v>
      </c>
      <c r="T1589" t="e">
        <f t="shared" si="279"/>
        <v>#VALUE!</v>
      </c>
      <c r="U1589" t="e">
        <f t="shared" si="280"/>
        <v>#VALUE!</v>
      </c>
      <c r="V1589">
        <f t="shared" si="281"/>
        <v>-12.529650882036364</v>
      </c>
      <c r="W1589" s="50">
        <f t="shared" si="282"/>
        <v>26.711610831138046</v>
      </c>
    </row>
    <row r="1590" spans="1:23" ht="16" x14ac:dyDescent="0.2">
      <c r="A1590" s="10">
        <v>42202.541655092602</v>
      </c>
      <c r="B1590" s="11" t="str">
        <f t="shared" si="277"/>
        <v>20157</v>
      </c>
      <c r="C1590" s="5">
        <v>1907.510053</v>
      </c>
      <c r="D1590" s="5">
        <v>14.463269678068585</v>
      </c>
      <c r="E1590" s="6" t="s">
        <v>45</v>
      </c>
      <c r="F1590" s="6" t="s">
        <v>45</v>
      </c>
      <c r="G1590" s="5">
        <v>-12.51781617102054</v>
      </c>
      <c r="H1590" s="5">
        <v>24.918455918325904</v>
      </c>
      <c r="I1590" s="29">
        <v>1071544324.7</v>
      </c>
      <c r="J1590" s="30" t="s">
        <v>45</v>
      </c>
      <c r="K1590" s="30" t="s">
        <v>45</v>
      </c>
      <c r="L1590" s="29">
        <v>68934628.219999999</v>
      </c>
      <c r="M1590" s="29">
        <v>552877300.12</v>
      </c>
      <c r="N1590" s="53">
        <f t="shared" si="272"/>
        <v>14.463269678068585</v>
      </c>
      <c r="O1590" t="e">
        <f t="shared" si="273"/>
        <v>#VALUE!</v>
      </c>
      <c r="P1590" t="e">
        <f t="shared" si="274"/>
        <v>#VALUE!</v>
      </c>
      <c r="Q1590">
        <f t="shared" si="275"/>
        <v>-12.51781617102054</v>
      </c>
      <c r="R1590">
        <f t="shared" si="276"/>
        <v>24.918455918325904</v>
      </c>
      <c r="S1590" s="53">
        <f t="shared" si="278"/>
        <v>14.463269678068585</v>
      </c>
      <c r="T1590" t="e">
        <f t="shared" si="279"/>
        <v>#VALUE!</v>
      </c>
      <c r="U1590" t="e">
        <f t="shared" si="280"/>
        <v>#VALUE!</v>
      </c>
      <c r="V1590">
        <f t="shared" si="281"/>
        <v>-12.51781617102054</v>
      </c>
      <c r="W1590" s="50">
        <f t="shared" si="282"/>
        <v>24.918455918325904</v>
      </c>
    </row>
    <row r="1591" spans="1:23" ht="16" x14ac:dyDescent="0.2">
      <c r="A1591" s="10">
        <v>42201.541655092602</v>
      </c>
      <c r="B1591" s="11" t="str">
        <f t="shared" si="277"/>
        <v>20157</v>
      </c>
      <c r="C1591" s="5">
        <v>1897.5189399999999</v>
      </c>
      <c r="D1591" s="5">
        <v>15.252671537917365</v>
      </c>
      <c r="E1591" s="6" t="s">
        <v>45</v>
      </c>
      <c r="F1591" s="6" t="s">
        <v>45</v>
      </c>
      <c r="G1591" s="5">
        <v>-12.387634349846479</v>
      </c>
      <c r="H1591" s="5">
        <v>26.361385262229419</v>
      </c>
      <c r="I1591" s="29">
        <v>1078934285.5599999</v>
      </c>
      <c r="J1591" s="30" t="s">
        <v>45</v>
      </c>
      <c r="K1591" s="30" t="s">
        <v>45</v>
      </c>
      <c r="L1591" s="29">
        <v>69037209.519999996</v>
      </c>
      <c r="M1591" s="29">
        <v>559263569.25999999</v>
      </c>
      <c r="N1591" s="53">
        <f t="shared" si="272"/>
        <v>15.252671537917365</v>
      </c>
      <c r="O1591" t="e">
        <f t="shared" si="273"/>
        <v>#VALUE!</v>
      </c>
      <c r="P1591" t="e">
        <f t="shared" si="274"/>
        <v>#VALUE!</v>
      </c>
      <c r="Q1591">
        <f t="shared" si="275"/>
        <v>-12.387634349846479</v>
      </c>
      <c r="R1591">
        <f t="shared" si="276"/>
        <v>26.361385262229419</v>
      </c>
      <c r="S1591" s="53">
        <f t="shared" si="278"/>
        <v>15.252671537917365</v>
      </c>
      <c r="T1591" t="e">
        <f t="shared" si="279"/>
        <v>#VALUE!</v>
      </c>
      <c r="U1591" t="e">
        <f t="shared" si="280"/>
        <v>#VALUE!</v>
      </c>
      <c r="V1591">
        <f t="shared" si="281"/>
        <v>-12.387634349846479</v>
      </c>
      <c r="W1591" s="50">
        <f t="shared" si="282"/>
        <v>26.361385262229419</v>
      </c>
    </row>
    <row r="1592" spans="1:23" ht="16" x14ac:dyDescent="0.2">
      <c r="A1592" s="10">
        <v>42200.541655092602</v>
      </c>
      <c r="B1592" s="11" t="str">
        <f t="shared" si="277"/>
        <v>20157</v>
      </c>
      <c r="C1592" s="5">
        <v>1867.834513</v>
      </c>
      <c r="D1592" s="5">
        <v>12.373676519645429</v>
      </c>
      <c r="E1592" s="6" t="s">
        <v>45</v>
      </c>
      <c r="F1592" s="6" t="s">
        <v>45</v>
      </c>
      <c r="G1592" s="5">
        <v>-11.097650849121536</v>
      </c>
      <c r="H1592" s="5">
        <v>24.73633862249342</v>
      </c>
      <c r="I1592" s="29">
        <v>1051982663.6</v>
      </c>
      <c r="J1592" s="30" t="s">
        <v>45</v>
      </c>
      <c r="K1592" s="30" t="s">
        <v>45</v>
      </c>
      <c r="L1592" s="29">
        <v>70053696.859999999</v>
      </c>
      <c r="M1592" s="29">
        <v>552071266.14999998</v>
      </c>
      <c r="N1592" s="53">
        <f t="shared" si="272"/>
        <v>12.373676519645429</v>
      </c>
      <c r="O1592" t="e">
        <f t="shared" si="273"/>
        <v>#VALUE!</v>
      </c>
      <c r="P1592" t="e">
        <f t="shared" si="274"/>
        <v>#VALUE!</v>
      </c>
      <c r="Q1592">
        <f t="shared" si="275"/>
        <v>-11.097650849121536</v>
      </c>
      <c r="R1592">
        <f t="shared" si="276"/>
        <v>24.73633862249342</v>
      </c>
      <c r="S1592" s="53">
        <f t="shared" si="278"/>
        <v>12.373676519645429</v>
      </c>
      <c r="T1592" t="e">
        <f t="shared" si="279"/>
        <v>#VALUE!</v>
      </c>
      <c r="U1592" t="e">
        <f t="shared" si="280"/>
        <v>#VALUE!</v>
      </c>
      <c r="V1592">
        <f t="shared" si="281"/>
        <v>-11.097650849121536</v>
      </c>
      <c r="W1592" s="50">
        <f t="shared" si="282"/>
        <v>24.73633862249342</v>
      </c>
    </row>
    <row r="1593" spans="1:23" ht="16" x14ac:dyDescent="0.2">
      <c r="A1593" s="10">
        <v>42199.541655092602</v>
      </c>
      <c r="B1593" s="11" t="str">
        <f t="shared" si="277"/>
        <v>20157</v>
      </c>
      <c r="C1593" s="5">
        <v>1856.353173</v>
      </c>
      <c r="D1593" s="5">
        <v>12.095064098522371</v>
      </c>
      <c r="E1593" s="6" t="s">
        <v>45</v>
      </c>
      <c r="F1593" s="6" t="s">
        <v>45</v>
      </c>
      <c r="G1593" s="5">
        <v>-11.239667381311435</v>
      </c>
      <c r="H1593" s="5">
        <v>25.801024351975627</v>
      </c>
      <c r="I1593" s="29">
        <v>1049374442.12</v>
      </c>
      <c r="J1593" s="30" t="s">
        <v>45</v>
      </c>
      <c r="K1593" s="30" t="s">
        <v>45</v>
      </c>
      <c r="L1593" s="29">
        <v>69941790</v>
      </c>
      <c r="M1593" s="29">
        <v>556783464.74000001</v>
      </c>
      <c r="N1593" s="53">
        <f t="shared" si="272"/>
        <v>12.095064098522371</v>
      </c>
      <c r="O1593" t="e">
        <f t="shared" si="273"/>
        <v>#VALUE!</v>
      </c>
      <c r="P1593" t="e">
        <f t="shared" si="274"/>
        <v>#VALUE!</v>
      </c>
      <c r="Q1593">
        <f t="shared" si="275"/>
        <v>-11.239667381311435</v>
      </c>
      <c r="R1593">
        <f t="shared" si="276"/>
        <v>25.801024351975627</v>
      </c>
      <c r="S1593" s="53">
        <f t="shared" si="278"/>
        <v>12.095064098522371</v>
      </c>
      <c r="T1593" t="e">
        <f t="shared" si="279"/>
        <v>#VALUE!</v>
      </c>
      <c r="U1593" t="e">
        <f t="shared" si="280"/>
        <v>#VALUE!</v>
      </c>
      <c r="V1593">
        <f t="shared" si="281"/>
        <v>-11.239667381311435</v>
      </c>
      <c r="W1593" s="50">
        <f t="shared" si="282"/>
        <v>25.801024351975627</v>
      </c>
    </row>
    <row r="1594" spans="1:23" ht="16" x14ac:dyDescent="0.2">
      <c r="A1594" s="10">
        <v>42198.541655092602</v>
      </c>
      <c r="B1594" s="11" t="str">
        <f t="shared" si="277"/>
        <v>20157</v>
      </c>
      <c r="C1594" s="5">
        <v>1855.9718969999999</v>
      </c>
      <c r="D1594" s="5">
        <v>13.023772168932652</v>
      </c>
      <c r="E1594" s="6" t="s">
        <v>45</v>
      </c>
      <c r="F1594" s="6" t="s">
        <v>45</v>
      </c>
      <c r="G1594" s="5">
        <v>-11.239667381311435</v>
      </c>
      <c r="H1594" s="5">
        <v>24.470167190122865</v>
      </c>
      <c r="I1594" s="29">
        <v>1058068513.72</v>
      </c>
      <c r="J1594" s="30" t="s">
        <v>45</v>
      </c>
      <c r="K1594" s="30" t="s">
        <v>45</v>
      </c>
      <c r="L1594" s="29">
        <v>69941790</v>
      </c>
      <c r="M1594" s="29">
        <v>550893216.50999999</v>
      </c>
      <c r="N1594" s="53">
        <f t="shared" si="272"/>
        <v>13.023772168932652</v>
      </c>
      <c r="O1594" t="e">
        <f t="shared" si="273"/>
        <v>#VALUE!</v>
      </c>
      <c r="P1594" t="e">
        <f t="shared" si="274"/>
        <v>#VALUE!</v>
      </c>
      <c r="Q1594">
        <f t="shared" si="275"/>
        <v>-11.239667381311435</v>
      </c>
      <c r="R1594">
        <f t="shared" si="276"/>
        <v>24.470167190122865</v>
      </c>
      <c r="S1594" s="53">
        <f t="shared" si="278"/>
        <v>13.023772168932652</v>
      </c>
      <c r="T1594" t="e">
        <f t="shared" si="279"/>
        <v>#VALUE!</v>
      </c>
      <c r="U1594" t="e">
        <f t="shared" si="280"/>
        <v>#VALUE!</v>
      </c>
      <c r="V1594">
        <f t="shared" si="281"/>
        <v>-11.239667381311435</v>
      </c>
      <c r="W1594" s="50">
        <f t="shared" si="282"/>
        <v>24.470167190122865</v>
      </c>
    </row>
    <row r="1595" spans="1:23" ht="16" x14ac:dyDescent="0.2">
      <c r="A1595" s="10">
        <v>42195.541655092602</v>
      </c>
      <c r="B1595" s="11" t="str">
        <f t="shared" si="277"/>
        <v>20157</v>
      </c>
      <c r="C1595" s="5">
        <v>1802.4918729999999</v>
      </c>
      <c r="D1595" s="5">
        <v>9.4482460978530156</v>
      </c>
      <c r="E1595" s="6" t="s">
        <v>45</v>
      </c>
      <c r="F1595" s="6" t="s">
        <v>45</v>
      </c>
      <c r="G1595" s="5">
        <v>-12.269287239688211</v>
      </c>
      <c r="H1595" s="5">
        <v>22.018588207762562</v>
      </c>
      <c r="I1595" s="29">
        <v>1024596338.0599999</v>
      </c>
      <c r="J1595" s="30" t="s">
        <v>45</v>
      </c>
      <c r="K1595" s="30" t="s">
        <v>45</v>
      </c>
      <c r="L1595" s="29">
        <v>69130465.239999995</v>
      </c>
      <c r="M1595" s="29">
        <v>540042759.23000002</v>
      </c>
      <c r="N1595" s="53">
        <f t="shared" si="272"/>
        <v>9.4482460978530156</v>
      </c>
      <c r="O1595" t="e">
        <f t="shared" si="273"/>
        <v>#VALUE!</v>
      </c>
      <c r="P1595" t="e">
        <f t="shared" si="274"/>
        <v>#VALUE!</v>
      </c>
      <c r="Q1595">
        <f t="shared" si="275"/>
        <v>-12.269287239688211</v>
      </c>
      <c r="R1595">
        <f t="shared" si="276"/>
        <v>22.018588207762562</v>
      </c>
      <c r="S1595" s="53">
        <f t="shared" si="278"/>
        <v>9.4482460978530156</v>
      </c>
      <c r="T1595" t="e">
        <f t="shared" si="279"/>
        <v>#VALUE!</v>
      </c>
      <c r="U1595" t="e">
        <f t="shared" si="280"/>
        <v>#VALUE!</v>
      </c>
      <c r="V1595">
        <f t="shared" si="281"/>
        <v>-12.269287239688211</v>
      </c>
      <c r="W1595" s="50">
        <f t="shared" si="282"/>
        <v>22.018588207762562</v>
      </c>
    </row>
    <row r="1596" spans="1:23" ht="16" x14ac:dyDescent="0.2">
      <c r="A1596" s="10">
        <v>42194.541655092602</v>
      </c>
      <c r="B1596" s="11" t="str">
        <f t="shared" si="277"/>
        <v>20157</v>
      </c>
      <c r="C1596" s="5">
        <v>1779.8021670000001</v>
      </c>
      <c r="D1596" s="5">
        <v>8.6588442380042636</v>
      </c>
      <c r="E1596" s="6" t="s">
        <v>45</v>
      </c>
      <c r="F1596" s="6" t="s">
        <v>45</v>
      </c>
      <c r="G1596" s="5">
        <v>-11.358014491469675</v>
      </c>
      <c r="H1596" s="5">
        <v>20.197415249437768</v>
      </c>
      <c r="I1596" s="29">
        <v>1017206377.2</v>
      </c>
      <c r="J1596" s="30" t="s">
        <v>45</v>
      </c>
      <c r="K1596" s="30" t="s">
        <v>45</v>
      </c>
      <c r="L1596" s="29">
        <v>69848534.280000001</v>
      </c>
      <c r="M1596" s="29">
        <v>531982419.54000002</v>
      </c>
      <c r="N1596" s="53">
        <f t="shared" si="272"/>
        <v>8.6588442380042636</v>
      </c>
      <c r="O1596" t="e">
        <f t="shared" si="273"/>
        <v>#VALUE!</v>
      </c>
      <c r="P1596" t="e">
        <f t="shared" si="274"/>
        <v>#VALUE!</v>
      </c>
      <c r="Q1596">
        <f t="shared" si="275"/>
        <v>-11.358014491469675</v>
      </c>
      <c r="R1596">
        <f t="shared" si="276"/>
        <v>20.197415249437768</v>
      </c>
      <c r="S1596" s="53">
        <f t="shared" si="278"/>
        <v>8.6588442380042636</v>
      </c>
      <c r="T1596" t="e">
        <f t="shared" si="279"/>
        <v>#VALUE!</v>
      </c>
      <c r="U1596" t="e">
        <f t="shared" si="280"/>
        <v>#VALUE!</v>
      </c>
      <c r="V1596">
        <f t="shared" si="281"/>
        <v>-11.358014491469675</v>
      </c>
      <c r="W1596" s="50">
        <f t="shared" si="282"/>
        <v>20.197415249437768</v>
      </c>
    </row>
    <row r="1597" spans="1:23" ht="16" x14ac:dyDescent="0.2">
      <c r="A1597" s="10">
        <v>42193.541655092602</v>
      </c>
      <c r="B1597" s="11" t="str">
        <f t="shared" si="277"/>
        <v>20157</v>
      </c>
      <c r="C1597" s="5">
        <v>1743.2840249999999</v>
      </c>
      <c r="D1597" s="5">
        <v>7.1729113253477834</v>
      </c>
      <c r="E1597" s="6" t="s">
        <v>45</v>
      </c>
      <c r="F1597" s="6" t="s">
        <v>45</v>
      </c>
      <c r="G1597" s="5">
        <v>-13.014874033685203</v>
      </c>
      <c r="H1597" s="5">
        <v>18.376242291112916</v>
      </c>
      <c r="I1597" s="29">
        <v>1003295862.64</v>
      </c>
      <c r="J1597" s="30" t="s">
        <v>45</v>
      </c>
      <c r="K1597" s="30" t="s">
        <v>45</v>
      </c>
      <c r="L1597" s="29">
        <v>68542954.200000003</v>
      </c>
      <c r="M1597" s="29">
        <v>422860519.25</v>
      </c>
      <c r="N1597" s="53">
        <f t="shared" si="272"/>
        <v>7.1729113253477834</v>
      </c>
      <c r="O1597" t="e">
        <f t="shared" si="273"/>
        <v>#VALUE!</v>
      </c>
      <c r="P1597" t="e">
        <f t="shared" si="274"/>
        <v>#VALUE!</v>
      </c>
      <c r="Q1597">
        <f t="shared" si="275"/>
        <v>-13.014874033685203</v>
      </c>
      <c r="R1597">
        <f t="shared" si="276"/>
        <v>18.376242291112916</v>
      </c>
      <c r="S1597" s="53">
        <f t="shared" si="278"/>
        <v>7.1729113253477834</v>
      </c>
      <c r="T1597" t="e">
        <f t="shared" si="279"/>
        <v>#VALUE!</v>
      </c>
      <c r="U1597" t="e">
        <f t="shared" si="280"/>
        <v>#VALUE!</v>
      </c>
      <c r="V1597">
        <f t="shared" si="281"/>
        <v>-13.014874033685203</v>
      </c>
      <c r="W1597" s="50">
        <f t="shared" si="282"/>
        <v>18.376242291112916</v>
      </c>
    </row>
    <row r="1598" spans="1:23" ht="16" x14ac:dyDescent="0.2">
      <c r="A1598" s="10">
        <v>42192.541655092602</v>
      </c>
      <c r="B1598" s="11" t="str">
        <f t="shared" si="277"/>
        <v>20157</v>
      </c>
      <c r="C1598" s="5">
        <v>1748.7350819999999</v>
      </c>
      <c r="D1598" s="5">
        <v>7.8230069746349784</v>
      </c>
      <c r="E1598" s="6" t="s">
        <v>45</v>
      </c>
      <c r="F1598" s="6" t="s">
        <v>45</v>
      </c>
      <c r="G1598" s="5">
        <v>-12.541485593052201</v>
      </c>
      <c r="H1598" s="5">
        <v>19.328855838544385</v>
      </c>
      <c r="I1598" s="29">
        <v>1009381712.76</v>
      </c>
      <c r="J1598" s="30" t="s">
        <v>45</v>
      </c>
      <c r="K1598" s="30" t="s">
        <v>45</v>
      </c>
      <c r="L1598" s="29">
        <v>68915977.079999998</v>
      </c>
      <c r="M1598" s="29">
        <v>426263420.47000003</v>
      </c>
      <c r="N1598" s="53">
        <f t="shared" si="272"/>
        <v>7.8230069746349784</v>
      </c>
      <c r="O1598" t="e">
        <f t="shared" si="273"/>
        <v>#VALUE!</v>
      </c>
      <c r="P1598" t="e">
        <f t="shared" si="274"/>
        <v>#VALUE!</v>
      </c>
      <c r="Q1598">
        <f t="shared" si="275"/>
        <v>-12.541485593052201</v>
      </c>
      <c r="R1598">
        <f t="shared" si="276"/>
        <v>19.328855838544385</v>
      </c>
      <c r="S1598" s="53">
        <f t="shared" si="278"/>
        <v>7.8230069746349784</v>
      </c>
      <c r="T1598" t="e">
        <f t="shared" si="279"/>
        <v>#VALUE!</v>
      </c>
      <c r="U1598" t="e">
        <f t="shared" si="280"/>
        <v>#VALUE!</v>
      </c>
      <c r="V1598">
        <f t="shared" si="281"/>
        <v>-12.541485593052201</v>
      </c>
      <c r="W1598" s="50">
        <f t="shared" si="282"/>
        <v>19.328855838544385</v>
      </c>
    </row>
    <row r="1599" spans="1:23" ht="16" x14ac:dyDescent="0.2">
      <c r="A1599" s="10">
        <v>42191.541655092602</v>
      </c>
      <c r="B1599" s="11" t="str">
        <f t="shared" si="277"/>
        <v>20157</v>
      </c>
      <c r="C1599" s="5">
        <v>1747.2521819999999</v>
      </c>
      <c r="D1599" s="5">
        <v>8.8445858520863112</v>
      </c>
      <c r="E1599" s="6" t="s">
        <v>45</v>
      </c>
      <c r="F1599" s="6" t="s">
        <v>45</v>
      </c>
      <c r="G1599" s="5">
        <v>-9.0384111323679548</v>
      </c>
      <c r="H1599" s="5">
        <v>19.609036293671281</v>
      </c>
      <c r="I1599" s="29">
        <v>1018945191.52</v>
      </c>
      <c r="J1599" s="30" t="s">
        <v>45</v>
      </c>
      <c r="K1599" s="30" t="s">
        <v>45</v>
      </c>
      <c r="L1599" s="29">
        <v>71676346.390000001</v>
      </c>
      <c r="M1599" s="29">
        <v>427264273.76999998</v>
      </c>
      <c r="N1599" s="53">
        <f t="shared" si="272"/>
        <v>8.8445858520863112</v>
      </c>
      <c r="O1599" t="e">
        <f t="shared" si="273"/>
        <v>#VALUE!</v>
      </c>
      <c r="P1599" t="e">
        <f t="shared" si="274"/>
        <v>#VALUE!</v>
      </c>
      <c r="Q1599">
        <f t="shared" si="275"/>
        <v>-9.0384111323679548</v>
      </c>
      <c r="R1599">
        <f t="shared" si="276"/>
        <v>19.609036293671281</v>
      </c>
      <c r="S1599" s="53">
        <f t="shared" si="278"/>
        <v>8.8445858520863112</v>
      </c>
      <c r="T1599" t="e">
        <f t="shared" si="279"/>
        <v>#VALUE!</v>
      </c>
      <c r="U1599" t="e">
        <f t="shared" si="280"/>
        <v>#VALUE!</v>
      </c>
      <c r="V1599">
        <f t="shared" si="281"/>
        <v>-9.0384111323679548</v>
      </c>
      <c r="W1599" s="50">
        <f t="shared" si="282"/>
        <v>19.609036293671281</v>
      </c>
    </row>
    <row r="1600" spans="1:23" ht="16" x14ac:dyDescent="0.2">
      <c r="A1600" s="10">
        <v>42188.541655092602</v>
      </c>
      <c r="B1600" s="11" t="str">
        <f t="shared" si="277"/>
        <v>20157</v>
      </c>
      <c r="C1600" s="5">
        <v>1769.030622</v>
      </c>
      <c r="D1600" s="5">
        <v>8.9374566591273492</v>
      </c>
      <c r="E1600" s="6" t="s">
        <v>45</v>
      </c>
      <c r="F1600" s="6" t="s">
        <v>45</v>
      </c>
      <c r="G1600" s="5">
        <v>-8.7425433569723197</v>
      </c>
      <c r="H1600" s="5">
        <v>19.791153589503764</v>
      </c>
      <c r="I1600" s="29">
        <v>1019814598.6799999</v>
      </c>
      <c r="J1600" s="30" t="s">
        <v>45</v>
      </c>
      <c r="K1600" s="30" t="s">
        <v>45</v>
      </c>
      <c r="L1600" s="29">
        <v>71909485.689999998</v>
      </c>
      <c r="M1600" s="29">
        <v>427914828.42000002</v>
      </c>
      <c r="N1600" s="53">
        <f t="shared" si="272"/>
        <v>8.9374566591273492</v>
      </c>
      <c r="O1600" t="e">
        <f t="shared" si="273"/>
        <v>#VALUE!</v>
      </c>
      <c r="P1600" t="e">
        <f t="shared" si="274"/>
        <v>#VALUE!</v>
      </c>
      <c r="Q1600">
        <f t="shared" si="275"/>
        <v>-8.7425433569723197</v>
      </c>
      <c r="R1600">
        <f t="shared" si="276"/>
        <v>19.791153589503764</v>
      </c>
      <c r="S1600" s="53">
        <f t="shared" si="278"/>
        <v>8.9374566591273492</v>
      </c>
      <c r="T1600" t="e">
        <f t="shared" si="279"/>
        <v>#VALUE!</v>
      </c>
      <c r="U1600" t="e">
        <f t="shared" si="280"/>
        <v>#VALUE!</v>
      </c>
      <c r="V1600">
        <f t="shared" si="281"/>
        <v>-8.7425433569723197</v>
      </c>
      <c r="W1600" s="50">
        <f t="shared" si="282"/>
        <v>19.791153589503764</v>
      </c>
    </row>
    <row r="1601" spans="1:23" ht="16" x14ac:dyDescent="0.2">
      <c r="A1601" s="10">
        <v>42187.541655092602</v>
      </c>
      <c r="B1601" s="11" t="str">
        <f t="shared" si="277"/>
        <v>20157</v>
      </c>
      <c r="C1601" s="5">
        <v>1759.2019150000001</v>
      </c>
      <c r="D1601" s="5">
        <v>8.1944902027991162</v>
      </c>
      <c r="E1601" s="6" t="s">
        <v>45</v>
      </c>
      <c r="F1601" s="6" t="s">
        <v>45</v>
      </c>
      <c r="G1601" s="5">
        <v>-10.056196279728908</v>
      </c>
      <c r="H1601" s="5">
        <v>20.197415249437768</v>
      </c>
      <c r="I1601" s="29">
        <v>1012859341.4</v>
      </c>
      <c r="J1601" s="30" t="s">
        <v>45</v>
      </c>
      <c r="K1601" s="30" t="s">
        <v>45</v>
      </c>
      <c r="L1601" s="29">
        <v>70874347.200000003</v>
      </c>
      <c r="M1601" s="29">
        <v>429366065.69999999</v>
      </c>
      <c r="N1601" s="53">
        <f t="shared" si="272"/>
        <v>8.1944902027991162</v>
      </c>
      <c r="O1601" t="e">
        <f t="shared" si="273"/>
        <v>#VALUE!</v>
      </c>
      <c r="P1601" t="e">
        <f t="shared" si="274"/>
        <v>#VALUE!</v>
      </c>
      <c r="Q1601">
        <f t="shared" si="275"/>
        <v>-10.056196279728908</v>
      </c>
      <c r="R1601">
        <f t="shared" si="276"/>
        <v>20.197415249437768</v>
      </c>
      <c r="S1601" s="53">
        <f t="shared" si="278"/>
        <v>8.1944902027991162</v>
      </c>
      <c r="T1601" t="e">
        <f t="shared" si="279"/>
        <v>#VALUE!</v>
      </c>
      <c r="U1601" t="e">
        <f t="shared" si="280"/>
        <v>#VALUE!</v>
      </c>
      <c r="V1601">
        <f t="shared" si="281"/>
        <v>-10.056196279728908</v>
      </c>
      <c r="W1601" s="50">
        <f t="shared" si="282"/>
        <v>20.197415249437768</v>
      </c>
    </row>
    <row r="1602" spans="1:23" ht="16" x14ac:dyDescent="0.2">
      <c r="A1602" s="10">
        <v>42186.541655092602</v>
      </c>
      <c r="B1602" s="11" t="str">
        <f t="shared" si="277"/>
        <v>20157</v>
      </c>
      <c r="C1602" s="5">
        <v>1778.9059090000001</v>
      </c>
      <c r="D1602" s="5">
        <v>8.1944902027991162</v>
      </c>
      <c r="E1602" s="6" t="s">
        <v>45</v>
      </c>
      <c r="F1602" s="6" t="s">
        <v>45</v>
      </c>
      <c r="G1602" s="5">
        <v>-6.7543119063137018</v>
      </c>
      <c r="H1602" s="5">
        <v>20.771785182447886</v>
      </c>
      <c r="I1602" s="29">
        <v>1012859341.4</v>
      </c>
      <c r="J1602" s="30" t="s">
        <v>45</v>
      </c>
      <c r="K1602" s="30" t="s">
        <v>45</v>
      </c>
      <c r="L1602" s="29">
        <v>73476181.790000007</v>
      </c>
      <c r="M1602" s="29">
        <v>431417814.97000003</v>
      </c>
      <c r="N1602" s="53">
        <f t="shared" si="272"/>
        <v>8.1944902027991162</v>
      </c>
      <c r="O1602" t="e">
        <f t="shared" si="273"/>
        <v>#VALUE!</v>
      </c>
      <c r="P1602" t="e">
        <f t="shared" si="274"/>
        <v>#VALUE!</v>
      </c>
      <c r="Q1602">
        <f t="shared" si="275"/>
        <v>-6.7543119063137018</v>
      </c>
      <c r="R1602">
        <f t="shared" si="276"/>
        <v>20.771785182447886</v>
      </c>
      <c r="S1602" s="53">
        <f t="shared" si="278"/>
        <v>8.1944902027991162</v>
      </c>
      <c r="T1602" t="e">
        <f t="shared" si="279"/>
        <v>#VALUE!</v>
      </c>
      <c r="U1602" t="e">
        <f t="shared" si="280"/>
        <v>#VALUE!</v>
      </c>
      <c r="V1602">
        <f t="shared" si="281"/>
        <v>-6.7543119063137018</v>
      </c>
      <c r="W1602" s="50">
        <f t="shared" si="282"/>
        <v>20.771785182447886</v>
      </c>
    </row>
    <row r="1603" spans="1:23" ht="16" x14ac:dyDescent="0.2">
      <c r="A1603" s="10">
        <v>42185.541655092602</v>
      </c>
      <c r="B1603" s="11" t="str">
        <f t="shared" si="277"/>
        <v>20156</v>
      </c>
      <c r="C1603" s="5">
        <v>1750.3724299999999</v>
      </c>
      <c r="D1603" s="5">
        <v>7.3122175359093111</v>
      </c>
      <c r="E1603" s="6" t="s">
        <v>45</v>
      </c>
      <c r="F1603" s="6" t="s">
        <v>45</v>
      </c>
      <c r="G1603" s="5">
        <v>-12.375799638830642</v>
      </c>
      <c r="H1603" s="5">
        <v>22.088633321544293</v>
      </c>
      <c r="I1603" s="29">
        <v>1004599973.38</v>
      </c>
      <c r="J1603" s="30" t="s">
        <v>45</v>
      </c>
      <c r="K1603" s="30" t="s">
        <v>45</v>
      </c>
      <c r="L1603" s="29">
        <v>69046535.090000004</v>
      </c>
      <c r="M1603" s="29">
        <v>436121825.48000002</v>
      </c>
      <c r="N1603" s="53">
        <f t="shared" si="272"/>
        <v>7.3122175359093111</v>
      </c>
      <c r="O1603" t="e">
        <f t="shared" si="273"/>
        <v>#VALUE!</v>
      </c>
      <c r="P1603" t="e">
        <f t="shared" si="274"/>
        <v>#VALUE!</v>
      </c>
      <c r="Q1603">
        <f t="shared" si="275"/>
        <v>-12.375799638830642</v>
      </c>
      <c r="R1603">
        <f t="shared" si="276"/>
        <v>22.088633321544293</v>
      </c>
      <c r="S1603" s="53">
        <f t="shared" si="278"/>
        <v>7.3122175359093111</v>
      </c>
      <c r="T1603" t="e">
        <f t="shared" si="279"/>
        <v>#VALUE!</v>
      </c>
      <c r="U1603" t="e">
        <f t="shared" si="280"/>
        <v>#VALUE!</v>
      </c>
      <c r="V1603">
        <f t="shared" si="281"/>
        <v>-12.375799638830642</v>
      </c>
      <c r="W1603" s="50">
        <f t="shared" si="282"/>
        <v>22.088633321544293</v>
      </c>
    </row>
    <row r="1604" spans="1:23" ht="16" x14ac:dyDescent="0.2">
      <c r="A1604" s="10">
        <v>42184.541655092602</v>
      </c>
      <c r="B1604" s="11" t="str">
        <f t="shared" si="277"/>
        <v>20156</v>
      </c>
      <c r="C1604" s="5">
        <v>1761.3726099999999</v>
      </c>
      <c r="D1604" s="5">
        <v>7.7301361675939537</v>
      </c>
      <c r="E1604" s="6" t="s">
        <v>45</v>
      </c>
      <c r="F1604" s="6" t="s">
        <v>45</v>
      </c>
      <c r="G1604" s="5">
        <v>-12.423138482893947</v>
      </c>
      <c r="H1604" s="5">
        <v>21.766425798148376</v>
      </c>
      <c r="I1604" s="29">
        <v>1008512305.6</v>
      </c>
      <c r="J1604" s="30" t="s">
        <v>45</v>
      </c>
      <c r="K1604" s="30" t="s">
        <v>45</v>
      </c>
      <c r="L1604" s="29">
        <v>69009232.799999997</v>
      </c>
      <c r="M1604" s="29">
        <v>434970844.18000001</v>
      </c>
      <c r="N1604" s="53">
        <f t="shared" si="272"/>
        <v>7.7301361675939537</v>
      </c>
      <c r="O1604" t="e">
        <f t="shared" si="273"/>
        <v>#VALUE!</v>
      </c>
      <c r="P1604" t="e">
        <f t="shared" si="274"/>
        <v>#VALUE!</v>
      </c>
      <c r="Q1604">
        <f t="shared" si="275"/>
        <v>-12.423138482893947</v>
      </c>
      <c r="R1604">
        <f t="shared" si="276"/>
        <v>21.766425798148376</v>
      </c>
      <c r="S1604" s="53">
        <f t="shared" si="278"/>
        <v>7.7301361675939537</v>
      </c>
      <c r="T1604" t="e">
        <f t="shared" si="279"/>
        <v>#VALUE!</v>
      </c>
      <c r="U1604" t="e">
        <f t="shared" si="280"/>
        <v>#VALUE!</v>
      </c>
      <c r="V1604">
        <f t="shared" si="281"/>
        <v>-12.423138482893947</v>
      </c>
      <c r="W1604" s="50">
        <f t="shared" si="282"/>
        <v>21.766425798148376</v>
      </c>
    </row>
    <row r="1605" spans="1:23" ht="16" x14ac:dyDescent="0.2">
      <c r="A1605" s="10">
        <v>42181.541655092602</v>
      </c>
      <c r="B1605" s="11" t="str">
        <f t="shared" si="277"/>
        <v>20156</v>
      </c>
      <c r="C1605" s="5">
        <v>1801.301074</v>
      </c>
      <c r="D1605" s="5">
        <v>9.1231982732093968</v>
      </c>
      <c r="E1605" s="6" t="s">
        <v>45</v>
      </c>
      <c r="F1605" s="6" t="s">
        <v>45</v>
      </c>
      <c r="G1605" s="5">
        <v>-6.245419332633233</v>
      </c>
      <c r="H1605" s="5">
        <v>23.895797257112775</v>
      </c>
      <c r="I1605" s="29">
        <v>1021553413</v>
      </c>
      <c r="J1605" s="30" t="s">
        <v>45</v>
      </c>
      <c r="K1605" s="30" t="s">
        <v>45</v>
      </c>
      <c r="L1605" s="29">
        <v>73877181.379999995</v>
      </c>
      <c r="M1605" s="29">
        <v>442577329.25999999</v>
      </c>
      <c r="N1605" s="53">
        <f t="shared" si="272"/>
        <v>9.1231982732093968</v>
      </c>
      <c r="O1605" t="e">
        <f t="shared" si="273"/>
        <v>#VALUE!</v>
      </c>
      <c r="P1605" t="e">
        <f t="shared" si="274"/>
        <v>#VALUE!</v>
      </c>
      <c r="Q1605">
        <f t="shared" si="275"/>
        <v>-6.245419332633233</v>
      </c>
      <c r="R1605">
        <f t="shared" si="276"/>
        <v>23.895797257112775</v>
      </c>
      <c r="S1605" s="53">
        <f t="shared" si="278"/>
        <v>9.1231982732093968</v>
      </c>
      <c r="T1605" t="e">
        <f t="shared" si="279"/>
        <v>#VALUE!</v>
      </c>
      <c r="U1605" t="e">
        <f t="shared" si="280"/>
        <v>#VALUE!</v>
      </c>
      <c r="V1605">
        <f t="shared" si="281"/>
        <v>-6.245419332633233</v>
      </c>
      <c r="W1605" s="50">
        <f t="shared" si="282"/>
        <v>23.895797257112775</v>
      </c>
    </row>
    <row r="1606" spans="1:23" ht="16" x14ac:dyDescent="0.2">
      <c r="A1606" s="10">
        <v>42180.541655092602</v>
      </c>
      <c r="B1606" s="11" t="str">
        <f t="shared" si="277"/>
        <v>20156</v>
      </c>
      <c r="C1606" s="5">
        <v>1786.753768</v>
      </c>
      <c r="D1606" s="5">
        <v>8.0087485887170544</v>
      </c>
      <c r="E1606" s="6" t="s">
        <v>45</v>
      </c>
      <c r="F1606" s="6" t="s">
        <v>45</v>
      </c>
      <c r="G1606" s="5">
        <v>-6.2809234656807007</v>
      </c>
      <c r="H1606" s="5">
        <v>24.414131099097531</v>
      </c>
      <c r="I1606" s="29">
        <v>1011120527.08</v>
      </c>
      <c r="J1606" s="30" t="s">
        <v>45</v>
      </c>
      <c r="K1606" s="30" t="s">
        <v>45</v>
      </c>
      <c r="L1606" s="29">
        <v>73849204.670000002</v>
      </c>
      <c r="M1606" s="29">
        <v>444428907.87</v>
      </c>
      <c r="N1606" s="53">
        <f t="shared" si="272"/>
        <v>8.0087485887170544</v>
      </c>
      <c r="O1606" t="e">
        <f t="shared" si="273"/>
        <v>#VALUE!</v>
      </c>
      <c r="P1606" t="e">
        <f t="shared" si="274"/>
        <v>#VALUE!</v>
      </c>
      <c r="Q1606">
        <f t="shared" si="275"/>
        <v>-6.2809234656807007</v>
      </c>
      <c r="R1606">
        <f t="shared" si="276"/>
        <v>24.414131099097531</v>
      </c>
      <c r="S1606" s="53">
        <f t="shared" si="278"/>
        <v>8.0087485887170544</v>
      </c>
      <c r="T1606" t="e">
        <f t="shared" si="279"/>
        <v>#VALUE!</v>
      </c>
      <c r="U1606" t="e">
        <f t="shared" si="280"/>
        <v>#VALUE!</v>
      </c>
      <c r="V1606">
        <f t="shared" si="281"/>
        <v>-6.2809234656807007</v>
      </c>
      <c r="W1606" s="50">
        <f t="shared" si="282"/>
        <v>24.414131099097531</v>
      </c>
    </row>
    <row r="1607" spans="1:23" ht="16" x14ac:dyDescent="0.2">
      <c r="A1607" s="10">
        <v>42179.541655092602</v>
      </c>
      <c r="B1607" s="11" t="str">
        <f t="shared" si="277"/>
        <v>20156</v>
      </c>
      <c r="C1607" s="5">
        <v>1790.991084</v>
      </c>
      <c r="D1607" s="5">
        <v>8.5195380274426924</v>
      </c>
      <c r="E1607" s="6" t="s">
        <v>45</v>
      </c>
      <c r="F1607" s="6" t="s">
        <v>45</v>
      </c>
      <c r="G1607" s="5">
        <v>-6.505782974981372</v>
      </c>
      <c r="H1607" s="5">
        <v>28.939045449396872</v>
      </c>
      <c r="I1607" s="29">
        <v>1015902266.46</v>
      </c>
      <c r="J1607" s="30" t="s">
        <v>45</v>
      </c>
      <c r="K1607" s="30" t="s">
        <v>45</v>
      </c>
      <c r="L1607" s="29">
        <v>73672018.799999997</v>
      </c>
      <c r="M1607" s="29">
        <v>460592688.66000003</v>
      </c>
      <c r="N1607" s="53">
        <f t="shared" si="272"/>
        <v>8.5195380274426924</v>
      </c>
      <c r="O1607" t="e">
        <f t="shared" si="273"/>
        <v>#VALUE!</v>
      </c>
      <c r="P1607" t="e">
        <f t="shared" si="274"/>
        <v>#VALUE!</v>
      </c>
      <c r="Q1607">
        <f t="shared" si="275"/>
        <v>-6.505782974981372</v>
      </c>
      <c r="R1607">
        <f t="shared" si="276"/>
        <v>28.939045449396872</v>
      </c>
      <c r="S1607" s="53">
        <f t="shared" si="278"/>
        <v>8.5195380274426924</v>
      </c>
      <c r="T1607" t="e">
        <f t="shared" si="279"/>
        <v>#VALUE!</v>
      </c>
      <c r="U1607" t="e">
        <f t="shared" si="280"/>
        <v>#VALUE!</v>
      </c>
      <c r="V1607">
        <f t="shared" si="281"/>
        <v>-6.505782974981372</v>
      </c>
      <c r="W1607" s="50">
        <f t="shared" si="282"/>
        <v>28.939045449396872</v>
      </c>
    </row>
    <row r="1608" spans="1:23" ht="16" x14ac:dyDescent="0.2">
      <c r="A1608" s="10">
        <v>42178.541655092602</v>
      </c>
      <c r="B1608" s="11" t="str">
        <f t="shared" si="277"/>
        <v>20156</v>
      </c>
      <c r="C1608" s="5">
        <v>1795.8278949999999</v>
      </c>
      <c r="D1608" s="5">
        <v>7.2193467288682882</v>
      </c>
      <c r="E1608" s="6" t="s">
        <v>45</v>
      </c>
      <c r="F1608" s="6" t="s">
        <v>45</v>
      </c>
      <c r="G1608" s="5">
        <v>-6.6241300851396261</v>
      </c>
      <c r="H1608" s="5">
        <v>30.844272544259756</v>
      </c>
      <c r="I1608" s="29">
        <v>1003730566.22</v>
      </c>
      <c r="J1608" s="30" t="s">
        <v>45</v>
      </c>
      <c r="K1608" s="30" t="s">
        <v>45</v>
      </c>
      <c r="L1608" s="29">
        <v>73578763.079999998</v>
      </c>
      <c r="M1608" s="29">
        <v>467398491.10000002</v>
      </c>
      <c r="N1608" s="53">
        <f t="shared" si="272"/>
        <v>7.2193467288682882</v>
      </c>
      <c r="O1608" t="e">
        <f t="shared" si="273"/>
        <v>#VALUE!</v>
      </c>
      <c r="P1608" t="e">
        <f t="shared" si="274"/>
        <v>#VALUE!</v>
      </c>
      <c r="Q1608">
        <f t="shared" si="275"/>
        <v>-6.6241300851396261</v>
      </c>
      <c r="R1608">
        <f t="shared" si="276"/>
        <v>30.844272544259756</v>
      </c>
      <c r="S1608" s="53">
        <f t="shared" si="278"/>
        <v>7.2193467288682882</v>
      </c>
      <c r="T1608" t="e">
        <f t="shared" si="279"/>
        <v>#VALUE!</v>
      </c>
      <c r="U1608" t="e">
        <f t="shared" si="280"/>
        <v>#VALUE!</v>
      </c>
      <c r="V1608">
        <f t="shared" si="281"/>
        <v>-6.6241300851396261</v>
      </c>
      <c r="W1608" s="50">
        <f t="shared" si="282"/>
        <v>30.844272544259756</v>
      </c>
    </row>
    <row r="1609" spans="1:23" ht="16" x14ac:dyDescent="0.2">
      <c r="A1609" s="10">
        <v>42177.541655092602</v>
      </c>
      <c r="B1609" s="11" t="str">
        <f t="shared" si="277"/>
        <v>20156</v>
      </c>
      <c r="C1609" s="5">
        <v>1769.7250739999999</v>
      </c>
      <c r="D1609" s="5">
        <v>5.872720026773365</v>
      </c>
      <c r="E1609" s="6" t="s">
        <v>45</v>
      </c>
      <c r="F1609" s="6" t="s">
        <v>45</v>
      </c>
      <c r="G1609" s="5">
        <v>-6.5057829749813587</v>
      </c>
      <c r="H1609" s="5">
        <v>28.840982290102428</v>
      </c>
      <c r="I1609" s="29">
        <v>991124162.39999998</v>
      </c>
      <c r="J1609" s="30" t="s">
        <v>45</v>
      </c>
      <c r="K1609" s="30" t="s">
        <v>45</v>
      </c>
      <c r="L1609" s="29">
        <v>73672018.799999997</v>
      </c>
      <c r="M1609" s="29">
        <v>460242390.00999999</v>
      </c>
      <c r="N1609" s="53">
        <f t="shared" si="272"/>
        <v>5.872720026773365</v>
      </c>
      <c r="O1609" t="e">
        <f t="shared" si="273"/>
        <v>#VALUE!</v>
      </c>
      <c r="P1609" t="e">
        <f t="shared" si="274"/>
        <v>#VALUE!</v>
      </c>
      <c r="Q1609">
        <f t="shared" si="275"/>
        <v>-6.5057829749813587</v>
      </c>
      <c r="R1609">
        <f t="shared" si="276"/>
        <v>28.840982290102428</v>
      </c>
      <c r="S1609" s="53">
        <f t="shared" si="278"/>
        <v>5.872720026773365</v>
      </c>
      <c r="T1609" t="e">
        <f t="shared" si="279"/>
        <v>#VALUE!</v>
      </c>
      <c r="U1609" t="e">
        <f t="shared" si="280"/>
        <v>#VALUE!</v>
      </c>
      <c r="V1609">
        <f t="shared" si="281"/>
        <v>-6.5057829749813587</v>
      </c>
      <c r="W1609" s="50">
        <f t="shared" si="282"/>
        <v>28.840982290102428</v>
      </c>
    </row>
    <row r="1610" spans="1:23" ht="16" x14ac:dyDescent="0.2">
      <c r="A1610" s="10">
        <v>42174.541655092602</v>
      </c>
      <c r="B1610" s="11" t="str">
        <f t="shared" si="277"/>
        <v>20156</v>
      </c>
      <c r="C1610" s="5">
        <v>1745.994946</v>
      </c>
      <c r="D1610" s="5">
        <v>5.129753570445132</v>
      </c>
      <c r="E1610" s="6" t="s">
        <v>45</v>
      </c>
      <c r="F1610" s="6" t="s">
        <v>45</v>
      </c>
      <c r="G1610" s="5">
        <v>-6.5057829749813587</v>
      </c>
      <c r="H1610" s="5">
        <v>26.921746172483225</v>
      </c>
      <c r="I1610" s="29">
        <v>984168905.12</v>
      </c>
      <c r="J1610" s="30" t="s">
        <v>45</v>
      </c>
      <c r="K1610" s="30" t="s">
        <v>45</v>
      </c>
      <c r="L1610" s="29">
        <v>73672018.799999997</v>
      </c>
      <c r="M1610" s="29">
        <v>453386544.89999998</v>
      </c>
      <c r="N1610" s="53">
        <f t="shared" si="272"/>
        <v>5.129753570445132</v>
      </c>
      <c r="O1610" t="e">
        <f t="shared" si="273"/>
        <v>#VALUE!</v>
      </c>
      <c r="P1610" t="e">
        <f t="shared" si="274"/>
        <v>#VALUE!</v>
      </c>
      <c r="Q1610">
        <f t="shared" si="275"/>
        <v>-6.5057829749813587</v>
      </c>
      <c r="R1610">
        <f t="shared" si="276"/>
        <v>26.921746172483225</v>
      </c>
      <c r="S1610" s="53">
        <f t="shared" si="278"/>
        <v>5.129753570445132</v>
      </c>
      <c r="T1610" t="e">
        <f t="shared" si="279"/>
        <v>#VALUE!</v>
      </c>
      <c r="U1610" t="e">
        <f t="shared" si="280"/>
        <v>#VALUE!</v>
      </c>
      <c r="V1610">
        <f t="shared" si="281"/>
        <v>-6.5057829749813587</v>
      </c>
      <c r="W1610" s="50">
        <f t="shared" si="282"/>
        <v>26.921746172483225</v>
      </c>
    </row>
    <row r="1611" spans="1:23" ht="16" x14ac:dyDescent="0.2">
      <c r="A1611" s="10">
        <v>42173.541655092602</v>
      </c>
      <c r="B1611" s="11" t="str">
        <f t="shared" si="277"/>
        <v>20156</v>
      </c>
      <c r="C1611" s="5">
        <v>1742.1375</v>
      </c>
      <c r="D1611" s="5">
        <v>5.872720026773365</v>
      </c>
      <c r="E1611" s="6" t="s">
        <v>45</v>
      </c>
      <c r="F1611" s="6" t="s">
        <v>45</v>
      </c>
      <c r="G1611" s="5">
        <v>-5.9140474241901018</v>
      </c>
      <c r="H1611" s="5">
        <v>26.207286011909648</v>
      </c>
      <c r="I1611" s="29">
        <v>991124162.39999998</v>
      </c>
      <c r="J1611" s="30" t="s">
        <v>45</v>
      </c>
      <c r="K1611" s="30" t="s">
        <v>45</v>
      </c>
      <c r="L1611" s="29">
        <v>74138297.400000006</v>
      </c>
      <c r="M1611" s="29">
        <v>450834368.99000001</v>
      </c>
      <c r="N1611" s="53">
        <f t="shared" si="272"/>
        <v>5.872720026773365</v>
      </c>
      <c r="O1611" t="e">
        <f t="shared" si="273"/>
        <v>#VALUE!</v>
      </c>
      <c r="P1611" t="e">
        <f t="shared" si="274"/>
        <v>#VALUE!</v>
      </c>
      <c r="Q1611">
        <f t="shared" si="275"/>
        <v>-5.9140474241901018</v>
      </c>
      <c r="R1611">
        <f t="shared" si="276"/>
        <v>26.207286011909648</v>
      </c>
      <c r="S1611" s="53">
        <f t="shared" si="278"/>
        <v>5.872720026773365</v>
      </c>
      <c r="T1611" t="e">
        <f t="shared" si="279"/>
        <v>#VALUE!</v>
      </c>
      <c r="U1611" t="e">
        <f t="shared" si="280"/>
        <v>#VALUE!</v>
      </c>
      <c r="V1611">
        <f t="shared" si="281"/>
        <v>-5.9140474241901018</v>
      </c>
      <c r="W1611" s="50">
        <f t="shared" si="282"/>
        <v>26.207286011909648</v>
      </c>
    </row>
    <row r="1612" spans="1:23" ht="16" x14ac:dyDescent="0.2">
      <c r="A1612" s="10">
        <v>42172.541655092602</v>
      </c>
      <c r="B1612" s="11" t="str">
        <f t="shared" si="277"/>
        <v>20156</v>
      </c>
      <c r="C1612" s="5">
        <v>1747.227001</v>
      </c>
      <c r="D1612" s="5">
        <v>4.0617392894733086</v>
      </c>
      <c r="E1612" s="6" t="s">
        <v>45</v>
      </c>
      <c r="F1612" s="6" t="s">
        <v>45</v>
      </c>
      <c r="G1612" s="5">
        <v>-6.2809234656806723</v>
      </c>
      <c r="H1612" s="5">
        <v>25.562870965117778</v>
      </c>
      <c r="I1612" s="29">
        <v>974170722.77999997</v>
      </c>
      <c r="J1612" s="30" t="s">
        <v>45</v>
      </c>
      <c r="K1612" s="30" t="s">
        <v>45</v>
      </c>
      <c r="L1612" s="29">
        <v>73849204.670000002</v>
      </c>
      <c r="M1612" s="29">
        <v>448532406.39999998</v>
      </c>
      <c r="N1612" s="53">
        <f t="shared" si="272"/>
        <v>4.0617392894733086</v>
      </c>
      <c r="O1612" t="e">
        <f t="shared" si="273"/>
        <v>#VALUE!</v>
      </c>
      <c r="P1612" t="e">
        <f t="shared" si="274"/>
        <v>#VALUE!</v>
      </c>
      <c r="Q1612">
        <f t="shared" si="275"/>
        <v>-6.2809234656806723</v>
      </c>
      <c r="R1612">
        <f t="shared" si="276"/>
        <v>25.562870965117778</v>
      </c>
      <c r="S1612" s="53">
        <f t="shared" si="278"/>
        <v>4.0617392894733086</v>
      </c>
      <c r="T1612" t="e">
        <f t="shared" si="279"/>
        <v>#VALUE!</v>
      </c>
      <c r="U1612" t="e">
        <f t="shared" si="280"/>
        <v>#VALUE!</v>
      </c>
      <c r="V1612">
        <f t="shared" si="281"/>
        <v>-6.2809234656806723</v>
      </c>
      <c r="W1612" s="50">
        <f t="shared" si="282"/>
        <v>25.562870965117778</v>
      </c>
    </row>
    <row r="1613" spans="1:23" ht="16" x14ac:dyDescent="0.2">
      <c r="A1613" s="10">
        <v>42171.541655092602</v>
      </c>
      <c r="B1613" s="11" t="str">
        <f t="shared" si="277"/>
        <v>20156</v>
      </c>
      <c r="C1613" s="5">
        <v>1773.4354530000001</v>
      </c>
      <c r="D1613" s="5">
        <v>6.058461640855441</v>
      </c>
      <c r="E1613" s="6" t="s">
        <v>45</v>
      </c>
      <c r="F1613" s="6" t="s">
        <v>45</v>
      </c>
      <c r="G1613" s="5">
        <v>-5.4643284055887165</v>
      </c>
      <c r="H1613" s="5">
        <v>27.187917604853766</v>
      </c>
      <c r="I1613" s="29">
        <v>992862976.72000003</v>
      </c>
      <c r="J1613" s="30" t="s">
        <v>45</v>
      </c>
      <c r="K1613" s="30" t="s">
        <v>45</v>
      </c>
      <c r="L1613" s="29">
        <v>74492669.140000001</v>
      </c>
      <c r="M1613" s="29">
        <v>454337355.54000002</v>
      </c>
      <c r="N1613" s="53">
        <f t="shared" si="272"/>
        <v>6.058461640855441</v>
      </c>
      <c r="O1613" t="e">
        <f t="shared" si="273"/>
        <v>#VALUE!</v>
      </c>
      <c r="P1613" t="e">
        <f t="shared" si="274"/>
        <v>#VALUE!</v>
      </c>
      <c r="Q1613">
        <f t="shared" si="275"/>
        <v>-5.4643284055887165</v>
      </c>
      <c r="R1613">
        <f t="shared" si="276"/>
        <v>27.187917604853766</v>
      </c>
      <c r="S1613" s="53">
        <f t="shared" si="278"/>
        <v>6.058461640855441</v>
      </c>
      <c r="T1613" t="e">
        <f t="shared" si="279"/>
        <v>#VALUE!</v>
      </c>
      <c r="U1613" t="e">
        <f t="shared" si="280"/>
        <v>#VALUE!</v>
      </c>
      <c r="V1613">
        <f t="shared" si="281"/>
        <v>-5.4643284055887165</v>
      </c>
      <c r="W1613" s="50">
        <f t="shared" si="282"/>
        <v>27.187917604853766</v>
      </c>
    </row>
    <row r="1614" spans="1:23" ht="16" x14ac:dyDescent="0.2">
      <c r="A1614" s="10">
        <v>42170.541655092602</v>
      </c>
      <c r="B1614" s="11" t="str">
        <f t="shared" si="277"/>
        <v>20156</v>
      </c>
      <c r="C1614" s="5">
        <v>1763.1431520000001</v>
      </c>
      <c r="D1614" s="5">
        <v>7.4515237464708841</v>
      </c>
      <c r="E1614" s="6" t="s">
        <v>45</v>
      </c>
      <c r="F1614" s="6" t="s">
        <v>45</v>
      </c>
      <c r="G1614" s="5">
        <v>-5.9140474241900733</v>
      </c>
      <c r="H1614" s="5">
        <v>30.003731178879033</v>
      </c>
      <c r="I1614" s="29">
        <v>1005904084.12</v>
      </c>
      <c r="J1614" s="30" t="s">
        <v>45</v>
      </c>
      <c r="K1614" s="30" t="s">
        <v>45</v>
      </c>
      <c r="L1614" s="29">
        <v>74138297.400000006</v>
      </c>
      <c r="M1614" s="29">
        <v>464395931.19999999</v>
      </c>
      <c r="N1614" s="53">
        <f t="shared" si="272"/>
        <v>7.4515237464708841</v>
      </c>
      <c r="O1614" t="e">
        <f t="shared" si="273"/>
        <v>#VALUE!</v>
      </c>
      <c r="P1614" t="e">
        <f t="shared" si="274"/>
        <v>#VALUE!</v>
      </c>
      <c r="Q1614">
        <f t="shared" si="275"/>
        <v>-5.9140474241900733</v>
      </c>
      <c r="R1614">
        <f t="shared" si="276"/>
        <v>30.003731178879033</v>
      </c>
      <c r="S1614" s="53">
        <f t="shared" si="278"/>
        <v>7.4515237464708841</v>
      </c>
      <c r="T1614" t="e">
        <f t="shared" si="279"/>
        <v>#VALUE!</v>
      </c>
      <c r="U1614" t="e">
        <f t="shared" si="280"/>
        <v>#VALUE!</v>
      </c>
      <c r="V1614">
        <f t="shared" si="281"/>
        <v>-5.9140474241900733</v>
      </c>
      <c r="W1614" s="50">
        <f t="shared" si="282"/>
        <v>30.003731178879033</v>
      </c>
    </row>
    <row r="1615" spans="1:23" ht="16" x14ac:dyDescent="0.2">
      <c r="A1615" s="10">
        <v>42167.541655092602</v>
      </c>
      <c r="B1615" s="11" t="str">
        <f t="shared" si="277"/>
        <v>20156</v>
      </c>
      <c r="C1615" s="5">
        <v>1787.336497</v>
      </c>
      <c r="D1615" s="5">
        <v>9.2160690802504348</v>
      </c>
      <c r="E1615" s="6" t="s">
        <v>45</v>
      </c>
      <c r="F1615" s="6" t="s">
        <v>45</v>
      </c>
      <c r="G1615" s="5">
        <v>-5.3341465844146541</v>
      </c>
      <c r="H1615" s="5">
        <v>32.60940941155917</v>
      </c>
      <c r="I1615" s="29">
        <v>1022422820.16</v>
      </c>
      <c r="J1615" s="30" t="s">
        <v>45</v>
      </c>
      <c r="K1615" s="30" t="s">
        <v>45</v>
      </c>
      <c r="L1615" s="29">
        <v>74595250.430000007</v>
      </c>
      <c r="M1615" s="29">
        <v>473703866.88999999</v>
      </c>
      <c r="N1615" s="53">
        <f t="shared" si="272"/>
        <v>9.2160690802504348</v>
      </c>
      <c r="O1615" t="e">
        <f t="shared" si="273"/>
        <v>#VALUE!</v>
      </c>
      <c r="P1615" t="e">
        <f t="shared" si="274"/>
        <v>#VALUE!</v>
      </c>
      <c r="Q1615">
        <f t="shared" si="275"/>
        <v>-5.3341465844146541</v>
      </c>
      <c r="R1615">
        <f t="shared" si="276"/>
        <v>32.60940941155917</v>
      </c>
      <c r="S1615" s="53">
        <f t="shared" si="278"/>
        <v>9.2160690802504348</v>
      </c>
      <c r="T1615" t="e">
        <f t="shared" si="279"/>
        <v>#VALUE!</v>
      </c>
      <c r="U1615" t="e">
        <f t="shared" si="280"/>
        <v>#VALUE!</v>
      </c>
      <c r="V1615">
        <f t="shared" si="281"/>
        <v>-5.3341465844146541</v>
      </c>
      <c r="W1615" s="50">
        <f t="shared" si="282"/>
        <v>32.60940941155917</v>
      </c>
    </row>
    <row r="1616" spans="1:23" ht="16" x14ac:dyDescent="0.2">
      <c r="A1616" s="10">
        <v>42166.541655092602</v>
      </c>
      <c r="B1616" s="11" t="str">
        <f t="shared" si="277"/>
        <v>20156</v>
      </c>
      <c r="C1616" s="5">
        <v>1809.8006849999999</v>
      </c>
      <c r="D1616" s="5">
        <v>10.702001992906901</v>
      </c>
      <c r="E1616" s="6" t="s">
        <v>45</v>
      </c>
      <c r="F1616" s="6" t="s">
        <v>45</v>
      </c>
      <c r="G1616" s="5">
        <v>-5.3341465844146541</v>
      </c>
      <c r="H1616" s="5">
        <v>34.878871098087018</v>
      </c>
      <c r="I1616" s="29">
        <v>1036333334.72</v>
      </c>
      <c r="J1616" s="30" t="s">
        <v>45</v>
      </c>
      <c r="K1616" s="30" t="s">
        <v>45</v>
      </c>
      <c r="L1616" s="29">
        <v>74595250.430000007</v>
      </c>
      <c r="M1616" s="29">
        <v>481810778.62</v>
      </c>
      <c r="N1616" s="53">
        <f t="shared" si="272"/>
        <v>10.702001992906901</v>
      </c>
      <c r="O1616" t="e">
        <f t="shared" si="273"/>
        <v>#VALUE!</v>
      </c>
      <c r="P1616" t="e">
        <f t="shared" si="274"/>
        <v>#VALUE!</v>
      </c>
      <c r="Q1616">
        <f t="shared" si="275"/>
        <v>-5.3341465844146541</v>
      </c>
      <c r="R1616">
        <f t="shared" si="276"/>
        <v>34.878871098087018</v>
      </c>
      <c r="S1616" s="53">
        <f t="shared" si="278"/>
        <v>10.702001992906901</v>
      </c>
      <c r="T1616" t="e">
        <f t="shared" si="279"/>
        <v>#VALUE!</v>
      </c>
      <c r="U1616" t="e">
        <f t="shared" si="280"/>
        <v>#VALUE!</v>
      </c>
      <c r="V1616">
        <f t="shared" si="281"/>
        <v>-5.3341465844146541</v>
      </c>
      <c r="W1616" s="50">
        <f t="shared" si="282"/>
        <v>34.878871098087018</v>
      </c>
    </row>
    <row r="1617" spans="1:23" ht="16" x14ac:dyDescent="0.2">
      <c r="A1617" s="10">
        <v>42165.541655092602</v>
      </c>
      <c r="B1617" s="11" t="str">
        <f t="shared" si="277"/>
        <v>20156</v>
      </c>
      <c r="C1617" s="5">
        <v>1778.5266569999999</v>
      </c>
      <c r="D1617" s="5">
        <v>8.6124088344837304</v>
      </c>
      <c r="E1617" s="6" t="s">
        <v>45</v>
      </c>
      <c r="F1617" s="6" t="s">
        <v>45</v>
      </c>
      <c r="G1617" s="5">
        <v>-6.2690887546648355</v>
      </c>
      <c r="H1617" s="5">
        <v>34.486618460909369</v>
      </c>
      <c r="I1617" s="29">
        <v>1016771673.62</v>
      </c>
      <c r="J1617" s="30" t="s">
        <v>45</v>
      </c>
      <c r="K1617" s="30" t="s">
        <v>45</v>
      </c>
      <c r="L1617" s="29">
        <v>73858530.239999995</v>
      </c>
      <c r="M1617" s="29">
        <v>480409584</v>
      </c>
      <c r="N1617" s="53">
        <f t="shared" si="272"/>
        <v>8.6124088344837304</v>
      </c>
      <c r="O1617" t="e">
        <f t="shared" si="273"/>
        <v>#VALUE!</v>
      </c>
      <c r="P1617" t="e">
        <f t="shared" si="274"/>
        <v>#VALUE!</v>
      </c>
      <c r="Q1617">
        <f t="shared" si="275"/>
        <v>-6.2690887546648355</v>
      </c>
      <c r="R1617">
        <f t="shared" si="276"/>
        <v>34.486618460909369</v>
      </c>
      <c r="S1617" s="53">
        <f t="shared" si="278"/>
        <v>8.6124088344837304</v>
      </c>
      <c r="T1617" t="e">
        <f t="shared" si="279"/>
        <v>#VALUE!</v>
      </c>
      <c r="U1617" t="e">
        <f t="shared" si="280"/>
        <v>#VALUE!</v>
      </c>
      <c r="V1617">
        <f t="shared" si="281"/>
        <v>-6.2690887546648355</v>
      </c>
      <c r="W1617" s="50">
        <f t="shared" si="282"/>
        <v>34.486618460909369</v>
      </c>
    </row>
    <row r="1618" spans="1:23" ht="16" x14ac:dyDescent="0.2">
      <c r="A1618" s="10">
        <v>42164.541655092602</v>
      </c>
      <c r="B1618" s="11" t="str">
        <f t="shared" si="277"/>
        <v>20156</v>
      </c>
      <c r="C1618" s="5">
        <v>1755.074834</v>
      </c>
      <c r="D1618" s="5">
        <v>8.5195380274426924</v>
      </c>
      <c r="E1618" s="6" t="s">
        <v>45</v>
      </c>
      <c r="F1618" s="6" t="s">
        <v>45</v>
      </c>
      <c r="G1618" s="5">
        <v>-5.9140474241900876</v>
      </c>
      <c r="H1618" s="5">
        <v>30.564092089132856</v>
      </c>
      <c r="I1618" s="29">
        <v>1015902266.46</v>
      </c>
      <c r="J1618" s="30" t="s">
        <v>45</v>
      </c>
      <c r="K1618" s="30" t="s">
        <v>45</v>
      </c>
      <c r="L1618" s="29">
        <v>74138297.400000006</v>
      </c>
      <c r="M1618" s="29">
        <v>466397637.80000001</v>
      </c>
      <c r="N1618" s="53">
        <f t="shared" si="272"/>
        <v>8.5195380274426924</v>
      </c>
      <c r="O1618" t="e">
        <f t="shared" si="273"/>
        <v>#VALUE!</v>
      </c>
      <c r="P1618" t="e">
        <f t="shared" si="274"/>
        <v>#VALUE!</v>
      </c>
      <c r="Q1618">
        <f t="shared" si="275"/>
        <v>-5.9140474241900876</v>
      </c>
      <c r="R1618">
        <f t="shared" si="276"/>
        <v>30.564092089132856</v>
      </c>
      <c r="S1618" s="53">
        <f t="shared" si="278"/>
        <v>8.5195380274426924</v>
      </c>
      <c r="T1618" t="e">
        <f t="shared" si="279"/>
        <v>#VALUE!</v>
      </c>
      <c r="U1618" t="e">
        <f t="shared" si="280"/>
        <v>#VALUE!</v>
      </c>
      <c r="V1618">
        <f t="shared" si="281"/>
        <v>-5.9140474241900876</v>
      </c>
      <c r="W1618" s="50">
        <f t="shared" si="282"/>
        <v>30.564092089132856</v>
      </c>
    </row>
    <row r="1619" spans="1:23" ht="16" x14ac:dyDescent="0.2">
      <c r="A1619" s="10">
        <v>42163.541655092602</v>
      </c>
      <c r="B1619" s="11" t="str">
        <f t="shared" si="277"/>
        <v>20156</v>
      </c>
      <c r="C1619" s="5">
        <v>1744.7092239999999</v>
      </c>
      <c r="D1619" s="5">
        <v>8.008748588717026</v>
      </c>
      <c r="E1619" s="6" t="s">
        <v>45</v>
      </c>
      <c r="F1619" s="6" t="s">
        <v>45</v>
      </c>
      <c r="G1619" s="5">
        <v>-5.3223118733988315</v>
      </c>
      <c r="H1619" s="5">
        <v>35.327159826290057</v>
      </c>
      <c r="I1619" s="29">
        <v>1011120527.08</v>
      </c>
      <c r="J1619" s="30" t="s">
        <v>45</v>
      </c>
      <c r="K1619" s="30" t="s">
        <v>45</v>
      </c>
      <c r="L1619" s="29">
        <v>74604576</v>
      </c>
      <c r="M1619" s="29">
        <v>483412143.89999998</v>
      </c>
      <c r="N1619" s="53">
        <f t="shared" si="272"/>
        <v>8.008748588717026</v>
      </c>
      <c r="O1619" t="e">
        <f t="shared" si="273"/>
        <v>#VALUE!</v>
      </c>
      <c r="P1619" t="e">
        <f t="shared" si="274"/>
        <v>#VALUE!</v>
      </c>
      <c r="Q1619">
        <f t="shared" si="275"/>
        <v>-5.3223118733988315</v>
      </c>
      <c r="R1619">
        <f t="shared" si="276"/>
        <v>35.327159826290057</v>
      </c>
      <c r="S1619" s="53">
        <f t="shared" si="278"/>
        <v>8.008748588717026</v>
      </c>
      <c r="T1619" t="e">
        <f t="shared" si="279"/>
        <v>#VALUE!</v>
      </c>
      <c r="U1619" t="e">
        <f t="shared" si="280"/>
        <v>#VALUE!</v>
      </c>
      <c r="V1619">
        <f t="shared" si="281"/>
        <v>-5.3223118733988315</v>
      </c>
      <c r="W1619" s="50">
        <f t="shared" si="282"/>
        <v>35.327159826290057</v>
      </c>
    </row>
    <row r="1620" spans="1:23" ht="16" x14ac:dyDescent="0.2">
      <c r="A1620" s="10">
        <v>42160.541655092602</v>
      </c>
      <c r="B1620" s="11" t="str">
        <f t="shared" si="277"/>
        <v>20156</v>
      </c>
      <c r="C1620" s="5">
        <v>1762.8593450000001</v>
      </c>
      <c r="D1620" s="5">
        <v>7.5443945535118777</v>
      </c>
      <c r="E1620" s="6" t="s">
        <v>45</v>
      </c>
      <c r="F1620" s="6" t="s">
        <v>45</v>
      </c>
      <c r="G1620" s="5">
        <v>-5.428824272541263</v>
      </c>
      <c r="H1620" s="5">
        <v>39.459821539411735</v>
      </c>
      <c r="I1620" s="29">
        <v>1006773491.28</v>
      </c>
      <c r="J1620" s="30" t="s">
        <v>45</v>
      </c>
      <c r="K1620" s="30" t="s">
        <v>45</v>
      </c>
      <c r="L1620" s="29">
        <v>74520645.849999994</v>
      </c>
      <c r="M1620" s="29">
        <v>498174730.07999998</v>
      </c>
      <c r="N1620" s="53">
        <f t="shared" si="272"/>
        <v>7.5443945535118777</v>
      </c>
      <c r="O1620" t="e">
        <f t="shared" si="273"/>
        <v>#VALUE!</v>
      </c>
      <c r="P1620" t="e">
        <f t="shared" si="274"/>
        <v>#VALUE!</v>
      </c>
      <c r="Q1620">
        <f t="shared" si="275"/>
        <v>-5.428824272541263</v>
      </c>
      <c r="R1620">
        <f t="shared" si="276"/>
        <v>39.459821539411735</v>
      </c>
      <c r="S1620" s="53">
        <f t="shared" si="278"/>
        <v>7.5443945535118777</v>
      </c>
      <c r="T1620" t="e">
        <f t="shared" si="279"/>
        <v>#VALUE!</v>
      </c>
      <c r="U1620" t="e">
        <f t="shared" si="280"/>
        <v>#VALUE!</v>
      </c>
      <c r="V1620">
        <f t="shared" si="281"/>
        <v>-5.428824272541263</v>
      </c>
      <c r="W1620" s="50">
        <f t="shared" si="282"/>
        <v>39.459821539411735</v>
      </c>
    </row>
    <row r="1621" spans="1:23" ht="16" x14ac:dyDescent="0.2">
      <c r="A1621" s="10">
        <v>42159.541655092602</v>
      </c>
      <c r="B1621" s="11" t="str">
        <f t="shared" si="277"/>
        <v>20156</v>
      </c>
      <c r="C1621" s="5">
        <v>1790.137485</v>
      </c>
      <c r="D1621" s="5">
        <v>7.8230069746349651</v>
      </c>
      <c r="E1621" s="6" t="s">
        <v>45</v>
      </c>
      <c r="F1621" s="6" t="s">
        <v>45</v>
      </c>
      <c r="G1621" s="5">
        <v>-5.5353366716836803</v>
      </c>
      <c r="H1621" s="5">
        <v>40.720633587482752</v>
      </c>
      <c r="I1621" s="29">
        <v>1009381712.76</v>
      </c>
      <c r="J1621" s="30" t="s">
        <v>45</v>
      </c>
      <c r="K1621" s="30" t="s">
        <v>45</v>
      </c>
      <c r="L1621" s="29">
        <v>74436715.700000003</v>
      </c>
      <c r="M1621" s="29">
        <v>502678569.93000001</v>
      </c>
      <c r="N1621" s="53">
        <f t="shared" si="272"/>
        <v>7.8230069746349651</v>
      </c>
      <c r="O1621" t="e">
        <f t="shared" si="273"/>
        <v>#VALUE!</v>
      </c>
      <c r="P1621" t="e">
        <f t="shared" si="274"/>
        <v>#VALUE!</v>
      </c>
      <c r="Q1621">
        <f t="shared" si="275"/>
        <v>-5.5353366716836803</v>
      </c>
      <c r="R1621">
        <f t="shared" si="276"/>
        <v>40.720633587482752</v>
      </c>
      <c r="S1621" s="53">
        <f t="shared" si="278"/>
        <v>7.8230069746349651</v>
      </c>
      <c r="T1621" t="e">
        <f t="shared" si="279"/>
        <v>#VALUE!</v>
      </c>
      <c r="U1621" t="e">
        <f t="shared" si="280"/>
        <v>#VALUE!</v>
      </c>
      <c r="V1621">
        <f t="shared" si="281"/>
        <v>-5.5353366716836803</v>
      </c>
      <c r="W1621" s="50">
        <f t="shared" si="282"/>
        <v>40.720633587482752</v>
      </c>
    </row>
    <row r="1622" spans="1:23" ht="16" x14ac:dyDescent="0.2">
      <c r="A1622" s="10">
        <v>42158.541655092602</v>
      </c>
      <c r="B1622" s="11" t="str">
        <f t="shared" si="277"/>
        <v>20156</v>
      </c>
      <c r="C1622" s="5">
        <v>1779.43147</v>
      </c>
      <c r="D1622" s="5">
        <v>8.101619395758064</v>
      </c>
      <c r="E1622" s="6" t="s">
        <v>45</v>
      </c>
      <c r="F1622" s="6" t="s">
        <v>45</v>
      </c>
      <c r="G1622" s="5">
        <v>-4.7305763226075612</v>
      </c>
      <c r="H1622" s="5">
        <v>42.191580976898933</v>
      </c>
      <c r="I1622" s="29">
        <v>1011989934.24</v>
      </c>
      <c r="J1622" s="30" t="s">
        <v>45</v>
      </c>
      <c r="K1622" s="30" t="s">
        <v>45</v>
      </c>
      <c r="L1622" s="29">
        <v>75070854.599999994</v>
      </c>
      <c r="M1622" s="29">
        <v>507933049.75</v>
      </c>
      <c r="N1622" s="53">
        <f t="shared" si="272"/>
        <v>8.101619395758064</v>
      </c>
      <c r="O1622" t="e">
        <f t="shared" si="273"/>
        <v>#VALUE!</v>
      </c>
      <c r="P1622" t="e">
        <f t="shared" si="274"/>
        <v>#VALUE!</v>
      </c>
      <c r="Q1622">
        <f t="shared" si="275"/>
        <v>-4.7305763226075612</v>
      </c>
      <c r="R1622">
        <f t="shared" si="276"/>
        <v>42.191580976898933</v>
      </c>
      <c r="S1622" s="53">
        <f t="shared" si="278"/>
        <v>8.101619395758064</v>
      </c>
      <c r="T1622" t="e">
        <f t="shared" si="279"/>
        <v>#VALUE!</v>
      </c>
      <c r="U1622" t="e">
        <f t="shared" si="280"/>
        <v>#VALUE!</v>
      </c>
      <c r="V1622">
        <f t="shared" si="281"/>
        <v>-4.7305763226075612</v>
      </c>
      <c r="W1622" s="50">
        <f t="shared" si="282"/>
        <v>42.191580976898933</v>
      </c>
    </row>
    <row r="1623" spans="1:23" ht="16" x14ac:dyDescent="0.2">
      <c r="A1623" s="10">
        <v>42157.541655092602</v>
      </c>
      <c r="B1623" s="11" t="str">
        <f t="shared" si="277"/>
        <v>20156</v>
      </c>
      <c r="C1623" s="5">
        <v>1813.1705959999999</v>
      </c>
      <c r="D1623" s="5">
        <v>9.8661647295376014</v>
      </c>
      <c r="E1623" s="6" t="s">
        <v>45</v>
      </c>
      <c r="F1623" s="6" t="s">
        <v>45</v>
      </c>
      <c r="G1623" s="5">
        <v>-4.7305763226075612</v>
      </c>
      <c r="H1623" s="5">
        <v>41.771310294208604</v>
      </c>
      <c r="I1623" s="29">
        <v>1028508670.28</v>
      </c>
      <c r="J1623" s="30" t="s">
        <v>45</v>
      </c>
      <c r="K1623" s="30" t="s">
        <v>45</v>
      </c>
      <c r="L1623" s="29">
        <v>75070854.599999994</v>
      </c>
      <c r="M1623" s="29">
        <v>506431769.80000001</v>
      </c>
      <c r="N1623" s="53">
        <f t="shared" si="272"/>
        <v>9.8661647295376014</v>
      </c>
      <c r="O1623" t="e">
        <f t="shared" si="273"/>
        <v>#VALUE!</v>
      </c>
      <c r="P1623" t="e">
        <f t="shared" si="274"/>
        <v>#VALUE!</v>
      </c>
      <c r="Q1623">
        <f t="shared" si="275"/>
        <v>-4.7305763226075612</v>
      </c>
      <c r="R1623">
        <f t="shared" si="276"/>
        <v>41.771310294208604</v>
      </c>
      <c r="S1623" s="53">
        <f t="shared" si="278"/>
        <v>9.8661647295376014</v>
      </c>
      <c r="T1623" t="e">
        <f t="shared" si="279"/>
        <v>#VALUE!</v>
      </c>
      <c r="U1623" t="e">
        <f t="shared" si="280"/>
        <v>#VALUE!</v>
      </c>
      <c r="V1623">
        <f t="shared" si="281"/>
        <v>-4.7305763226075612</v>
      </c>
      <c r="W1623" s="50">
        <f t="shared" si="282"/>
        <v>41.771310294208604</v>
      </c>
    </row>
    <row r="1624" spans="1:23" ht="16" x14ac:dyDescent="0.2">
      <c r="A1624" s="10">
        <v>42156.541655092602</v>
      </c>
      <c r="B1624" s="11" t="str">
        <f t="shared" si="277"/>
        <v>20156</v>
      </c>
      <c r="C1624" s="5">
        <v>1856.3932709999999</v>
      </c>
      <c r="D1624" s="5">
        <v>11.444968449235105</v>
      </c>
      <c r="E1624" s="6" t="s">
        <v>45</v>
      </c>
      <c r="F1624" s="6" t="s">
        <v>45</v>
      </c>
      <c r="G1624" s="5">
        <v>-4.1388407718163052</v>
      </c>
      <c r="H1624" s="5">
        <v>43.382347911188248</v>
      </c>
      <c r="I1624" s="29">
        <v>1043288592</v>
      </c>
      <c r="J1624" s="30" t="s">
        <v>45</v>
      </c>
      <c r="K1624" s="30" t="s">
        <v>45</v>
      </c>
      <c r="L1624" s="29">
        <v>75537133.200000003</v>
      </c>
      <c r="M1624" s="29">
        <v>512186676.27999997</v>
      </c>
      <c r="N1624" s="53">
        <f t="shared" si="272"/>
        <v>11.444968449235105</v>
      </c>
      <c r="O1624" t="e">
        <f t="shared" si="273"/>
        <v>#VALUE!</v>
      </c>
      <c r="P1624" t="e">
        <f t="shared" si="274"/>
        <v>#VALUE!</v>
      </c>
      <c r="Q1624">
        <f t="shared" si="275"/>
        <v>-4.1388407718163052</v>
      </c>
      <c r="R1624">
        <f t="shared" si="276"/>
        <v>43.382347911188248</v>
      </c>
      <c r="S1624" s="53">
        <f t="shared" si="278"/>
        <v>11.444968449235105</v>
      </c>
      <c r="T1624" t="e">
        <f t="shared" si="279"/>
        <v>#VALUE!</v>
      </c>
      <c r="U1624" t="e">
        <f t="shared" si="280"/>
        <v>#VALUE!</v>
      </c>
      <c r="V1624">
        <f t="shared" si="281"/>
        <v>-4.1388407718163052</v>
      </c>
      <c r="W1624" s="50">
        <f t="shared" si="282"/>
        <v>43.382347911188248</v>
      </c>
    </row>
    <row r="1625" spans="1:23" ht="16" x14ac:dyDescent="0.2">
      <c r="A1625" s="10">
        <v>42153.541655092602</v>
      </c>
      <c r="B1625" s="11" t="str">
        <f t="shared" si="277"/>
        <v>20155</v>
      </c>
      <c r="C1625" s="5">
        <v>1839.0489279999999</v>
      </c>
      <c r="D1625" s="5">
        <v>9.633987711935049</v>
      </c>
      <c r="E1625" s="6" t="s">
        <v>45</v>
      </c>
      <c r="F1625" s="6" t="s">
        <v>45</v>
      </c>
      <c r="G1625" s="5">
        <v>-5.0856176530823234</v>
      </c>
      <c r="H1625" s="5">
        <v>42.821987000934456</v>
      </c>
      <c r="I1625" s="29">
        <v>1026335152.38</v>
      </c>
      <c r="J1625" s="30" t="s">
        <v>45</v>
      </c>
      <c r="K1625" s="30" t="s">
        <v>45</v>
      </c>
      <c r="L1625" s="29">
        <v>74791087.439999998</v>
      </c>
      <c r="M1625" s="29">
        <v>510184969.68000001</v>
      </c>
      <c r="N1625" s="53">
        <f t="shared" si="272"/>
        <v>9.633987711935049</v>
      </c>
      <c r="O1625" t="e">
        <f t="shared" si="273"/>
        <v>#VALUE!</v>
      </c>
      <c r="P1625" t="e">
        <f t="shared" si="274"/>
        <v>#VALUE!</v>
      </c>
      <c r="Q1625">
        <f t="shared" si="275"/>
        <v>-5.0856176530823234</v>
      </c>
      <c r="R1625">
        <f t="shared" si="276"/>
        <v>42.821987000934456</v>
      </c>
      <c r="S1625" s="53">
        <f t="shared" si="278"/>
        <v>9.633987711935049</v>
      </c>
      <c r="T1625" t="e">
        <f t="shared" si="279"/>
        <v>#VALUE!</v>
      </c>
      <c r="U1625" t="e">
        <f t="shared" si="280"/>
        <v>#VALUE!</v>
      </c>
      <c r="V1625">
        <f t="shared" si="281"/>
        <v>-5.0856176530823234</v>
      </c>
      <c r="W1625" s="50">
        <f t="shared" si="282"/>
        <v>42.821987000934456</v>
      </c>
    </row>
    <row r="1626" spans="1:23" ht="16" x14ac:dyDescent="0.2">
      <c r="A1626" s="10">
        <v>42152.541655092602</v>
      </c>
      <c r="B1626" s="11" t="str">
        <f t="shared" si="277"/>
        <v>20155</v>
      </c>
      <c r="C1626" s="5">
        <v>1866.7231320000001</v>
      </c>
      <c r="D1626" s="5">
        <v>11.444968449235105</v>
      </c>
      <c r="E1626" s="6" t="s">
        <v>45</v>
      </c>
      <c r="F1626" s="6" t="s">
        <v>45</v>
      </c>
      <c r="G1626" s="5">
        <v>-3.1328903354711599</v>
      </c>
      <c r="H1626" s="5">
        <v>40.510498246137558</v>
      </c>
      <c r="I1626" s="29">
        <v>1043288592</v>
      </c>
      <c r="J1626" s="30" t="s">
        <v>45</v>
      </c>
      <c r="K1626" s="30" t="s">
        <v>45</v>
      </c>
      <c r="L1626" s="29">
        <v>76329806.819999993</v>
      </c>
      <c r="M1626" s="29">
        <v>501927929.94999999</v>
      </c>
      <c r="N1626" s="53">
        <f t="shared" si="272"/>
        <v>11.444968449235105</v>
      </c>
      <c r="O1626" t="e">
        <f t="shared" si="273"/>
        <v>#VALUE!</v>
      </c>
      <c r="P1626" t="e">
        <f t="shared" si="274"/>
        <v>#VALUE!</v>
      </c>
      <c r="Q1626">
        <f t="shared" si="275"/>
        <v>-3.1328903354711599</v>
      </c>
      <c r="R1626">
        <f t="shared" si="276"/>
        <v>40.510498246137558</v>
      </c>
      <c r="S1626" s="53">
        <f t="shared" si="278"/>
        <v>11.444968449235105</v>
      </c>
      <c r="T1626" t="e">
        <f t="shared" si="279"/>
        <v>#VALUE!</v>
      </c>
      <c r="U1626" t="e">
        <f t="shared" si="280"/>
        <v>#VALUE!</v>
      </c>
      <c r="V1626">
        <f t="shared" si="281"/>
        <v>-3.1328903354711599</v>
      </c>
      <c r="W1626" s="50">
        <f t="shared" si="282"/>
        <v>40.510498246137558</v>
      </c>
    </row>
    <row r="1627" spans="1:23" ht="16" x14ac:dyDescent="0.2">
      <c r="A1627" s="10">
        <v>42151.541655092602</v>
      </c>
      <c r="B1627" s="11" t="str">
        <f t="shared" si="277"/>
        <v>20155</v>
      </c>
      <c r="C1627" s="5">
        <v>1880.493952</v>
      </c>
      <c r="D1627" s="5">
        <v>11.212791431632539</v>
      </c>
      <c r="E1627" s="6" t="s">
        <v>45</v>
      </c>
      <c r="F1627" s="6" t="s">
        <v>45</v>
      </c>
      <c r="G1627" s="5">
        <v>-3.109220913439529</v>
      </c>
      <c r="H1627" s="5">
        <v>40.790678701264483</v>
      </c>
      <c r="I1627" s="29">
        <v>1041115074.1</v>
      </c>
      <c r="J1627" s="30" t="s">
        <v>45</v>
      </c>
      <c r="K1627" s="30" t="s">
        <v>45</v>
      </c>
      <c r="L1627" s="29">
        <v>76348457.959999993</v>
      </c>
      <c r="M1627" s="29">
        <v>502928783.25</v>
      </c>
      <c r="N1627" s="53">
        <f t="shared" si="272"/>
        <v>11.212791431632539</v>
      </c>
      <c r="O1627" t="e">
        <f t="shared" si="273"/>
        <v>#VALUE!</v>
      </c>
      <c r="P1627" t="e">
        <f t="shared" si="274"/>
        <v>#VALUE!</v>
      </c>
      <c r="Q1627">
        <f t="shared" si="275"/>
        <v>-3.109220913439529</v>
      </c>
      <c r="R1627">
        <f t="shared" si="276"/>
        <v>40.790678701264483</v>
      </c>
      <c r="S1627" s="53">
        <f t="shared" si="278"/>
        <v>11.212791431632539</v>
      </c>
      <c r="T1627" t="e">
        <f t="shared" si="279"/>
        <v>#VALUE!</v>
      </c>
      <c r="U1627" t="e">
        <f t="shared" si="280"/>
        <v>#VALUE!</v>
      </c>
      <c r="V1627">
        <f t="shared" si="281"/>
        <v>-3.109220913439529</v>
      </c>
      <c r="W1627" s="50">
        <f t="shared" si="282"/>
        <v>40.790678701264483</v>
      </c>
    </row>
    <row r="1628" spans="1:23" ht="16" x14ac:dyDescent="0.2">
      <c r="A1628" s="10">
        <v>42150.541655092602</v>
      </c>
      <c r="B1628" s="11" t="str">
        <f t="shared" si="277"/>
        <v>20155</v>
      </c>
      <c r="C1628" s="5">
        <v>1860.4924410000001</v>
      </c>
      <c r="D1628" s="5">
        <v>10.051906343619677</v>
      </c>
      <c r="E1628" s="6" t="s">
        <v>45</v>
      </c>
      <c r="F1628" s="6" t="s">
        <v>45</v>
      </c>
      <c r="G1628" s="5">
        <v>-4.1388407718163194</v>
      </c>
      <c r="H1628" s="5">
        <v>41.070859156391379</v>
      </c>
      <c r="I1628" s="29">
        <v>1030247484.6</v>
      </c>
      <c r="J1628" s="30" t="s">
        <v>45</v>
      </c>
      <c r="K1628" s="30" t="s">
        <v>45</v>
      </c>
      <c r="L1628" s="29">
        <v>75537133.200000003</v>
      </c>
      <c r="M1628" s="29">
        <v>503929636.55000001</v>
      </c>
      <c r="N1628" s="53">
        <f t="shared" si="272"/>
        <v>10.051906343619677</v>
      </c>
      <c r="O1628" t="e">
        <f t="shared" si="273"/>
        <v>#VALUE!</v>
      </c>
      <c r="P1628" t="e">
        <f t="shared" si="274"/>
        <v>#VALUE!</v>
      </c>
      <c r="Q1628">
        <f t="shared" si="275"/>
        <v>-4.1388407718163194</v>
      </c>
      <c r="R1628">
        <f t="shared" si="276"/>
        <v>41.070859156391379</v>
      </c>
      <c r="S1628" s="53">
        <f t="shared" si="278"/>
        <v>10.051906343619677</v>
      </c>
      <c r="T1628" t="e">
        <f t="shared" si="279"/>
        <v>#VALUE!</v>
      </c>
      <c r="U1628" t="e">
        <f t="shared" si="280"/>
        <v>#VALUE!</v>
      </c>
      <c r="V1628">
        <f t="shared" si="281"/>
        <v>-4.1388407718163194</v>
      </c>
      <c r="W1628" s="50">
        <f t="shared" si="282"/>
        <v>41.070859156391379</v>
      </c>
    </row>
    <row r="1629" spans="1:23" ht="16" x14ac:dyDescent="0.2">
      <c r="A1629" s="10">
        <v>42149.541655092602</v>
      </c>
      <c r="B1629" s="11" t="str">
        <f t="shared" si="277"/>
        <v>20155</v>
      </c>
      <c r="C1629" s="5">
        <v>1875.274091</v>
      </c>
      <c r="D1629" s="6" t="s">
        <v>45</v>
      </c>
      <c r="E1629" s="6" t="s">
        <v>45</v>
      </c>
      <c r="F1629" s="6" t="s">
        <v>45</v>
      </c>
      <c r="G1629" s="6" t="s">
        <v>45</v>
      </c>
      <c r="H1629" s="6" t="s">
        <v>45</v>
      </c>
      <c r="I1629" s="30" t="s">
        <v>45</v>
      </c>
      <c r="J1629" s="30" t="s">
        <v>45</v>
      </c>
      <c r="K1629" s="30" t="s">
        <v>45</v>
      </c>
      <c r="L1629" s="30" t="s">
        <v>45</v>
      </c>
      <c r="M1629" s="30" t="s">
        <v>45</v>
      </c>
      <c r="N1629" s="53" t="e">
        <f t="shared" si="272"/>
        <v>#VALUE!</v>
      </c>
      <c r="O1629" t="e">
        <f t="shared" si="273"/>
        <v>#VALUE!</v>
      </c>
      <c r="P1629" t="e">
        <f t="shared" si="274"/>
        <v>#VALUE!</v>
      </c>
      <c r="Q1629" t="e">
        <f t="shared" si="275"/>
        <v>#VALUE!</v>
      </c>
      <c r="R1629" t="e">
        <f t="shared" si="276"/>
        <v>#VALUE!</v>
      </c>
      <c r="S1629" s="53" t="e">
        <f t="shared" si="278"/>
        <v>#VALUE!</v>
      </c>
      <c r="T1629" t="e">
        <f t="shared" si="279"/>
        <v>#VALUE!</v>
      </c>
      <c r="U1629" t="e">
        <f t="shared" si="280"/>
        <v>#VALUE!</v>
      </c>
      <c r="V1629" t="e">
        <f t="shared" si="281"/>
        <v>#VALUE!</v>
      </c>
      <c r="W1629" s="50" t="e">
        <f t="shared" si="282"/>
        <v>#VALUE!</v>
      </c>
    </row>
    <row r="1630" spans="1:23" ht="16" x14ac:dyDescent="0.2">
      <c r="A1630" s="10">
        <v>42146.541655092602</v>
      </c>
      <c r="B1630" s="11" t="str">
        <f t="shared" si="277"/>
        <v>20155</v>
      </c>
      <c r="C1630" s="5">
        <v>1878.0339469999999</v>
      </c>
      <c r="D1630" s="5">
        <v>14.184657256945485</v>
      </c>
      <c r="E1630" s="6" t="s">
        <v>45</v>
      </c>
      <c r="F1630" s="6" t="s">
        <v>45</v>
      </c>
      <c r="G1630" s="5">
        <v>-2.7186754499172991</v>
      </c>
      <c r="H1630" s="5">
        <v>41.49112983908168</v>
      </c>
      <c r="I1630" s="29">
        <v>1068936103.22</v>
      </c>
      <c r="J1630" s="30" t="s">
        <v>45</v>
      </c>
      <c r="K1630" s="30" t="s">
        <v>45</v>
      </c>
      <c r="L1630" s="29">
        <v>76656201.840000004</v>
      </c>
      <c r="M1630" s="29">
        <v>505430916.5</v>
      </c>
      <c r="N1630" s="53">
        <f t="shared" si="272"/>
        <v>14.184657256945485</v>
      </c>
      <c r="O1630" t="e">
        <f t="shared" si="273"/>
        <v>#VALUE!</v>
      </c>
      <c r="P1630" t="e">
        <f t="shared" si="274"/>
        <v>#VALUE!</v>
      </c>
      <c r="Q1630">
        <f t="shared" si="275"/>
        <v>-2.7186754499172991</v>
      </c>
      <c r="R1630">
        <f t="shared" si="276"/>
        <v>41.49112983908168</v>
      </c>
      <c r="S1630" s="53">
        <f t="shared" si="278"/>
        <v>14.184657256945485</v>
      </c>
      <c r="T1630" t="e">
        <f t="shared" si="279"/>
        <v>#VALUE!</v>
      </c>
      <c r="U1630" t="e">
        <f t="shared" si="280"/>
        <v>#VALUE!</v>
      </c>
      <c r="V1630">
        <f t="shared" si="281"/>
        <v>-2.7186754499172991</v>
      </c>
      <c r="W1630" s="50">
        <f t="shared" si="282"/>
        <v>41.49112983908168</v>
      </c>
    </row>
    <row r="1631" spans="1:23" ht="16" x14ac:dyDescent="0.2">
      <c r="A1631" s="10">
        <v>42145.541655092602</v>
      </c>
      <c r="B1631" s="11" t="str">
        <f t="shared" si="277"/>
        <v>20155</v>
      </c>
      <c r="C1631" s="5">
        <v>1886.0636919999999</v>
      </c>
      <c r="D1631" s="5">
        <v>14.695446695671151</v>
      </c>
      <c r="E1631" s="6" t="s">
        <v>45</v>
      </c>
      <c r="F1631" s="6" t="s">
        <v>45</v>
      </c>
      <c r="G1631" s="5">
        <v>-2.7305101609331359</v>
      </c>
      <c r="H1631" s="5">
        <v>41.49112983908168</v>
      </c>
      <c r="I1631" s="29">
        <v>1073717842.6</v>
      </c>
      <c r="J1631" s="30" t="s">
        <v>45</v>
      </c>
      <c r="K1631" s="30" t="s">
        <v>45</v>
      </c>
      <c r="L1631" s="29">
        <v>76646876.269999996</v>
      </c>
      <c r="M1631" s="29">
        <v>505430916.5</v>
      </c>
      <c r="N1631" s="53">
        <f t="shared" si="272"/>
        <v>14.695446695671151</v>
      </c>
      <c r="O1631" t="e">
        <f t="shared" si="273"/>
        <v>#VALUE!</v>
      </c>
      <c r="P1631" t="e">
        <f t="shared" si="274"/>
        <v>#VALUE!</v>
      </c>
      <c r="Q1631">
        <f t="shared" si="275"/>
        <v>-2.7305101609331359</v>
      </c>
      <c r="R1631">
        <f t="shared" si="276"/>
        <v>41.49112983908168</v>
      </c>
      <c r="S1631" s="53">
        <f t="shared" si="278"/>
        <v>14.695446695671151</v>
      </c>
      <c r="T1631" t="e">
        <f t="shared" si="279"/>
        <v>#VALUE!</v>
      </c>
      <c r="U1631" t="e">
        <f t="shared" si="280"/>
        <v>#VALUE!</v>
      </c>
      <c r="V1631">
        <f t="shared" si="281"/>
        <v>-2.7305101609331359</v>
      </c>
      <c r="W1631" s="50">
        <f t="shared" si="282"/>
        <v>41.49112983908168</v>
      </c>
    </row>
    <row r="1632" spans="1:23" ht="16" x14ac:dyDescent="0.2">
      <c r="A1632" s="10">
        <v>42144.541655092602</v>
      </c>
      <c r="B1632" s="11" t="str">
        <f t="shared" si="277"/>
        <v>20155</v>
      </c>
      <c r="C1632" s="5">
        <v>1903.712501</v>
      </c>
      <c r="D1632" s="5">
        <v>17.528006310422555</v>
      </c>
      <c r="E1632" s="6" t="s">
        <v>45</v>
      </c>
      <c r="F1632" s="6" t="s">
        <v>45</v>
      </c>
      <c r="G1632" s="5">
        <v>-3.4287581108668093</v>
      </c>
      <c r="H1632" s="5">
        <v>44.222889276568907</v>
      </c>
      <c r="I1632" s="29">
        <v>1100234760.98</v>
      </c>
      <c r="J1632" s="30" t="s">
        <v>45</v>
      </c>
      <c r="K1632" s="30" t="s">
        <v>45</v>
      </c>
      <c r="L1632" s="29">
        <v>76096667.519999996</v>
      </c>
      <c r="M1632" s="29">
        <v>515189236.18000001</v>
      </c>
      <c r="N1632" s="53">
        <f t="shared" si="272"/>
        <v>17.528006310422555</v>
      </c>
      <c r="O1632" t="e">
        <f t="shared" si="273"/>
        <v>#VALUE!</v>
      </c>
      <c r="P1632" t="e">
        <f t="shared" si="274"/>
        <v>#VALUE!</v>
      </c>
      <c r="Q1632">
        <f t="shared" si="275"/>
        <v>-3.4287581108668093</v>
      </c>
      <c r="R1632">
        <f t="shared" si="276"/>
        <v>44.222889276568907</v>
      </c>
      <c r="S1632" s="53">
        <f t="shared" si="278"/>
        <v>17.528006310422555</v>
      </c>
      <c r="T1632" t="e">
        <f t="shared" si="279"/>
        <v>#VALUE!</v>
      </c>
      <c r="U1632" t="e">
        <f t="shared" si="280"/>
        <v>#VALUE!</v>
      </c>
      <c r="V1632">
        <f t="shared" si="281"/>
        <v>-3.4287581108668093</v>
      </c>
      <c r="W1632" s="50">
        <f t="shared" si="282"/>
        <v>44.222889276568907</v>
      </c>
    </row>
    <row r="1633" spans="1:23" ht="16" x14ac:dyDescent="0.2">
      <c r="A1633" s="10">
        <v>42143.541655092602</v>
      </c>
      <c r="B1633" s="11" t="str">
        <f t="shared" si="277"/>
        <v>20155</v>
      </c>
      <c r="C1633" s="5">
        <v>1926.432992</v>
      </c>
      <c r="D1633" s="5">
        <v>19.013939223079007</v>
      </c>
      <c r="E1633" s="6" t="s">
        <v>45</v>
      </c>
      <c r="F1633" s="6" t="s">
        <v>45</v>
      </c>
      <c r="G1633" s="5">
        <v>-4.6918778026390555</v>
      </c>
      <c r="H1633" s="5">
        <v>41.421084725299977</v>
      </c>
      <c r="I1633" s="29">
        <v>1114145275.54</v>
      </c>
      <c r="J1633" s="30" t="s">
        <v>45</v>
      </c>
      <c r="K1633" s="30" t="s">
        <v>45</v>
      </c>
      <c r="L1633" s="29">
        <v>77402247.599999994</v>
      </c>
      <c r="M1633" s="29">
        <v>505180703.18000001</v>
      </c>
      <c r="N1633" s="53">
        <f t="shared" si="272"/>
        <v>19.013939223079007</v>
      </c>
      <c r="O1633" t="e">
        <f t="shared" si="273"/>
        <v>#VALUE!</v>
      </c>
      <c r="P1633" t="e">
        <f t="shared" si="274"/>
        <v>#VALUE!</v>
      </c>
      <c r="Q1633">
        <f t="shared" si="275"/>
        <v>-4.6918778026390555</v>
      </c>
      <c r="R1633">
        <f t="shared" si="276"/>
        <v>41.421084725299977</v>
      </c>
      <c r="S1633" s="53">
        <f t="shared" si="278"/>
        <v>19.013939223079007</v>
      </c>
      <c r="T1633" t="e">
        <f t="shared" si="279"/>
        <v>#VALUE!</v>
      </c>
      <c r="U1633" t="e">
        <f t="shared" si="280"/>
        <v>#VALUE!</v>
      </c>
      <c r="V1633">
        <f t="shared" si="281"/>
        <v>-4.6918778026390555</v>
      </c>
      <c r="W1633" s="50">
        <f t="shared" si="282"/>
        <v>41.421084725299977</v>
      </c>
    </row>
    <row r="1634" spans="1:23" ht="16" x14ac:dyDescent="0.2">
      <c r="A1634" s="10">
        <v>42142.541655092602</v>
      </c>
      <c r="B1634" s="11" t="str">
        <f t="shared" si="277"/>
        <v>20155</v>
      </c>
      <c r="C1634" s="5">
        <v>1874.3604499999999</v>
      </c>
      <c r="D1634" s="5">
        <v>18.503149784353369</v>
      </c>
      <c r="E1634" s="6" t="s">
        <v>45</v>
      </c>
      <c r="F1634" s="6" t="s">
        <v>45</v>
      </c>
      <c r="G1634" s="5">
        <v>-4.1177324881971344</v>
      </c>
      <c r="H1634" s="5">
        <v>40.650588473701021</v>
      </c>
      <c r="I1634" s="29">
        <v>1109363536.1600001</v>
      </c>
      <c r="J1634" s="30" t="s">
        <v>45</v>
      </c>
      <c r="K1634" s="30" t="s">
        <v>45</v>
      </c>
      <c r="L1634" s="29">
        <v>77868526.200000003</v>
      </c>
      <c r="M1634" s="29">
        <v>502428356.60000002</v>
      </c>
      <c r="N1634" s="53">
        <f t="shared" si="272"/>
        <v>18.503149784353369</v>
      </c>
      <c r="O1634" t="e">
        <f t="shared" si="273"/>
        <v>#VALUE!</v>
      </c>
      <c r="P1634" t="e">
        <f t="shared" si="274"/>
        <v>#VALUE!</v>
      </c>
      <c r="Q1634">
        <f t="shared" si="275"/>
        <v>-4.1177324881971344</v>
      </c>
      <c r="R1634">
        <f t="shared" si="276"/>
        <v>40.650588473701021</v>
      </c>
      <c r="S1634" s="53">
        <f t="shared" si="278"/>
        <v>18.503149784353369</v>
      </c>
      <c r="T1634" t="e">
        <f t="shared" si="279"/>
        <v>#VALUE!</v>
      </c>
      <c r="U1634" t="e">
        <f t="shared" si="280"/>
        <v>#VALUE!</v>
      </c>
      <c r="V1634">
        <f t="shared" si="281"/>
        <v>-4.1177324881971344</v>
      </c>
      <c r="W1634" s="50">
        <f t="shared" si="282"/>
        <v>40.650588473701021</v>
      </c>
    </row>
    <row r="1635" spans="1:23" ht="16" x14ac:dyDescent="0.2">
      <c r="A1635" s="10">
        <v>42139.541655092602</v>
      </c>
      <c r="B1635" s="11" t="str">
        <f t="shared" si="277"/>
        <v>20155</v>
      </c>
      <c r="C1635" s="5">
        <v>1879.738859</v>
      </c>
      <c r="D1635" s="5">
        <v>18.410278977312359</v>
      </c>
      <c r="E1635" s="6" t="s">
        <v>45</v>
      </c>
      <c r="F1635" s="6" t="s">
        <v>45</v>
      </c>
      <c r="G1635" s="5">
        <v>-4.1292153944859677</v>
      </c>
      <c r="H1635" s="5">
        <v>39.081577924990427</v>
      </c>
      <c r="I1635" s="29">
        <v>1108494129</v>
      </c>
      <c r="J1635" s="30" t="s">
        <v>45</v>
      </c>
      <c r="K1635" s="30" t="s">
        <v>45</v>
      </c>
      <c r="L1635" s="29">
        <v>77859200.629999995</v>
      </c>
      <c r="M1635" s="29">
        <v>496823578.12</v>
      </c>
      <c r="N1635" s="53">
        <f t="shared" si="272"/>
        <v>18.410278977312359</v>
      </c>
      <c r="O1635" t="e">
        <f t="shared" si="273"/>
        <v>#VALUE!</v>
      </c>
      <c r="P1635" t="e">
        <f t="shared" si="274"/>
        <v>#VALUE!</v>
      </c>
      <c r="Q1635">
        <f t="shared" si="275"/>
        <v>-4.1292153944859677</v>
      </c>
      <c r="R1635">
        <f t="shared" si="276"/>
        <v>39.081577924990427</v>
      </c>
      <c r="S1635" s="53">
        <f t="shared" si="278"/>
        <v>18.410278977312359</v>
      </c>
      <c r="T1635" t="e">
        <f t="shared" si="279"/>
        <v>#VALUE!</v>
      </c>
      <c r="U1635" t="e">
        <f t="shared" si="280"/>
        <v>#VALUE!</v>
      </c>
      <c r="V1635">
        <f t="shared" si="281"/>
        <v>-4.1292153944859677</v>
      </c>
      <c r="W1635" s="50">
        <f t="shared" si="282"/>
        <v>39.081577924990427</v>
      </c>
    </row>
    <row r="1636" spans="1:23" ht="16" x14ac:dyDescent="0.2">
      <c r="A1636" s="10">
        <v>42138.541655092602</v>
      </c>
      <c r="B1636" s="11" t="str">
        <f t="shared" si="277"/>
        <v>20155</v>
      </c>
      <c r="C1636" s="5">
        <v>1861.711675</v>
      </c>
      <c r="D1636" s="5">
        <v>16.831475257614841</v>
      </c>
      <c r="E1636" s="6" t="s">
        <v>45</v>
      </c>
      <c r="F1636" s="6" t="s">
        <v>45</v>
      </c>
      <c r="G1636" s="5">
        <v>-4.6918778026390555</v>
      </c>
      <c r="H1636" s="5">
        <v>38.82941551537624</v>
      </c>
      <c r="I1636" s="29">
        <v>1093714207.28</v>
      </c>
      <c r="J1636" s="30" t="s">
        <v>45</v>
      </c>
      <c r="K1636" s="30" t="s">
        <v>45</v>
      </c>
      <c r="L1636" s="29">
        <v>77402247.599999994</v>
      </c>
      <c r="M1636" s="29">
        <v>495922810.14999998</v>
      </c>
      <c r="N1636" s="53">
        <f t="shared" ref="N1636:N1699" si="283">IF(ABS(D1636-AVERAGE(D$47:D$3803))&gt;3*STDEV(D$47:D$3803),"Outlier",D1636)</f>
        <v>16.831475257614841</v>
      </c>
      <c r="O1636" t="e">
        <f t="shared" ref="O1636:O1699" si="284">IF(ABS(E1636-AVERAGE(E$47:E$3803))&gt;3*STDEV(E$47:E$3803),"Outlier",E1636)</f>
        <v>#VALUE!</v>
      </c>
      <c r="P1636" t="e">
        <f t="shared" ref="P1636:P1699" si="285">IF(ABS(F1636-AVERAGE(F$47:F$3803))&gt;3*STDEV(F$47:F$3803),"Outlier",F1636)</f>
        <v>#VALUE!</v>
      </c>
      <c r="Q1636">
        <f t="shared" ref="Q1636:Q1699" si="286">IF(ABS(G1636-AVERAGE(G$47:G$3803))&gt;3*STDEV(G$47:G$3803),"Outlier",G1636)</f>
        <v>-4.6918778026390555</v>
      </c>
      <c r="R1636">
        <f t="shared" ref="R1636:R1699" si="287">IF(ABS(H1636-AVERAGE(H$47:H$3803))&gt;3*STDEV(H$47:H$3803),"Outlier",H1636)</f>
        <v>38.82941551537624</v>
      </c>
      <c r="S1636" s="53">
        <f t="shared" si="278"/>
        <v>16.831475257614841</v>
      </c>
      <c r="T1636" t="e">
        <f t="shared" si="279"/>
        <v>#VALUE!</v>
      </c>
      <c r="U1636" t="e">
        <f t="shared" si="280"/>
        <v>#VALUE!</v>
      </c>
      <c r="V1636">
        <f t="shared" si="281"/>
        <v>-4.6918778026390555</v>
      </c>
      <c r="W1636" s="50">
        <f t="shared" si="282"/>
        <v>38.82941551537624</v>
      </c>
    </row>
    <row r="1637" spans="1:23" ht="16" x14ac:dyDescent="0.2">
      <c r="A1637" s="10">
        <v>42137.541655092602</v>
      </c>
      <c r="B1637" s="11" t="str">
        <f t="shared" si="277"/>
        <v>20155</v>
      </c>
      <c r="C1637" s="5">
        <v>1845.086869</v>
      </c>
      <c r="D1637" s="5">
        <v>15.113365327355794</v>
      </c>
      <c r="E1637" s="6" t="s">
        <v>45</v>
      </c>
      <c r="F1637" s="6" t="s">
        <v>45</v>
      </c>
      <c r="G1637" s="5">
        <v>-5.2660231170809908</v>
      </c>
      <c r="H1637" s="5">
        <v>37.568603467305195</v>
      </c>
      <c r="I1637" s="29">
        <v>1077630174.8199999</v>
      </c>
      <c r="J1637" s="30" t="s">
        <v>45</v>
      </c>
      <c r="K1637" s="30" t="s">
        <v>45</v>
      </c>
      <c r="L1637" s="29">
        <v>76935969</v>
      </c>
      <c r="M1637" s="29">
        <v>491418970.30000001</v>
      </c>
      <c r="N1637" s="53">
        <f t="shared" si="283"/>
        <v>15.113365327355794</v>
      </c>
      <c r="O1637" t="e">
        <f t="shared" si="284"/>
        <v>#VALUE!</v>
      </c>
      <c r="P1637" t="e">
        <f t="shared" si="285"/>
        <v>#VALUE!</v>
      </c>
      <c r="Q1637">
        <f t="shared" si="286"/>
        <v>-5.2660231170809908</v>
      </c>
      <c r="R1637">
        <f t="shared" si="287"/>
        <v>37.568603467305195</v>
      </c>
      <c r="S1637" s="53">
        <f t="shared" si="278"/>
        <v>15.113365327355794</v>
      </c>
      <c r="T1637" t="e">
        <f t="shared" si="279"/>
        <v>#VALUE!</v>
      </c>
      <c r="U1637" t="e">
        <f t="shared" si="280"/>
        <v>#VALUE!</v>
      </c>
      <c r="V1637">
        <f t="shared" si="281"/>
        <v>-5.2660231170809908</v>
      </c>
      <c r="W1637" s="50">
        <f t="shared" si="282"/>
        <v>37.568603467305195</v>
      </c>
    </row>
    <row r="1638" spans="1:23" ht="16" x14ac:dyDescent="0.2">
      <c r="A1638" s="10">
        <v>42136.541655092602</v>
      </c>
      <c r="B1638" s="11" t="str">
        <f t="shared" si="277"/>
        <v>20155</v>
      </c>
      <c r="C1638" s="5">
        <v>1829.334809</v>
      </c>
      <c r="D1638" s="5">
        <v>12.838030554850576</v>
      </c>
      <c r="E1638" s="6" t="s">
        <v>45</v>
      </c>
      <c r="F1638" s="6" t="s">
        <v>45</v>
      </c>
      <c r="G1638" s="5">
        <v>-6.4143137459648472</v>
      </c>
      <c r="H1638" s="5">
        <v>36.419863601284931</v>
      </c>
      <c r="I1638" s="29">
        <v>1056329699.4</v>
      </c>
      <c r="J1638" s="30" t="s">
        <v>45</v>
      </c>
      <c r="K1638" s="30" t="s">
        <v>45</v>
      </c>
      <c r="L1638" s="29">
        <v>76003411.799999997</v>
      </c>
      <c r="M1638" s="29">
        <v>487315471.76999998</v>
      </c>
      <c r="N1638" s="53">
        <f t="shared" si="283"/>
        <v>12.838030554850576</v>
      </c>
      <c r="O1638" t="e">
        <f t="shared" si="284"/>
        <v>#VALUE!</v>
      </c>
      <c r="P1638" t="e">
        <f t="shared" si="285"/>
        <v>#VALUE!</v>
      </c>
      <c r="Q1638">
        <f t="shared" si="286"/>
        <v>-6.4143137459648472</v>
      </c>
      <c r="R1638">
        <f t="shared" si="287"/>
        <v>36.419863601284931</v>
      </c>
      <c r="S1638" s="53">
        <f t="shared" si="278"/>
        <v>12.838030554850576</v>
      </c>
      <c r="T1638" t="e">
        <f t="shared" si="279"/>
        <v>#VALUE!</v>
      </c>
      <c r="U1638" t="e">
        <f t="shared" si="280"/>
        <v>#VALUE!</v>
      </c>
      <c r="V1638">
        <f t="shared" si="281"/>
        <v>-6.4143137459648472</v>
      </c>
      <c r="W1638" s="50">
        <f t="shared" si="282"/>
        <v>36.419863601284931</v>
      </c>
    </row>
    <row r="1639" spans="1:23" ht="16" x14ac:dyDescent="0.2">
      <c r="A1639" s="10">
        <v>42135.541655092602</v>
      </c>
      <c r="B1639" s="11" t="str">
        <f t="shared" si="277"/>
        <v>20155</v>
      </c>
      <c r="C1639" s="5">
        <v>1855.428187</v>
      </c>
      <c r="D1639" s="5">
        <v>15.066929923835277</v>
      </c>
      <c r="E1639" s="6" t="s">
        <v>45</v>
      </c>
      <c r="F1639" s="6" t="s">
        <v>45</v>
      </c>
      <c r="G1639" s="5">
        <v>-5.8401684315229261</v>
      </c>
      <c r="H1639" s="5">
        <v>39.193650107041179</v>
      </c>
      <c r="I1639" s="29">
        <v>1077195471.24</v>
      </c>
      <c r="J1639" s="30" t="s">
        <v>45</v>
      </c>
      <c r="K1639" s="30" t="s">
        <v>45</v>
      </c>
      <c r="L1639" s="29">
        <v>76469690.400000006</v>
      </c>
      <c r="M1639" s="29">
        <v>497223919.44</v>
      </c>
      <c r="N1639" s="53">
        <f t="shared" si="283"/>
        <v>15.066929923835277</v>
      </c>
      <c r="O1639" t="e">
        <f t="shared" si="284"/>
        <v>#VALUE!</v>
      </c>
      <c r="P1639" t="e">
        <f t="shared" si="285"/>
        <v>#VALUE!</v>
      </c>
      <c r="Q1639">
        <f t="shared" si="286"/>
        <v>-5.8401684315229261</v>
      </c>
      <c r="R1639">
        <f t="shared" si="287"/>
        <v>39.193650107041179</v>
      </c>
      <c r="S1639" s="53">
        <f t="shared" si="278"/>
        <v>15.066929923835277</v>
      </c>
      <c r="T1639" t="e">
        <f t="shared" si="279"/>
        <v>#VALUE!</v>
      </c>
      <c r="U1639" t="e">
        <f t="shared" si="280"/>
        <v>#VALUE!</v>
      </c>
      <c r="V1639">
        <f t="shared" si="281"/>
        <v>-5.8401684315229261</v>
      </c>
      <c r="W1639" s="50">
        <f t="shared" si="282"/>
        <v>39.193650107041179</v>
      </c>
    </row>
    <row r="1640" spans="1:23" ht="16" x14ac:dyDescent="0.2">
      <c r="A1640" s="10">
        <v>42132.541655092602</v>
      </c>
      <c r="B1640" s="11" t="str">
        <f t="shared" si="277"/>
        <v>20155</v>
      </c>
      <c r="C1640" s="5">
        <v>1850.807458</v>
      </c>
      <c r="D1640" s="5">
        <v>14.231092660466004</v>
      </c>
      <c r="E1640" s="6" t="s">
        <v>45</v>
      </c>
      <c r="F1640" s="6" t="s">
        <v>45</v>
      </c>
      <c r="G1640" s="5">
        <v>-6.0927923698773441</v>
      </c>
      <c r="H1640" s="5">
        <v>38.577253105761997</v>
      </c>
      <c r="I1640" s="29">
        <v>1069370806.8</v>
      </c>
      <c r="J1640" s="30" t="s">
        <v>45</v>
      </c>
      <c r="K1640" s="30" t="s">
        <v>45</v>
      </c>
      <c r="L1640" s="29">
        <v>76264527.819999993</v>
      </c>
      <c r="M1640" s="29">
        <v>495022042.18000001</v>
      </c>
      <c r="N1640" s="53">
        <f t="shared" si="283"/>
        <v>14.231092660466004</v>
      </c>
      <c r="O1640" t="e">
        <f t="shared" si="284"/>
        <v>#VALUE!</v>
      </c>
      <c r="P1640" t="e">
        <f t="shared" si="285"/>
        <v>#VALUE!</v>
      </c>
      <c r="Q1640">
        <f t="shared" si="286"/>
        <v>-6.0927923698773441</v>
      </c>
      <c r="R1640">
        <f t="shared" si="287"/>
        <v>38.577253105761997</v>
      </c>
      <c r="S1640" s="53">
        <f t="shared" si="278"/>
        <v>14.231092660466004</v>
      </c>
      <c r="T1640" t="e">
        <f t="shared" si="279"/>
        <v>#VALUE!</v>
      </c>
      <c r="U1640" t="e">
        <f t="shared" si="280"/>
        <v>#VALUE!</v>
      </c>
      <c r="V1640">
        <f t="shared" si="281"/>
        <v>-6.0927923698773441</v>
      </c>
      <c r="W1640" s="50">
        <f t="shared" si="282"/>
        <v>38.577253105761997</v>
      </c>
    </row>
    <row r="1641" spans="1:23" ht="16" x14ac:dyDescent="0.2">
      <c r="A1641" s="10">
        <v>42131.541655092602</v>
      </c>
      <c r="B1641" s="11" t="str">
        <f t="shared" si="277"/>
        <v>20155</v>
      </c>
      <c r="C1641" s="5">
        <v>1776.353711</v>
      </c>
      <c r="D1641" s="5">
        <v>11.909322484440281</v>
      </c>
      <c r="E1641" s="6" t="s">
        <v>45</v>
      </c>
      <c r="F1641" s="6" t="s">
        <v>45</v>
      </c>
      <c r="G1641" s="5">
        <v>-6.0698265572996775</v>
      </c>
      <c r="H1641" s="5">
        <v>35.212580386432478</v>
      </c>
      <c r="I1641" s="29">
        <v>1047635627.8</v>
      </c>
      <c r="J1641" s="30" t="s">
        <v>45</v>
      </c>
      <c r="K1641" s="30" t="s">
        <v>45</v>
      </c>
      <c r="L1641" s="29">
        <v>76283178.959999993</v>
      </c>
      <c r="M1641" s="29">
        <v>501927929.94999999</v>
      </c>
      <c r="N1641" s="53">
        <f t="shared" si="283"/>
        <v>11.909322484440281</v>
      </c>
      <c r="O1641" t="e">
        <f t="shared" si="284"/>
        <v>#VALUE!</v>
      </c>
      <c r="P1641" t="e">
        <f t="shared" si="285"/>
        <v>#VALUE!</v>
      </c>
      <c r="Q1641">
        <f t="shared" si="286"/>
        <v>-6.0698265572996775</v>
      </c>
      <c r="R1641">
        <f t="shared" si="287"/>
        <v>35.212580386432478</v>
      </c>
      <c r="S1641" s="53">
        <f t="shared" si="278"/>
        <v>11.909322484440281</v>
      </c>
      <c r="T1641" t="e">
        <f t="shared" si="279"/>
        <v>#VALUE!</v>
      </c>
      <c r="U1641" t="e">
        <f t="shared" si="280"/>
        <v>#VALUE!</v>
      </c>
      <c r="V1641">
        <f t="shared" si="281"/>
        <v>-6.0698265572996775</v>
      </c>
      <c r="W1641" s="50">
        <f t="shared" si="282"/>
        <v>35.212580386432478</v>
      </c>
    </row>
    <row r="1642" spans="1:23" ht="16" x14ac:dyDescent="0.2">
      <c r="A1642" s="10">
        <v>42130.541655092602</v>
      </c>
      <c r="B1642" s="11" t="str">
        <f t="shared" si="277"/>
        <v>20155</v>
      </c>
      <c r="C1642" s="5">
        <v>1783.130261</v>
      </c>
      <c r="D1642" s="5">
        <v>8.9666869131362716</v>
      </c>
      <c r="E1642" s="6" t="s">
        <v>45</v>
      </c>
      <c r="F1642" s="6" t="s">
        <v>45</v>
      </c>
      <c r="G1642" s="5">
        <v>-6.4257966522536805</v>
      </c>
      <c r="H1642" s="5">
        <v>35.482196698269831</v>
      </c>
      <c r="I1642" s="29">
        <v>1062415549.52</v>
      </c>
      <c r="J1642" s="30" t="s">
        <v>45</v>
      </c>
      <c r="K1642" s="30" t="s">
        <v>45</v>
      </c>
      <c r="L1642" s="29">
        <v>75994086.230000004</v>
      </c>
      <c r="M1642" s="29">
        <v>502928783.25</v>
      </c>
      <c r="N1642" s="53">
        <f t="shared" si="283"/>
        <v>8.9666869131362716</v>
      </c>
      <c r="O1642" t="e">
        <f t="shared" si="284"/>
        <v>#VALUE!</v>
      </c>
      <c r="P1642" t="e">
        <f t="shared" si="285"/>
        <v>#VALUE!</v>
      </c>
      <c r="Q1642">
        <f t="shared" si="286"/>
        <v>-6.4257966522536805</v>
      </c>
      <c r="R1642">
        <f t="shared" si="287"/>
        <v>35.482196698269831</v>
      </c>
      <c r="S1642" s="53">
        <f t="shared" si="278"/>
        <v>8.9666869131362716</v>
      </c>
      <c r="T1642" t="e">
        <f t="shared" si="279"/>
        <v>#VALUE!</v>
      </c>
      <c r="U1642" t="e">
        <f t="shared" si="280"/>
        <v>#VALUE!</v>
      </c>
      <c r="V1642">
        <f t="shared" si="281"/>
        <v>-6.4257966522536805</v>
      </c>
      <c r="W1642" s="50">
        <f t="shared" si="282"/>
        <v>35.482196698269831</v>
      </c>
    </row>
    <row r="1643" spans="1:23" ht="16" x14ac:dyDescent="0.2">
      <c r="A1643" s="10">
        <v>42129.541655092602</v>
      </c>
      <c r="B1643" s="11" t="str">
        <f t="shared" si="277"/>
        <v>20155</v>
      </c>
      <c r="C1643" s="5">
        <v>1823.0161579999999</v>
      </c>
      <c r="D1643" s="5">
        <v>13.781908757088274</v>
      </c>
      <c r="E1643" s="6" t="s">
        <v>45</v>
      </c>
      <c r="F1643" s="6" t="s">
        <v>45</v>
      </c>
      <c r="G1643" s="5">
        <v>-6.9310445289625742</v>
      </c>
      <c r="H1643" s="5">
        <v>39.66124953174878</v>
      </c>
      <c r="I1643" s="29">
        <v>1008275894.12</v>
      </c>
      <c r="J1643" s="30" t="s">
        <v>45</v>
      </c>
      <c r="K1643" s="30" t="s">
        <v>45</v>
      </c>
      <c r="L1643" s="29">
        <v>75583761.060000002</v>
      </c>
      <c r="M1643" s="29">
        <v>518442009.39999998</v>
      </c>
      <c r="N1643" s="53">
        <f t="shared" si="283"/>
        <v>13.781908757088274</v>
      </c>
      <c r="O1643" t="e">
        <f t="shared" si="284"/>
        <v>#VALUE!</v>
      </c>
      <c r="P1643" t="e">
        <f t="shared" si="285"/>
        <v>#VALUE!</v>
      </c>
      <c r="Q1643">
        <f t="shared" si="286"/>
        <v>-6.9310445289625742</v>
      </c>
      <c r="R1643">
        <f t="shared" si="287"/>
        <v>39.66124953174878</v>
      </c>
      <c r="S1643" s="53">
        <f t="shared" si="278"/>
        <v>13.781908757088274</v>
      </c>
      <c r="T1643" t="e">
        <f t="shared" si="279"/>
        <v>#VALUE!</v>
      </c>
      <c r="U1643" t="e">
        <f t="shared" si="280"/>
        <v>#VALUE!</v>
      </c>
      <c r="V1643">
        <f t="shared" si="281"/>
        <v>-6.9310445289625742</v>
      </c>
      <c r="W1643" s="50">
        <f t="shared" si="282"/>
        <v>39.66124953174878</v>
      </c>
    </row>
    <row r="1644" spans="1:23" ht="16" x14ac:dyDescent="0.2">
      <c r="A1644" s="10">
        <v>42128.541655092602</v>
      </c>
      <c r="B1644" s="11" t="str">
        <f t="shared" si="277"/>
        <v>20155</v>
      </c>
      <c r="C1644" s="5">
        <v>1855.4933289999999</v>
      </c>
      <c r="D1644" s="5">
        <v>14.762787280856275</v>
      </c>
      <c r="E1644" s="6" t="s">
        <v>45</v>
      </c>
      <c r="F1644" s="6" t="s">
        <v>45</v>
      </c>
      <c r="G1644" s="5">
        <v>-7.551121468559856</v>
      </c>
      <c r="H1644" s="5">
        <v>44.244726832983787</v>
      </c>
      <c r="I1644" s="29">
        <v>1016967927.6900001</v>
      </c>
      <c r="J1644" s="30" t="s">
        <v>45</v>
      </c>
      <c r="K1644" s="30" t="s">
        <v>45</v>
      </c>
      <c r="L1644" s="29">
        <v>75080180.170000002</v>
      </c>
      <c r="M1644" s="29">
        <v>535456515.5</v>
      </c>
      <c r="N1644" s="53">
        <f t="shared" si="283"/>
        <v>14.762787280856275</v>
      </c>
      <c r="O1644" t="e">
        <f t="shared" si="284"/>
        <v>#VALUE!</v>
      </c>
      <c r="P1644" t="e">
        <f t="shared" si="285"/>
        <v>#VALUE!</v>
      </c>
      <c r="Q1644">
        <f t="shared" si="286"/>
        <v>-7.551121468559856</v>
      </c>
      <c r="R1644">
        <f t="shared" si="287"/>
        <v>44.244726832983787</v>
      </c>
      <c r="S1644" s="53">
        <f t="shared" si="278"/>
        <v>14.762787280856275</v>
      </c>
      <c r="T1644" t="e">
        <f t="shared" si="279"/>
        <v>#VALUE!</v>
      </c>
      <c r="U1644" t="e">
        <f t="shared" si="280"/>
        <v>#VALUE!</v>
      </c>
      <c r="V1644">
        <f t="shared" si="281"/>
        <v>-7.551121468559856</v>
      </c>
      <c r="W1644" s="50">
        <f t="shared" si="282"/>
        <v>44.244726832983787</v>
      </c>
    </row>
    <row r="1645" spans="1:23" ht="16" x14ac:dyDescent="0.2">
      <c r="A1645" s="10">
        <v>42125.541655092602</v>
      </c>
      <c r="B1645" s="11" t="str">
        <f t="shared" si="277"/>
        <v>20155</v>
      </c>
      <c r="C1645" s="5">
        <v>1845.89212</v>
      </c>
      <c r="D1645" s="6" t="s">
        <v>45</v>
      </c>
      <c r="E1645" s="6" t="s">
        <v>45</v>
      </c>
      <c r="F1645" s="6" t="s">
        <v>45</v>
      </c>
      <c r="G1645" s="6" t="s">
        <v>45</v>
      </c>
      <c r="H1645" s="6" t="s">
        <v>45</v>
      </c>
      <c r="I1645" s="30" t="s">
        <v>45</v>
      </c>
      <c r="J1645" s="30" t="s">
        <v>45</v>
      </c>
      <c r="K1645" s="30" t="s">
        <v>45</v>
      </c>
      <c r="L1645" s="30" t="s">
        <v>45</v>
      </c>
      <c r="M1645" s="30" t="s">
        <v>45</v>
      </c>
      <c r="N1645" s="53" t="e">
        <f t="shared" si="283"/>
        <v>#VALUE!</v>
      </c>
      <c r="O1645" t="e">
        <f t="shared" si="284"/>
        <v>#VALUE!</v>
      </c>
      <c r="P1645" t="e">
        <f t="shared" si="285"/>
        <v>#VALUE!</v>
      </c>
      <c r="Q1645" t="e">
        <f t="shared" si="286"/>
        <v>#VALUE!</v>
      </c>
      <c r="R1645" t="e">
        <f t="shared" si="287"/>
        <v>#VALUE!</v>
      </c>
      <c r="S1645" s="53" t="e">
        <f t="shared" si="278"/>
        <v>#VALUE!</v>
      </c>
      <c r="T1645" t="e">
        <f t="shared" si="279"/>
        <v>#VALUE!</v>
      </c>
      <c r="U1645" t="e">
        <f t="shared" si="280"/>
        <v>#VALUE!</v>
      </c>
      <c r="V1645" t="e">
        <f t="shared" si="281"/>
        <v>#VALUE!</v>
      </c>
      <c r="W1645" s="50" t="e">
        <f t="shared" si="282"/>
        <v>#VALUE!</v>
      </c>
    </row>
    <row r="1646" spans="1:23" ht="16" x14ac:dyDescent="0.2">
      <c r="A1646" s="10">
        <v>42124.541655092602</v>
      </c>
      <c r="B1646" s="11" t="str">
        <f t="shared" si="277"/>
        <v>20154</v>
      </c>
      <c r="C1646" s="5">
        <v>1861.8930270000001</v>
      </c>
      <c r="D1646" s="5">
        <v>12.89020100820828</v>
      </c>
      <c r="E1646" s="6" t="s">
        <v>45</v>
      </c>
      <c r="F1646" s="6" t="s">
        <v>45</v>
      </c>
      <c r="G1646" s="5">
        <v>-6.8736299975183783</v>
      </c>
      <c r="H1646" s="5">
        <v>40.470098467260868</v>
      </c>
      <c r="I1646" s="29">
        <v>1000374045.42</v>
      </c>
      <c r="J1646" s="30" t="s">
        <v>45</v>
      </c>
      <c r="K1646" s="30" t="s">
        <v>45</v>
      </c>
      <c r="L1646" s="29">
        <v>75630388.920000002</v>
      </c>
      <c r="M1646" s="29">
        <v>521444569.30000001</v>
      </c>
      <c r="N1646" s="53">
        <f t="shared" si="283"/>
        <v>12.89020100820828</v>
      </c>
      <c r="O1646" t="e">
        <f t="shared" si="284"/>
        <v>#VALUE!</v>
      </c>
      <c r="P1646" t="e">
        <f t="shared" si="285"/>
        <v>#VALUE!</v>
      </c>
      <c r="Q1646">
        <f t="shared" si="286"/>
        <v>-6.8736299975183783</v>
      </c>
      <c r="R1646">
        <f t="shared" si="287"/>
        <v>40.470098467260868</v>
      </c>
      <c r="S1646" s="53">
        <f t="shared" si="278"/>
        <v>12.89020100820828</v>
      </c>
      <c r="T1646" t="e">
        <f t="shared" si="279"/>
        <v>#VALUE!</v>
      </c>
      <c r="U1646" t="e">
        <f t="shared" si="280"/>
        <v>#VALUE!</v>
      </c>
      <c r="V1646">
        <f t="shared" si="281"/>
        <v>-6.8736299975183783</v>
      </c>
      <c r="W1646" s="50">
        <f t="shared" si="282"/>
        <v>40.470098467260868</v>
      </c>
    </row>
    <row r="1647" spans="1:23" ht="16" x14ac:dyDescent="0.2">
      <c r="A1647" s="10">
        <v>42123.541655092602</v>
      </c>
      <c r="B1647" s="11" t="str">
        <f t="shared" si="277"/>
        <v>20154</v>
      </c>
      <c r="C1647" s="5">
        <v>1874.5892040000001</v>
      </c>
      <c r="D1647" s="5">
        <v>12.132249421660262</v>
      </c>
      <c r="E1647" s="6" t="s">
        <v>45</v>
      </c>
      <c r="F1647" s="6" t="s">
        <v>45</v>
      </c>
      <c r="G1647" s="5">
        <v>-6.5291428088532086</v>
      </c>
      <c r="H1647" s="5">
        <v>40.604906623179545</v>
      </c>
      <c r="I1647" s="29">
        <v>993657474.02999997</v>
      </c>
      <c r="J1647" s="30" t="s">
        <v>45</v>
      </c>
      <c r="K1647" s="30" t="s">
        <v>45</v>
      </c>
      <c r="L1647" s="29">
        <v>75910156.079999998</v>
      </c>
      <c r="M1647" s="29">
        <v>521944995.94999999</v>
      </c>
      <c r="N1647" s="53">
        <f t="shared" si="283"/>
        <v>12.132249421660262</v>
      </c>
      <c r="O1647" t="e">
        <f t="shared" si="284"/>
        <v>#VALUE!</v>
      </c>
      <c r="P1647" t="e">
        <f t="shared" si="285"/>
        <v>#VALUE!</v>
      </c>
      <c r="Q1647">
        <f t="shared" si="286"/>
        <v>-6.5291428088532086</v>
      </c>
      <c r="R1647">
        <f t="shared" si="287"/>
        <v>40.604906623179545</v>
      </c>
      <c r="S1647" s="53">
        <f t="shared" si="278"/>
        <v>12.132249421660262</v>
      </c>
      <c r="T1647" t="e">
        <f t="shared" si="279"/>
        <v>#VALUE!</v>
      </c>
      <c r="U1647" t="e">
        <f t="shared" si="280"/>
        <v>#VALUE!</v>
      </c>
      <c r="V1647">
        <f t="shared" si="281"/>
        <v>-6.5291428088532086</v>
      </c>
      <c r="W1647" s="50">
        <f t="shared" si="282"/>
        <v>40.604906623179545</v>
      </c>
    </row>
    <row r="1648" spans="1:23" ht="16" x14ac:dyDescent="0.2">
      <c r="A1648" s="10">
        <v>42122.541655092602</v>
      </c>
      <c r="B1648" s="11" t="str">
        <f t="shared" ref="B1648:B1711" si="288">YEAR(A1648)&amp;MONTH(A1648)</f>
        <v>20154</v>
      </c>
      <c r="C1648" s="5">
        <v>1903.202716</v>
      </c>
      <c r="D1648" s="5">
        <v>17.259568977720292</v>
      </c>
      <c r="E1648" s="6" t="s">
        <v>45</v>
      </c>
      <c r="F1648" s="6" t="s">
        <v>45</v>
      </c>
      <c r="G1648" s="5">
        <v>-5.9549974944112876</v>
      </c>
      <c r="H1648" s="5">
        <v>42.42481672808168</v>
      </c>
      <c r="I1648" s="29">
        <v>1039093104.05</v>
      </c>
      <c r="J1648" s="30" t="s">
        <v>45</v>
      </c>
      <c r="K1648" s="30" t="s">
        <v>45</v>
      </c>
      <c r="L1648" s="29">
        <v>76376434.680000007</v>
      </c>
      <c r="M1648" s="29">
        <v>528700755.73000002</v>
      </c>
      <c r="N1648" s="53">
        <f t="shared" si="283"/>
        <v>17.259568977720292</v>
      </c>
      <c r="O1648" t="e">
        <f t="shared" si="284"/>
        <v>#VALUE!</v>
      </c>
      <c r="P1648" t="e">
        <f t="shared" si="285"/>
        <v>#VALUE!</v>
      </c>
      <c r="Q1648">
        <f t="shared" si="286"/>
        <v>-5.9549974944112876</v>
      </c>
      <c r="R1648">
        <f t="shared" si="287"/>
        <v>42.42481672808168</v>
      </c>
      <c r="S1648" s="53">
        <f t="shared" ref="S1648:S1711" si="289">IF(ABS(D1648-AVERAGE(D$47:D$3803))&gt;2*STDEV(D$47:D$3803),"Outlier",D1648)</f>
        <v>17.259568977720292</v>
      </c>
      <c r="T1648" t="e">
        <f t="shared" ref="T1648:T1711" si="290">IF(ABS(E1648-AVERAGE(E$47:E$3803))&gt;2*STDEV(E$47:E$3803),"Outlier",E1648)</f>
        <v>#VALUE!</v>
      </c>
      <c r="U1648" t="e">
        <f t="shared" ref="U1648:U1711" si="291">IF(ABS(F1648-AVERAGE(F$47:F$3803))&gt;2*STDEV(F$47:F$3803),"Outlier",F1648)</f>
        <v>#VALUE!</v>
      </c>
      <c r="V1648">
        <f t="shared" ref="V1648:V1711" si="292">IF(ABS(G1648-AVERAGE(G$47:G$3803))&gt;2*STDEV(G$47:G$3803),"Outlier",G1648)</f>
        <v>-5.9549974944112876</v>
      </c>
      <c r="W1648" s="50">
        <f t="shared" ref="W1648:W1711" si="293">IF(ABS(H1648-AVERAGE(H$47:H$3803))&gt;2*STDEV(H$47:H$3803),"Outlier",H1648)</f>
        <v>42.42481672808168</v>
      </c>
    </row>
    <row r="1649" spans="1:23" ht="16" x14ac:dyDescent="0.2">
      <c r="A1649" s="10">
        <v>42121.541655092602</v>
      </c>
      <c r="B1649" s="11" t="str">
        <f t="shared" si="288"/>
        <v>20154</v>
      </c>
      <c r="C1649" s="5">
        <v>1934.8644340000001</v>
      </c>
      <c r="D1649" s="5">
        <v>18.953813700592306</v>
      </c>
      <c r="E1649" s="6" t="s">
        <v>45</v>
      </c>
      <c r="F1649" s="6" t="s">
        <v>45</v>
      </c>
      <c r="G1649" s="5">
        <v>-6.6439718717415985</v>
      </c>
      <c r="H1649" s="5">
        <v>47.614930730950704</v>
      </c>
      <c r="I1649" s="29">
        <v>1054106616.58</v>
      </c>
      <c r="J1649" s="30" t="s">
        <v>45</v>
      </c>
      <c r="K1649" s="30" t="s">
        <v>45</v>
      </c>
      <c r="L1649" s="29">
        <v>75816900.359999999</v>
      </c>
      <c r="M1649" s="29">
        <v>547967181.75</v>
      </c>
      <c r="N1649" s="53">
        <f t="shared" si="283"/>
        <v>18.953813700592306</v>
      </c>
      <c r="O1649" t="e">
        <f t="shared" si="284"/>
        <v>#VALUE!</v>
      </c>
      <c r="P1649" t="e">
        <f t="shared" si="285"/>
        <v>#VALUE!</v>
      </c>
      <c r="Q1649">
        <f t="shared" si="286"/>
        <v>-6.6439718717415985</v>
      </c>
      <c r="R1649">
        <f t="shared" si="287"/>
        <v>47.614930730950704</v>
      </c>
      <c r="S1649" s="53">
        <f t="shared" si="289"/>
        <v>18.953813700592306</v>
      </c>
      <c r="T1649" t="e">
        <f t="shared" si="290"/>
        <v>#VALUE!</v>
      </c>
      <c r="U1649" t="e">
        <f t="shared" si="291"/>
        <v>#VALUE!</v>
      </c>
      <c r="V1649">
        <f t="shared" si="292"/>
        <v>-6.6439718717415985</v>
      </c>
      <c r="W1649" s="50">
        <f t="shared" si="293"/>
        <v>47.614930730950704</v>
      </c>
    </row>
    <row r="1650" spans="1:23" ht="16" x14ac:dyDescent="0.2">
      <c r="A1650" s="10">
        <v>42118.541655092602</v>
      </c>
      <c r="B1650" s="11" t="str">
        <f t="shared" si="288"/>
        <v>20154</v>
      </c>
      <c r="C1650" s="5">
        <v>1915.493095</v>
      </c>
      <c r="D1650" s="5">
        <v>16.055763516732299</v>
      </c>
      <c r="E1650" s="6" t="s">
        <v>45</v>
      </c>
      <c r="F1650" s="6" t="s">
        <v>45</v>
      </c>
      <c r="G1650" s="5">
        <v>-5.8516513378117452</v>
      </c>
      <c r="H1650" s="5">
        <v>44.0425145991058</v>
      </c>
      <c r="I1650" s="29">
        <v>1028425608.3099999</v>
      </c>
      <c r="J1650" s="30" t="s">
        <v>45</v>
      </c>
      <c r="K1650" s="30" t="s">
        <v>45</v>
      </c>
      <c r="L1650" s="29">
        <v>76460364.829999998</v>
      </c>
      <c r="M1650" s="29">
        <v>534705875.52999997</v>
      </c>
      <c r="N1650" s="53">
        <f t="shared" si="283"/>
        <v>16.055763516732299</v>
      </c>
      <c r="O1650" t="e">
        <f t="shared" si="284"/>
        <v>#VALUE!</v>
      </c>
      <c r="P1650" t="e">
        <f t="shared" si="285"/>
        <v>#VALUE!</v>
      </c>
      <c r="Q1650">
        <f t="shared" si="286"/>
        <v>-5.8516513378117452</v>
      </c>
      <c r="R1650">
        <f t="shared" si="287"/>
        <v>44.0425145991058</v>
      </c>
      <c r="S1650" s="53">
        <f t="shared" si="289"/>
        <v>16.055763516732299</v>
      </c>
      <c r="T1650" t="e">
        <f t="shared" si="290"/>
        <v>#VALUE!</v>
      </c>
      <c r="U1650" t="e">
        <f t="shared" si="291"/>
        <v>#VALUE!</v>
      </c>
      <c r="V1650">
        <f t="shared" si="292"/>
        <v>-5.8516513378117452</v>
      </c>
      <c r="W1650" s="50">
        <f t="shared" si="293"/>
        <v>44.0425145991058</v>
      </c>
    </row>
    <row r="1651" spans="1:23" ht="16" x14ac:dyDescent="0.2">
      <c r="A1651" s="10">
        <v>42117.541655092602</v>
      </c>
      <c r="B1651" s="11" t="str">
        <f t="shared" si="288"/>
        <v>20154</v>
      </c>
      <c r="C1651" s="5">
        <v>1916.405368</v>
      </c>
      <c r="D1651" s="5">
        <v>16.323275841396296</v>
      </c>
      <c r="E1651" s="6" t="s">
        <v>45</v>
      </c>
      <c r="F1651" s="6" t="s">
        <v>45</v>
      </c>
      <c r="G1651" s="5">
        <v>-5.8516513378117452</v>
      </c>
      <c r="H1651" s="5">
        <v>42.761837117878343</v>
      </c>
      <c r="I1651" s="29">
        <v>1030796162.92</v>
      </c>
      <c r="J1651" s="30" t="s">
        <v>45</v>
      </c>
      <c r="K1651" s="30" t="s">
        <v>45</v>
      </c>
      <c r="L1651" s="29">
        <v>76460364.829999998</v>
      </c>
      <c r="M1651" s="29">
        <v>529951822.35000002</v>
      </c>
      <c r="N1651" s="53">
        <f t="shared" si="283"/>
        <v>16.323275841396296</v>
      </c>
      <c r="O1651" t="e">
        <f t="shared" si="284"/>
        <v>#VALUE!</v>
      </c>
      <c r="P1651" t="e">
        <f t="shared" si="285"/>
        <v>#VALUE!</v>
      </c>
      <c r="Q1651">
        <f t="shared" si="286"/>
        <v>-5.8516513378117452</v>
      </c>
      <c r="R1651">
        <f t="shared" si="287"/>
        <v>42.761837117878343</v>
      </c>
      <c r="S1651" s="53">
        <f t="shared" si="289"/>
        <v>16.323275841396296</v>
      </c>
      <c r="T1651" t="e">
        <f t="shared" si="290"/>
        <v>#VALUE!</v>
      </c>
      <c r="U1651" t="e">
        <f t="shared" si="291"/>
        <v>#VALUE!</v>
      </c>
      <c r="V1651">
        <f t="shared" si="292"/>
        <v>-5.8516513378117452</v>
      </c>
      <c r="W1651" s="50">
        <f t="shared" si="293"/>
        <v>42.761837117878343</v>
      </c>
    </row>
    <row r="1652" spans="1:23" ht="16" x14ac:dyDescent="0.2">
      <c r="A1652" s="10">
        <v>42116.541655092602</v>
      </c>
      <c r="B1652" s="11" t="str">
        <f t="shared" si="288"/>
        <v>20154</v>
      </c>
      <c r="C1652" s="5">
        <v>1935.2382620000001</v>
      </c>
      <c r="D1652" s="5">
        <v>17.482495914940316</v>
      </c>
      <c r="E1652" s="6" t="s">
        <v>45</v>
      </c>
      <c r="F1652" s="6" t="s">
        <v>45</v>
      </c>
      <c r="G1652" s="5">
        <v>-4.6918778026390413</v>
      </c>
      <c r="H1652" s="5">
        <v>43.70549420930908</v>
      </c>
      <c r="I1652" s="29">
        <v>1041068566.23</v>
      </c>
      <c r="J1652" s="30" t="s">
        <v>45</v>
      </c>
      <c r="K1652" s="30" t="s">
        <v>45</v>
      </c>
      <c r="L1652" s="29">
        <v>77402247.599999994</v>
      </c>
      <c r="M1652" s="29">
        <v>533454808.89999998</v>
      </c>
      <c r="N1652" s="53">
        <f t="shared" si="283"/>
        <v>17.482495914940316</v>
      </c>
      <c r="O1652" t="e">
        <f t="shared" si="284"/>
        <v>#VALUE!</v>
      </c>
      <c r="P1652" t="e">
        <f t="shared" si="285"/>
        <v>#VALUE!</v>
      </c>
      <c r="Q1652">
        <f t="shared" si="286"/>
        <v>-4.6918778026390413</v>
      </c>
      <c r="R1652">
        <f t="shared" si="287"/>
        <v>43.70549420930908</v>
      </c>
      <c r="S1652" s="53">
        <f t="shared" si="289"/>
        <v>17.482495914940316</v>
      </c>
      <c r="T1652" t="e">
        <f t="shared" si="290"/>
        <v>#VALUE!</v>
      </c>
      <c r="U1652" t="e">
        <f t="shared" si="291"/>
        <v>#VALUE!</v>
      </c>
      <c r="V1652">
        <f t="shared" si="292"/>
        <v>-4.6918778026390413</v>
      </c>
      <c r="W1652" s="50">
        <f t="shared" si="293"/>
        <v>43.70549420930908</v>
      </c>
    </row>
    <row r="1653" spans="1:23" ht="16" x14ac:dyDescent="0.2">
      <c r="A1653" s="10">
        <v>42115.541655092602</v>
      </c>
      <c r="B1653" s="11" t="str">
        <f t="shared" si="288"/>
        <v>20154</v>
      </c>
      <c r="C1653" s="5">
        <v>1939.163636</v>
      </c>
      <c r="D1653" s="5">
        <v>19.578009124808318</v>
      </c>
      <c r="E1653" s="6" t="s">
        <v>45</v>
      </c>
      <c r="F1653" s="6" t="s">
        <v>45</v>
      </c>
      <c r="G1653" s="5">
        <v>-2.2689845756941054</v>
      </c>
      <c r="H1653" s="5">
        <v>50.176285693405589</v>
      </c>
      <c r="I1653" s="29">
        <v>1059637910.67</v>
      </c>
      <c r="J1653" s="30" t="s">
        <v>45</v>
      </c>
      <c r="K1653" s="30" t="s">
        <v>45</v>
      </c>
      <c r="L1653" s="29">
        <v>79369943.290000007</v>
      </c>
      <c r="M1653" s="29">
        <v>557475288.10000002</v>
      </c>
      <c r="N1653" s="53">
        <f t="shared" si="283"/>
        <v>19.578009124808318</v>
      </c>
      <c r="O1653" t="e">
        <f t="shared" si="284"/>
        <v>#VALUE!</v>
      </c>
      <c r="P1653" t="e">
        <f t="shared" si="285"/>
        <v>#VALUE!</v>
      </c>
      <c r="Q1653">
        <f t="shared" si="286"/>
        <v>-2.2689845756941054</v>
      </c>
      <c r="R1653">
        <f t="shared" si="287"/>
        <v>50.176285693405589</v>
      </c>
      <c r="S1653" s="53">
        <f t="shared" si="289"/>
        <v>19.578009124808318</v>
      </c>
      <c r="T1653" t="e">
        <f t="shared" si="290"/>
        <v>#VALUE!</v>
      </c>
      <c r="U1653" t="e">
        <f t="shared" si="291"/>
        <v>#VALUE!</v>
      </c>
      <c r="V1653">
        <f t="shared" si="292"/>
        <v>-2.2689845756941054</v>
      </c>
      <c r="W1653" s="50">
        <f t="shared" si="293"/>
        <v>50.176285693405589</v>
      </c>
    </row>
    <row r="1654" spans="1:23" ht="16" x14ac:dyDescent="0.2">
      <c r="A1654" s="10">
        <v>42114.541655092602</v>
      </c>
      <c r="B1654" s="11" t="str">
        <f t="shared" si="288"/>
        <v>20154</v>
      </c>
      <c r="C1654" s="5">
        <v>1932.941814</v>
      </c>
      <c r="D1654" s="5">
        <v>20.558887648576302</v>
      </c>
      <c r="E1654" s="6" t="s">
        <v>45</v>
      </c>
      <c r="F1654" s="6" t="s">
        <v>45</v>
      </c>
      <c r="G1654" s="5">
        <v>-4.0224243659997541</v>
      </c>
      <c r="H1654" s="5">
        <v>49.097820446056176</v>
      </c>
      <c r="I1654" s="29">
        <v>1068329944.24</v>
      </c>
      <c r="J1654" s="30" t="s">
        <v>45</v>
      </c>
      <c r="K1654" s="30" t="s">
        <v>45</v>
      </c>
      <c r="L1654" s="29">
        <v>77945928.450000003</v>
      </c>
      <c r="M1654" s="29">
        <v>553471874.89999998</v>
      </c>
      <c r="N1654" s="53">
        <f t="shared" si="283"/>
        <v>20.558887648576302</v>
      </c>
      <c r="O1654" t="e">
        <f t="shared" si="284"/>
        <v>#VALUE!</v>
      </c>
      <c r="P1654" t="e">
        <f t="shared" si="285"/>
        <v>#VALUE!</v>
      </c>
      <c r="Q1654">
        <f t="shared" si="286"/>
        <v>-4.0224243659997541</v>
      </c>
      <c r="R1654">
        <f t="shared" si="287"/>
        <v>49.097820446056176</v>
      </c>
      <c r="S1654" s="53">
        <f t="shared" si="289"/>
        <v>20.558887648576302</v>
      </c>
      <c r="T1654" t="e">
        <f t="shared" si="290"/>
        <v>#VALUE!</v>
      </c>
      <c r="U1654" t="e">
        <f t="shared" si="291"/>
        <v>#VALUE!</v>
      </c>
      <c r="V1654">
        <f t="shared" si="292"/>
        <v>-4.0224243659997541</v>
      </c>
      <c r="W1654" s="50">
        <f t="shared" si="293"/>
        <v>49.097820446056176</v>
      </c>
    </row>
    <row r="1655" spans="1:23" ht="16" x14ac:dyDescent="0.2">
      <c r="A1655" s="10">
        <v>42111.541655092602</v>
      </c>
      <c r="B1655" s="11" t="str">
        <f t="shared" si="288"/>
        <v>20154</v>
      </c>
      <c r="C1655" s="5">
        <v>1919.347029</v>
      </c>
      <c r="D1655" s="5">
        <v>19.4888383499203</v>
      </c>
      <c r="E1655" s="6" t="s">
        <v>45</v>
      </c>
      <c r="F1655" s="6" t="s">
        <v>45</v>
      </c>
      <c r="G1655" s="5">
        <v>-2.5973956955548658</v>
      </c>
      <c r="H1655" s="5">
        <v>48.558587822381469</v>
      </c>
      <c r="I1655" s="29">
        <v>1058847725.8</v>
      </c>
      <c r="J1655" s="30" t="s">
        <v>45</v>
      </c>
      <c r="K1655" s="30" t="s">
        <v>45</v>
      </c>
      <c r="L1655" s="29">
        <v>79103231.930000007</v>
      </c>
      <c r="M1655" s="29">
        <v>551470168.29999995</v>
      </c>
      <c r="N1655" s="53">
        <f t="shared" si="283"/>
        <v>19.4888383499203</v>
      </c>
      <c r="O1655" t="e">
        <f t="shared" si="284"/>
        <v>#VALUE!</v>
      </c>
      <c r="P1655" t="e">
        <f t="shared" si="285"/>
        <v>#VALUE!</v>
      </c>
      <c r="Q1655">
        <f t="shared" si="286"/>
        <v>-2.5973956955548658</v>
      </c>
      <c r="R1655">
        <f t="shared" si="287"/>
        <v>48.558587822381469</v>
      </c>
      <c r="S1655" s="53">
        <f t="shared" si="289"/>
        <v>19.4888383499203</v>
      </c>
      <c r="T1655" t="e">
        <f t="shared" si="290"/>
        <v>#VALUE!</v>
      </c>
      <c r="U1655" t="e">
        <f t="shared" si="291"/>
        <v>#VALUE!</v>
      </c>
      <c r="V1655">
        <f t="shared" si="292"/>
        <v>-2.5973956955548658</v>
      </c>
      <c r="W1655" s="50">
        <f t="shared" si="293"/>
        <v>48.558587822381469</v>
      </c>
    </row>
    <row r="1656" spans="1:23" ht="16" x14ac:dyDescent="0.2">
      <c r="A1656" s="10">
        <v>42110.541655092602</v>
      </c>
      <c r="B1656" s="11" t="str">
        <f t="shared" si="288"/>
        <v>20154</v>
      </c>
      <c r="C1656" s="5">
        <v>1943.7790930000001</v>
      </c>
      <c r="D1656" s="5">
        <v>20.023862999248294</v>
      </c>
      <c r="E1656" s="6" t="s">
        <v>45</v>
      </c>
      <c r="F1656" s="6" t="s">
        <v>45</v>
      </c>
      <c r="G1656" s="5">
        <v>-4.2543790730342863</v>
      </c>
      <c r="H1656" s="5">
        <v>50.850326472998972</v>
      </c>
      <c r="I1656" s="29">
        <v>1063588835.02</v>
      </c>
      <c r="J1656" s="30" t="s">
        <v>45</v>
      </c>
      <c r="K1656" s="30" t="s">
        <v>45</v>
      </c>
      <c r="L1656" s="29">
        <v>77757551.890000001</v>
      </c>
      <c r="M1656" s="29">
        <v>559977421.35000002</v>
      </c>
      <c r="N1656" s="53">
        <f t="shared" si="283"/>
        <v>20.023862999248294</v>
      </c>
      <c r="O1656" t="e">
        <f t="shared" si="284"/>
        <v>#VALUE!</v>
      </c>
      <c r="P1656" t="e">
        <f t="shared" si="285"/>
        <v>#VALUE!</v>
      </c>
      <c r="Q1656">
        <f t="shared" si="286"/>
        <v>-4.2543790730342863</v>
      </c>
      <c r="R1656">
        <f t="shared" si="287"/>
        <v>50.850326472998972</v>
      </c>
      <c r="S1656" s="53">
        <f t="shared" si="289"/>
        <v>20.023862999248294</v>
      </c>
      <c r="T1656" t="e">
        <f t="shared" si="290"/>
        <v>#VALUE!</v>
      </c>
      <c r="U1656" t="e">
        <f t="shared" si="291"/>
        <v>#VALUE!</v>
      </c>
      <c r="V1656">
        <f t="shared" si="292"/>
        <v>-4.2543790730342863</v>
      </c>
      <c r="W1656" s="50">
        <f t="shared" si="293"/>
        <v>50.850326472998972</v>
      </c>
    </row>
    <row r="1657" spans="1:23" ht="16" x14ac:dyDescent="0.2">
      <c r="A1657" s="10">
        <v>42109.541655092602</v>
      </c>
      <c r="B1657" s="11" t="str">
        <f t="shared" si="288"/>
        <v>20154</v>
      </c>
      <c r="C1657" s="5">
        <v>1963.267257</v>
      </c>
      <c r="D1657" s="5">
        <v>23.100254732884281</v>
      </c>
      <c r="E1657" s="6" t="s">
        <v>45</v>
      </c>
      <c r="F1657" s="6" t="s">
        <v>45</v>
      </c>
      <c r="G1657" s="5">
        <v>-2.2666879944363245</v>
      </c>
      <c r="H1657" s="5">
        <v>53.816105903209831</v>
      </c>
      <c r="I1657" s="29">
        <v>1090850213.04</v>
      </c>
      <c r="J1657" s="30" t="s">
        <v>45</v>
      </c>
      <c r="K1657" s="30" t="s">
        <v>45</v>
      </c>
      <c r="L1657" s="29">
        <v>79371808.409999996</v>
      </c>
      <c r="M1657" s="29">
        <v>570986807.64999998</v>
      </c>
      <c r="N1657" s="53">
        <f t="shared" si="283"/>
        <v>23.100254732884281</v>
      </c>
      <c r="O1657" t="e">
        <f t="shared" si="284"/>
        <v>#VALUE!</v>
      </c>
      <c r="P1657" t="e">
        <f t="shared" si="285"/>
        <v>#VALUE!</v>
      </c>
      <c r="Q1657">
        <f t="shared" si="286"/>
        <v>-2.2666879944363245</v>
      </c>
      <c r="R1657">
        <f t="shared" si="287"/>
        <v>53.816105903209831</v>
      </c>
      <c r="S1657" s="53">
        <f t="shared" si="289"/>
        <v>23.100254732884281</v>
      </c>
      <c r="T1657" t="e">
        <f t="shared" si="290"/>
        <v>#VALUE!</v>
      </c>
      <c r="U1657" t="e">
        <f t="shared" si="291"/>
        <v>#VALUE!</v>
      </c>
      <c r="V1657">
        <f t="shared" si="292"/>
        <v>-2.2666879944363245</v>
      </c>
      <c r="W1657" s="50">
        <f t="shared" si="293"/>
        <v>53.816105903209831</v>
      </c>
    </row>
    <row r="1658" spans="1:23" ht="16" x14ac:dyDescent="0.2">
      <c r="A1658" s="10">
        <v>42108.541655092602</v>
      </c>
      <c r="B1658" s="11" t="str">
        <f t="shared" si="288"/>
        <v>20154</v>
      </c>
      <c r="C1658" s="5">
        <v>1961.749468</v>
      </c>
      <c r="D1658" s="5">
        <v>21.896449271896273</v>
      </c>
      <c r="E1658" s="6" t="s">
        <v>45</v>
      </c>
      <c r="F1658" s="6" t="s">
        <v>45</v>
      </c>
      <c r="G1658" s="5">
        <v>-2.2666879944363245</v>
      </c>
      <c r="H1658" s="5">
        <v>51.389559096673679</v>
      </c>
      <c r="I1658" s="29">
        <v>1080182717.29</v>
      </c>
      <c r="J1658" s="30" t="s">
        <v>45</v>
      </c>
      <c r="K1658" s="30" t="s">
        <v>45</v>
      </c>
      <c r="L1658" s="29">
        <v>79371808.409999996</v>
      </c>
      <c r="M1658" s="29">
        <v>561979127.95000005</v>
      </c>
      <c r="N1658" s="53">
        <f t="shared" si="283"/>
        <v>21.896449271896273</v>
      </c>
      <c r="O1658" t="e">
        <f t="shared" si="284"/>
        <v>#VALUE!</v>
      </c>
      <c r="P1658" t="e">
        <f t="shared" si="285"/>
        <v>#VALUE!</v>
      </c>
      <c r="Q1658">
        <f t="shared" si="286"/>
        <v>-2.2666879944363245</v>
      </c>
      <c r="R1658">
        <f t="shared" si="287"/>
        <v>51.389559096673679</v>
      </c>
      <c r="S1658" s="53">
        <f t="shared" si="289"/>
        <v>21.896449271896273</v>
      </c>
      <c r="T1658" t="e">
        <f t="shared" si="290"/>
        <v>#VALUE!</v>
      </c>
      <c r="U1658" t="e">
        <f t="shared" si="291"/>
        <v>#VALUE!</v>
      </c>
      <c r="V1658">
        <f t="shared" si="292"/>
        <v>-2.2666879944363245</v>
      </c>
      <c r="W1658" s="50">
        <f t="shared" si="293"/>
        <v>51.389559096673679</v>
      </c>
    </row>
    <row r="1659" spans="1:23" ht="16" x14ac:dyDescent="0.2">
      <c r="A1659" s="10">
        <v>42107.541655092602</v>
      </c>
      <c r="B1659" s="11" t="str">
        <f t="shared" si="288"/>
        <v>20154</v>
      </c>
      <c r="C1659" s="5">
        <v>1954.931237</v>
      </c>
      <c r="D1659" s="5">
        <v>22.966498570552261</v>
      </c>
      <c r="E1659" s="6" t="s">
        <v>45</v>
      </c>
      <c r="F1659" s="6" t="s">
        <v>45</v>
      </c>
      <c r="G1659" s="5">
        <v>-3.3713435794226143</v>
      </c>
      <c r="H1659" s="5">
        <v>44.986171690536537</v>
      </c>
      <c r="I1659" s="29">
        <v>1089664935.73</v>
      </c>
      <c r="J1659" s="30" t="s">
        <v>45</v>
      </c>
      <c r="K1659" s="30" t="s">
        <v>45</v>
      </c>
      <c r="L1659" s="29">
        <v>78474688.379999995</v>
      </c>
      <c r="M1659" s="29">
        <v>538208862.08000004</v>
      </c>
      <c r="N1659" s="53">
        <f t="shared" si="283"/>
        <v>22.966498570552261</v>
      </c>
      <c r="O1659" t="e">
        <f t="shared" si="284"/>
        <v>#VALUE!</v>
      </c>
      <c r="P1659" t="e">
        <f t="shared" si="285"/>
        <v>#VALUE!</v>
      </c>
      <c r="Q1659">
        <f t="shared" si="286"/>
        <v>-3.3713435794226143</v>
      </c>
      <c r="R1659">
        <f t="shared" si="287"/>
        <v>44.986171690536537</v>
      </c>
      <c r="S1659" s="53">
        <f t="shared" si="289"/>
        <v>22.966498570552261</v>
      </c>
      <c r="T1659" t="e">
        <f t="shared" si="290"/>
        <v>#VALUE!</v>
      </c>
      <c r="U1659" t="e">
        <f t="shared" si="291"/>
        <v>#VALUE!</v>
      </c>
      <c r="V1659">
        <f t="shared" si="292"/>
        <v>-3.3713435794226143</v>
      </c>
      <c r="W1659" s="50">
        <f t="shared" si="293"/>
        <v>44.986171690536537</v>
      </c>
    </row>
    <row r="1660" spans="1:23" ht="16" x14ac:dyDescent="0.2">
      <c r="A1660" s="10">
        <v>42104.541655092602</v>
      </c>
      <c r="B1660" s="11" t="str">
        <f t="shared" si="288"/>
        <v>20154</v>
      </c>
      <c r="C1660" s="5">
        <v>1968.6208810000001</v>
      </c>
      <c r="D1660" s="5">
        <v>23.501523219880255</v>
      </c>
      <c r="E1660" s="6" t="s">
        <v>45</v>
      </c>
      <c r="F1660" s="6" t="s">
        <v>45</v>
      </c>
      <c r="G1660" s="5">
        <v>-4.1441431726614582</v>
      </c>
      <c r="H1660" s="5">
        <v>43.368473819512388</v>
      </c>
      <c r="I1660" s="29">
        <v>1094406044.95</v>
      </c>
      <c r="J1660" s="30" t="s">
        <v>45</v>
      </c>
      <c r="K1660" s="30" t="s">
        <v>45</v>
      </c>
      <c r="L1660" s="29">
        <v>77847077.379999995</v>
      </c>
      <c r="M1660" s="29">
        <v>532203742.27999997</v>
      </c>
      <c r="N1660" s="53">
        <f t="shared" si="283"/>
        <v>23.501523219880255</v>
      </c>
      <c r="O1660" t="e">
        <f t="shared" si="284"/>
        <v>#VALUE!</v>
      </c>
      <c r="P1660" t="e">
        <f t="shared" si="285"/>
        <v>#VALUE!</v>
      </c>
      <c r="Q1660">
        <f t="shared" si="286"/>
        <v>-4.1441431726614582</v>
      </c>
      <c r="R1660">
        <f t="shared" si="287"/>
        <v>43.368473819512388</v>
      </c>
      <c r="S1660" s="53">
        <f t="shared" si="289"/>
        <v>23.501523219880255</v>
      </c>
      <c r="T1660" t="e">
        <f t="shared" si="290"/>
        <v>#VALUE!</v>
      </c>
      <c r="U1660" t="e">
        <f t="shared" si="291"/>
        <v>#VALUE!</v>
      </c>
      <c r="V1660">
        <f t="shared" si="292"/>
        <v>-4.1441431726614582</v>
      </c>
      <c r="W1660" s="50">
        <f t="shared" si="293"/>
        <v>43.368473819512388</v>
      </c>
    </row>
    <row r="1661" spans="1:23" ht="16" x14ac:dyDescent="0.2">
      <c r="A1661" s="10">
        <v>42103.541655092602</v>
      </c>
      <c r="B1661" s="11" t="str">
        <f t="shared" si="288"/>
        <v>20154</v>
      </c>
      <c r="C1661" s="5">
        <v>1954.757787</v>
      </c>
      <c r="D1661" s="5">
        <v>19.488838349920286</v>
      </c>
      <c r="E1661" s="6" t="s">
        <v>45</v>
      </c>
      <c r="F1661" s="6" t="s">
        <v>45</v>
      </c>
      <c r="G1661" s="5">
        <v>-7.0148697448711204</v>
      </c>
      <c r="H1661" s="5">
        <v>41.952988182366283</v>
      </c>
      <c r="I1661" s="29">
        <v>1058847725.8</v>
      </c>
      <c r="J1661" s="30" t="s">
        <v>45</v>
      </c>
      <c r="K1661" s="30" t="s">
        <v>45</v>
      </c>
      <c r="L1661" s="29">
        <v>75515684.379999995</v>
      </c>
      <c r="M1661" s="29">
        <v>526949262.44999999</v>
      </c>
      <c r="N1661" s="53">
        <f t="shared" si="283"/>
        <v>19.488838349920286</v>
      </c>
      <c r="O1661" t="e">
        <f t="shared" si="284"/>
        <v>#VALUE!</v>
      </c>
      <c r="P1661" t="e">
        <f t="shared" si="285"/>
        <v>#VALUE!</v>
      </c>
      <c r="Q1661">
        <f t="shared" si="286"/>
        <v>-7.0148697448711204</v>
      </c>
      <c r="R1661">
        <f t="shared" si="287"/>
        <v>41.952988182366283</v>
      </c>
      <c r="S1661" s="53">
        <f t="shared" si="289"/>
        <v>19.488838349920286</v>
      </c>
      <c r="T1661" t="e">
        <f t="shared" si="290"/>
        <v>#VALUE!</v>
      </c>
      <c r="U1661" t="e">
        <f t="shared" si="291"/>
        <v>#VALUE!</v>
      </c>
      <c r="V1661">
        <f t="shared" si="292"/>
        <v>-7.0148697448711204</v>
      </c>
      <c r="W1661" s="50">
        <f t="shared" si="293"/>
        <v>41.952988182366283</v>
      </c>
    </row>
    <row r="1662" spans="1:23" ht="16" x14ac:dyDescent="0.2">
      <c r="A1662" s="10">
        <v>42102.541655092602</v>
      </c>
      <c r="B1662" s="11" t="str">
        <f t="shared" si="288"/>
        <v>20154</v>
      </c>
      <c r="C1662" s="5">
        <v>1940.7119290000001</v>
      </c>
      <c r="D1662" s="5">
        <v>17.705422852160254</v>
      </c>
      <c r="E1662" s="6" t="s">
        <v>45</v>
      </c>
      <c r="F1662" s="6" t="s">
        <v>45</v>
      </c>
      <c r="G1662" s="5">
        <v>-6.1318342512594199</v>
      </c>
      <c r="H1662" s="5">
        <v>40.133078077464148</v>
      </c>
      <c r="I1662" s="29">
        <v>1043044028.4</v>
      </c>
      <c r="J1662" s="30" t="s">
        <v>45</v>
      </c>
      <c r="K1662" s="30" t="s">
        <v>45</v>
      </c>
      <c r="L1662" s="29">
        <v>76232820.870000005</v>
      </c>
      <c r="M1662" s="29">
        <v>520193502.68000001</v>
      </c>
      <c r="N1662" s="53">
        <f t="shared" si="283"/>
        <v>17.705422852160254</v>
      </c>
      <c r="O1662" t="e">
        <f t="shared" si="284"/>
        <v>#VALUE!</v>
      </c>
      <c r="P1662" t="e">
        <f t="shared" si="285"/>
        <v>#VALUE!</v>
      </c>
      <c r="Q1662">
        <f t="shared" si="286"/>
        <v>-6.1318342512594199</v>
      </c>
      <c r="R1662">
        <f t="shared" si="287"/>
        <v>40.133078077464148</v>
      </c>
      <c r="S1662" s="53">
        <f t="shared" si="289"/>
        <v>17.705422852160254</v>
      </c>
      <c r="T1662" t="e">
        <f t="shared" si="290"/>
        <v>#VALUE!</v>
      </c>
      <c r="U1662" t="e">
        <f t="shared" si="291"/>
        <v>#VALUE!</v>
      </c>
      <c r="V1662">
        <f t="shared" si="292"/>
        <v>-6.1318342512594199</v>
      </c>
      <c r="W1662" s="50">
        <f t="shared" si="293"/>
        <v>40.133078077464148</v>
      </c>
    </row>
    <row r="1663" spans="1:23" ht="16" x14ac:dyDescent="0.2">
      <c r="A1663" s="10">
        <v>42101.541655092602</v>
      </c>
      <c r="B1663" s="11" t="str">
        <f t="shared" si="288"/>
        <v>20154</v>
      </c>
      <c r="C1663" s="5">
        <v>1925.2142719999999</v>
      </c>
      <c r="D1663" s="5">
        <v>17.660837464716266</v>
      </c>
      <c r="E1663" s="6" t="s">
        <v>45</v>
      </c>
      <c r="F1663" s="6" t="s">
        <v>45</v>
      </c>
      <c r="G1663" s="5">
        <v>-6.186952201445834</v>
      </c>
      <c r="H1663" s="5">
        <v>40.133078077464148</v>
      </c>
      <c r="I1663" s="29">
        <v>1042648935.97</v>
      </c>
      <c r="J1663" s="30" t="s">
        <v>45</v>
      </c>
      <c r="K1663" s="30" t="s">
        <v>45</v>
      </c>
      <c r="L1663" s="29">
        <v>76188058.129999995</v>
      </c>
      <c r="M1663" s="29">
        <v>520193502.68000001</v>
      </c>
      <c r="N1663" s="53">
        <f t="shared" si="283"/>
        <v>17.660837464716266</v>
      </c>
      <c r="O1663" t="e">
        <f t="shared" si="284"/>
        <v>#VALUE!</v>
      </c>
      <c r="P1663" t="e">
        <f t="shared" si="285"/>
        <v>#VALUE!</v>
      </c>
      <c r="Q1663">
        <f t="shared" si="286"/>
        <v>-6.186952201445834</v>
      </c>
      <c r="R1663">
        <f t="shared" si="287"/>
        <v>40.133078077464148</v>
      </c>
      <c r="S1663" s="53">
        <f t="shared" si="289"/>
        <v>17.660837464716266</v>
      </c>
      <c r="T1663" t="e">
        <f t="shared" si="290"/>
        <v>#VALUE!</v>
      </c>
      <c r="U1663" t="e">
        <f t="shared" si="291"/>
        <v>#VALUE!</v>
      </c>
      <c r="V1663">
        <f t="shared" si="292"/>
        <v>-6.186952201445834</v>
      </c>
      <c r="W1663" s="50">
        <f t="shared" si="293"/>
        <v>40.133078077464148</v>
      </c>
    </row>
    <row r="1664" spans="1:23" ht="16" x14ac:dyDescent="0.2">
      <c r="A1664" s="10">
        <v>42100.541655092602</v>
      </c>
      <c r="B1664" s="11" t="str">
        <f t="shared" si="288"/>
        <v>20154</v>
      </c>
      <c r="C1664" s="5">
        <v>1901.504833</v>
      </c>
      <c r="D1664" s="6" t="s">
        <v>45</v>
      </c>
      <c r="E1664" s="6" t="s">
        <v>45</v>
      </c>
      <c r="F1664" s="6" t="s">
        <v>45</v>
      </c>
      <c r="G1664" s="6" t="s">
        <v>45</v>
      </c>
      <c r="H1664" s="6" t="s">
        <v>45</v>
      </c>
      <c r="I1664" s="30" t="s">
        <v>45</v>
      </c>
      <c r="J1664" s="30" t="s">
        <v>45</v>
      </c>
      <c r="K1664" s="30" t="s">
        <v>45</v>
      </c>
      <c r="L1664" s="30" t="s">
        <v>45</v>
      </c>
      <c r="M1664" s="30" t="s">
        <v>45</v>
      </c>
      <c r="N1664" s="53" t="e">
        <f t="shared" si="283"/>
        <v>#VALUE!</v>
      </c>
      <c r="O1664" t="e">
        <f t="shared" si="284"/>
        <v>#VALUE!</v>
      </c>
      <c r="P1664" t="e">
        <f t="shared" si="285"/>
        <v>#VALUE!</v>
      </c>
      <c r="Q1664" t="e">
        <f t="shared" si="286"/>
        <v>#VALUE!</v>
      </c>
      <c r="R1664" t="e">
        <f t="shared" si="287"/>
        <v>#VALUE!</v>
      </c>
      <c r="S1664" s="53" t="e">
        <f t="shared" si="289"/>
        <v>#VALUE!</v>
      </c>
      <c r="T1664" t="e">
        <f t="shared" si="290"/>
        <v>#VALUE!</v>
      </c>
      <c r="U1664" t="e">
        <f t="shared" si="291"/>
        <v>#VALUE!</v>
      </c>
      <c r="V1664" t="e">
        <f t="shared" si="292"/>
        <v>#VALUE!</v>
      </c>
      <c r="W1664" s="50" t="e">
        <f t="shared" si="293"/>
        <v>#VALUE!</v>
      </c>
    </row>
    <row r="1665" spans="1:23" ht="16" x14ac:dyDescent="0.2">
      <c r="A1665" s="10">
        <v>42097.541655092602</v>
      </c>
      <c r="B1665" s="11" t="str">
        <f t="shared" si="288"/>
        <v>20154</v>
      </c>
      <c r="C1665" s="5">
        <v>1904.6628840000001</v>
      </c>
      <c r="D1665" s="6" t="s">
        <v>45</v>
      </c>
      <c r="E1665" s="6" t="s">
        <v>45</v>
      </c>
      <c r="F1665" s="6" t="s">
        <v>45</v>
      </c>
      <c r="G1665" s="6" t="s">
        <v>45</v>
      </c>
      <c r="H1665" s="6" t="s">
        <v>45</v>
      </c>
      <c r="I1665" s="30" t="s">
        <v>45</v>
      </c>
      <c r="J1665" s="30" t="s">
        <v>45</v>
      </c>
      <c r="K1665" s="30" t="s">
        <v>45</v>
      </c>
      <c r="L1665" s="30" t="s">
        <v>45</v>
      </c>
      <c r="M1665" s="30" t="s">
        <v>45</v>
      </c>
      <c r="N1665" s="53" t="e">
        <f t="shared" si="283"/>
        <v>#VALUE!</v>
      </c>
      <c r="O1665" t="e">
        <f t="shared" si="284"/>
        <v>#VALUE!</v>
      </c>
      <c r="P1665" t="e">
        <f t="shared" si="285"/>
        <v>#VALUE!</v>
      </c>
      <c r="Q1665" t="e">
        <f t="shared" si="286"/>
        <v>#VALUE!</v>
      </c>
      <c r="R1665" t="e">
        <f t="shared" si="287"/>
        <v>#VALUE!</v>
      </c>
      <c r="S1665" s="53" t="e">
        <f t="shared" si="289"/>
        <v>#VALUE!</v>
      </c>
      <c r="T1665" t="e">
        <f t="shared" si="290"/>
        <v>#VALUE!</v>
      </c>
      <c r="U1665" t="e">
        <f t="shared" si="291"/>
        <v>#VALUE!</v>
      </c>
      <c r="V1665" t="e">
        <f t="shared" si="292"/>
        <v>#VALUE!</v>
      </c>
      <c r="W1665" s="50" t="e">
        <f t="shared" si="293"/>
        <v>#VALUE!</v>
      </c>
    </row>
    <row r="1666" spans="1:23" ht="16" x14ac:dyDescent="0.2">
      <c r="A1666" s="10">
        <v>42096.541655092602</v>
      </c>
      <c r="B1666" s="11" t="str">
        <f t="shared" si="288"/>
        <v>20154</v>
      </c>
      <c r="C1666" s="5">
        <v>1904.5104699999999</v>
      </c>
      <c r="D1666" s="5">
        <v>18.77547215081627</v>
      </c>
      <c r="E1666" s="6" t="s">
        <v>45</v>
      </c>
      <c r="F1666" s="6" t="s">
        <v>45</v>
      </c>
      <c r="G1666" s="5">
        <v>-7.7888176287388253</v>
      </c>
      <c r="H1666" s="5">
        <v>37.504319037049953</v>
      </c>
      <c r="I1666" s="29">
        <v>1052526246.84</v>
      </c>
      <c r="J1666" s="30" t="s">
        <v>45</v>
      </c>
      <c r="K1666" s="30" t="s">
        <v>45</v>
      </c>
      <c r="L1666" s="29">
        <v>74887140.829999998</v>
      </c>
      <c r="M1666" s="29">
        <v>510435183</v>
      </c>
      <c r="N1666" s="53">
        <f t="shared" si="283"/>
        <v>18.77547215081627</v>
      </c>
      <c r="O1666" t="e">
        <f t="shared" si="284"/>
        <v>#VALUE!</v>
      </c>
      <c r="P1666" t="e">
        <f t="shared" si="285"/>
        <v>#VALUE!</v>
      </c>
      <c r="Q1666">
        <f t="shared" si="286"/>
        <v>-7.7888176287388253</v>
      </c>
      <c r="R1666">
        <f t="shared" si="287"/>
        <v>37.504319037049953</v>
      </c>
      <c r="S1666" s="53">
        <f t="shared" si="289"/>
        <v>18.77547215081627</v>
      </c>
      <c r="T1666" t="e">
        <f t="shared" si="290"/>
        <v>#VALUE!</v>
      </c>
      <c r="U1666" t="e">
        <f t="shared" si="291"/>
        <v>#VALUE!</v>
      </c>
      <c r="V1666">
        <f t="shared" si="292"/>
        <v>-7.7888176287388253</v>
      </c>
      <c r="W1666" s="50">
        <f t="shared" si="293"/>
        <v>37.504319037049953</v>
      </c>
    </row>
    <row r="1667" spans="1:23" ht="16" x14ac:dyDescent="0.2">
      <c r="A1667" s="10">
        <v>42095.541655092602</v>
      </c>
      <c r="B1667" s="11" t="str">
        <f t="shared" si="288"/>
        <v>20154</v>
      </c>
      <c r="C1667" s="5">
        <v>1911.242569</v>
      </c>
      <c r="D1667" s="5">
        <v>16.546202778616276</v>
      </c>
      <c r="E1667" s="6" t="s">
        <v>45</v>
      </c>
      <c r="F1667" s="6" t="s">
        <v>45</v>
      </c>
      <c r="G1667" s="5">
        <v>-7.2364898362456813</v>
      </c>
      <c r="H1667" s="5">
        <v>37.369510881131305</v>
      </c>
      <c r="I1667" s="29">
        <v>1032771625.09</v>
      </c>
      <c r="J1667" s="30" t="s">
        <v>45</v>
      </c>
      <c r="K1667" s="30" t="s">
        <v>45</v>
      </c>
      <c r="L1667" s="29">
        <v>75335700.840000004</v>
      </c>
      <c r="M1667" s="29">
        <v>509934756.35000002</v>
      </c>
      <c r="N1667" s="53">
        <f t="shared" si="283"/>
        <v>16.546202778616276</v>
      </c>
      <c r="O1667" t="e">
        <f t="shared" si="284"/>
        <v>#VALUE!</v>
      </c>
      <c r="P1667" t="e">
        <f t="shared" si="285"/>
        <v>#VALUE!</v>
      </c>
      <c r="Q1667">
        <f t="shared" si="286"/>
        <v>-7.2364898362456813</v>
      </c>
      <c r="R1667">
        <f t="shared" si="287"/>
        <v>37.369510881131305</v>
      </c>
      <c r="S1667" s="53">
        <f t="shared" si="289"/>
        <v>16.546202778616276</v>
      </c>
      <c r="T1667" t="e">
        <f t="shared" si="290"/>
        <v>#VALUE!</v>
      </c>
      <c r="U1667" t="e">
        <f t="shared" si="291"/>
        <v>#VALUE!</v>
      </c>
      <c r="V1667">
        <f t="shared" si="292"/>
        <v>-7.2364898362456813</v>
      </c>
      <c r="W1667" s="50">
        <f t="shared" si="293"/>
        <v>37.369510881131305</v>
      </c>
    </row>
    <row r="1668" spans="1:23" ht="16" x14ac:dyDescent="0.2">
      <c r="A1668" s="10">
        <v>42094.541655092602</v>
      </c>
      <c r="B1668" s="11" t="str">
        <f t="shared" si="288"/>
        <v>20153</v>
      </c>
      <c r="C1668" s="5">
        <v>1909.2629509999999</v>
      </c>
      <c r="D1668" s="5">
        <v>16.769129715836286</v>
      </c>
      <c r="E1668" s="6" t="s">
        <v>45</v>
      </c>
      <c r="F1668" s="6" t="s">
        <v>45</v>
      </c>
      <c r="G1668" s="5">
        <v>-7.5671975373642368</v>
      </c>
      <c r="H1668" s="5">
        <v>38.110955738684027</v>
      </c>
      <c r="I1668" s="29">
        <v>1034747087.27</v>
      </c>
      <c r="J1668" s="30" t="s">
        <v>45</v>
      </c>
      <c r="K1668" s="30" t="s">
        <v>45</v>
      </c>
      <c r="L1668" s="29">
        <v>75067124.370000005</v>
      </c>
      <c r="M1668" s="29">
        <v>512687102.93000001</v>
      </c>
      <c r="N1668" s="53">
        <f t="shared" si="283"/>
        <v>16.769129715836286</v>
      </c>
      <c r="O1668" t="e">
        <f t="shared" si="284"/>
        <v>#VALUE!</v>
      </c>
      <c r="P1668" t="e">
        <f t="shared" si="285"/>
        <v>#VALUE!</v>
      </c>
      <c r="Q1668">
        <f t="shared" si="286"/>
        <v>-7.5671975373642368</v>
      </c>
      <c r="R1668">
        <f t="shared" si="287"/>
        <v>38.110955738684027</v>
      </c>
      <c r="S1668" s="53">
        <f t="shared" si="289"/>
        <v>16.769129715836286</v>
      </c>
      <c r="T1668" t="e">
        <f t="shared" si="290"/>
        <v>#VALUE!</v>
      </c>
      <c r="U1668" t="e">
        <f t="shared" si="291"/>
        <v>#VALUE!</v>
      </c>
      <c r="V1668">
        <f t="shared" si="292"/>
        <v>-7.5671975373642368</v>
      </c>
      <c r="W1668" s="50">
        <f t="shared" si="293"/>
        <v>38.110955738684027</v>
      </c>
    </row>
    <row r="1669" spans="1:23" ht="16" x14ac:dyDescent="0.2">
      <c r="A1669" s="10">
        <v>42093.541655092602</v>
      </c>
      <c r="B1669" s="11" t="str">
        <f t="shared" si="288"/>
        <v>20153</v>
      </c>
      <c r="C1669" s="5">
        <v>1918.627416</v>
      </c>
      <c r="D1669" s="5">
        <v>17.705422852160254</v>
      </c>
      <c r="E1669" s="6" t="s">
        <v>45</v>
      </c>
      <c r="F1669" s="6" t="s">
        <v>45</v>
      </c>
      <c r="G1669" s="5">
        <v>-7.2364898362456813</v>
      </c>
      <c r="H1669" s="5">
        <v>39.189420986033412</v>
      </c>
      <c r="I1669" s="29">
        <v>1043044028.4</v>
      </c>
      <c r="J1669" s="30" t="s">
        <v>45</v>
      </c>
      <c r="K1669" s="30" t="s">
        <v>45</v>
      </c>
      <c r="L1669" s="29">
        <v>75335700.840000004</v>
      </c>
      <c r="M1669" s="29">
        <v>516690516.13</v>
      </c>
      <c r="N1669" s="53">
        <f t="shared" si="283"/>
        <v>17.705422852160254</v>
      </c>
      <c r="O1669" t="e">
        <f t="shared" si="284"/>
        <v>#VALUE!</v>
      </c>
      <c r="P1669" t="e">
        <f t="shared" si="285"/>
        <v>#VALUE!</v>
      </c>
      <c r="Q1669">
        <f t="shared" si="286"/>
        <v>-7.2364898362456813</v>
      </c>
      <c r="R1669">
        <f t="shared" si="287"/>
        <v>39.189420986033412</v>
      </c>
      <c r="S1669" s="53">
        <f t="shared" si="289"/>
        <v>17.705422852160254</v>
      </c>
      <c r="T1669" t="e">
        <f t="shared" si="290"/>
        <v>#VALUE!</v>
      </c>
      <c r="U1669" t="e">
        <f t="shared" si="291"/>
        <v>#VALUE!</v>
      </c>
      <c r="V1669">
        <f t="shared" si="292"/>
        <v>-7.2364898362456813</v>
      </c>
      <c r="W1669" s="50">
        <f t="shared" si="293"/>
        <v>39.189420986033412</v>
      </c>
    </row>
    <row r="1670" spans="1:23" ht="16" x14ac:dyDescent="0.2">
      <c r="A1670" s="10">
        <v>42090.583321759303</v>
      </c>
      <c r="B1670" s="11" t="str">
        <f t="shared" si="288"/>
        <v>20153</v>
      </c>
      <c r="C1670" s="5">
        <v>1909.1346940000001</v>
      </c>
      <c r="D1670" s="5">
        <v>16.769129715836257</v>
      </c>
      <c r="E1670" s="6" t="s">
        <v>45</v>
      </c>
      <c r="F1670" s="6" t="s">
        <v>45</v>
      </c>
      <c r="G1670" s="5">
        <v>-7.1813718860592681</v>
      </c>
      <c r="H1670" s="5">
        <v>33.419631912714095</v>
      </c>
      <c r="I1670" s="29">
        <v>1034747087.27</v>
      </c>
      <c r="J1670" s="30" t="s">
        <v>45</v>
      </c>
      <c r="K1670" s="30" t="s">
        <v>45</v>
      </c>
      <c r="L1670" s="29">
        <v>75380463.590000004</v>
      </c>
      <c r="M1670" s="29">
        <v>495272255.50999999</v>
      </c>
      <c r="N1670" s="53">
        <f t="shared" si="283"/>
        <v>16.769129715836257</v>
      </c>
      <c r="O1670" t="e">
        <f t="shared" si="284"/>
        <v>#VALUE!</v>
      </c>
      <c r="P1670" t="e">
        <f t="shared" si="285"/>
        <v>#VALUE!</v>
      </c>
      <c r="Q1670">
        <f t="shared" si="286"/>
        <v>-7.1813718860592681</v>
      </c>
      <c r="R1670">
        <f t="shared" si="287"/>
        <v>33.419631912714095</v>
      </c>
      <c r="S1670" s="53">
        <f t="shared" si="289"/>
        <v>16.769129715836257</v>
      </c>
      <c r="T1670" t="e">
        <f t="shared" si="290"/>
        <v>#VALUE!</v>
      </c>
      <c r="U1670" t="e">
        <f t="shared" si="291"/>
        <v>#VALUE!</v>
      </c>
      <c r="V1670">
        <f t="shared" si="292"/>
        <v>-7.1813718860592681</v>
      </c>
      <c r="W1670" s="50">
        <f t="shared" si="293"/>
        <v>33.419631912714095</v>
      </c>
    </row>
    <row r="1671" spans="1:23" ht="16" x14ac:dyDescent="0.2">
      <c r="A1671" s="10">
        <v>42089.583321759303</v>
      </c>
      <c r="B1671" s="11" t="str">
        <f t="shared" si="288"/>
        <v>20153</v>
      </c>
      <c r="C1671" s="5">
        <v>1896.9523790000001</v>
      </c>
      <c r="D1671" s="5">
        <v>15.208641155296249</v>
      </c>
      <c r="E1671" s="6" t="s">
        <v>45</v>
      </c>
      <c r="F1671" s="6" t="s">
        <v>45</v>
      </c>
      <c r="G1671" s="5">
        <v>-7.556862921704294</v>
      </c>
      <c r="H1671" s="5">
        <v>31.734529963730633</v>
      </c>
      <c r="I1671" s="29">
        <v>1020918852.04</v>
      </c>
      <c r="J1671" s="30" t="s">
        <v>45</v>
      </c>
      <c r="K1671" s="30" t="s">
        <v>45</v>
      </c>
      <c r="L1671" s="29">
        <v>75075517.390000001</v>
      </c>
      <c r="M1671" s="29">
        <v>489016922.38</v>
      </c>
      <c r="N1671" s="53">
        <f t="shared" si="283"/>
        <v>15.208641155296249</v>
      </c>
      <c r="O1671" t="e">
        <f t="shared" si="284"/>
        <v>#VALUE!</v>
      </c>
      <c r="P1671" t="e">
        <f t="shared" si="285"/>
        <v>#VALUE!</v>
      </c>
      <c r="Q1671">
        <f t="shared" si="286"/>
        <v>-7.556862921704294</v>
      </c>
      <c r="R1671">
        <f t="shared" si="287"/>
        <v>31.734529963730633</v>
      </c>
      <c r="S1671" s="53">
        <f t="shared" si="289"/>
        <v>15.208641155296249</v>
      </c>
      <c r="T1671" t="e">
        <f t="shared" si="290"/>
        <v>#VALUE!</v>
      </c>
      <c r="U1671" t="e">
        <f t="shared" si="291"/>
        <v>#VALUE!</v>
      </c>
      <c r="V1671">
        <f t="shared" si="292"/>
        <v>-7.556862921704294</v>
      </c>
      <c r="W1671" s="50">
        <f t="shared" si="293"/>
        <v>31.734529963730633</v>
      </c>
    </row>
    <row r="1672" spans="1:23" ht="16" x14ac:dyDescent="0.2">
      <c r="A1672" s="10">
        <v>42088.583321759303</v>
      </c>
      <c r="B1672" s="11" t="str">
        <f t="shared" si="288"/>
        <v>20153</v>
      </c>
      <c r="C1672" s="5">
        <v>1921.2065869999999</v>
      </c>
      <c r="D1672" s="5">
        <v>15.832836579512261</v>
      </c>
      <c r="E1672" s="6" t="s">
        <v>45</v>
      </c>
      <c r="F1672" s="6" t="s">
        <v>45</v>
      </c>
      <c r="G1672" s="5">
        <v>-7.445478730702547</v>
      </c>
      <c r="H1672" s="5">
        <v>33.46007435948971</v>
      </c>
      <c r="I1672" s="29">
        <v>1026450146.13</v>
      </c>
      <c r="J1672" s="30" t="s">
        <v>45</v>
      </c>
      <c r="K1672" s="30" t="s">
        <v>45</v>
      </c>
      <c r="L1672" s="29">
        <v>75165975.430000007</v>
      </c>
      <c r="M1672" s="29">
        <v>495422383.5</v>
      </c>
      <c r="N1672" s="53">
        <f t="shared" si="283"/>
        <v>15.832836579512261</v>
      </c>
      <c r="O1672" t="e">
        <f t="shared" si="284"/>
        <v>#VALUE!</v>
      </c>
      <c r="P1672" t="e">
        <f t="shared" si="285"/>
        <v>#VALUE!</v>
      </c>
      <c r="Q1672">
        <f t="shared" si="286"/>
        <v>-7.445478730702547</v>
      </c>
      <c r="R1672">
        <f t="shared" si="287"/>
        <v>33.46007435948971</v>
      </c>
      <c r="S1672" s="53">
        <f t="shared" si="289"/>
        <v>15.832836579512261</v>
      </c>
      <c r="T1672" t="e">
        <f t="shared" si="290"/>
        <v>#VALUE!</v>
      </c>
      <c r="U1672" t="e">
        <f t="shared" si="291"/>
        <v>#VALUE!</v>
      </c>
      <c r="V1672">
        <f t="shared" si="292"/>
        <v>-7.445478730702547</v>
      </c>
      <c r="W1672" s="50">
        <f t="shared" si="293"/>
        <v>33.46007435948971</v>
      </c>
    </row>
    <row r="1673" spans="1:23" ht="16" x14ac:dyDescent="0.2">
      <c r="A1673" s="10">
        <v>42087.583321759303</v>
      </c>
      <c r="B1673" s="11" t="str">
        <f t="shared" si="288"/>
        <v>20153</v>
      </c>
      <c r="C1673" s="5">
        <v>1942.0774710000001</v>
      </c>
      <c r="D1673" s="5">
        <v>18.507959826152259</v>
      </c>
      <c r="E1673" s="6" t="s">
        <v>45</v>
      </c>
      <c r="F1673" s="6" t="s">
        <v>45</v>
      </c>
      <c r="G1673" s="5">
        <v>-6.3523060520051047</v>
      </c>
      <c r="H1673" s="5">
        <v>34.592462869206571</v>
      </c>
      <c r="I1673" s="29">
        <v>1050155692.23</v>
      </c>
      <c r="J1673" s="30" t="s">
        <v>45</v>
      </c>
      <c r="K1673" s="30" t="s">
        <v>45</v>
      </c>
      <c r="L1673" s="29">
        <v>76053769.890000001</v>
      </c>
      <c r="M1673" s="29">
        <v>499625967.36000001</v>
      </c>
      <c r="N1673" s="53">
        <f t="shared" si="283"/>
        <v>18.507959826152259</v>
      </c>
      <c r="O1673" t="e">
        <f t="shared" si="284"/>
        <v>#VALUE!</v>
      </c>
      <c r="P1673" t="e">
        <f t="shared" si="285"/>
        <v>#VALUE!</v>
      </c>
      <c r="Q1673">
        <f t="shared" si="286"/>
        <v>-6.3523060520051047</v>
      </c>
      <c r="R1673">
        <f t="shared" si="287"/>
        <v>34.592462869206571</v>
      </c>
      <c r="S1673" s="53">
        <f t="shared" si="289"/>
        <v>18.507959826152259</v>
      </c>
      <c r="T1673" t="e">
        <f t="shared" si="290"/>
        <v>#VALUE!</v>
      </c>
      <c r="U1673" t="e">
        <f t="shared" si="291"/>
        <v>#VALUE!</v>
      </c>
      <c r="V1673">
        <f t="shared" si="292"/>
        <v>-6.3523060520051047</v>
      </c>
      <c r="W1673" s="50">
        <f t="shared" si="293"/>
        <v>34.592462869206571</v>
      </c>
    </row>
    <row r="1674" spans="1:23" ht="16" x14ac:dyDescent="0.2">
      <c r="A1674" s="10">
        <v>42086.583321759303</v>
      </c>
      <c r="B1674" s="11" t="str">
        <f t="shared" si="288"/>
        <v>20153</v>
      </c>
      <c r="C1674" s="5">
        <v>1930.141572</v>
      </c>
      <c r="D1674" s="5">
        <v>16.011178129288272</v>
      </c>
      <c r="E1674" s="6" t="s">
        <v>45</v>
      </c>
      <c r="F1674" s="6" t="s">
        <v>45</v>
      </c>
      <c r="G1674" s="5">
        <v>-5.3590346580205761</v>
      </c>
      <c r="H1674" s="5">
        <v>33.298304572387281</v>
      </c>
      <c r="I1674" s="29">
        <v>1028030515.87</v>
      </c>
      <c r="J1674" s="30" t="s">
        <v>45</v>
      </c>
      <c r="K1674" s="30" t="s">
        <v>45</v>
      </c>
      <c r="L1674" s="29">
        <v>76860431.870000005</v>
      </c>
      <c r="M1674" s="29">
        <v>494821871.51999998</v>
      </c>
      <c r="N1674" s="53">
        <f t="shared" si="283"/>
        <v>16.011178129288272</v>
      </c>
      <c r="O1674" t="e">
        <f t="shared" si="284"/>
        <v>#VALUE!</v>
      </c>
      <c r="P1674" t="e">
        <f t="shared" si="285"/>
        <v>#VALUE!</v>
      </c>
      <c r="Q1674">
        <f t="shared" si="286"/>
        <v>-5.3590346580205761</v>
      </c>
      <c r="R1674">
        <f t="shared" si="287"/>
        <v>33.298304572387281</v>
      </c>
      <c r="S1674" s="53">
        <f t="shared" si="289"/>
        <v>16.011178129288272</v>
      </c>
      <c r="T1674" t="e">
        <f t="shared" si="290"/>
        <v>#VALUE!</v>
      </c>
      <c r="U1674" t="e">
        <f t="shared" si="291"/>
        <v>#VALUE!</v>
      </c>
      <c r="V1674">
        <f t="shared" si="292"/>
        <v>-5.3590346580205761</v>
      </c>
      <c r="W1674" s="50">
        <f t="shared" si="293"/>
        <v>33.298304572387281</v>
      </c>
    </row>
    <row r="1675" spans="1:23" ht="16" x14ac:dyDescent="0.2">
      <c r="A1675" s="10">
        <v>42083.583321759303</v>
      </c>
      <c r="B1675" s="11" t="str">
        <f t="shared" si="288"/>
        <v>20153</v>
      </c>
      <c r="C1675" s="5">
        <v>1940.7323980000001</v>
      </c>
      <c r="D1675" s="5">
        <v>15.030299605520298</v>
      </c>
      <c r="E1675" s="6" t="s">
        <v>45</v>
      </c>
      <c r="F1675" s="6" t="s">
        <v>45</v>
      </c>
      <c r="G1675" s="5">
        <v>-6.4625419523779604</v>
      </c>
      <c r="H1675" s="5">
        <v>31.047008368545363</v>
      </c>
      <c r="I1675" s="29">
        <v>1019338482.3</v>
      </c>
      <c r="J1675" s="30" t="s">
        <v>45</v>
      </c>
      <c r="K1675" s="30" t="s">
        <v>45</v>
      </c>
      <c r="L1675" s="29">
        <v>75964244.400000006</v>
      </c>
      <c r="M1675" s="29">
        <v>486464746.47000003</v>
      </c>
      <c r="N1675" s="53">
        <f t="shared" si="283"/>
        <v>15.030299605520298</v>
      </c>
      <c r="O1675" t="e">
        <f t="shared" si="284"/>
        <v>#VALUE!</v>
      </c>
      <c r="P1675" t="e">
        <f t="shared" si="285"/>
        <v>#VALUE!</v>
      </c>
      <c r="Q1675">
        <f t="shared" si="286"/>
        <v>-6.4625419523779604</v>
      </c>
      <c r="R1675">
        <f t="shared" si="287"/>
        <v>31.047008368545363</v>
      </c>
      <c r="S1675" s="53">
        <f t="shared" si="289"/>
        <v>15.030299605520298</v>
      </c>
      <c r="T1675" t="e">
        <f t="shared" si="290"/>
        <v>#VALUE!</v>
      </c>
      <c r="U1675" t="e">
        <f t="shared" si="291"/>
        <v>#VALUE!</v>
      </c>
      <c r="V1675">
        <f t="shared" si="292"/>
        <v>-6.4625419523779604</v>
      </c>
      <c r="W1675" s="50">
        <f t="shared" si="293"/>
        <v>31.047008368545363</v>
      </c>
    </row>
    <row r="1676" spans="1:23" ht="16" x14ac:dyDescent="0.2">
      <c r="A1676" s="10">
        <v>42082.583321759303</v>
      </c>
      <c r="B1676" s="11" t="str">
        <f t="shared" si="288"/>
        <v>20153</v>
      </c>
      <c r="C1676" s="5">
        <v>1931.7525419999999</v>
      </c>
      <c r="D1676" s="5">
        <v>14.495274956192276</v>
      </c>
      <c r="E1676" s="6" t="s">
        <v>45</v>
      </c>
      <c r="F1676" s="6" t="s">
        <v>45</v>
      </c>
      <c r="G1676" s="5">
        <v>-9.4446527155893563</v>
      </c>
      <c r="H1676" s="5">
        <v>31.640164254587543</v>
      </c>
      <c r="I1676" s="29">
        <v>1014597373.08</v>
      </c>
      <c r="J1676" s="30" t="s">
        <v>45</v>
      </c>
      <c r="K1676" s="30" t="s">
        <v>45</v>
      </c>
      <c r="L1676" s="29">
        <v>73542393.349999994</v>
      </c>
      <c r="M1676" s="29">
        <v>488666623.73000002</v>
      </c>
      <c r="N1676" s="53">
        <f t="shared" si="283"/>
        <v>14.495274956192276</v>
      </c>
      <c r="O1676" t="e">
        <f t="shared" si="284"/>
        <v>#VALUE!</v>
      </c>
      <c r="P1676" t="e">
        <f t="shared" si="285"/>
        <v>#VALUE!</v>
      </c>
      <c r="Q1676">
        <f t="shared" si="286"/>
        <v>-9.4446527155893563</v>
      </c>
      <c r="R1676">
        <f t="shared" si="287"/>
        <v>31.640164254587543</v>
      </c>
      <c r="S1676" s="53">
        <f t="shared" si="289"/>
        <v>14.495274956192276</v>
      </c>
      <c r="T1676" t="e">
        <f t="shared" si="290"/>
        <v>#VALUE!</v>
      </c>
      <c r="U1676" t="e">
        <f t="shared" si="291"/>
        <v>#VALUE!</v>
      </c>
      <c r="V1676">
        <f t="shared" si="292"/>
        <v>-9.4446527155893563</v>
      </c>
      <c r="W1676" s="50">
        <f t="shared" si="293"/>
        <v>31.640164254587543</v>
      </c>
    </row>
    <row r="1677" spans="1:23" ht="16" x14ac:dyDescent="0.2">
      <c r="A1677" s="10">
        <v>42081.583321759303</v>
      </c>
      <c r="B1677" s="11" t="str">
        <f t="shared" si="288"/>
        <v>20153</v>
      </c>
      <c r="C1677" s="5">
        <v>1907.5649739999999</v>
      </c>
      <c r="D1677" s="5">
        <v>13.603567207312281</v>
      </c>
      <c r="E1677" s="6" t="s">
        <v>45</v>
      </c>
      <c r="F1677" s="6" t="s">
        <v>45</v>
      </c>
      <c r="G1677" s="5">
        <v>-10.549308300575632</v>
      </c>
      <c r="H1677" s="5">
        <v>30.534737376054384</v>
      </c>
      <c r="I1677" s="29">
        <v>1006695524.38</v>
      </c>
      <c r="J1677" s="30" t="s">
        <v>45</v>
      </c>
      <c r="K1677" s="30" t="s">
        <v>45</v>
      </c>
      <c r="L1677" s="29">
        <v>72645273.319999993</v>
      </c>
      <c r="M1677" s="29">
        <v>484563125.19999999</v>
      </c>
      <c r="N1677" s="53">
        <f t="shared" si="283"/>
        <v>13.603567207312281</v>
      </c>
      <c r="O1677" t="e">
        <f t="shared" si="284"/>
        <v>#VALUE!</v>
      </c>
      <c r="P1677" t="e">
        <f t="shared" si="285"/>
        <v>#VALUE!</v>
      </c>
      <c r="Q1677">
        <f t="shared" si="286"/>
        <v>-10.549308300575632</v>
      </c>
      <c r="R1677">
        <f t="shared" si="287"/>
        <v>30.534737376054384</v>
      </c>
      <c r="S1677" s="53">
        <f t="shared" si="289"/>
        <v>13.603567207312281</v>
      </c>
      <c r="T1677" t="e">
        <f t="shared" si="290"/>
        <v>#VALUE!</v>
      </c>
      <c r="U1677" t="e">
        <f t="shared" si="291"/>
        <v>#VALUE!</v>
      </c>
      <c r="V1677">
        <f t="shared" si="292"/>
        <v>-10.549308300575632</v>
      </c>
      <c r="W1677" s="50">
        <f t="shared" si="293"/>
        <v>30.534737376054384</v>
      </c>
    </row>
    <row r="1678" spans="1:23" ht="16" x14ac:dyDescent="0.2">
      <c r="A1678" s="10">
        <v>42080.583321759303</v>
      </c>
      <c r="B1678" s="11" t="str">
        <f t="shared" si="288"/>
        <v>20153</v>
      </c>
      <c r="C1678" s="5">
        <v>1897.800399</v>
      </c>
      <c r="D1678" s="5">
        <v>12.22142019654828</v>
      </c>
      <c r="E1678" s="6" t="s">
        <v>45</v>
      </c>
      <c r="F1678" s="6" t="s">
        <v>45</v>
      </c>
      <c r="G1678" s="5">
        <v>-9.4113522873517184</v>
      </c>
      <c r="H1678" s="5">
        <v>30.723468794340537</v>
      </c>
      <c r="I1678" s="29">
        <v>994447658.89999998</v>
      </c>
      <c r="J1678" s="30" t="s">
        <v>45</v>
      </c>
      <c r="K1678" s="30" t="s">
        <v>45</v>
      </c>
      <c r="L1678" s="29">
        <v>73569437.510000005</v>
      </c>
      <c r="M1678" s="29">
        <v>441148850.10000002</v>
      </c>
      <c r="N1678" s="53">
        <f t="shared" si="283"/>
        <v>12.22142019654828</v>
      </c>
      <c r="O1678" t="e">
        <f t="shared" si="284"/>
        <v>#VALUE!</v>
      </c>
      <c r="P1678" t="e">
        <f t="shared" si="285"/>
        <v>#VALUE!</v>
      </c>
      <c r="Q1678">
        <f t="shared" si="286"/>
        <v>-9.4113522873517184</v>
      </c>
      <c r="R1678">
        <f t="shared" si="287"/>
        <v>30.723468794340537</v>
      </c>
      <c r="S1678" s="53">
        <f t="shared" si="289"/>
        <v>12.22142019654828</v>
      </c>
      <c r="T1678" t="e">
        <f t="shared" si="290"/>
        <v>#VALUE!</v>
      </c>
      <c r="U1678" t="e">
        <f t="shared" si="291"/>
        <v>#VALUE!</v>
      </c>
      <c r="V1678">
        <f t="shared" si="292"/>
        <v>-9.4113522873517184</v>
      </c>
      <c r="W1678" s="50">
        <f t="shared" si="293"/>
        <v>30.723468794340537</v>
      </c>
    </row>
    <row r="1679" spans="1:23" ht="16" x14ac:dyDescent="0.2">
      <c r="A1679" s="10">
        <v>42079.583321759303</v>
      </c>
      <c r="B1679" s="11" t="str">
        <f t="shared" si="288"/>
        <v>20153</v>
      </c>
      <c r="C1679" s="5">
        <v>1913.4436519999999</v>
      </c>
      <c r="D1679" s="5">
        <v>12.845615620764278</v>
      </c>
      <c r="E1679" s="6" t="s">
        <v>45</v>
      </c>
      <c r="F1679" s="6" t="s">
        <v>45</v>
      </c>
      <c r="G1679" s="5">
        <v>-8.8923249230962114</v>
      </c>
      <c r="H1679" s="5">
        <v>31.154854893280316</v>
      </c>
      <c r="I1679" s="29">
        <v>999978952.99000001</v>
      </c>
      <c r="J1679" s="30" t="s">
        <v>45</v>
      </c>
      <c r="K1679" s="30" t="s">
        <v>45</v>
      </c>
      <c r="L1679" s="29">
        <v>73990953.359999999</v>
      </c>
      <c r="M1679" s="29">
        <v>442604636.75999999</v>
      </c>
      <c r="N1679" s="53">
        <f t="shared" si="283"/>
        <v>12.845615620764278</v>
      </c>
      <c r="O1679" t="e">
        <f t="shared" si="284"/>
        <v>#VALUE!</v>
      </c>
      <c r="P1679" t="e">
        <f t="shared" si="285"/>
        <v>#VALUE!</v>
      </c>
      <c r="Q1679">
        <f t="shared" si="286"/>
        <v>-8.8923249230962114</v>
      </c>
      <c r="R1679">
        <f t="shared" si="287"/>
        <v>31.154854893280316</v>
      </c>
      <c r="S1679" s="53">
        <f t="shared" si="289"/>
        <v>12.845615620764278</v>
      </c>
      <c r="T1679" t="e">
        <f t="shared" si="290"/>
        <v>#VALUE!</v>
      </c>
      <c r="U1679" t="e">
        <f t="shared" si="291"/>
        <v>#VALUE!</v>
      </c>
      <c r="V1679">
        <f t="shared" si="292"/>
        <v>-8.8923249230962114</v>
      </c>
      <c r="W1679" s="50">
        <f t="shared" si="293"/>
        <v>31.154854893280316</v>
      </c>
    </row>
    <row r="1680" spans="1:23" ht="16" x14ac:dyDescent="0.2">
      <c r="A1680" s="10">
        <v>42076.583321759303</v>
      </c>
      <c r="B1680" s="11" t="str">
        <f t="shared" si="288"/>
        <v>20153</v>
      </c>
      <c r="C1680" s="5">
        <v>1898.57635</v>
      </c>
      <c r="D1680" s="5">
        <v>11.998493259328242</v>
      </c>
      <c r="E1680" s="6" t="s">
        <v>45</v>
      </c>
      <c r="F1680" s="6" t="s">
        <v>45</v>
      </c>
      <c r="G1680" s="5">
        <v>-6.462541952377947</v>
      </c>
      <c r="H1680" s="5">
        <v>30.763911241116119</v>
      </c>
      <c r="I1680" s="29">
        <v>992472196.72000003</v>
      </c>
      <c r="J1680" s="30" t="s">
        <v>45</v>
      </c>
      <c r="K1680" s="30" t="s">
        <v>45</v>
      </c>
      <c r="L1680" s="29">
        <v>75964244.400000006</v>
      </c>
      <c r="M1680" s="29">
        <v>441285330.10000002</v>
      </c>
      <c r="N1680" s="53">
        <f t="shared" si="283"/>
        <v>11.998493259328242</v>
      </c>
      <c r="O1680" t="e">
        <f t="shared" si="284"/>
        <v>#VALUE!</v>
      </c>
      <c r="P1680" t="e">
        <f t="shared" si="285"/>
        <v>#VALUE!</v>
      </c>
      <c r="Q1680">
        <f t="shared" si="286"/>
        <v>-6.462541952377947</v>
      </c>
      <c r="R1680">
        <f t="shared" si="287"/>
        <v>30.763911241116119</v>
      </c>
      <c r="S1680" s="53">
        <f t="shared" si="289"/>
        <v>11.998493259328242</v>
      </c>
      <c r="T1680" t="e">
        <f t="shared" si="290"/>
        <v>#VALUE!</v>
      </c>
      <c r="U1680" t="e">
        <f t="shared" si="291"/>
        <v>#VALUE!</v>
      </c>
      <c r="V1680">
        <f t="shared" si="292"/>
        <v>-6.462541952377947</v>
      </c>
      <c r="W1680" s="50">
        <f t="shared" si="293"/>
        <v>30.763911241116119</v>
      </c>
    </row>
    <row r="1681" spans="1:23" ht="16" x14ac:dyDescent="0.2">
      <c r="A1681" s="10">
        <v>42075.583321759303</v>
      </c>
      <c r="B1681" s="11" t="str">
        <f t="shared" si="288"/>
        <v>20153</v>
      </c>
      <c r="C1681" s="5">
        <v>1871.9059669999999</v>
      </c>
      <c r="D1681" s="5">
        <v>9.9029800494602256</v>
      </c>
      <c r="E1681" s="6" t="s">
        <v>45</v>
      </c>
      <c r="F1681" s="6" t="s">
        <v>45</v>
      </c>
      <c r="G1681" s="5">
        <v>-9.9969805080824727</v>
      </c>
      <c r="H1681" s="5">
        <v>28.620461562009179</v>
      </c>
      <c r="I1681" s="29">
        <v>973902852.27999997</v>
      </c>
      <c r="J1681" s="30" t="s">
        <v>45</v>
      </c>
      <c r="K1681" s="30" t="s">
        <v>45</v>
      </c>
      <c r="L1681" s="29">
        <v>73093833.340000004</v>
      </c>
      <c r="M1681" s="29">
        <v>434051890.14999998</v>
      </c>
      <c r="N1681" s="53">
        <f t="shared" si="283"/>
        <v>9.9029800494602256</v>
      </c>
      <c r="O1681" t="e">
        <f t="shared" si="284"/>
        <v>#VALUE!</v>
      </c>
      <c r="P1681" t="e">
        <f t="shared" si="285"/>
        <v>#VALUE!</v>
      </c>
      <c r="Q1681">
        <f t="shared" si="286"/>
        <v>-9.9969805080824727</v>
      </c>
      <c r="R1681">
        <f t="shared" si="287"/>
        <v>28.620461562009179</v>
      </c>
      <c r="S1681" s="53">
        <f t="shared" si="289"/>
        <v>9.9029800494602256</v>
      </c>
      <c r="T1681" t="e">
        <f t="shared" si="290"/>
        <v>#VALUE!</v>
      </c>
      <c r="U1681" t="e">
        <f t="shared" si="291"/>
        <v>#VALUE!</v>
      </c>
      <c r="V1681">
        <f t="shared" si="292"/>
        <v>-9.9969805080824727</v>
      </c>
      <c r="W1681" s="50">
        <f t="shared" si="293"/>
        <v>28.620461562009179</v>
      </c>
    </row>
    <row r="1682" spans="1:23" ht="16" x14ac:dyDescent="0.2">
      <c r="A1682" s="10">
        <v>42074.583321759303</v>
      </c>
      <c r="B1682" s="11" t="str">
        <f t="shared" si="288"/>
        <v>20153</v>
      </c>
      <c r="C1682" s="5">
        <v>1880.242812</v>
      </c>
      <c r="D1682" s="5">
        <v>9.6800531122402305</v>
      </c>
      <c r="E1682" s="6" t="s">
        <v>45</v>
      </c>
      <c r="F1682" s="6" t="s">
        <v>45</v>
      </c>
      <c r="G1682" s="5">
        <v>-9.9969805080824727</v>
      </c>
      <c r="H1682" s="5">
        <v>27.191495109271212</v>
      </c>
      <c r="I1682" s="29">
        <v>971927390.10000002</v>
      </c>
      <c r="J1682" s="30" t="s">
        <v>45</v>
      </c>
      <c r="K1682" s="30" t="s">
        <v>45</v>
      </c>
      <c r="L1682" s="29">
        <v>73093833.340000004</v>
      </c>
      <c r="M1682" s="29">
        <v>429229596.86000001</v>
      </c>
      <c r="N1682" s="53">
        <f t="shared" si="283"/>
        <v>9.6800531122402305</v>
      </c>
      <c r="O1682" t="e">
        <f t="shared" si="284"/>
        <v>#VALUE!</v>
      </c>
      <c r="P1682" t="e">
        <f t="shared" si="285"/>
        <v>#VALUE!</v>
      </c>
      <c r="Q1682">
        <f t="shared" si="286"/>
        <v>-9.9969805080824727</v>
      </c>
      <c r="R1682">
        <f t="shared" si="287"/>
        <v>27.191495109271212</v>
      </c>
      <c r="S1682" s="53">
        <f t="shared" si="289"/>
        <v>9.6800531122402305</v>
      </c>
      <c r="T1682" t="e">
        <f t="shared" si="290"/>
        <v>#VALUE!</v>
      </c>
      <c r="U1682" t="e">
        <f t="shared" si="291"/>
        <v>#VALUE!</v>
      </c>
      <c r="V1682">
        <f t="shared" si="292"/>
        <v>-9.9969805080824727</v>
      </c>
      <c r="W1682" s="50">
        <f t="shared" si="293"/>
        <v>27.191495109271212</v>
      </c>
    </row>
    <row r="1683" spans="1:23" ht="16" x14ac:dyDescent="0.2">
      <c r="A1683" s="10">
        <v>42073.583321759303</v>
      </c>
      <c r="B1683" s="11" t="str">
        <f t="shared" si="288"/>
        <v>20153</v>
      </c>
      <c r="C1683" s="5">
        <v>1862.207529</v>
      </c>
      <c r="D1683" s="5">
        <v>9.234199237800226</v>
      </c>
      <c r="E1683" s="6" t="s">
        <v>45</v>
      </c>
      <c r="F1683" s="6" t="s">
        <v>45</v>
      </c>
      <c r="G1683" s="5">
        <v>-11.432343794187318</v>
      </c>
      <c r="H1683" s="5">
        <v>27.838574257680861</v>
      </c>
      <c r="I1683" s="29">
        <v>967976465.75</v>
      </c>
      <c r="J1683" s="30" t="s">
        <v>45</v>
      </c>
      <c r="K1683" s="30" t="s">
        <v>45</v>
      </c>
      <c r="L1683" s="29">
        <v>71928136.840000004</v>
      </c>
      <c r="M1683" s="29">
        <v>431413276.83999997</v>
      </c>
      <c r="N1683" s="53">
        <f t="shared" si="283"/>
        <v>9.234199237800226</v>
      </c>
      <c r="O1683" t="e">
        <f t="shared" si="284"/>
        <v>#VALUE!</v>
      </c>
      <c r="P1683" t="e">
        <f t="shared" si="285"/>
        <v>#VALUE!</v>
      </c>
      <c r="Q1683">
        <f t="shared" si="286"/>
        <v>-11.432343794187318</v>
      </c>
      <c r="R1683">
        <f t="shared" si="287"/>
        <v>27.838574257680861</v>
      </c>
      <c r="S1683" s="53">
        <f t="shared" si="289"/>
        <v>9.234199237800226</v>
      </c>
      <c r="T1683" t="e">
        <f t="shared" si="290"/>
        <v>#VALUE!</v>
      </c>
      <c r="U1683" t="e">
        <f t="shared" si="291"/>
        <v>#VALUE!</v>
      </c>
      <c r="V1683">
        <f t="shared" si="292"/>
        <v>-11.432343794187318</v>
      </c>
      <c r="W1683" s="50">
        <f t="shared" si="293"/>
        <v>27.838574257680861</v>
      </c>
    </row>
    <row r="1684" spans="1:23" ht="16" x14ac:dyDescent="0.2">
      <c r="A1684" s="10">
        <v>42072.583321759303</v>
      </c>
      <c r="B1684" s="11" t="str">
        <f t="shared" si="288"/>
        <v>20153</v>
      </c>
      <c r="C1684" s="5">
        <v>1874.924364</v>
      </c>
      <c r="D1684" s="5">
        <v>7.6737106772602175</v>
      </c>
      <c r="E1684" s="6" t="s">
        <v>45</v>
      </c>
      <c r="F1684" s="6" t="s">
        <v>45</v>
      </c>
      <c r="G1684" s="5">
        <v>-11.487461744373761</v>
      </c>
      <c r="H1684" s="5">
        <v>29.618041915807368</v>
      </c>
      <c r="I1684" s="29">
        <v>954148230.52999997</v>
      </c>
      <c r="J1684" s="30" t="s">
        <v>45</v>
      </c>
      <c r="K1684" s="30" t="s">
        <v>45</v>
      </c>
      <c r="L1684" s="29">
        <v>71883374.090000004</v>
      </c>
      <c r="M1684" s="29">
        <v>437418396.80000001</v>
      </c>
      <c r="N1684" s="53">
        <f t="shared" si="283"/>
        <v>7.6737106772602175</v>
      </c>
      <c r="O1684" t="e">
        <f t="shared" si="284"/>
        <v>#VALUE!</v>
      </c>
      <c r="P1684" t="e">
        <f t="shared" si="285"/>
        <v>#VALUE!</v>
      </c>
      <c r="Q1684">
        <f t="shared" si="286"/>
        <v>-11.487461744373761</v>
      </c>
      <c r="R1684">
        <f t="shared" si="287"/>
        <v>29.618041915807368</v>
      </c>
      <c r="S1684" s="53">
        <f t="shared" si="289"/>
        <v>7.6737106772602175</v>
      </c>
      <c r="T1684" t="e">
        <f t="shared" si="290"/>
        <v>#VALUE!</v>
      </c>
      <c r="U1684" t="e">
        <f t="shared" si="291"/>
        <v>#VALUE!</v>
      </c>
      <c r="V1684">
        <f t="shared" si="292"/>
        <v>-11.487461744373761</v>
      </c>
      <c r="W1684" s="50">
        <f t="shared" si="293"/>
        <v>29.618041915807368</v>
      </c>
    </row>
    <row r="1685" spans="1:23" ht="16" x14ac:dyDescent="0.2">
      <c r="A1685" s="10">
        <v>42069.541655092602</v>
      </c>
      <c r="B1685" s="11" t="str">
        <f t="shared" si="288"/>
        <v>20153</v>
      </c>
      <c r="C1685" s="5">
        <v>1896.6772060000001</v>
      </c>
      <c r="D1685" s="5">
        <v>8.6100038135842283</v>
      </c>
      <c r="E1685" s="6" t="s">
        <v>45</v>
      </c>
      <c r="F1685" s="6" t="s">
        <v>45</v>
      </c>
      <c r="G1685" s="5">
        <v>-11.322107893814476</v>
      </c>
      <c r="H1685" s="5">
        <v>29.146213370091999</v>
      </c>
      <c r="I1685" s="29">
        <v>962445171.65999997</v>
      </c>
      <c r="J1685" s="30" t="s">
        <v>45</v>
      </c>
      <c r="K1685" s="30" t="s">
        <v>45</v>
      </c>
      <c r="L1685" s="29">
        <v>72017662.329999998</v>
      </c>
      <c r="M1685" s="29">
        <v>435826130.13999999</v>
      </c>
      <c r="N1685" s="53">
        <f t="shared" si="283"/>
        <v>8.6100038135842283</v>
      </c>
      <c r="O1685" t="e">
        <f t="shared" si="284"/>
        <v>#VALUE!</v>
      </c>
      <c r="P1685" t="e">
        <f t="shared" si="285"/>
        <v>#VALUE!</v>
      </c>
      <c r="Q1685">
        <f t="shared" si="286"/>
        <v>-11.322107893814476</v>
      </c>
      <c r="R1685">
        <f t="shared" si="287"/>
        <v>29.146213370091999</v>
      </c>
      <c r="S1685" s="53">
        <f t="shared" si="289"/>
        <v>8.6100038135842283</v>
      </c>
      <c r="T1685" t="e">
        <f t="shared" si="290"/>
        <v>#VALUE!</v>
      </c>
      <c r="U1685" t="e">
        <f t="shared" si="291"/>
        <v>#VALUE!</v>
      </c>
      <c r="V1685">
        <f t="shared" si="292"/>
        <v>-11.322107893814476</v>
      </c>
      <c r="W1685" s="50">
        <f t="shared" si="293"/>
        <v>29.146213370091999</v>
      </c>
    </row>
    <row r="1686" spans="1:23" ht="16" x14ac:dyDescent="0.2">
      <c r="A1686" s="10">
        <v>42068.541655092602</v>
      </c>
      <c r="B1686" s="11" t="str">
        <f t="shared" si="288"/>
        <v>20153</v>
      </c>
      <c r="C1686" s="5">
        <v>1929.823378</v>
      </c>
      <c r="D1686" s="5">
        <v>8.9221015256922129</v>
      </c>
      <c r="E1686" s="6" t="s">
        <v>45</v>
      </c>
      <c r="F1686" s="6" t="s">
        <v>45</v>
      </c>
      <c r="G1686" s="5">
        <v>-14.292735750737037</v>
      </c>
      <c r="H1686" s="5">
        <v>25.870375181268159</v>
      </c>
      <c r="I1686" s="29">
        <v>965210818.71000004</v>
      </c>
      <c r="J1686" s="30" t="s">
        <v>45</v>
      </c>
      <c r="K1686" s="30" t="s">
        <v>45</v>
      </c>
      <c r="L1686" s="29">
        <v>69605136.849999994</v>
      </c>
      <c r="M1686" s="29">
        <v>424771250.22000003</v>
      </c>
      <c r="N1686" s="53">
        <f t="shared" si="283"/>
        <v>8.9221015256922129</v>
      </c>
      <c r="O1686" t="e">
        <f t="shared" si="284"/>
        <v>#VALUE!</v>
      </c>
      <c r="P1686" t="e">
        <f t="shared" si="285"/>
        <v>#VALUE!</v>
      </c>
      <c r="Q1686">
        <f t="shared" si="286"/>
        <v>-14.292735750737037</v>
      </c>
      <c r="R1686">
        <f t="shared" si="287"/>
        <v>25.870375181268159</v>
      </c>
      <c r="S1686" s="53">
        <f t="shared" si="289"/>
        <v>8.9221015256922129</v>
      </c>
      <c r="T1686" t="e">
        <f t="shared" si="290"/>
        <v>#VALUE!</v>
      </c>
      <c r="U1686" t="e">
        <f t="shared" si="291"/>
        <v>#VALUE!</v>
      </c>
      <c r="V1686">
        <f t="shared" si="292"/>
        <v>-14.292735750737037</v>
      </c>
      <c r="W1686" s="50">
        <f t="shared" si="293"/>
        <v>25.870375181268159</v>
      </c>
    </row>
    <row r="1687" spans="1:23" ht="16" x14ac:dyDescent="0.2">
      <c r="A1687" s="10">
        <v>42067.541655092602</v>
      </c>
      <c r="B1687" s="11" t="str">
        <f t="shared" si="288"/>
        <v>20153</v>
      </c>
      <c r="C1687" s="5">
        <v>1921.1200859999999</v>
      </c>
      <c r="D1687" s="5">
        <v>7.7182960647042487</v>
      </c>
      <c r="E1687" s="6" t="s">
        <v>45</v>
      </c>
      <c r="F1687" s="6" t="s">
        <v>45</v>
      </c>
      <c r="G1687" s="5">
        <v>-17.406899936270079</v>
      </c>
      <c r="H1687" s="5">
        <v>24.913237274245546</v>
      </c>
      <c r="I1687" s="29">
        <v>954543322.96000004</v>
      </c>
      <c r="J1687" s="30" t="s">
        <v>45</v>
      </c>
      <c r="K1687" s="30" t="s">
        <v>45</v>
      </c>
      <c r="L1687" s="29">
        <v>67076041.719999999</v>
      </c>
      <c r="M1687" s="29">
        <v>421541223.57999998</v>
      </c>
      <c r="N1687" s="53">
        <f t="shared" si="283"/>
        <v>7.7182960647042487</v>
      </c>
      <c r="O1687" t="e">
        <f t="shared" si="284"/>
        <v>#VALUE!</v>
      </c>
      <c r="P1687" t="e">
        <f t="shared" si="285"/>
        <v>#VALUE!</v>
      </c>
      <c r="Q1687">
        <f t="shared" si="286"/>
        <v>-17.406899936270079</v>
      </c>
      <c r="R1687">
        <f t="shared" si="287"/>
        <v>24.913237274245546</v>
      </c>
      <c r="S1687" s="53">
        <f t="shared" si="289"/>
        <v>7.7182960647042487</v>
      </c>
      <c r="T1687" t="e">
        <f t="shared" si="290"/>
        <v>#VALUE!</v>
      </c>
      <c r="U1687" t="e">
        <f t="shared" si="291"/>
        <v>#VALUE!</v>
      </c>
      <c r="V1687">
        <f t="shared" si="292"/>
        <v>-17.406899936270079</v>
      </c>
      <c r="W1687" s="50">
        <f t="shared" si="293"/>
        <v>24.913237274245546</v>
      </c>
    </row>
    <row r="1688" spans="1:23" ht="16" x14ac:dyDescent="0.2">
      <c r="A1688" s="10">
        <v>42066.541655092602</v>
      </c>
      <c r="B1688" s="11" t="str">
        <f t="shared" si="288"/>
        <v>20153</v>
      </c>
      <c r="C1688" s="5">
        <v>1924.917606</v>
      </c>
      <c r="D1688" s="5">
        <v>8.4316622638082208</v>
      </c>
      <c r="E1688" s="6" t="s">
        <v>45</v>
      </c>
      <c r="F1688" s="6" t="s">
        <v>45</v>
      </c>
      <c r="G1688" s="5">
        <v>-17.174945229235547</v>
      </c>
      <c r="H1688" s="5">
        <v>26.719666563555823</v>
      </c>
      <c r="I1688" s="29">
        <v>960864801.91999996</v>
      </c>
      <c r="J1688" s="30" t="s">
        <v>45</v>
      </c>
      <c r="K1688" s="30" t="s">
        <v>45</v>
      </c>
      <c r="L1688" s="29">
        <v>67264418.280000001</v>
      </c>
      <c r="M1688" s="29">
        <v>427637330.19999999</v>
      </c>
      <c r="N1688" s="53">
        <f t="shared" si="283"/>
        <v>8.4316622638082208</v>
      </c>
      <c r="O1688" t="e">
        <f t="shared" si="284"/>
        <v>#VALUE!</v>
      </c>
      <c r="P1688" t="e">
        <f t="shared" si="285"/>
        <v>#VALUE!</v>
      </c>
      <c r="Q1688">
        <f t="shared" si="286"/>
        <v>-17.174945229235547</v>
      </c>
      <c r="R1688">
        <f t="shared" si="287"/>
        <v>26.719666563555823</v>
      </c>
      <c r="S1688" s="53">
        <f t="shared" si="289"/>
        <v>8.4316622638082208</v>
      </c>
      <c r="T1688" t="e">
        <f t="shared" si="290"/>
        <v>#VALUE!</v>
      </c>
      <c r="U1688" t="e">
        <f t="shared" si="291"/>
        <v>#VALUE!</v>
      </c>
      <c r="V1688">
        <f t="shared" si="292"/>
        <v>-17.174945229235547</v>
      </c>
      <c r="W1688" s="50">
        <f t="shared" si="293"/>
        <v>26.719666563555823</v>
      </c>
    </row>
    <row r="1689" spans="1:23" ht="16" x14ac:dyDescent="0.2">
      <c r="A1689" s="10">
        <v>42065.541655092602</v>
      </c>
      <c r="B1689" s="11" t="str">
        <f t="shared" si="288"/>
        <v>20153</v>
      </c>
      <c r="C1689" s="5">
        <v>1937.001602</v>
      </c>
      <c r="D1689" s="5">
        <v>9.6800531122402447</v>
      </c>
      <c r="E1689" s="6" t="s">
        <v>45</v>
      </c>
      <c r="F1689" s="6" t="s">
        <v>45</v>
      </c>
      <c r="G1689" s="5">
        <v>-12.757471179919321</v>
      </c>
      <c r="H1689" s="5">
        <v>27.757689364129632</v>
      </c>
      <c r="I1689" s="29">
        <v>971927390.10000002</v>
      </c>
      <c r="J1689" s="30" t="s">
        <v>45</v>
      </c>
      <c r="K1689" s="30" t="s">
        <v>45</v>
      </c>
      <c r="L1689" s="29">
        <v>70851965.829999998</v>
      </c>
      <c r="M1689" s="29">
        <v>431140316.83999997</v>
      </c>
      <c r="N1689" s="53">
        <f t="shared" si="283"/>
        <v>9.6800531122402447</v>
      </c>
      <c r="O1689" t="e">
        <f t="shared" si="284"/>
        <v>#VALUE!</v>
      </c>
      <c r="P1689" t="e">
        <f t="shared" si="285"/>
        <v>#VALUE!</v>
      </c>
      <c r="Q1689">
        <f t="shared" si="286"/>
        <v>-12.757471179919321</v>
      </c>
      <c r="R1689">
        <f t="shared" si="287"/>
        <v>27.757689364129632</v>
      </c>
      <c r="S1689" s="53">
        <f t="shared" si="289"/>
        <v>9.6800531122402447</v>
      </c>
      <c r="T1689" t="e">
        <f t="shared" si="290"/>
        <v>#VALUE!</v>
      </c>
      <c r="U1689" t="e">
        <f t="shared" si="291"/>
        <v>#VALUE!</v>
      </c>
      <c r="V1689">
        <f t="shared" si="292"/>
        <v>-12.757471179919321</v>
      </c>
      <c r="W1689" s="50">
        <f t="shared" si="293"/>
        <v>27.757689364129632</v>
      </c>
    </row>
    <row r="1690" spans="1:23" ht="16" x14ac:dyDescent="0.2">
      <c r="A1690" s="10">
        <v>42062.541655092602</v>
      </c>
      <c r="B1690" s="11" t="str">
        <f t="shared" si="288"/>
        <v>20152</v>
      </c>
      <c r="C1690" s="5">
        <v>1922.262579</v>
      </c>
      <c r="D1690" s="5">
        <v>9.9029800494602256</v>
      </c>
      <c r="E1690" s="6" t="s">
        <v>45</v>
      </c>
      <c r="F1690" s="6" t="s">
        <v>45</v>
      </c>
      <c r="G1690" s="5">
        <v>-12.647235279546479</v>
      </c>
      <c r="H1690" s="5">
        <v>27.393707343149202</v>
      </c>
      <c r="I1690" s="29">
        <v>973902852.27999997</v>
      </c>
      <c r="J1690" s="30" t="s">
        <v>45</v>
      </c>
      <c r="K1690" s="30" t="s">
        <v>45</v>
      </c>
      <c r="L1690" s="29">
        <v>70941491.319999993</v>
      </c>
      <c r="M1690" s="29">
        <v>429911996.85000002</v>
      </c>
      <c r="N1690" s="53">
        <f t="shared" si="283"/>
        <v>9.9029800494602256</v>
      </c>
      <c r="O1690" t="e">
        <f t="shared" si="284"/>
        <v>#VALUE!</v>
      </c>
      <c r="P1690" t="e">
        <f t="shared" si="285"/>
        <v>#VALUE!</v>
      </c>
      <c r="Q1690">
        <f t="shared" si="286"/>
        <v>-12.647235279546479</v>
      </c>
      <c r="R1690">
        <f t="shared" si="287"/>
        <v>27.393707343149202</v>
      </c>
      <c r="S1690" s="53">
        <f t="shared" si="289"/>
        <v>9.9029800494602256</v>
      </c>
      <c r="T1690" t="e">
        <f t="shared" si="290"/>
        <v>#VALUE!</v>
      </c>
      <c r="U1690" t="e">
        <f t="shared" si="291"/>
        <v>#VALUE!</v>
      </c>
      <c r="V1690">
        <f t="shared" si="292"/>
        <v>-12.647235279546479</v>
      </c>
      <c r="W1690" s="50">
        <f t="shared" si="293"/>
        <v>27.393707343149202</v>
      </c>
    </row>
    <row r="1691" spans="1:23" ht="16" x14ac:dyDescent="0.2">
      <c r="A1691" s="10">
        <v>42061.541655092602</v>
      </c>
      <c r="B1691" s="11" t="str">
        <f t="shared" si="288"/>
        <v>20152</v>
      </c>
      <c r="C1691" s="5">
        <v>1922.381091</v>
      </c>
      <c r="D1691" s="5">
        <v>10.839273185784208</v>
      </c>
      <c r="E1691" s="6" t="s">
        <v>45</v>
      </c>
      <c r="F1691" s="6" t="s">
        <v>45</v>
      </c>
      <c r="G1691" s="5">
        <v>-12.603600235648898</v>
      </c>
      <c r="H1691" s="5">
        <v>28.606980746417292</v>
      </c>
      <c r="I1691" s="29">
        <v>982199793.40999997</v>
      </c>
      <c r="J1691" s="30" t="s">
        <v>45</v>
      </c>
      <c r="K1691" s="30" t="s">
        <v>45</v>
      </c>
      <c r="L1691" s="29">
        <v>70976928.489999995</v>
      </c>
      <c r="M1691" s="29">
        <v>434006396.81999999</v>
      </c>
      <c r="N1691" s="53">
        <f t="shared" si="283"/>
        <v>10.839273185784208</v>
      </c>
      <c r="O1691" t="e">
        <f t="shared" si="284"/>
        <v>#VALUE!</v>
      </c>
      <c r="P1691" t="e">
        <f t="shared" si="285"/>
        <v>#VALUE!</v>
      </c>
      <c r="Q1691">
        <f t="shared" si="286"/>
        <v>-12.603600235648898</v>
      </c>
      <c r="R1691">
        <f t="shared" si="287"/>
        <v>28.606980746417292</v>
      </c>
      <c r="S1691" s="53">
        <f t="shared" si="289"/>
        <v>10.839273185784208</v>
      </c>
      <c r="T1691" t="e">
        <f t="shared" si="290"/>
        <v>#VALUE!</v>
      </c>
      <c r="U1691" t="e">
        <f t="shared" si="291"/>
        <v>#VALUE!</v>
      </c>
      <c r="V1691">
        <f t="shared" si="292"/>
        <v>-12.603600235648898</v>
      </c>
      <c r="W1691" s="50">
        <f t="shared" si="293"/>
        <v>28.606980746417292</v>
      </c>
    </row>
    <row r="1692" spans="1:23" ht="16" x14ac:dyDescent="0.2">
      <c r="A1692" s="10">
        <v>42060.541655092602</v>
      </c>
      <c r="B1692" s="11" t="str">
        <f t="shared" si="288"/>
        <v>20152</v>
      </c>
      <c r="C1692" s="5">
        <v>1903.682965</v>
      </c>
      <c r="D1692" s="5">
        <v>11.195956285336223</v>
      </c>
      <c r="E1692" s="6" t="s">
        <v>45</v>
      </c>
      <c r="F1692" s="6" t="s">
        <v>45</v>
      </c>
      <c r="G1692" s="5">
        <v>-11.653963885561936</v>
      </c>
      <c r="H1692" s="5">
        <v>26.989282875393172</v>
      </c>
      <c r="I1692" s="29">
        <v>985360532.88999999</v>
      </c>
      <c r="J1692" s="30" t="s">
        <v>45</v>
      </c>
      <c r="K1692" s="30" t="s">
        <v>45</v>
      </c>
      <c r="L1692" s="29">
        <v>71748153.299999997</v>
      </c>
      <c r="M1692" s="29">
        <v>428547196.86000001</v>
      </c>
      <c r="N1692" s="53">
        <f t="shared" si="283"/>
        <v>11.195956285336223</v>
      </c>
      <c r="O1692" t="e">
        <f t="shared" si="284"/>
        <v>#VALUE!</v>
      </c>
      <c r="P1692" t="e">
        <f t="shared" si="285"/>
        <v>#VALUE!</v>
      </c>
      <c r="Q1692">
        <f t="shared" si="286"/>
        <v>-11.653963885561936</v>
      </c>
      <c r="R1692">
        <f t="shared" si="287"/>
        <v>26.989282875393172</v>
      </c>
      <c r="S1692" s="53">
        <f t="shared" si="289"/>
        <v>11.195956285336223</v>
      </c>
      <c r="T1692" t="e">
        <f t="shared" si="290"/>
        <v>#VALUE!</v>
      </c>
      <c r="U1692" t="e">
        <f t="shared" si="291"/>
        <v>#VALUE!</v>
      </c>
      <c r="V1692">
        <f t="shared" si="292"/>
        <v>-11.653963885561936</v>
      </c>
      <c r="W1692" s="50">
        <f t="shared" si="293"/>
        <v>26.989282875393172</v>
      </c>
    </row>
    <row r="1693" spans="1:23" ht="16" x14ac:dyDescent="0.2">
      <c r="A1693" s="10">
        <v>42059.541655092602</v>
      </c>
      <c r="B1693" s="11" t="str">
        <f t="shared" si="288"/>
        <v>20152</v>
      </c>
      <c r="C1693" s="5">
        <v>1906.444385</v>
      </c>
      <c r="D1693" s="5">
        <v>12.667274070988228</v>
      </c>
      <c r="E1693" s="6" t="s">
        <v>45</v>
      </c>
      <c r="F1693" s="6" t="s">
        <v>45</v>
      </c>
      <c r="G1693" s="5">
        <v>-11.664298501221879</v>
      </c>
      <c r="H1693" s="5">
        <v>26.719666563555823</v>
      </c>
      <c r="I1693" s="29">
        <v>998398583.25</v>
      </c>
      <c r="J1693" s="30" t="s">
        <v>45</v>
      </c>
      <c r="K1693" s="30" t="s">
        <v>45</v>
      </c>
      <c r="L1693" s="29">
        <v>71739760.280000001</v>
      </c>
      <c r="M1693" s="29">
        <v>427637330.19999999</v>
      </c>
      <c r="N1693" s="53">
        <f t="shared" si="283"/>
        <v>12.667274070988228</v>
      </c>
      <c r="O1693" t="e">
        <f t="shared" si="284"/>
        <v>#VALUE!</v>
      </c>
      <c r="P1693" t="e">
        <f t="shared" si="285"/>
        <v>#VALUE!</v>
      </c>
      <c r="Q1693">
        <f t="shared" si="286"/>
        <v>-11.664298501221879</v>
      </c>
      <c r="R1693">
        <f t="shared" si="287"/>
        <v>26.719666563555823</v>
      </c>
      <c r="S1693" s="53">
        <f t="shared" si="289"/>
        <v>12.667274070988228</v>
      </c>
      <c r="T1693" t="e">
        <f t="shared" si="290"/>
        <v>#VALUE!</v>
      </c>
      <c r="U1693" t="e">
        <f t="shared" si="291"/>
        <v>#VALUE!</v>
      </c>
      <c r="V1693">
        <f t="shared" si="292"/>
        <v>-11.664298501221879</v>
      </c>
      <c r="W1693" s="50">
        <f t="shared" si="293"/>
        <v>26.719666563555823</v>
      </c>
    </row>
    <row r="1694" spans="1:23" ht="16" x14ac:dyDescent="0.2">
      <c r="A1694" s="10">
        <v>42058.541655092602</v>
      </c>
      <c r="B1694" s="11" t="str">
        <f t="shared" si="288"/>
        <v>20152</v>
      </c>
      <c r="C1694" s="5">
        <v>1896.8035110000001</v>
      </c>
      <c r="D1694" s="5">
        <v>13.246884107760209</v>
      </c>
      <c r="E1694" s="6" t="s">
        <v>45</v>
      </c>
      <c r="F1694" s="6" t="s">
        <v>45</v>
      </c>
      <c r="G1694" s="5">
        <v>-12.205143387426176</v>
      </c>
      <c r="H1694" s="5">
        <v>26.045625783962436</v>
      </c>
      <c r="I1694" s="29">
        <v>1003534784.9</v>
      </c>
      <c r="J1694" s="30" t="s">
        <v>45</v>
      </c>
      <c r="K1694" s="30" t="s">
        <v>45</v>
      </c>
      <c r="L1694" s="29">
        <v>71300525.840000004</v>
      </c>
      <c r="M1694" s="29">
        <v>425362663.55000001</v>
      </c>
      <c r="N1694" s="53">
        <f t="shared" si="283"/>
        <v>13.246884107760209</v>
      </c>
      <c r="O1694" t="e">
        <f t="shared" si="284"/>
        <v>#VALUE!</v>
      </c>
      <c r="P1694" t="e">
        <f t="shared" si="285"/>
        <v>#VALUE!</v>
      </c>
      <c r="Q1694">
        <f t="shared" si="286"/>
        <v>-12.205143387426176</v>
      </c>
      <c r="R1694">
        <f t="shared" si="287"/>
        <v>26.045625783962436</v>
      </c>
      <c r="S1694" s="53">
        <f t="shared" si="289"/>
        <v>13.246884107760209</v>
      </c>
      <c r="T1694" t="e">
        <f t="shared" si="290"/>
        <v>#VALUE!</v>
      </c>
      <c r="U1694" t="e">
        <f t="shared" si="291"/>
        <v>#VALUE!</v>
      </c>
      <c r="V1694">
        <f t="shared" si="292"/>
        <v>-12.205143387426176</v>
      </c>
      <c r="W1694" s="50">
        <f t="shared" si="293"/>
        <v>26.045625783962436</v>
      </c>
    </row>
    <row r="1695" spans="1:23" ht="16" x14ac:dyDescent="0.2">
      <c r="A1695" s="10">
        <v>42055.541655092602</v>
      </c>
      <c r="B1695" s="11" t="str">
        <f t="shared" si="288"/>
        <v>20152</v>
      </c>
      <c r="C1695" s="5">
        <v>1876.669846</v>
      </c>
      <c r="D1695" s="5">
        <v>11.641810159776213</v>
      </c>
      <c r="E1695" s="6" t="s">
        <v>45</v>
      </c>
      <c r="F1695" s="6" t="s">
        <v>45</v>
      </c>
      <c r="G1695" s="5">
        <v>-11.211871993441633</v>
      </c>
      <c r="H1695" s="5">
        <v>26.032144968370584</v>
      </c>
      <c r="I1695" s="29">
        <v>989311457.24000001</v>
      </c>
      <c r="J1695" s="30" t="s">
        <v>45</v>
      </c>
      <c r="K1695" s="30" t="s">
        <v>45</v>
      </c>
      <c r="L1695" s="29">
        <v>72107187.819999993</v>
      </c>
      <c r="M1695" s="29">
        <v>425317170.22000003</v>
      </c>
      <c r="N1695" s="53">
        <f t="shared" si="283"/>
        <v>11.641810159776213</v>
      </c>
      <c r="O1695" t="e">
        <f t="shared" si="284"/>
        <v>#VALUE!</v>
      </c>
      <c r="P1695" t="e">
        <f t="shared" si="285"/>
        <v>#VALUE!</v>
      </c>
      <c r="Q1695">
        <f t="shared" si="286"/>
        <v>-11.211871993441633</v>
      </c>
      <c r="R1695">
        <f t="shared" si="287"/>
        <v>26.032144968370584</v>
      </c>
      <c r="S1695" s="53">
        <f t="shared" si="289"/>
        <v>11.641810159776213</v>
      </c>
      <c r="T1695" t="e">
        <f t="shared" si="290"/>
        <v>#VALUE!</v>
      </c>
      <c r="U1695" t="e">
        <f t="shared" si="291"/>
        <v>#VALUE!</v>
      </c>
      <c r="V1695">
        <f t="shared" si="292"/>
        <v>-11.211871993441633</v>
      </c>
      <c r="W1695" s="50">
        <f t="shared" si="293"/>
        <v>26.032144968370584</v>
      </c>
    </row>
    <row r="1696" spans="1:23" ht="16" x14ac:dyDescent="0.2">
      <c r="A1696" s="10">
        <v>42054.541655092602</v>
      </c>
      <c r="B1696" s="11" t="str">
        <f t="shared" si="288"/>
        <v>20152</v>
      </c>
      <c r="C1696" s="5">
        <v>1887.2371410000001</v>
      </c>
      <c r="D1696" s="5">
        <v>5.8457097920561836</v>
      </c>
      <c r="E1696" s="6" t="s">
        <v>45</v>
      </c>
      <c r="F1696" s="6" t="s">
        <v>45</v>
      </c>
      <c r="G1696" s="5">
        <v>-11.101636093068791</v>
      </c>
      <c r="H1696" s="5">
        <v>26.611820038820884</v>
      </c>
      <c r="I1696" s="29">
        <v>937949440.69000006</v>
      </c>
      <c r="J1696" s="30" t="s">
        <v>45</v>
      </c>
      <c r="K1696" s="30" t="s">
        <v>45</v>
      </c>
      <c r="L1696" s="29">
        <v>72196713.310000002</v>
      </c>
      <c r="M1696" s="29">
        <v>427273383.54000002</v>
      </c>
      <c r="N1696" s="53">
        <f t="shared" si="283"/>
        <v>5.8457097920561836</v>
      </c>
      <c r="O1696" t="e">
        <f t="shared" si="284"/>
        <v>#VALUE!</v>
      </c>
      <c r="P1696" t="e">
        <f t="shared" si="285"/>
        <v>#VALUE!</v>
      </c>
      <c r="Q1696">
        <f t="shared" si="286"/>
        <v>-11.101636093068791</v>
      </c>
      <c r="R1696">
        <f t="shared" si="287"/>
        <v>26.611820038820884</v>
      </c>
      <c r="S1696" s="53">
        <f t="shared" si="289"/>
        <v>5.8457097920561836</v>
      </c>
      <c r="T1696" t="e">
        <f t="shared" si="290"/>
        <v>#VALUE!</v>
      </c>
      <c r="U1696" t="e">
        <f t="shared" si="291"/>
        <v>#VALUE!</v>
      </c>
      <c r="V1696">
        <f t="shared" si="292"/>
        <v>-11.101636093068791</v>
      </c>
      <c r="W1696" s="50">
        <f t="shared" si="293"/>
        <v>26.611820038820884</v>
      </c>
    </row>
    <row r="1697" spans="1:23" ht="16" x14ac:dyDescent="0.2">
      <c r="A1697" s="10">
        <v>42053.541655092602</v>
      </c>
      <c r="B1697" s="11" t="str">
        <f t="shared" si="288"/>
        <v>20152</v>
      </c>
      <c r="C1697" s="5">
        <v>1877.5241900000001</v>
      </c>
      <c r="D1697" s="5">
        <v>6.0686367292761787</v>
      </c>
      <c r="E1697" s="6" t="s">
        <v>45</v>
      </c>
      <c r="F1697" s="6" t="s">
        <v>45</v>
      </c>
      <c r="G1697" s="5">
        <v>-11.432343794187346</v>
      </c>
      <c r="H1697" s="5">
        <v>27.312822449598002</v>
      </c>
      <c r="I1697" s="29">
        <v>939924902.87</v>
      </c>
      <c r="J1697" s="30" t="s">
        <v>45</v>
      </c>
      <c r="K1697" s="30" t="s">
        <v>45</v>
      </c>
      <c r="L1697" s="29">
        <v>71928136.840000004</v>
      </c>
      <c r="M1697" s="29">
        <v>429639036.85000002</v>
      </c>
      <c r="N1697" s="53">
        <f t="shared" si="283"/>
        <v>6.0686367292761787</v>
      </c>
      <c r="O1697" t="e">
        <f t="shared" si="284"/>
        <v>#VALUE!</v>
      </c>
      <c r="P1697" t="e">
        <f t="shared" si="285"/>
        <v>#VALUE!</v>
      </c>
      <c r="Q1697">
        <f t="shared" si="286"/>
        <v>-11.432343794187346</v>
      </c>
      <c r="R1697">
        <f t="shared" si="287"/>
        <v>27.312822449598002</v>
      </c>
      <c r="S1697" s="53">
        <f t="shared" si="289"/>
        <v>6.0686367292761787</v>
      </c>
      <c r="T1697" t="e">
        <f t="shared" si="290"/>
        <v>#VALUE!</v>
      </c>
      <c r="U1697" t="e">
        <f t="shared" si="291"/>
        <v>#VALUE!</v>
      </c>
      <c r="V1697">
        <f t="shared" si="292"/>
        <v>-11.432343794187346</v>
      </c>
      <c r="W1697" s="50">
        <f t="shared" si="293"/>
        <v>27.312822449598002</v>
      </c>
    </row>
    <row r="1698" spans="1:23" ht="16" x14ac:dyDescent="0.2">
      <c r="A1698" s="10">
        <v>42052.541655092602</v>
      </c>
      <c r="B1698" s="11" t="str">
        <f t="shared" si="288"/>
        <v>20152</v>
      </c>
      <c r="C1698" s="5">
        <v>1872.566748</v>
      </c>
      <c r="D1698" s="5">
        <v>5.2215143678402001</v>
      </c>
      <c r="E1698" s="6" t="s">
        <v>45</v>
      </c>
      <c r="F1698" s="6" t="s">
        <v>45</v>
      </c>
      <c r="G1698" s="5">
        <v>-12.42676347880078</v>
      </c>
      <c r="H1698" s="5">
        <v>26.760109010331433</v>
      </c>
      <c r="I1698" s="29">
        <v>932418146.60000002</v>
      </c>
      <c r="J1698" s="30" t="s">
        <v>45</v>
      </c>
      <c r="K1698" s="30" t="s">
        <v>45</v>
      </c>
      <c r="L1698" s="29">
        <v>71120542.299999997</v>
      </c>
      <c r="M1698" s="29">
        <v>427773810.19999999</v>
      </c>
      <c r="N1698" s="53">
        <f t="shared" si="283"/>
        <v>5.2215143678402001</v>
      </c>
      <c r="O1698" t="e">
        <f t="shared" si="284"/>
        <v>#VALUE!</v>
      </c>
      <c r="P1698" t="e">
        <f t="shared" si="285"/>
        <v>#VALUE!</v>
      </c>
      <c r="Q1698">
        <f t="shared" si="286"/>
        <v>-12.42676347880078</v>
      </c>
      <c r="R1698">
        <f t="shared" si="287"/>
        <v>26.760109010331433</v>
      </c>
      <c r="S1698" s="53">
        <f t="shared" si="289"/>
        <v>5.2215143678402001</v>
      </c>
      <c r="T1698" t="e">
        <f t="shared" si="290"/>
        <v>#VALUE!</v>
      </c>
      <c r="U1698" t="e">
        <f t="shared" si="291"/>
        <v>#VALUE!</v>
      </c>
      <c r="V1698">
        <f t="shared" si="292"/>
        <v>-12.42676347880078</v>
      </c>
      <c r="W1698" s="50">
        <f t="shared" si="293"/>
        <v>26.760109010331433</v>
      </c>
    </row>
    <row r="1699" spans="1:23" ht="16" x14ac:dyDescent="0.2">
      <c r="A1699" s="10">
        <v>42051.541655092602</v>
      </c>
      <c r="B1699" s="11" t="str">
        <f t="shared" si="288"/>
        <v>20152</v>
      </c>
      <c r="C1699" s="5">
        <v>1874.974111</v>
      </c>
      <c r="D1699" s="5">
        <v>6.3361490539402041</v>
      </c>
      <c r="E1699" s="6" t="s">
        <v>45</v>
      </c>
      <c r="F1699" s="6" t="s">
        <v>45</v>
      </c>
      <c r="G1699" s="5">
        <v>-15.507627236096196</v>
      </c>
      <c r="H1699" s="5">
        <v>25.021083798980499</v>
      </c>
      <c r="I1699" s="29">
        <v>942295457.48000002</v>
      </c>
      <c r="J1699" s="30" t="s">
        <v>45</v>
      </c>
      <c r="K1699" s="30" t="s">
        <v>45</v>
      </c>
      <c r="L1699" s="29">
        <v>68618491.329999998</v>
      </c>
      <c r="M1699" s="29">
        <v>421905170.24000001</v>
      </c>
      <c r="N1699" s="53">
        <f t="shared" si="283"/>
        <v>6.3361490539402041</v>
      </c>
      <c r="O1699" t="e">
        <f t="shared" si="284"/>
        <v>#VALUE!</v>
      </c>
      <c r="P1699" t="e">
        <f t="shared" si="285"/>
        <v>#VALUE!</v>
      </c>
      <c r="Q1699">
        <f t="shared" si="286"/>
        <v>-15.507627236096196</v>
      </c>
      <c r="R1699">
        <f t="shared" si="287"/>
        <v>25.021083798980499</v>
      </c>
      <c r="S1699" s="53">
        <f t="shared" si="289"/>
        <v>6.3361490539402041</v>
      </c>
      <c r="T1699" t="e">
        <f t="shared" si="290"/>
        <v>#VALUE!</v>
      </c>
      <c r="U1699" t="e">
        <f t="shared" si="291"/>
        <v>#VALUE!</v>
      </c>
      <c r="V1699">
        <f t="shared" si="292"/>
        <v>-15.507627236096196</v>
      </c>
      <c r="W1699" s="50">
        <f t="shared" si="293"/>
        <v>25.021083798980499</v>
      </c>
    </row>
    <row r="1700" spans="1:23" ht="16" x14ac:dyDescent="0.2">
      <c r="A1700" s="10">
        <v>42048.541655092602</v>
      </c>
      <c r="B1700" s="11" t="str">
        <f t="shared" si="288"/>
        <v>20152</v>
      </c>
      <c r="C1700" s="5">
        <v>1879.465017</v>
      </c>
      <c r="D1700" s="5">
        <v>5.8457097920561836</v>
      </c>
      <c r="E1700" s="6" t="s">
        <v>45</v>
      </c>
      <c r="F1700" s="6" t="s">
        <v>45</v>
      </c>
      <c r="G1700" s="5">
        <v>-14.62459174248451</v>
      </c>
      <c r="H1700" s="5">
        <v>23.929137736039223</v>
      </c>
      <c r="I1700" s="29">
        <v>937949440.69000006</v>
      </c>
      <c r="J1700" s="30" t="s">
        <v>45</v>
      </c>
      <c r="K1700" s="30" t="s">
        <v>45</v>
      </c>
      <c r="L1700" s="29">
        <v>69335627.819999993</v>
      </c>
      <c r="M1700" s="29">
        <v>418220210.26999998</v>
      </c>
      <c r="N1700" s="53">
        <f t="shared" ref="N1700:N1763" si="294">IF(ABS(D1700-AVERAGE(D$47:D$3803))&gt;3*STDEV(D$47:D$3803),"Outlier",D1700)</f>
        <v>5.8457097920561836</v>
      </c>
      <c r="O1700" t="e">
        <f t="shared" ref="O1700:O1763" si="295">IF(ABS(E1700-AVERAGE(E$47:E$3803))&gt;3*STDEV(E$47:E$3803),"Outlier",E1700)</f>
        <v>#VALUE!</v>
      </c>
      <c r="P1700" t="e">
        <f t="shared" ref="P1700:P1763" si="296">IF(ABS(F1700-AVERAGE(F$47:F$3803))&gt;3*STDEV(F$47:F$3803),"Outlier",F1700)</f>
        <v>#VALUE!</v>
      </c>
      <c r="Q1700">
        <f t="shared" ref="Q1700:Q1763" si="297">IF(ABS(G1700-AVERAGE(G$47:G$3803))&gt;3*STDEV(G$47:G$3803),"Outlier",G1700)</f>
        <v>-14.62459174248451</v>
      </c>
      <c r="R1700">
        <f t="shared" ref="R1700:R1763" si="298">IF(ABS(H1700-AVERAGE(H$47:H$3803))&gt;3*STDEV(H$47:H$3803),"Outlier",H1700)</f>
        <v>23.929137736039223</v>
      </c>
      <c r="S1700" s="53">
        <f t="shared" si="289"/>
        <v>5.8457097920561836</v>
      </c>
      <c r="T1700" t="e">
        <f t="shared" si="290"/>
        <v>#VALUE!</v>
      </c>
      <c r="U1700" t="e">
        <f t="shared" si="291"/>
        <v>#VALUE!</v>
      </c>
      <c r="V1700">
        <f t="shared" si="292"/>
        <v>-14.62459174248451</v>
      </c>
      <c r="W1700" s="50">
        <f t="shared" si="293"/>
        <v>23.929137736039223</v>
      </c>
    </row>
    <row r="1701" spans="1:23" ht="16" x14ac:dyDescent="0.2">
      <c r="A1701" s="10">
        <v>42047.541655092602</v>
      </c>
      <c r="B1701" s="11" t="str">
        <f t="shared" si="288"/>
        <v>20152</v>
      </c>
      <c r="C1701" s="5">
        <v>1868.0228070000001</v>
      </c>
      <c r="D1701" s="5">
        <v>6.024051341832191</v>
      </c>
      <c r="E1701" s="6" t="s">
        <v>45</v>
      </c>
      <c r="F1701" s="6" t="s">
        <v>45</v>
      </c>
      <c r="G1701" s="5">
        <v>-15.507627236096196</v>
      </c>
      <c r="H1701" s="5">
        <v>26.126510677513664</v>
      </c>
      <c r="I1701" s="29">
        <v>939529810.42999995</v>
      </c>
      <c r="J1701" s="30" t="s">
        <v>45</v>
      </c>
      <c r="K1701" s="30" t="s">
        <v>45</v>
      </c>
      <c r="L1701" s="29">
        <v>68618491.329999998</v>
      </c>
      <c r="M1701" s="29">
        <v>425635623.55000001</v>
      </c>
      <c r="N1701" s="53">
        <f t="shared" si="294"/>
        <v>6.024051341832191</v>
      </c>
      <c r="O1701" t="e">
        <f t="shared" si="295"/>
        <v>#VALUE!</v>
      </c>
      <c r="P1701" t="e">
        <f t="shared" si="296"/>
        <v>#VALUE!</v>
      </c>
      <c r="Q1701">
        <f t="shared" si="297"/>
        <v>-15.507627236096196</v>
      </c>
      <c r="R1701">
        <f t="shared" si="298"/>
        <v>26.126510677513664</v>
      </c>
      <c r="S1701" s="53">
        <f t="shared" si="289"/>
        <v>6.024051341832191</v>
      </c>
      <c r="T1701" t="e">
        <f t="shared" si="290"/>
        <v>#VALUE!</v>
      </c>
      <c r="U1701" t="e">
        <f t="shared" si="291"/>
        <v>#VALUE!</v>
      </c>
      <c r="V1701">
        <f t="shared" si="292"/>
        <v>-15.507627236096196</v>
      </c>
      <c r="W1701" s="50">
        <f t="shared" si="293"/>
        <v>26.126510677513664</v>
      </c>
    </row>
    <row r="1702" spans="1:23" ht="16" x14ac:dyDescent="0.2">
      <c r="A1702" s="10">
        <v>42046.541655092602</v>
      </c>
      <c r="B1702" s="11" t="str">
        <f t="shared" si="288"/>
        <v>20152</v>
      </c>
      <c r="C1702" s="5">
        <v>1849.373276</v>
      </c>
      <c r="D1702" s="5">
        <v>4.8648312682881567</v>
      </c>
      <c r="E1702" s="6" t="s">
        <v>45</v>
      </c>
      <c r="F1702" s="6" t="s">
        <v>45</v>
      </c>
      <c r="G1702" s="5">
        <v>-15.529444758045003</v>
      </c>
      <c r="H1702" s="5">
        <v>25.196334401674818</v>
      </c>
      <c r="I1702" s="29">
        <v>929257407.12</v>
      </c>
      <c r="J1702" s="30" t="s">
        <v>45</v>
      </c>
      <c r="K1702" s="30" t="s">
        <v>45</v>
      </c>
      <c r="L1702" s="29">
        <v>68600772.75</v>
      </c>
      <c r="M1702" s="29">
        <v>422496583.56999999</v>
      </c>
      <c r="N1702" s="53">
        <f t="shared" si="294"/>
        <v>4.8648312682881567</v>
      </c>
      <c r="O1702" t="e">
        <f t="shared" si="295"/>
        <v>#VALUE!</v>
      </c>
      <c r="P1702" t="e">
        <f t="shared" si="296"/>
        <v>#VALUE!</v>
      </c>
      <c r="Q1702">
        <f t="shared" si="297"/>
        <v>-15.529444758045003</v>
      </c>
      <c r="R1702">
        <f t="shared" si="298"/>
        <v>25.196334401674818</v>
      </c>
      <c r="S1702" s="53">
        <f t="shared" si="289"/>
        <v>4.8648312682881567</v>
      </c>
      <c r="T1702" t="e">
        <f t="shared" si="290"/>
        <v>#VALUE!</v>
      </c>
      <c r="U1702" t="e">
        <f t="shared" si="291"/>
        <v>#VALUE!</v>
      </c>
      <c r="V1702">
        <f t="shared" si="292"/>
        <v>-15.529444758045003</v>
      </c>
      <c r="W1702" s="50">
        <f t="shared" si="293"/>
        <v>25.196334401674818</v>
      </c>
    </row>
    <row r="1703" spans="1:23" ht="16" x14ac:dyDescent="0.2">
      <c r="A1703" s="10">
        <v>42045.541655092602</v>
      </c>
      <c r="B1703" s="11" t="str">
        <f t="shared" si="288"/>
        <v>20152</v>
      </c>
      <c r="C1703" s="5">
        <v>1852.0866820000001</v>
      </c>
      <c r="D1703" s="5">
        <v>4.5527335561801721</v>
      </c>
      <c r="E1703" s="6" t="s">
        <v>45</v>
      </c>
      <c r="F1703" s="6" t="s">
        <v>45</v>
      </c>
      <c r="G1703" s="5">
        <v>-17.672155071542306</v>
      </c>
      <c r="H1703" s="5">
        <v>23.753887133344961</v>
      </c>
      <c r="I1703" s="29">
        <v>926491760.08000004</v>
      </c>
      <c r="J1703" s="30" t="s">
        <v>45</v>
      </c>
      <c r="K1703" s="30" t="s">
        <v>45</v>
      </c>
      <c r="L1703" s="29">
        <v>66860621.009999998</v>
      </c>
      <c r="M1703" s="29">
        <v>417628796.94</v>
      </c>
      <c r="N1703" s="53">
        <f t="shared" si="294"/>
        <v>4.5527335561801721</v>
      </c>
      <c r="O1703" t="e">
        <f t="shared" si="295"/>
        <v>#VALUE!</v>
      </c>
      <c r="P1703" t="e">
        <f t="shared" si="296"/>
        <v>#VALUE!</v>
      </c>
      <c r="Q1703">
        <f t="shared" si="297"/>
        <v>-17.672155071542306</v>
      </c>
      <c r="R1703">
        <f t="shared" si="298"/>
        <v>23.753887133344961</v>
      </c>
      <c r="S1703" s="53">
        <f t="shared" si="289"/>
        <v>4.5527335561801721</v>
      </c>
      <c r="T1703" t="e">
        <f t="shared" si="290"/>
        <v>#VALUE!</v>
      </c>
      <c r="U1703" t="e">
        <f t="shared" si="291"/>
        <v>#VALUE!</v>
      </c>
      <c r="V1703">
        <f t="shared" si="292"/>
        <v>-17.672155071542306</v>
      </c>
      <c r="W1703" s="50">
        <f t="shared" si="293"/>
        <v>23.753887133344961</v>
      </c>
    </row>
    <row r="1704" spans="1:23" ht="16" x14ac:dyDescent="0.2">
      <c r="A1704" s="10">
        <v>42044.541655092602</v>
      </c>
      <c r="B1704" s="11" t="str">
        <f t="shared" si="288"/>
        <v>20152</v>
      </c>
      <c r="C1704" s="5">
        <v>1838.194933</v>
      </c>
      <c r="D1704" s="5">
        <v>3.9731235194081762</v>
      </c>
      <c r="E1704" s="6" t="s">
        <v>45</v>
      </c>
      <c r="F1704" s="6" t="s">
        <v>45</v>
      </c>
      <c r="G1704" s="5">
        <v>-18.721692706342168</v>
      </c>
      <c r="H1704" s="5">
        <v>23.201173694078363</v>
      </c>
      <c r="I1704" s="29">
        <v>921355558.41999996</v>
      </c>
      <c r="J1704" s="30" t="s">
        <v>45</v>
      </c>
      <c r="K1704" s="30" t="s">
        <v>45</v>
      </c>
      <c r="L1704" s="29">
        <v>66008263.729999997</v>
      </c>
      <c r="M1704" s="29">
        <v>415763570.29000002</v>
      </c>
      <c r="N1704" s="53">
        <f t="shared" si="294"/>
        <v>3.9731235194081762</v>
      </c>
      <c r="O1704" t="e">
        <f t="shared" si="295"/>
        <v>#VALUE!</v>
      </c>
      <c r="P1704" t="e">
        <f t="shared" si="296"/>
        <v>#VALUE!</v>
      </c>
      <c r="Q1704">
        <f t="shared" si="297"/>
        <v>-18.721692706342168</v>
      </c>
      <c r="R1704">
        <f t="shared" si="298"/>
        <v>23.201173694078363</v>
      </c>
      <c r="S1704" s="53">
        <f t="shared" si="289"/>
        <v>3.9731235194081762</v>
      </c>
      <c r="T1704" t="e">
        <f t="shared" si="290"/>
        <v>#VALUE!</v>
      </c>
      <c r="U1704" t="e">
        <f t="shared" si="291"/>
        <v>#VALUE!</v>
      </c>
      <c r="V1704">
        <f t="shared" si="292"/>
        <v>-18.721692706342168</v>
      </c>
      <c r="W1704" s="50">
        <f t="shared" si="293"/>
        <v>23.201173694078363</v>
      </c>
    </row>
    <row r="1705" spans="1:23" ht="16" x14ac:dyDescent="0.2">
      <c r="A1705" s="10">
        <v>42041.541655092602</v>
      </c>
      <c r="B1705" s="11" t="str">
        <f t="shared" si="288"/>
        <v>20152</v>
      </c>
      <c r="C1705" s="5">
        <v>1866.2375070000001</v>
      </c>
      <c r="D1705" s="5">
        <v>6.3807344413841784</v>
      </c>
      <c r="E1705" s="6" t="s">
        <v>45</v>
      </c>
      <c r="F1705" s="6" t="s">
        <v>45</v>
      </c>
      <c r="G1705" s="5">
        <v>-15.407725951383327</v>
      </c>
      <c r="H1705" s="5">
        <v>20.976839121420227</v>
      </c>
      <c r="I1705" s="29">
        <v>942690549.90999997</v>
      </c>
      <c r="J1705" s="30" t="s">
        <v>45</v>
      </c>
      <c r="K1705" s="30" t="s">
        <v>45</v>
      </c>
      <c r="L1705" s="29">
        <v>68699623.810000002</v>
      </c>
      <c r="M1705" s="29">
        <v>408257170.33999997</v>
      </c>
      <c r="N1705" s="53">
        <f t="shared" si="294"/>
        <v>6.3807344413841784</v>
      </c>
      <c r="O1705" t="e">
        <f t="shared" si="295"/>
        <v>#VALUE!</v>
      </c>
      <c r="P1705" t="e">
        <f t="shared" si="296"/>
        <v>#VALUE!</v>
      </c>
      <c r="Q1705">
        <f t="shared" si="297"/>
        <v>-15.407725951383327</v>
      </c>
      <c r="R1705">
        <f t="shared" si="298"/>
        <v>20.976839121420227</v>
      </c>
      <c r="S1705" s="53">
        <f t="shared" si="289"/>
        <v>6.3807344413841784</v>
      </c>
      <c r="T1705" t="e">
        <f t="shared" si="290"/>
        <v>#VALUE!</v>
      </c>
      <c r="U1705" t="e">
        <f t="shared" si="291"/>
        <v>#VALUE!</v>
      </c>
      <c r="V1705">
        <f t="shared" si="292"/>
        <v>-15.407725951383327</v>
      </c>
      <c r="W1705" s="50">
        <f t="shared" si="293"/>
        <v>20.976839121420227</v>
      </c>
    </row>
    <row r="1706" spans="1:23" ht="16" x14ac:dyDescent="0.2">
      <c r="A1706" s="10">
        <v>42040.541655092602</v>
      </c>
      <c r="B1706" s="11" t="str">
        <f t="shared" si="288"/>
        <v>20152</v>
      </c>
      <c r="C1706" s="5">
        <v>1874.311663</v>
      </c>
      <c r="D1706" s="5">
        <v>6.9157590907121858</v>
      </c>
      <c r="E1706" s="6" t="s">
        <v>45</v>
      </c>
      <c r="F1706" s="6" t="s">
        <v>45</v>
      </c>
      <c r="G1706" s="5">
        <v>-17.141644800997952</v>
      </c>
      <c r="H1706" s="5">
        <v>27.501553867884184</v>
      </c>
      <c r="I1706" s="29">
        <v>947431659.13</v>
      </c>
      <c r="J1706" s="30" t="s">
        <v>45</v>
      </c>
      <c r="K1706" s="30" t="s">
        <v>45</v>
      </c>
      <c r="L1706" s="29">
        <v>67291462.439999998</v>
      </c>
      <c r="M1706" s="29">
        <v>430275943.50999999</v>
      </c>
      <c r="N1706" s="53">
        <f t="shared" si="294"/>
        <v>6.9157590907121858</v>
      </c>
      <c r="O1706" t="e">
        <f t="shared" si="295"/>
        <v>#VALUE!</v>
      </c>
      <c r="P1706" t="e">
        <f t="shared" si="296"/>
        <v>#VALUE!</v>
      </c>
      <c r="Q1706">
        <f t="shared" si="297"/>
        <v>-17.141644800997952</v>
      </c>
      <c r="R1706">
        <f t="shared" si="298"/>
        <v>27.501553867884184</v>
      </c>
      <c r="S1706" s="53">
        <f t="shared" si="289"/>
        <v>6.9157590907121858</v>
      </c>
      <c r="T1706" t="e">
        <f t="shared" si="290"/>
        <v>#VALUE!</v>
      </c>
      <c r="U1706" t="e">
        <f t="shared" si="291"/>
        <v>#VALUE!</v>
      </c>
      <c r="V1706">
        <f t="shared" si="292"/>
        <v>-17.141644800997952</v>
      </c>
      <c r="W1706" s="50">
        <f t="shared" si="293"/>
        <v>27.501553867884184</v>
      </c>
    </row>
    <row r="1707" spans="1:23" ht="16" x14ac:dyDescent="0.2">
      <c r="A1707" s="10">
        <v>42039.541655092602</v>
      </c>
      <c r="B1707" s="11" t="str">
        <f t="shared" si="288"/>
        <v>20152</v>
      </c>
      <c r="C1707" s="5">
        <v>1859.3334440000001</v>
      </c>
      <c r="D1707" s="5">
        <v>5.9348805669441731</v>
      </c>
      <c r="E1707" s="6" t="s">
        <v>45</v>
      </c>
      <c r="F1707" s="6" t="s">
        <v>45</v>
      </c>
      <c r="G1707" s="5">
        <v>-16.291909735623889</v>
      </c>
      <c r="H1707" s="5">
        <v>28.216037094253153</v>
      </c>
      <c r="I1707" s="29">
        <v>938739625.55999994</v>
      </c>
      <c r="J1707" s="30" t="s">
        <v>45</v>
      </c>
      <c r="K1707" s="30" t="s">
        <v>45</v>
      </c>
      <c r="L1707" s="29">
        <v>67981554.769999996</v>
      </c>
      <c r="M1707" s="29">
        <v>432687090.16000003</v>
      </c>
      <c r="N1707" s="53">
        <f t="shared" si="294"/>
        <v>5.9348805669441731</v>
      </c>
      <c r="O1707" t="e">
        <f t="shared" si="295"/>
        <v>#VALUE!</v>
      </c>
      <c r="P1707" t="e">
        <f t="shared" si="296"/>
        <v>#VALUE!</v>
      </c>
      <c r="Q1707">
        <f t="shared" si="297"/>
        <v>-16.291909735623889</v>
      </c>
      <c r="R1707">
        <f t="shared" si="298"/>
        <v>28.216037094253153</v>
      </c>
      <c r="S1707" s="53">
        <f t="shared" si="289"/>
        <v>5.9348805669441731</v>
      </c>
      <c r="T1707" t="e">
        <f t="shared" si="290"/>
        <v>#VALUE!</v>
      </c>
      <c r="U1707" t="e">
        <f t="shared" si="291"/>
        <v>#VALUE!</v>
      </c>
      <c r="V1707">
        <f t="shared" si="292"/>
        <v>-16.291909735623889</v>
      </c>
      <c r="W1707" s="50">
        <f t="shared" si="293"/>
        <v>28.216037094253153</v>
      </c>
    </row>
    <row r="1708" spans="1:23" ht="16" x14ac:dyDescent="0.2">
      <c r="A1708" s="10">
        <v>42038.541655092602</v>
      </c>
      <c r="B1708" s="11" t="str">
        <f t="shared" si="288"/>
        <v>20152</v>
      </c>
      <c r="C1708" s="5">
        <v>1851.171832</v>
      </c>
      <c r="D1708" s="5">
        <v>5.3106851427281612</v>
      </c>
      <c r="E1708" s="6" t="s">
        <v>45</v>
      </c>
      <c r="F1708" s="6" t="s">
        <v>45</v>
      </c>
      <c r="G1708" s="5">
        <v>-15.264189622772816</v>
      </c>
      <c r="H1708" s="5">
        <v>25.614239685022682</v>
      </c>
      <c r="I1708" s="29">
        <v>933208331.47000003</v>
      </c>
      <c r="J1708" s="30" t="s">
        <v>45</v>
      </c>
      <c r="K1708" s="30" t="s">
        <v>45</v>
      </c>
      <c r="L1708" s="29">
        <v>68816193.459999993</v>
      </c>
      <c r="M1708" s="29">
        <v>423906876.88999999</v>
      </c>
      <c r="N1708" s="53">
        <f t="shared" si="294"/>
        <v>5.3106851427281612</v>
      </c>
      <c r="O1708" t="e">
        <f t="shared" si="295"/>
        <v>#VALUE!</v>
      </c>
      <c r="P1708" t="e">
        <f t="shared" si="296"/>
        <v>#VALUE!</v>
      </c>
      <c r="Q1708">
        <f t="shared" si="297"/>
        <v>-15.264189622772816</v>
      </c>
      <c r="R1708">
        <f t="shared" si="298"/>
        <v>25.614239685022682</v>
      </c>
      <c r="S1708" s="53">
        <f t="shared" si="289"/>
        <v>5.3106851427281612</v>
      </c>
      <c r="T1708" t="e">
        <f t="shared" si="290"/>
        <v>#VALUE!</v>
      </c>
      <c r="U1708" t="e">
        <f t="shared" si="291"/>
        <v>#VALUE!</v>
      </c>
      <c r="V1708">
        <f t="shared" si="292"/>
        <v>-15.264189622772816</v>
      </c>
      <c r="W1708" s="50">
        <f t="shared" si="293"/>
        <v>25.614239685022682</v>
      </c>
    </row>
    <row r="1709" spans="1:23" ht="16" x14ac:dyDescent="0.2">
      <c r="A1709" s="10">
        <v>42037.541655092602</v>
      </c>
      <c r="B1709" s="11" t="str">
        <f t="shared" si="288"/>
        <v>20152</v>
      </c>
      <c r="C1709" s="5">
        <v>1842.3560279999999</v>
      </c>
      <c r="D1709" s="5">
        <v>3.8839527445201298</v>
      </c>
      <c r="E1709" s="6" t="s">
        <v>45</v>
      </c>
      <c r="F1709" s="6" t="s">
        <v>45</v>
      </c>
      <c r="G1709" s="5">
        <v>-16.291909735623875</v>
      </c>
      <c r="H1709" s="5">
        <v>24.913237274245574</v>
      </c>
      <c r="I1709" s="29">
        <v>920565373.54999995</v>
      </c>
      <c r="J1709" s="30" t="s">
        <v>45</v>
      </c>
      <c r="K1709" s="30" t="s">
        <v>45</v>
      </c>
      <c r="L1709" s="29">
        <v>67981554.769999996</v>
      </c>
      <c r="M1709" s="29">
        <v>421541223.57999998</v>
      </c>
      <c r="N1709" s="53">
        <f t="shared" si="294"/>
        <v>3.8839527445201298</v>
      </c>
      <c r="O1709" t="e">
        <f t="shared" si="295"/>
        <v>#VALUE!</v>
      </c>
      <c r="P1709" t="e">
        <f t="shared" si="296"/>
        <v>#VALUE!</v>
      </c>
      <c r="Q1709">
        <f t="shared" si="297"/>
        <v>-16.291909735623875</v>
      </c>
      <c r="R1709">
        <f t="shared" si="298"/>
        <v>24.913237274245574</v>
      </c>
      <c r="S1709" s="53">
        <f t="shared" si="289"/>
        <v>3.8839527445201298</v>
      </c>
      <c r="T1709" t="e">
        <f t="shared" si="290"/>
        <v>#VALUE!</v>
      </c>
      <c r="U1709" t="e">
        <f t="shared" si="291"/>
        <v>#VALUE!</v>
      </c>
      <c r="V1709">
        <f t="shared" si="292"/>
        <v>-16.291909735623875</v>
      </c>
      <c r="W1709" s="50">
        <f t="shared" si="293"/>
        <v>24.913237274245574</v>
      </c>
    </row>
    <row r="1710" spans="1:23" ht="16" x14ac:dyDescent="0.2">
      <c r="A1710" s="10">
        <v>42034.541655092602</v>
      </c>
      <c r="B1710" s="11" t="str">
        <f t="shared" si="288"/>
        <v>20151</v>
      </c>
      <c r="C1710" s="5">
        <v>1819.0143760000001</v>
      </c>
      <c r="D1710" s="5">
        <v>1.1642441104361154</v>
      </c>
      <c r="E1710" s="6" t="s">
        <v>45</v>
      </c>
      <c r="F1710" s="6" t="s">
        <v>45</v>
      </c>
      <c r="G1710" s="5">
        <v>-15.529444758044974</v>
      </c>
      <c r="H1710" s="5">
        <v>23.646040608610022</v>
      </c>
      <c r="I1710" s="29">
        <v>896464735.01999998</v>
      </c>
      <c r="J1710" s="30" t="s">
        <v>45</v>
      </c>
      <c r="K1710" s="30" t="s">
        <v>45</v>
      </c>
      <c r="L1710" s="29">
        <v>68600772.75</v>
      </c>
      <c r="M1710" s="29">
        <v>417264850.27999997</v>
      </c>
      <c r="N1710" s="53">
        <f t="shared" si="294"/>
        <v>1.1642441104361154</v>
      </c>
      <c r="O1710" t="e">
        <f t="shared" si="295"/>
        <v>#VALUE!</v>
      </c>
      <c r="P1710" t="e">
        <f t="shared" si="296"/>
        <v>#VALUE!</v>
      </c>
      <c r="Q1710">
        <f t="shared" si="297"/>
        <v>-15.529444758044974</v>
      </c>
      <c r="R1710">
        <f t="shared" si="298"/>
        <v>23.646040608610022</v>
      </c>
      <c r="S1710" s="53">
        <f t="shared" si="289"/>
        <v>1.1642441104361154</v>
      </c>
      <c r="T1710" t="e">
        <f t="shared" si="290"/>
        <v>#VALUE!</v>
      </c>
      <c r="U1710" t="e">
        <f t="shared" si="291"/>
        <v>#VALUE!</v>
      </c>
      <c r="V1710">
        <f t="shared" si="292"/>
        <v>-15.529444758044974</v>
      </c>
      <c r="W1710" s="50">
        <f t="shared" si="293"/>
        <v>23.646040608610022</v>
      </c>
    </row>
    <row r="1711" spans="1:23" ht="16" x14ac:dyDescent="0.2">
      <c r="A1711" s="10">
        <v>42033.541655092602</v>
      </c>
      <c r="B1711" s="11" t="str">
        <f t="shared" si="288"/>
        <v>20151</v>
      </c>
      <c r="C1711" s="5">
        <v>1829.817434</v>
      </c>
      <c r="D1711" s="5">
        <v>1.2088294978801315</v>
      </c>
      <c r="E1711" s="6" t="s">
        <v>45</v>
      </c>
      <c r="F1711" s="6" t="s">
        <v>45</v>
      </c>
      <c r="G1711" s="5">
        <v>-19.27287220820638</v>
      </c>
      <c r="H1711" s="5">
        <v>23.443828374732007</v>
      </c>
      <c r="I1711" s="29">
        <v>896859827.45000005</v>
      </c>
      <c r="J1711" s="30" t="s">
        <v>45</v>
      </c>
      <c r="K1711" s="30" t="s">
        <v>45</v>
      </c>
      <c r="L1711" s="29">
        <v>65560636.270000003</v>
      </c>
      <c r="M1711" s="29">
        <v>416582450.27999997</v>
      </c>
      <c r="N1711" s="53">
        <f t="shared" si="294"/>
        <v>1.2088294978801315</v>
      </c>
      <c r="O1711" t="e">
        <f t="shared" si="295"/>
        <v>#VALUE!</v>
      </c>
      <c r="P1711" t="e">
        <f t="shared" si="296"/>
        <v>#VALUE!</v>
      </c>
      <c r="Q1711">
        <f t="shared" si="297"/>
        <v>-19.27287220820638</v>
      </c>
      <c r="R1711">
        <f t="shared" si="298"/>
        <v>23.443828374732007</v>
      </c>
      <c r="S1711" s="53">
        <f t="shared" si="289"/>
        <v>1.2088294978801315</v>
      </c>
      <c r="T1711" t="e">
        <f t="shared" si="290"/>
        <v>#VALUE!</v>
      </c>
      <c r="U1711" t="e">
        <f t="shared" si="291"/>
        <v>#VALUE!</v>
      </c>
      <c r="V1711">
        <f t="shared" si="292"/>
        <v>-19.27287220820638</v>
      </c>
      <c r="W1711" s="50">
        <f t="shared" si="293"/>
        <v>23.443828374732007</v>
      </c>
    </row>
    <row r="1712" spans="1:23" ht="16" x14ac:dyDescent="0.2">
      <c r="A1712" s="10">
        <v>42032.541655092602</v>
      </c>
      <c r="B1712" s="11" t="str">
        <f t="shared" ref="B1712:B1775" si="299">YEAR(A1712)&amp;MONTH(A1712)</f>
        <v>20151</v>
      </c>
      <c r="C1712" s="5">
        <v>1822.7633820000001</v>
      </c>
      <c r="D1712" s="5">
        <v>1.5655125974321324</v>
      </c>
      <c r="E1712" s="6" t="s">
        <v>45</v>
      </c>
      <c r="F1712" s="6" t="s">
        <v>45</v>
      </c>
      <c r="G1712" s="5">
        <v>-18.28993542988178</v>
      </c>
      <c r="H1712" s="5">
        <v>24.414447097346454</v>
      </c>
      <c r="I1712" s="29">
        <v>900020566.92999995</v>
      </c>
      <c r="J1712" s="30" t="s">
        <v>45</v>
      </c>
      <c r="K1712" s="30" t="s">
        <v>45</v>
      </c>
      <c r="L1712" s="29">
        <v>66358905.240000002</v>
      </c>
      <c r="M1712" s="29">
        <v>419857970.25999999</v>
      </c>
      <c r="N1712" s="53">
        <f t="shared" si="294"/>
        <v>1.5655125974321324</v>
      </c>
      <c r="O1712" t="e">
        <f t="shared" si="295"/>
        <v>#VALUE!</v>
      </c>
      <c r="P1712" t="e">
        <f t="shared" si="296"/>
        <v>#VALUE!</v>
      </c>
      <c r="Q1712">
        <f t="shared" si="297"/>
        <v>-18.28993542988178</v>
      </c>
      <c r="R1712">
        <f t="shared" si="298"/>
        <v>24.414447097346454</v>
      </c>
      <c r="S1712" s="53">
        <f t="shared" ref="S1712:S1775" si="300">IF(ABS(D1712-AVERAGE(D$47:D$3803))&gt;2*STDEV(D$47:D$3803),"Outlier",D1712)</f>
        <v>1.5655125974321324</v>
      </c>
      <c r="T1712" t="e">
        <f t="shared" ref="T1712:T1775" si="301">IF(ABS(E1712-AVERAGE(E$47:E$3803))&gt;2*STDEV(E$47:E$3803),"Outlier",E1712)</f>
        <v>#VALUE!</v>
      </c>
      <c r="U1712" t="e">
        <f t="shared" ref="U1712:U1775" si="302">IF(ABS(F1712-AVERAGE(F$47:F$3803))&gt;2*STDEV(F$47:F$3803),"Outlier",F1712)</f>
        <v>#VALUE!</v>
      </c>
      <c r="V1712">
        <f t="shared" ref="V1712:V1775" si="303">IF(ABS(G1712-AVERAGE(G$47:G$3803))&gt;2*STDEV(G$47:G$3803),"Outlier",G1712)</f>
        <v>-18.28993542988178</v>
      </c>
      <c r="W1712" s="50">
        <f t="shared" ref="W1712:W1775" si="304">IF(ABS(H1712-AVERAGE(H$47:H$3803))&gt;2*STDEV(H$47:H$3803),"Outlier",H1712)</f>
        <v>24.414447097346454</v>
      </c>
    </row>
    <row r="1713" spans="1:23" ht="16" x14ac:dyDescent="0.2">
      <c r="A1713" s="10">
        <v>42031.541655092602</v>
      </c>
      <c r="B1713" s="11" t="str">
        <f t="shared" si="299"/>
        <v>20151</v>
      </c>
      <c r="C1713" s="5">
        <v>1804.2895080000001</v>
      </c>
      <c r="D1713" s="5">
        <v>0.31712174900010837</v>
      </c>
      <c r="E1713" s="6" t="s">
        <v>45</v>
      </c>
      <c r="F1713" s="6" t="s">
        <v>45</v>
      </c>
      <c r="G1713" s="5">
        <v>-18.985799550985391</v>
      </c>
      <c r="H1713" s="5">
        <v>21.933977028442825</v>
      </c>
      <c r="I1713" s="29">
        <v>888957978.75</v>
      </c>
      <c r="J1713" s="30" t="s">
        <v>45</v>
      </c>
      <c r="K1713" s="30" t="s">
        <v>45</v>
      </c>
      <c r="L1713" s="29">
        <v>65793775.57</v>
      </c>
      <c r="M1713" s="29">
        <v>411487196.99000001</v>
      </c>
      <c r="N1713" s="53">
        <f t="shared" si="294"/>
        <v>0.31712174900010837</v>
      </c>
      <c r="O1713" t="e">
        <f t="shared" si="295"/>
        <v>#VALUE!</v>
      </c>
      <c r="P1713" t="e">
        <f t="shared" si="296"/>
        <v>#VALUE!</v>
      </c>
      <c r="Q1713">
        <f t="shared" si="297"/>
        <v>-18.985799550985391</v>
      </c>
      <c r="R1713">
        <f t="shared" si="298"/>
        <v>21.933977028442825</v>
      </c>
      <c r="S1713" s="53">
        <f t="shared" si="300"/>
        <v>0.31712174900010837</v>
      </c>
      <c r="T1713" t="e">
        <f t="shared" si="301"/>
        <v>#VALUE!</v>
      </c>
      <c r="U1713" t="e">
        <f t="shared" si="302"/>
        <v>#VALUE!</v>
      </c>
      <c r="V1713">
        <f t="shared" si="303"/>
        <v>-18.985799550985391</v>
      </c>
      <c r="W1713" s="50">
        <f t="shared" si="304"/>
        <v>21.933977028442825</v>
      </c>
    </row>
    <row r="1714" spans="1:23" ht="16" x14ac:dyDescent="0.2">
      <c r="A1714" s="10">
        <v>42030.541655092602</v>
      </c>
      <c r="B1714" s="11" t="str">
        <f t="shared" si="299"/>
        <v>20151</v>
      </c>
      <c r="C1714" s="5">
        <v>1833.9331970000001</v>
      </c>
      <c r="D1714" s="5">
        <v>1.654683372320136</v>
      </c>
      <c r="E1714" s="6" t="s">
        <v>45</v>
      </c>
      <c r="F1714" s="6" t="s">
        <v>45</v>
      </c>
      <c r="G1714" s="5">
        <v>-18.279600814221823</v>
      </c>
      <c r="H1714" s="5">
        <v>24.549255253265144</v>
      </c>
      <c r="I1714" s="29">
        <v>900810751.79999995</v>
      </c>
      <c r="J1714" s="30" t="s">
        <v>45</v>
      </c>
      <c r="K1714" s="30" t="s">
        <v>45</v>
      </c>
      <c r="L1714" s="29">
        <v>66367298.25</v>
      </c>
      <c r="M1714" s="29">
        <v>420312903.58999997</v>
      </c>
      <c r="N1714" s="53">
        <f t="shared" si="294"/>
        <v>1.654683372320136</v>
      </c>
      <c r="O1714" t="e">
        <f t="shared" si="295"/>
        <v>#VALUE!</v>
      </c>
      <c r="P1714" t="e">
        <f t="shared" si="296"/>
        <v>#VALUE!</v>
      </c>
      <c r="Q1714">
        <f t="shared" si="297"/>
        <v>-18.279600814221823</v>
      </c>
      <c r="R1714">
        <f t="shared" si="298"/>
        <v>24.549255253265144</v>
      </c>
      <c r="S1714" s="53">
        <f t="shared" si="300"/>
        <v>1.654683372320136</v>
      </c>
      <c r="T1714" t="e">
        <f t="shared" si="301"/>
        <v>#VALUE!</v>
      </c>
      <c r="U1714" t="e">
        <f t="shared" si="302"/>
        <v>#VALUE!</v>
      </c>
      <c r="V1714">
        <f t="shared" si="303"/>
        <v>-18.279600814221823</v>
      </c>
      <c r="W1714" s="50">
        <f t="shared" si="304"/>
        <v>24.549255253265144</v>
      </c>
    </row>
    <row r="1715" spans="1:23" ht="16" x14ac:dyDescent="0.2">
      <c r="A1715" s="10">
        <v>42027.541655092602</v>
      </c>
      <c r="B1715" s="11" t="str">
        <f t="shared" si="299"/>
        <v>20151</v>
      </c>
      <c r="C1715" s="5">
        <v>1824.9911480000001</v>
      </c>
      <c r="D1715" s="5">
        <v>1.3871710476561105</v>
      </c>
      <c r="E1715" s="6" t="s">
        <v>45</v>
      </c>
      <c r="F1715" s="6" t="s">
        <v>45</v>
      </c>
      <c r="G1715" s="5">
        <v>-17.395417029981246</v>
      </c>
      <c r="H1715" s="5">
        <v>24.481851175305792</v>
      </c>
      <c r="I1715" s="29">
        <v>898440197.19000006</v>
      </c>
      <c r="J1715" s="30" t="s">
        <v>45</v>
      </c>
      <c r="K1715" s="30" t="s">
        <v>45</v>
      </c>
      <c r="L1715" s="29">
        <v>67085367.299999997</v>
      </c>
      <c r="M1715" s="29">
        <v>420085436.92000002</v>
      </c>
      <c r="N1715" s="53">
        <f t="shared" si="294"/>
        <v>1.3871710476561105</v>
      </c>
      <c r="O1715" t="e">
        <f t="shared" si="295"/>
        <v>#VALUE!</v>
      </c>
      <c r="P1715" t="e">
        <f t="shared" si="296"/>
        <v>#VALUE!</v>
      </c>
      <c r="Q1715">
        <f t="shared" si="297"/>
        <v>-17.395417029981246</v>
      </c>
      <c r="R1715">
        <f t="shared" si="298"/>
        <v>24.481851175305792</v>
      </c>
      <c r="S1715" s="53">
        <f t="shared" si="300"/>
        <v>1.3871710476561105</v>
      </c>
      <c r="T1715" t="e">
        <f t="shared" si="301"/>
        <v>#VALUE!</v>
      </c>
      <c r="U1715" t="e">
        <f t="shared" si="302"/>
        <v>#VALUE!</v>
      </c>
      <c r="V1715">
        <f t="shared" si="303"/>
        <v>-17.395417029981246</v>
      </c>
      <c r="W1715" s="50">
        <f t="shared" si="304"/>
        <v>24.481851175305792</v>
      </c>
    </row>
    <row r="1716" spans="1:23" ht="16" x14ac:dyDescent="0.2">
      <c r="A1716" s="10">
        <v>42026.541655092602</v>
      </c>
      <c r="B1716" s="11" t="str">
        <f t="shared" si="299"/>
        <v>20151</v>
      </c>
      <c r="C1716" s="5">
        <v>1781.166138</v>
      </c>
      <c r="D1716" s="5">
        <v>-1.3325375864278897</v>
      </c>
      <c r="E1716" s="6" t="s">
        <v>45</v>
      </c>
      <c r="F1716" s="6" t="s">
        <v>45</v>
      </c>
      <c r="G1716" s="5">
        <v>-16.512381536369546</v>
      </c>
      <c r="H1716" s="5">
        <v>21.893534581667211</v>
      </c>
      <c r="I1716" s="29">
        <v>874339558.65999997</v>
      </c>
      <c r="J1716" s="30" t="s">
        <v>45</v>
      </c>
      <c r="K1716" s="30" t="s">
        <v>45</v>
      </c>
      <c r="L1716" s="29">
        <v>67802503.780000001</v>
      </c>
      <c r="M1716" s="29">
        <v>411350716.99000001</v>
      </c>
      <c r="N1716" s="53">
        <f t="shared" si="294"/>
        <v>-1.3325375864278897</v>
      </c>
      <c r="O1716" t="e">
        <f t="shared" si="295"/>
        <v>#VALUE!</v>
      </c>
      <c r="P1716" t="e">
        <f t="shared" si="296"/>
        <v>#VALUE!</v>
      </c>
      <c r="Q1716">
        <f t="shared" si="297"/>
        <v>-16.512381536369546</v>
      </c>
      <c r="R1716">
        <f t="shared" si="298"/>
        <v>21.893534581667211</v>
      </c>
      <c r="S1716" s="53">
        <f t="shared" si="300"/>
        <v>-1.3325375864278897</v>
      </c>
      <c r="T1716" t="e">
        <f t="shared" si="301"/>
        <v>#VALUE!</v>
      </c>
      <c r="U1716" t="e">
        <f t="shared" si="302"/>
        <v>#VALUE!</v>
      </c>
      <c r="V1716">
        <f t="shared" si="303"/>
        <v>-16.512381536369546</v>
      </c>
      <c r="W1716" s="50">
        <f t="shared" si="304"/>
        <v>21.893534581667211</v>
      </c>
    </row>
    <row r="1717" spans="1:23" ht="16" x14ac:dyDescent="0.2">
      <c r="A1717" s="10">
        <v>42025.541655092602</v>
      </c>
      <c r="B1717" s="11" t="str">
        <f t="shared" si="299"/>
        <v>20151</v>
      </c>
      <c r="C1717" s="5">
        <v>1748.994228</v>
      </c>
      <c r="D1717" s="5">
        <v>-2.8038553720798944</v>
      </c>
      <c r="E1717" s="6" t="s">
        <v>45</v>
      </c>
      <c r="F1717" s="6" t="s">
        <v>45</v>
      </c>
      <c r="G1717" s="5">
        <v>-19.384256399208098</v>
      </c>
      <c r="H1717" s="5">
        <v>22.217074155872041</v>
      </c>
      <c r="I1717" s="29">
        <v>861301508.29999995</v>
      </c>
      <c r="J1717" s="30" t="s">
        <v>45</v>
      </c>
      <c r="K1717" s="30" t="s">
        <v>45</v>
      </c>
      <c r="L1717" s="29">
        <v>65470178.229999997</v>
      </c>
      <c r="M1717" s="29">
        <v>412442556.98000002</v>
      </c>
      <c r="N1717" s="53">
        <f t="shared" si="294"/>
        <v>-2.8038553720798944</v>
      </c>
      <c r="O1717" t="e">
        <f t="shared" si="295"/>
        <v>#VALUE!</v>
      </c>
      <c r="P1717" t="e">
        <f t="shared" si="296"/>
        <v>#VALUE!</v>
      </c>
      <c r="Q1717">
        <f t="shared" si="297"/>
        <v>-19.384256399208098</v>
      </c>
      <c r="R1717">
        <f t="shared" si="298"/>
        <v>22.217074155872041</v>
      </c>
      <c r="S1717" s="53">
        <f t="shared" si="300"/>
        <v>-2.8038553720798944</v>
      </c>
      <c r="T1717" t="e">
        <f t="shared" si="301"/>
        <v>#VALUE!</v>
      </c>
      <c r="U1717" t="e">
        <f t="shared" si="302"/>
        <v>#VALUE!</v>
      </c>
      <c r="V1717">
        <f t="shared" si="303"/>
        <v>-19.384256399208098</v>
      </c>
      <c r="W1717" s="50">
        <f t="shared" si="304"/>
        <v>22.217074155872041</v>
      </c>
    </row>
    <row r="1718" spans="1:23" ht="16" x14ac:dyDescent="0.2">
      <c r="A1718" s="10">
        <v>42024.541655092602</v>
      </c>
      <c r="B1718" s="11" t="str">
        <f t="shared" si="299"/>
        <v>20151</v>
      </c>
      <c r="C1718" s="5">
        <v>1751.4888940000001</v>
      </c>
      <c r="D1718" s="5">
        <v>-0.84209832454389744</v>
      </c>
      <c r="E1718" s="6" t="s">
        <v>45</v>
      </c>
      <c r="F1718" s="6" t="s">
        <v>45</v>
      </c>
      <c r="G1718" s="5">
        <v>-19.968736329309991</v>
      </c>
      <c r="H1718" s="5">
        <v>21.866572950483445</v>
      </c>
      <c r="I1718" s="29">
        <v>878685575.44000006</v>
      </c>
      <c r="J1718" s="30" t="s">
        <v>45</v>
      </c>
      <c r="K1718" s="30" t="s">
        <v>45</v>
      </c>
      <c r="L1718" s="29">
        <v>64995506.609999999</v>
      </c>
      <c r="M1718" s="29">
        <v>411259730.31999999</v>
      </c>
      <c r="N1718" s="53">
        <f t="shared" si="294"/>
        <v>-0.84209832454389744</v>
      </c>
      <c r="O1718" t="e">
        <f t="shared" si="295"/>
        <v>#VALUE!</v>
      </c>
      <c r="P1718" t="e">
        <f t="shared" si="296"/>
        <v>#VALUE!</v>
      </c>
      <c r="Q1718">
        <f t="shared" si="297"/>
        <v>-19.968736329309991</v>
      </c>
      <c r="R1718">
        <f t="shared" si="298"/>
        <v>21.866572950483445</v>
      </c>
      <c r="S1718" s="53">
        <f t="shared" si="300"/>
        <v>-0.84209832454389744</v>
      </c>
      <c r="T1718" t="e">
        <f t="shared" si="301"/>
        <v>#VALUE!</v>
      </c>
      <c r="U1718" t="e">
        <f t="shared" si="302"/>
        <v>#VALUE!</v>
      </c>
      <c r="V1718">
        <f t="shared" si="303"/>
        <v>-19.968736329309991</v>
      </c>
      <c r="W1718" s="50">
        <f t="shared" si="304"/>
        <v>21.866572950483445</v>
      </c>
    </row>
    <row r="1719" spans="1:23" ht="16" x14ac:dyDescent="0.2">
      <c r="A1719" s="10">
        <v>42023.541655092602</v>
      </c>
      <c r="B1719" s="11" t="str">
        <f t="shared" si="299"/>
        <v>20151</v>
      </c>
      <c r="C1719" s="5">
        <v>1730.9488429999999</v>
      </c>
      <c r="D1719" s="5">
        <v>-1.6446352985358885</v>
      </c>
      <c r="E1719" s="6" t="s">
        <v>45</v>
      </c>
      <c r="F1719" s="6" t="s">
        <v>45</v>
      </c>
      <c r="G1719" s="5">
        <v>-19.384256399208098</v>
      </c>
      <c r="H1719" s="5">
        <v>19.844450611703323</v>
      </c>
      <c r="I1719" s="29">
        <v>871573911.61000001</v>
      </c>
      <c r="J1719" s="30" t="s">
        <v>45</v>
      </c>
      <c r="K1719" s="30" t="s">
        <v>45</v>
      </c>
      <c r="L1719" s="29">
        <v>65470178.229999997</v>
      </c>
      <c r="M1719" s="29">
        <v>404435730.37</v>
      </c>
      <c r="N1719" s="53">
        <f t="shared" si="294"/>
        <v>-1.6446352985358885</v>
      </c>
      <c r="O1719" t="e">
        <f t="shared" si="295"/>
        <v>#VALUE!</v>
      </c>
      <c r="P1719" t="e">
        <f t="shared" si="296"/>
        <v>#VALUE!</v>
      </c>
      <c r="Q1719">
        <f t="shared" si="297"/>
        <v>-19.384256399208098</v>
      </c>
      <c r="R1719">
        <f t="shared" si="298"/>
        <v>19.844450611703323</v>
      </c>
      <c r="S1719" s="53">
        <f t="shared" si="300"/>
        <v>-1.6446352985358885</v>
      </c>
      <c r="T1719" t="e">
        <f t="shared" si="301"/>
        <v>#VALUE!</v>
      </c>
      <c r="U1719" t="e">
        <f t="shared" si="302"/>
        <v>#VALUE!</v>
      </c>
      <c r="V1719">
        <f t="shared" si="303"/>
        <v>-19.384256399208098</v>
      </c>
      <c r="W1719" s="50">
        <f t="shared" si="304"/>
        <v>19.844450611703323</v>
      </c>
    </row>
    <row r="1720" spans="1:23" ht="16" x14ac:dyDescent="0.2">
      <c r="A1720" s="10">
        <v>42020.541655092602</v>
      </c>
      <c r="B1720" s="11" t="str">
        <f t="shared" si="299"/>
        <v>20151</v>
      </c>
      <c r="C1720" s="5">
        <v>1737.046192</v>
      </c>
      <c r="D1720" s="5">
        <v>-1.6892206859798764</v>
      </c>
      <c r="E1720" s="6" t="s">
        <v>45</v>
      </c>
      <c r="F1720" s="6" t="s">
        <v>45</v>
      </c>
      <c r="G1720" s="5">
        <v>-23.513509500674488</v>
      </c>
      <c r="H1720" s="5">
        <v>19.844450611703323</v>
      </c>
      <c r="I1720" s="29">
        <v>871178819.17999995</v>
      </c>
      <c r="J1720" s="30" t="s">
        <v>45</v>
      </c>
      <c r="K1720" s="30" t="s">
        <v>45</v>
      </c>
      <c r="L1720" s="29">
        <v>62116702.530000001</v>
      </c>
      <c r="M1720" s="29">
        <v>404435730.37</v>
      </c>
      <c r="N1720" s="53">
        <f t="shared" si="294"/>
        <v>-1.6892206859798764</v>
      </c>
      <c r="O1720" t="e">
        <f t="shared" si="295"/>
        <v>#VALUE!</v>
      </c>
      <c r="P1720" t="e">
        <f t="shared" si="296"/>
        <v>#VALUE!</v>
      </c>
      <c r="Q1720">
        <f t="shared" si="297"/>
        <v>-23.513509500674488</v>
      </c>
      <c r="R1720">
        <f t="shared" si="298"/>
        <v>19.844450611703323</v>
      </c>
      <c r="S1720" s="53">
        <f t="shared" si="300"/>
        <v>-1.6892206859798764</v>
      </c>
      <c r="T1720" t="e">
        <f t="shared" si="301"/>
        <v>#VALUE!</v>
      </c>
      <c r="U1720" t="e">
        <f t="shared" si="302"/>
        <v>#VALUE!</v>
      </c>
      <c r="V1720">
        <f t="shared" si="303"/>
        <v>-23.513509500674488</v>
      </c>
      <c r="W1720" s="50">
        <f t="shared" si="304"/>
        <v>19.844450611703323</v>
      </c>
    </row>
    <row r="1721" spans="1:23" ht="16" x14ac:dyDescent="0.2">
      <c r="A1721" s="10">
        <v>42019.541655092602</v>
      </c>
      <c r="B1721" s="11" t="str">
        <f t="shared" si="299"/>
        <v>20151</v>
      </c>
      <c r="C1721" s="5">
        <v>1701.5763030000001</v>
      </c>
      <c r="D1721" s="5">
        <v>-3.8293192832918805</v>
      </c>
      <c r="E1721" s="6" t="s">
        <v>45</v>
      </c>
      <c r="F1721" s="6" t="s">
        <v>45</v>
      </c>
      <c r="G1721" s="5">
        <v>-24.242674050015736</v>
      </c>
      <c r="H1721" s="5">
        <v>20.2219134482756</v>
      </c>
      <c r="I1721" s="29">
        <v>852214382.29999995</v>
      </c>
      <c r="J1721" s="30" t="s">
        <v>45</v>
      </c>
      <c r="K1721" s="30" t="s">
        <v>45</v>
      </c>
      <c r="L1721" s="29">
        <v>61524528.710000001</v>
      </c>
      <c r="M1721" s="29">
        <v>405709543.69</v>
      </c>
      <c r="N1721" s="53">
        <f t="shared" si="294"/>
        <v>-3.8293192832918805</v>
      </c>
      <c r="O1721" t="e">
        <f t="shared" si="295"/>
        <v>#VALUE!</v>
      </c>
      <c r="P1721" t="e">
        <f t="shared" si="296"/>
        <v>#VALUE!</v>
      </c>
      <c r="Q1721">
        <f t="shared" si="297"/>
        <v>-24.242674050015736</v>
      </c>
      <c r="R1721">
        <f t="shared" si="298"/>
        <v>20.2219134482756</v>
      </c>
      <c r="S1721" s="53">
        <f t="shared" si="300"/>
        <v>-3.8293192832918805</v>
      </c>
      <c r="T1721" t="e">
        <f t="shared" si="301"/>
        <v>#VALUE!</v>
      </c>
      <c r="U1721" t="e">
        <f t="shared" si="302"/>
        <v>#VALUE!</v>
      </c>
      <c r="V1721">
        <f t="shared" si="303"/>
        <v>-24.242674050015736</v>
      </c>
      <c r="W1721" s="50">
        <f t="shared" si="304"/>
        <v>20.2219134482756</v>
      </c>
    </row>
    <row r="1722" spans="1:23" ht="16" x14ac:dyDescent="0.2">
      <c r="A1722" s="10">
        <v>42018.541655092602</v>
      </c>
      <c r="B1722" s="11" t="str">
        <f t="shared" si="299"/>
        <v>20151</v>
      </c>
      <c r="C1722" s="5">
        <v>1660.2851049999999</v>
      </c>
      <c r="D1722" s="5">
        <v>-5.0331247442798741</v>
      </c>
      <c r="E1722" s="6" t="s">
        <v>45</v>
      </c>
      <c r="F1722" s="6" t="s">
        <v>45</v>
      </c>
      <c r="G1722" s="5">
        <v>-24.629647991949597</v>
      </c>
      <c r="H1722" s="5">
        <v>18.496369052516528</v>
      </c>
      <c r="I1722" s="29">
        <v>841546886.54999995</v>
      </c>
      <c r="J1722" s="30" t="s">
        <v>45</v>
      </c>
      <c r="K1722" s="30" t="s">
        <v>45</v>
      </c>
      <c r="L1722" s="29">
        <v>61210256.939999998</v>
      </c>
      <c r="M1722" s="29">
        <v>399886397.06999999</v>
      </c>
      <c r="N1722" s="53">
        <f t="shared" si="294"/>
        <v>-5.0331247442798741</v>
      </c>
      <c r="O1722" t="e">
        <f t="shared" si="295"/>
        <v>#VALUE!</v>
      </c>
      <c r="P1722" t="e">
        <f t="shared" si="296"/>
        <v>#VALUE!</v>
      </c>
      <c r="Q1722">
        <f t="shared" si="297"/>
        <v>-24.629647991949597</v>
      </c>
      <c r="R1722">
        <f t="shared" si="298"/>
        <v>18.496369052516528</v>
      </c>
      <c r="S1722" s="53">
        <f t="shared" si="300"/>
        <v>-5.0331247442798741</v>
      </c>
      <c r="T1722" t="e">
        <f t="shared" si="301"/>
        <v>#VALUE!</v>
      </c>
      <c r="U1722" t="e">
        <f t="shared" si="302"/>
        <v>#VALUE!</v>
      </c>
      <c r="V1722">
        <f t="shared" si="303"/>
        <v>-24.629647991949597</v>
      </c>
      <c r="W1722" s="50">
        <f t="shared" si="304"/>
        <v>18.496369052516528</v>
      </c>
    </row>
    <row r="1723" spans="1:23" ht="16" x14ac:dyDescent="0.2">
      <c r="A1723" s="10">
        <v>42017.541655092602</v>
      </c>
      <c r="B1723" s="11" t="str">
        <f t="shared" si="299"/>
        <v>20151</v>
      </c>
      <c r="C1723" s="5">
        <v>1671.2937159999999</v>
      </c>
      <c r="D1723" s="5">
        <v>-3.9630754456238719</v>
      </c>
      <c r="E1723" s="6" t="s">
        <v>45</v>
      </c>
      <c r="F1723" s="6" t="s">
        <v>45</v>
      </c>
      <c r="G1723" s="5">
        <v>-24.352909950388593</v>
      </c>
      <c r="H1723" s="5">
        <v>18.496369052516528</v>
      </c>
      <c r="I1723" s="29">
        <v>851029104.99000001</v>
      </c>
      <c r="J1723" s="30" t="s">
        <v>45</v>
      </c>
      <c r="K1723" s="30" t="s">
        <v>45</v>
      </c>
      <c r="L1723" s="29">
        <v>61435003.219999999</v>
      </c>
      <c r="M1723" s="29">
        <v>399886397.06999999</v>
      </c>
      <c r="N1723" s="53">
        <f t="shared" si="294"/>
        <v>-3.9630754456238719</v>
      </c>
      <c r="O1723" t="e">
        <f t="shared" si="295"/>
        <v>#VALUE!</v>
      </c>
      <c r="P1723" t="e">
        <f t="shared" si="296"/>
        <v>#VALUE!</v>
      </c>
      <c r="Q1723">
        <f t="shared" si="297"/>
        <v>-24.352909950388593</v>
      </c>
      <c r="R1723">
        <f t="shared" si="298"/>
        <v>18.496369052516528</v>
      </c>
      <c r="S1723" s="53">
        <f t="shared" si="300"/>
        <v>-3.9630754456238719</v>
      </c>
      <c r="T1723" t="e">
        <f t="shared" si="301"/>
        <v>#VALUE!</v>
      </c>
      <c r="U1723" t="e">
        <f t="shared" si="302"/>
        <v>#VALUE!</v>
      </c>
      <c r="V1723">
        <f t="shared" si="303"/>
        <v>-24.352909950388593</v>
      </c>
      <c r="W1723" s="50">
        <f t="shared" si="304"/>
        <v>18.496369052516528</v>
      </c>
    </row>
    <row r="1724" spans="1:23" ht="16" x14ac:dyDescent="0.2">
      <c r="A1724" s="10">
        <v>42016.541655092602</v>
      </c>
      <c r="B1724" s="11" t="str">
        <f t="shared" si="299"/>
        <v>20151</v>
      </c>
      <c r="C1724" s="5">
        <v>1654.760076</v>
      </c>
      <c r="D1724" s="5">
        <v>-4.7656124196158629</v>
      </c>
      <c r="E1724" s="6" t="s">
        <v>45</v>
      </c>
      <c r="F1724" s="6" t="s">
        <v>45</v>
      </c>
      <c r="G1724" s="5">
        <v>-25.579284342036573</v>
      </c>
      <c r="H1724" s="5">
        <v>18.496369052516528</v>
      </c>
      <c r="I1724" s="29">
        <v>843917441.15999997</v>
      </c>
      <c r="J1724" s="30" t="s">
        <v>45</v>
      </c>
      <c r="K1724" s="30" t="s">
        <v>45</v>
      </c>
      <c r="L1724" s="29">
        <v>60439032.130000003</v>
      </c>
      <c r="M1724" s="29">
        <v>399886397.06999999</v>
      </c>
      <c r="N1724" s="53">
        <f t="shared" si="294"/>
        <v>-4.7656124196158629</v>
      </c>
      <c r="O1724" t="e">
        <f t="shared" si="295"/>
        <v>#VALUE!</v>
      </c>
      <c r="P1724" t="e">
        <f t="shared" si="296"/>
        <v>#VALUE!</v>
      </c>
      <c r="Q1724">
        <f t="shared" si="297"/>
        <v>-25.579284342036573</v>
      </c>
      <c r="R1724">
        <f t="shared" si="298"/>
        <v>18.496369052516528</v>
      </c>
      <c r="S1724" s="53">
        <f t="shared" si="300"/>
        <v>-4.7656124196158629</v>
      </c>
      <c r="T1724" t="e">
        <f t="shared" si="301"/>
        <v>#VALUE!</v>
      </c>
      <c r="U1724" t="e">
        <f t="shared" si="302"/>
        <v>#VALUE!</v>
      </c>
      <c r="V1724">
        <f t="shared" si="303"/>
        <v>-25.579284342036573</v>
      </c>
      <c r="W1724" s="50">
        <f t="shared" si="304"/>
        <v>18.496369052516528</v>
      </c>
    </row>
    <row r="1725" spans="1:23" ht="16" x14ac:dyDescent="0.2">
      <c r="A1725" s="10">
        <v>42013.541655092602</v>
      </c>
      <c r="B1725" s="11" t="str">
        <f t="shared" si="299"/>
        <v>20151</v>
      </c>
      <c r="C1725" s="5">
        <v>1644.294212</v>
      </c>
      <c r="D1725" s="5">
        <v>-4.7656124196158629</v>
      </c>
      <c r="E1725" s="6" t="s">
        <v>45</v>
      </c>
      <c r="F1725" s="6" t="s">
        <v>45</v>
      </c>
      <c r="G1725" s="5">
        <v>-25.457565535374883</v>
      </c>
      <c r="H1725" s="5">
        <v>16.676458947614421</v>
      </c>
      <c r="I1725" s="29">
        <v>843917441.15999997</v>
      </c>
      <c r="J1725" s="30" t="s">
        <v>45</v>
      </c>
      <c r="K1725" s="30" t="s">
        <v>45</v>
      </c>
      <c r="L1725" s="29">
        <v>60537883.200000003</v>
      </c>
      <c r="M1725" s="29">
        <v>393744797.12</v>
      </c>
      <c r="N1725" s="53">
        <f t="shared" si="294"/>
        <v>-4.7656124196158629</v>
      </c>
      <c r="O1725" t="e">
        <f t="shared" si="295"/>
        <v>#VALUE!</v>
      </c>
      <c r="P1725" t="e">
        <f t="shared" si="296"/>
        <v>#VALUE!</v>
      </c>
      <c r="Q1725">
        <f t="shared" si="297"/>
        <v>-25.457565535374883</v>
      </c>
      <c r="R1725">
        <f t="shared" si="298"/>
        <v>16.676458947614421</v>
      </c>
      <c r="S1725" s="53">
        <f t="shared" si="300"/>
        <v>-4.7656124196158629</v>
      </c>
      <c r="T1725" t="e">
        <f t="shared" si="301"/>
        <v>#VALUE!</v>
      </c>
      <c r="U1725" t="e">
        <f t="shared" si="302"/>
        <v>#VALUE!</v>
      </c>
      <c r="V1725">
        <f t="shared" si="303"/>
        <v>-25.457565535374883</v>
      </c>
      <c r="W1725" s="50">
        <f t="shared" si="304"/>
        <v>16.676458947614421</v>
      </c>
    </row>
    <row r="1726" spans="1:23" ht="16" x14ac:dyDescent="0.2">
      <c r="A1726" s="10">
        <v>42012.541655092602</v>
      </c>
      <c r="B1726" s="11" t="str">
        <f t="shared" si="299"/>
        <v>20151</v>
      </c>
      <c r="C1726" s="5">
        <v>1647.91887</v>
      </c>
      <c r="D1726" s="5">
        <v>-4.4981000949518517</v>
      </c>
      <c r="E1726" s="6" t="s">
        <v>45</v>
      </c>
      <c r="F1726" s="6" t="s">
        <v>45</v>
      </c>
      <c r="G1726" s="5">
        <v>-24.574530041763182</v>
      </c>
      <c r="H1726" s="5">
        <v>15.058761076590303</v>
      </c>
      <c r="I1726" s="29">
        <v>846287995.76999998</v>
      </c>
      <c r="J1726" s="30" t="s">
        <v>45</v>
      </c>
      <c r="K1726" s="30" t="s">
        <v>45</v>
      </c>
      <c r="L1726" s="29">
        <v>61255019.68</v>
      </c>
      <c r="M1726" s="29">
        <v>388285597.16000003</v>
      </c>
      <c r="N1726" s="53">
        <f t="shared" si="294"/>
        <v>-4.4981000949518517</v>
      </c>
      <c r="O1726" t="e">
        <f t="shared" si="295"/>
        <v>#VALUE!</v>
      </c>
      <c r="P1726" t="e">
        <f t="shared" si="296"/>
        <v>#VALUE!</v>
      </c>
      <c r="Q1726">
        <f t="shared" si="297"/>
        <v>-24.574530041763182</v>
      </c>
      <c r="R1726">
        <f t="shared" si="298"/>
        <v>15.058761076590303</v>
      </c>
      <c r="S1726" s="53">
        <f t="shared" si="300"/>
        <v>-4.4981000949518517</v>
      </c>
      <c r="T1726" t="e">
        <f t="shared" si="301"/>
        <v>#VALUE!</v>
      </c>
      <c r="U1726" t="e">
        <f t="shared" si="302"/>
        <v>#VALUE!</v>
      </c>
      <c r="V1726">
        <f t="shared" si="303"/>
        <v>-24.574530041763182</v>
      </c>
      <c r="W1726" s="50">
        <f t="shared" si="304"/>
        <v>15.058761076590303</v>
      </c>
    </row>
    <row r="1727" spans="1:23" ht="16" x14ac:dyDescent="0.2">
      <c r="A1727" s="10">
        <v>42011.541655092602</v>
      </c>
      <c r="B1727" s="11" t="str">
        <f t="shared" si="299"/>
        <v>20151</v>
      </c>
      <c r="C1727" s="5">
        <v>1625.707267</v>
      </c>
      <c r="D1727" s="5">
        <v>-4.5872708698398696</v>
      </c>
      <c r="E1727" s="6" t="s">
        <v>45</v>
      </c>
      <c r="F1727" s="6" t="s">
        <v>45</v>
      </c>
      <c r="G1727" s="5">
        <v>-24.905237742881738</v>
      </c>
      <c r="H1727" s="5">
        <v>14.452124374956272</v>
      </c>
      <c r="I1727" s="29">
        <v>845497810.89999998</v>
      </c>
      <c r="J1727" s="30" t="s">
        <v>45</v>
      </c>
      <c r="K1727" s="30" t="s">
        <v>45</v>
      </c>
      <c r="L1727" s="29">
        <v>60986443.210000001</v>
      </c>
      <c r="M1727" s="29">
        <v>386238397.17000002</v>
      </c>
      <c r="N1727" s="53">
        <f t="shared" si="294"/>
        <v>-4.5872708698398696</v>
      </c>
      <c r="O1727" t="e">
        <f t="shared" si="295"/>
        <v>#VALUE!</v>
      </c>
      <c r="P1727" t="e">
        <f t="shared" si="296"/>
        <v>#VALUE!</v>
      </c>
      <c r="Q1727">
        <f t="shared" si="297"/>
        <v>-24.905237742881738</v>
      </c>
      <c r="R1727">
        <f t="shared" si="298"/>
        <v>14.452124374956272</v>
      </c>
      <c r="S1727" s="53">
        <f t="shared" si="300"/>
        <v>-4.5872708698398696</v>
      </c>
      <c r="T1727" t="e">
        <f t="shared" si="301"/>
        <v>#VALUE!</v>
      </c>
      <c r="U1727" t="e">
        <f t="shared" si="302"/>
        <v>#VALUE!</v>
      </c>
      <c r="V1727">
        <f t="shared" si="303"/>
        <v>-24.905237742881738</v>
      </c>
      <c r="W1727" s="50">
        <f t="shared" si="304"/>
        <v>14.452124374956272</v>
      </c>
    </row>
    <row r="1728" spans="1:23" ht="16" x14ac:dyDescent="0.2">
      <c r="A1728" s="10">
        <v>42010.541655092602</v>
      </c>
      <c r="B1728" s="11" t="str">
        <f t="shared" si="299"/>
        <v>20151</v>
      </c>
      <c r="C1728" s="5">
        <v>1603.9223480000001</v>
      </c>
      <c r="D1728" s="5">
        <v>-4.8547831945038524</v>
      </c>
      <c r="E1728" s="6" t="s">
        <v>45</v>
      </c>
      <c r="F1728" s="6" t="s">
        <v>45</v>
      </c>
      <c r="G1728" s="5">
        <v>-25.347329635002026</v>
      </c>
      <c r="H1728" s="5">
        <v>11.230209448499878</v>
      </c>
      <c r="I1728" s="29">
        <v>843127256.28999996</v>
      </c>
      <c r="J1728" s="30" t="s">
        <v>45</v>
      </c>
      <c r="K1728" s="30" t="s">
        <v>45</v>
      </c>
      <c r="L1728" s="29">
        <v>60627408.689999998</v>
      </c>
      <c r="M1728" s="29">
        <v>375365490.57999998</v>
      </c>
      <c r="N1728" s="53">
        <f t="shared" si="294"/>
        <v>-4.8547831945038524</v>
      </c>
      <c r="O1728" t="e">
        <f t="shared" si="295"/>
        <v>#VALUE!</v>
      </c>
      <c r="P1728" t="e">
        <f t="shared" si="296"/>
        <v>#VALUE!</v>
      </c>
      <c r="Q1728">
        <f t="shared" si="297"/>
        <v>-25.347329635002026</v>
      </c>
      <c r="R1728">
        <f t="shared" si="298"/>
        <v>11.230209448499878</v>
      </c>
      <c r="S1728" s="53">
        <f t="shared" si="300"/>
        <v>-4.8547831945038524</v>
      </c>
      <c r="T1728" t="e">
        <f t="shared" si="301"/>
        <v>#VALUE!</v>
      </c>
      <c r="U1728" t="e">
        <f t="shared" si="302"/>
        <v>#VALUE!</v>
      </c>
      <c r="V1728">
        <f t="shared" si="303"/>
        <v>-25.347329635002026</v>
      </c>
      <c r="W1728" s="50">
        <f t="shared" si="304"/>
        <v>11.230209448499878</v>
      </c>
    </row>
    <row r="1729" spans="1:23" ht="16" x14ac:dyDescent="0.2">
      <c r="A1729" s="10">
        <v>42009.541655092602</v>
      </c>
      <c r="B1729" s="11" t="str">
        <f t="shared" si="299"/>
        <v>20151</v>
      </c>
      <c r="C1729" s="5">
        <v>1607.7165669999999</v>
      </c>
      <c r="D1729" s="5">
        <v>-6.0140032680478583</v>
      </c>
      <c r="E1729" s="6" t="s">
        <v>45</v>
      </c>
      <c r="F1729" s="6" t="s">
        <v>45</v>
      </c>
      <c r="G1729" s="5">
        <v>-25.457565535374872</v>
      </c>
      <c r="H1729" s="5">
        <v>11.418940866786059</v>
      </c>
      <c r="I1729" s="29">
        <v>832854852.98000002</v>
      </c>
      <c r="J1729" s="30" t="s">
        <v>45</v>
      </c>
      <c r="K1729" s="30" t="s">
        <v>45</v>
      </c>
      <c r="L1729" s="29">
        <v>60537883.200000003</v>
      </c>
      <c r="M1729" s="29">
        <v>376002397.25</v>
      </c>
      <c r="N1729" s="53">
        <f t="shared" si="294"/>
        <v>-6.0140032680478583</v>
      </c>
      <c r="O1729" t="e">
        <f t="shared" si="295"/>
        <v>#VALUE!</v>
      </c>
      <c r="P1729" t="e">
        <f t="shared" si="296"/>
        <v>#VALUE!</v>
      </c>
      <c r="Q1729">
        <f t="shared" si="297"/>
        <v>-25.457565535374872</v>
      </c>
      <c r="R1729">
        <f t="shared" si="298"/>
        <v>11.418940866786059</v>
      </c>
      <c r="S1729" s="53">
        <f t="shared" si="300"/>
        <v>-6.0140032680478583</v>
      </c>
      <c r="T1729" t="e">
        <f t="shared" si="301"/>
        <v>#VALUE!</v>
      </c>
      <c r="U1729" t="e">
        <f t="shared" si="302"/>
        <v>#VALUE!</v>
      </c>
      <c r="V1729">
        <f t="shared" si="303"/>
        <v>-25.457565535374872</v>
      </c>
      <c r="W1729" s="50">
        <f t="shared" si="304"/>
        <v>11.418940866786059</v>
      </c>
    </row>
    <row r="1730" spans="1:23" ht="16" x14ac:dyDescent="0.2">
      <c r="A1730" s="10">
        <v>42006.541655092602</v>
      </c>
      <c r="B1730" s="11" t="str">
        <f t="shared" si="299"/>
        <v>20151</v>
      </c>
      <c r="C1730" s="5">
        <v>1610.3282650000001</v>
      </c>
      <c r="D1730" s="5">
        <v>-5.9248324931598404</v>
      </c>
      <c r="E1730" s="6" t="s">
        <v>45</v>
      </c>
      <c r="F1730" s="6" t="s">
        <v>45</v>
      </c>
      <c r="G1730" s="5">
        <v>-23.580110357149749</v>
      </c>
      <c r="H1730" s="5">
        <v>10.542687853314618</v>
      </c>
      <c r="I1730" s="29">
        <v>833645037.85000002</v>
      </c>
      <c r="J1730" s="30" t="s">
        <v>45</v>
      </c>
      <c r="K1730" s="30" t="s">
        <v>45</v>
      </c>
      <c r="L1730" s="29">
        <v>62062614.219999999</v>
      </c>
      <c r="M1730" s="29">
        <v>373045330.60000002</v>
      </c>
      <c r="N1730" s="53">
        <f t="shared" si="294"/>
        <v>-5.9248324931598404</v>
      </c>
      <c r="O1730" t="e">
        <f t="shared" si="295"/>
        <v>#VALUE!</v>
      </c>
      <c r="P1730" t="e">
        <f t="shared" si="296"/>
        <v>#VALUE!</v>
      </c>
      <c r="Q1730">
        <f t="shared" si="297"/>
        <v>-23.580110357149749</v>
      </c>
      <c r="R1730">
        <f t="shared" si="298"/>
        <v>10.542687853314618</v>
      </c>
      <c r="S1730" s="53">
        <f t="shared" si="300"/>
        <v>-5.9248324931598404</v>
      </c>
      <c r="T1730" t="e">
        <f t="shared" si="301"/>
        <v>#VALUE!</v>
      </c>
      <c r="U1730" t="e">
        <f t="shared" si="302"/>
        <v>#VALUE!</v>
      </c>
      <c r="V1730">
        <f t="shared" si="303"/>
        <v>-23.580110357149749</v>
      </c>
      <c r="W1730" s="50">
        <f t="shared" si="304"/>
        <v>10.542687853314618</v>
      </c>
    </row>
    <row r="1731" spans="1:23" ht="16" x14ac:dyDescent="0.2">
      <c r="A1731" s="10">
        <v>42004.541655092602</v>
      </c>
      <c r="B1731" s="11" t="str">
        <f t="shared" si="299"/>
        <v>201412</v>
      </c>
      <c r="C1731" s="5">
        <v>1611.119727</v>
      </c>
      <c r="D1731" s="6" t="s">
        <v>45</v>
      </c>
      <c r="E1731" s="6" t="s">
        <v>45</v>
      </c>
      <c r="F1731" s="6" t="s">
        <v>45</v>
      </c>
      <c r="G1731" s="6" t="s">
        <v>45</v>
      </c>
      <c r="H1731" s="6" t="s">
        <v>45</v>
      </c>
      <c r="I1731" s="30" t="s">
        <v>45</v>
      </c>
      <c r="J1731" s="30" t="s">
        <v>45</v>
      </c>
      <c r="K1731" s="30" t="s">
        <v>45</v>
      </c>
      <c r="L1731" s="30" t="s">
        <v>45</v>
      </c>
      <c r="M1731" s="30" t="s">
        <v>45</v>
      </c>
      <c r="N1731" s="53" t="e">
        <f t="shared" si="294"/>
        <v>#VALUE!</v>
      </c>
      <c r="O1731" t="e">
        <f t="shared" si="295"/>
        <v>#VALUE!</v>
      </c>
      <c r="P1731" t="e">
        <f t="shared" si="296"/>
        <v>#VALUE!</v>
      </c>
      <c r="Q1731" t="e">
        <f t="shared" si="297"/>
        <v>#VALUE!</v>
      </c>
      <c r="R1731" t="e">
        <f t="shared" si="298"/>
        <v>#VALUE!</v>
      </c>
      <c r="S1731" s="53" t="e">
        <f t="shared" si="300"/>
        <v>#VALUE!</v>
      </c>
      <c r="T1731" t="e">
        <f t="shared" si="301"/>
        <v>#VALUE!</v>
      </c>
      <c r="U1731" t="e">
        <f t="shared" si="302"/>
        <v>#VALUE!</v>
      </c>
      <c r="V1731" t="e">
        <f t="shared" si="303"/>
        <v>#VALUE!</v>
      </c>
      <c r="W1731" s="50" t="e">
        <f t="shared" si="304"/>
        <v>#VALUE!</v>
      </c>
    </row>
    <row r="1732" spans="1:23" ht="16" x14ac:dyDescent="0.2">
      <c r="A1732" s="10">
        <v>42003.541655092602</v>
      </c>
      <c r="B1732" s="11" t="str">
        <f t="shared" si="299"/>
        <v>201412</v>
      </c>
      <c r="C1732" s="5">
        <v>1605.1090770000001</v>
      </c>
      <c r="D1732" s="5">
        <v>-8.1541018653598485</v>
      </c>
      <c r="E1732" s="6" t="s">
        <v>45</v>
      </c>
      <c r="F1732" s="6" t="s">
        <v>45</v>
      </c>
      <c r="G1732" s="5">
        <v>-25.203793306391546</v>
      </c>
      <c r="H1732" s="5">
        <v>9.437260974781509</v>
      </c>
      <c r="I1732" s="29">
        <v>813890416.10000002</v>
      </c>
      <c r="J1732" s="30" t="s">
        <v>45</v>
      </c>
      <c r="K1732" s="30" t="s">
        <v>45</v>
      </c>
      <c r="L1732" s="29">
        <v>60743978.340000004</v>
      </c>
      <c r="M1732" s="29">
        <v>369314877.29000002</v>
      </c>
      <c r="N1732" s="53">
        <f t="shared" si="294"/>
        <v>-8.1541018653598485</v>
      </c>
      <c r="O1732" t="e">
        <f t="shared" si="295"/>
        <v>#VALUE!</v>
      </c>
      <c r="P1732" t="e">
        <f t="shared" si="296"/>
        <v>#VALUE!</v>
      </c>
      <c r="Q1732">
        <f t="shared" si="297"/>
        <v>-25.203793306391546</v>
      </c>
      <c r="R1732">
        <f t="shared" si="298"/>
        <v>9.437260974781509</v>
      </c>
      <c r="S1732" s="53">
        <f t="shared" si="300"/>
        <v>-8.1541018653598485</v>
      </c>
      <c r="T1732" t="e">
        <f t="shared" si="301"/>
        <v>#VALUE!</v>
      </c>
      <c r="U1732" t="e">
        <f t="shared" si="302"/>
        <v>#VALUE!</v>
      </c>
      <c r="V1732">
        <f t="shared" si="303"/>
        <v>-25.203793306391546</v>
      </c>
      <c r="W1732" s="50">
        <f t="shared" si="304"/>
        <v>9.437260974781509</v>
      </c>
    </row>
    <row r="1733" spans="1:23" ht="16" x14ac:dyDescent="0.2">
      <c r="A1733" s="10">
        <v>42002.541655092602</v>
      </c>
      <c r="B1733" s="11" t="str">
        <f t="shared" si="299"/>
        <v>201412</v>
      </c>
      <c r="C1733" s="5">
        <v>1611.965911</v>
      </c>
      <c r="D1733" s="5">
        <v>-6.5936133048198533</v>
      </c>
      <c r="E1733" s="6" t="s">
        <v>45</v>
      </c>
      <c r="F1733" s="6" t="s">
        <v>45</v>
      </c>
      <c r="G1733" s="5">
        <v>-25.789421527122315</v>
      </c>
      <c r="H1733" s="5">
        <v>10.650534378049599</v>
      </c>
      <c r="I1733" s="29">
        <v>827718651.33000004</v>
      </c>
      <c r="J1733" s="30" t="s">
        <v>45</v>
      </c>
      <c r="K1733" s="30" t="s">
        <v>45</v>
      </c>
      <c r="L1733" s="29">
        <v>60268374.159999996</v>
      </c>
      <c r="M1733" s="29">
        <v>373409277.25999999</v>
      </c>
      <c r="N1733" s="53">
        <f t="shared" si="294"/>
        <v>-6.5936133048198533</v>
      </c>
      <c r="O1733" t="e">
        <f t="shared" si="295"/>
        <v>#VALUE!</v>
      </c>
      <c r="P1733" t="e">
        <f t="shared" si="296"/>
        <v>#VALUE!</v>
      </c>
      <c r="Q1733">
        <f t="shared" si="297"/>
        <v>-25.789421527122315</v>
      </c>
      <c r="R1733">
        <f t="shared" si="298"/>
        <v>10.650534378049599</v>
      </c>
      <c r="S1733" s="53">
        <f t="shared" si="300"/>
        <v>-6.5936133048198533</v>
      </c>
      <c r="T1733" t="e">
        <f t="shared" si="301"/>
        <v>#VALUE!</v>
      </c>
      <c r="U1733" t="e">
        <f t="shared" si="302"/>
        <v>#VALUE!</v>
      </c>
      <c r="V1733">
        <f t="shared" si="303"/>
        <v>-25.789421527122315</v>
      </c>
      <c r="W1733" s="50">
        <f t="shared" si="304"/>
        <v>10.650534378049599</v>
      </c>
    </row>
    <row r="1734" spans="1:23" ht="16" x14ac:dyDescent="0.2">
      <c r="A1734" s="10">
        <v>41999.541655092602</v>
      </c>
      <c r="B1734" s="11" t="str">
        <f t="shared" si="299"/>
        <v>201412</v>
      </c>
      <c r="C1734" s="5">
        <v>1616.2256259999999</v>
      </c>
      <c r="D1734" s="6" t="s">
        <v>45</v>
      </c>
      <c r="E1734" s="6" t="s">
        <v>45</v>
      </c>
      <c r="F1734" s="6" t="s">
        <v>45</v>
      </c>
      <c r="G1734" s="6" t="s">
        <v>45</v>
      </c>
      <c r="H1734" s="6" t="s">
        <v>45</v>
      </c>
      <c r="I1734" s="30" t="s">
        <v>45</v>
      </c>
      <c r="J1734" s="30" t="s">
        <v>45</v>
      </c>
      <c r="K1734" s="30" t="s">
        <v>45</v>
      </c>
      <c r="L1734" s="30" t="s">
        <v>45</v>
      </c>
      <c r="M1734" s="30" t="s">
        <v>45</v>
      </c>
      <c r="N1734" s="53" t="e">
        <f t="shared" si="294"/>
        <v>#VALUE!</v>
      </c>
      <c r="O1734" t="e">
        <f t="shared" si="295"/>
        <v>#VALUE!</v>
      </c>
      <c r="P1734" t="e">
        <f t="shared" si="296"/>
        <v>#VALUE!</v>
      </c>
      <c r="Q1734" t="e">
        <f t="shared" si="297"/>
        <v>#VALUE!</v>
      </c>
      <c r="R1734" t="e">
        <f t="shared" si="298"/>
        <v>#VALUE!</v>
      </c>
      <c r="S1734" s="53" t="e">
        <f t="shared" si="300"/>
        <v>#VALUE!</v>
      </c>
      <c r="T1734" t="e">
        <f t="shared" si="301"/>
        <v>#VALUE!</v>
      </c>
      <c r="U1734" t="e">
        <f t="shared" si="302"/>
        <v>#VALUE!</v>
      </c>
      <c r="V1734" t="e">
        <f t="shared" si="303"/>
        <v>#VALUE!</v>
      </c>
      <c r="W1734" s="50" t="e">
        <f t="shared" si="304"/>
        <v>#VALUE!</v>
      </c>
    </row>
    <row r="1735" spans="1:23" ht="16" x14ac:dyDescent="0.2">
      <c r="A1735" s="10">
        <v>41998.541655092602</v>
      </c>
      <c r="B1735" s="11" t="str">
        <f t="shared" si="299"/>
        <v>201412</v>
      </c>
      <c r="C1735" s="5">
        <v>1615.2689809999999</v>
      </c>
      <c r="D1735" s="6" t="s">
        <v>45</v>
      </c>
      <c r="E1735" s="6" t="s">
        <v>45</v>
      </c>
      <c r="F1735" s="6" t="s">
        <v>45</v>
      </c>
      <c r="G1735" s="6" t="s">
        <v>45</v>
      </c>
      <c r="H1735" s="6" t="s">
        <v>45</v>
      </c>
      <c r="I1735" s="30" t="s">
        <v>45</v>
      </c>
      <c r="J1735" s="30" t="s">
        <v>45</v>
      </c>
      <c r="K1735" s="30" t="s">
        <v>45</v>
      </c>
      <c r="L1735" s="30" t="s">
        <v>45</v>
      </c>
      <c r="M1735" s="30" t="s">
        <v>45</v>
      </c>
      <c r="N1735" s="53" t="e">
        <f t="shared" si="294"/>
        <v>#VALUE!</v>
      </c>
      <c r="O1735" t="e">
        <f t="shared" si="295"/>
        <v>#VALUE!</v>
      </c>
      <c r="P1735" t="e">
        <f t="shared" si="296"/>
        <v>#VALUE!</v>
      </c>
      <c r="Q1735" t="e">
        <f t="shared" si="297"/>
        <v>#VALUE!</v>
      </c>
      <c r="R1735" t="e">
        <f t="shared" si="298"/>
        <v>#VALUE!</v>
      </c>
      <c r="S1735" s="53" t="e">
        <f t="shared" si="300"/>
        <v>#VALUE!</v>
      </c>
      <c r="T1735" t="e">
        <f t="shared" si="301"/>
        <v>#VALUE!</v>
      </c>
      <c r="U1735" t="e">
        <f t="shared" si="302"/>
        <v>#VALUE!</v>
      </c>
      <c r="V1735" t="e">
        <f t="shared" si="303"/>
        <v>#VALUE!</v>
      </c>
      <c r="W1735" s="50" t="e">
        <f t="shared" si="304"/>
        <v>#VALUE!</v>
      </c>
    </row>
    <row r="1736" spans="1:23" ht="16" x14ac:dyDescent="0.2">
      <c r="A1736" s="10">
        <v>41997.541655092602</v>
      </c>
      <c r="B1736" s="11" t="str">
        <f t="shared" si="299"/>
        <v>201412</v>
      </c>
      <c r="C1736" s="5">
        <v>1615.302584</v>
      </c>
      <c r="D1736" s="6" t="s">
        <v>45</v>
      </c>
      <c r="E1736" s="6" t="s">
        <v>45</v>
      </c>
      <c r="F1736" s="6" t="s">
        <v>45</v>
      </c>
      <c r="G1736" s="6" t="s">
        <v>45</v>
      </c>
      <c r="H1736" s="6" t="s">
        <v>45</v>
      </c>
      <c r="I1736" s="30" t="s">
        <v>45</v>
      </c>
      <c r="J1736" s="30" t="s">
        <v>45</v>
      </c>
      <c r="K1736" s="30" t="s">
        <v>45</v>
      </c>
      <c r="L1736" s="30" t="s">
        <v>45</v>
      </c>
      <c r="M1736" s="30" t="s">
        <v>45</v>
      </c>
      <c r="N1736" s="53" t="e">
        <f t="shared" si="294"/>
        <v>#VALUE!</v>
      </c>
      <c r="O1736" t="e">
        <f t="shared" si="295"/>
        <v>#VALUE!</v>
      </c>
      <c r="P1736" t="e">
        <f t="shared" si="296"/>
        <v>#VALUE!</v>
      </c>
      <c r="Q1736" t="e">
        <f t="shared" si="297"/>
        <v>#VALUE!</v>
      </c>
      <c r="R1736" t="e">
        <f t="shared" si="298"/>
        <v>#VALUE!</v>
      </c>
      <c r="S1736" s="53" t="e">
        <f t="shared" si="300"/>
        <v>#VALUE!</v>
      </c>
      <c r="T1736" t="e">
        <f t="shared" si="301"/>
        <v>#VALUE!</v>
      </c>
      <c r="U1736" t="e">
        <f t="shared" si="302"/>
        <v>#VALUE!</v>
      </c>
      <c r="V1736" t="e">
        <f t="shared" si="303"/>
        <v>#VALUE!</v>
      </c>
      <c r="W1736" s="50" t="e">
        <f t="shared" si="304"/>
        <v>#VALUE!</v>
      </c>
    </row>
    <row r="1737" spans="1:23" ht="16" x14ac:dyDescent="0.2">
      <c r="A1737" s="10">
        <v>41996.541655092602</v>
      </c>
      <c r="B1737" s="11" t="str">
        <f t="shared" si="299"/>
        <v>201412</v>
      </c>
      <c r="C1737" s="5">
        <v>1613.581784</v>
      </c>
      <c r="D1737" s="5">
        <v>-6.1477594303798497</v>
      </c>
      <c r="E1737" s="6" t="s">
        <v>45</v>
      </c>
      <c r="F1737" s="6" t="s">
        <v>45</v>
      </c>
      <c r="G1737" s="5">
        <v>-24.905237742881738</v>
      </c>
      <c r="H1737" s="5">
        <v>11.014516399030015</v>
      </c>
      <c r="I1737" s="29">
        <v>831669575.67999995</v>
      </c>
      <c r="J1737" s="30" t="s">
        <v>45</v>
      </c>
      <c r="K1737" s="30" t="s">
        <v>45</v>
      </c>
      <c r="L1737" s="29">
        <v>60986443.210000001</v>
      </c>
      <c r="M1737" s="29">
        <v>374637597.25999999</v>
      </c>
      <c r="N1737" s="53">
        <f t="shared" si="294"/>
        <v>-6.1477594303798497</v>
      </c>
      <c r="O1737" t="e">
        <f t="shared" si="295"/>
        <v>#VALUE!</v>
      </c>
      <c r="P1737" t="e">
        <f t="shared" si="296"/>
        <v>#VALUE!</v>
      </c>
      <c r="Q1737">
        <f t="shared" si="297"/>
        <v>-24.905237742881738</v>
      </c>
      <c r="R1737">
        <f t="shared" si="298"/>
        <v>11.014516399030015</v>
      </c>
      <c r="S1737" s="53">
        <f t="shared" si="300"/>
        <v>-6.1477594303798497</v>
      </c>
      <c r="T1737" t="e">
        <f t="shared" si="301"/>
        <v>#VALUE!</v>
      </c>
      <c r="U1737" t="e">
        <f t="shared" si="302"/>
        <v>#VALUE!</v>
      </c>
      <c r="V1737">
        <f t="shared" si="303"/>
        <v>-24.905237742881738</v>
      </c>
      <c r="W1737" s="50">
        <f t="shared" si="304"/>
        <v>11.014516399030015</v>
      </c>
    </row>
    <row r="1738" spans="1:23" ht="16" x14ac:dyDescent="0.2">
      <c r="A1738" s="10">
        <v>41995.541655092602</v>
      </c>
      <c r="B1738" s="11" t="str">
        <f t="shared" si="299"/>
        <v>201412</v>
      </c>
      <c r="C1738" s="5">
        <v>1604.0385100000001</v>
      </c>
      <c r="D1738" s="5">
        <v>-6.4598571424878628</v>
      </c>
      <c r="E1738" s="6" t="s">
        <v>45</v>
      </c>
      <c r="F1738" s="6" t="s">
        <v>45</v>
      </c>
      <c r="G1738" s="5">
        <v>-28.892102806366537</v>
      </c>
      <c r="H1738" s="5">
        <v>9.1946062941278939</v>
      </c>
      <c r="I1738" s="29">
        <v>828903928.63</v>
      </c>
      <c r="J1738" s="30" t="s">
        <v>45</v>
      </c>
      <c r="K1738" s="30" t="s">
        <v>45</v>
      </c>
      <c r="L1738" s="29">
        <v>57748604.609999999</v>
      </c>
      <c r="M1738" s="29">
        <v>368495997.30000001</v>
      </c>
      <c r="N1738" s="53">
        <f t="shared" si="294"/>
        <v>-6.4598571424878628</v>
      </c>
      <c r="O1738" t="e">
        <f t="shared" si="295"/>
        <v>#VALUE!</v>
      </c>
      <c r="P1738" t="e">
        <f t="shared" si="296"/>
        <v>#VALUE!</v>
      </c>
      <c r="Q1738">
        <f t="shared" si="297"/>
        <v>-28.892102806366537</v>
      </c>
      <c r="R1738">
        <f t="shared" si="298"/>
        <v>9.1946062941278939</v>
      </c>
      <c r="S1738" s="53">
        <f t="shared" si="300"/>
        <v>-6.4598571424878628</v>
      </c>
      <c r="T1738" t="e">
        <f t="shared" si="301"/>
        <v>#VALUE!</v>
      </c>
      <c r="U1738" t="e">
        <f t="shared" si="302"/>
        <v>#VALUE!</v>
      </c>
      <c r="V1738">
        <f t="shared" si="303"/>
        <v>-28.892102806366537</v>
      </c>
      <c r="W1738" s="50">
        <f t="shared" si="304"/>
        <v>9.1946062941278939</v>
      </c>
    </row>
    <row r="1739" spans="1:23" ht="16" x14ac:dyDescent="0.2">
      <c r="A1739" s="10">
        <v>41992.541655092602</v>
      </c>
      <c r="B1739" s="11" t="str">
        <f t="shared" si="299"/>
        <v>201412</v>
      </c>
      <c r="C1739" s="5">
        <v>1589.9499840000001</v>
      </c>
      <c r="D1739" s="5">
        <v>-6.994881791815871</v>
      </c>
      <c r="E1739" s="6" t="s">
        <v>45</v>
      </c>
      <c r="F1739" s="6" t="s">
        <v>45</v>
      </c>
      <c r="G1739" s="5">
        <v>-30.117328907385627</v>
      </c>
      <c r="H1739" s="5">
        <v>8.7497393795962495</v>
      </c>
      <c r="I1739" s="29">
        <v>824162819.40999997</v>
      </c>
      <c r="J1739" s="30" t="s">
        <v>45</v>
      </c>
      <c r="K1739" s="30" t="s">
        <v>45</v>
      </c>
      <c r="L1739" s="29">
        <v>56753566.079999998</v>
      </c>
      <c r="M1739" s="29">
        <v>366994717.31</v>
      </c>
      <c r="N1739" s="53">
        <f t="shared" si="294"/>
        <v>-6.994881791815871</v>
      </c>
      <c r="O1739" t="e">
        <f t="shared" si="295"/>
        <v>#VALUE!</v>
      </c>
      <c r="P1739" t="e">
        <f t="shared" si="296"/>
        <v>#VALUE!</v>
      </c>
      <c r="Q1739">
        <f t="shared" si="297"/>
        <v>-30.117328907385627</v>
      </c>
      <c r="R1739">
        <f t="shared" si="298"/>
        <v>8.7497393795962495</v>
      </c>
      <c r="S1739" s="53">
        <f t="shared" si="300"/>
        <v>-6.994881791815871</v>
      </c>
      <c r="T1739" t="e">
        <f t="shared" si="301"/>
        <v>#VALUE!</v>
      </c>
      <c r="U1739" t="e">
        <f t="shared" si="302"/>
        <v>#VALUE!</v>
      </c>
      <c r="V1739">
        <f t="shared" si="303"/>
        <v>-30.117328907385627</v>
      </c>
      <c r="W1739" s="50">
        <f t="shared" si="304"/>
        <v>8.7497393795962495</v>
      </c>
    </row>
    <row r="1740" spans="1:23" ht="16" x14ac:dyDescent="0.2">
      <c r="A1740" s="10">
        <v>41991.541655092602</v>
      </c>
      <c r="B1740" s="11" t="str">
        <f t="shared" si="299"/>
        <v>201412</v>
      </c>
      <c r="C1740" s="5">
        <v>1569.182896</v>
      </c>
      <c r="D1740" s="5">
        <v>-7.1286379541478766</v>
      </c>
      <c r="E1740" s="6" t="s">
        <v>45</v>
      </c>
      <c r="F1740" s="6" t="s">
        <v>45</v>
      </c>
      <c r="G1740" s="5">
        <v>-33.740185841514233</v>
      </c>
      <c r="H1740" s="5">
        <v>9.9225703360887394</v>
      </c>
      <c r="I1740" s="29">
        <v>822977542.11000001</v>
      </c>
      <c r="J1740" s="30" t="s">
        <v>45</v>
      </c>
      <c r="K1740" s="30" t="s">
        <v>45</v>
      </c>
      <c r="L1740" s="29">
        <v>53811348.109999999</v>
      </c>
      <c r="M1740" s="29">
        <v>370952637.27999997</v>
      </c>
      <c r="N1740" s="53">
        <f t="shared" si="294"/>
        <v>-7.1286379541478766</v>
      </c>
      <c r="O1740" t="e">
        <f t="shared" si="295"/>
        <v>#VALUE!</v>
      </c>
      <c r="P1740" t="e">
        <f t="shared" si="296"/>
        <v>#VALUE!</v>
      </c>
      <c r="Q1740">
        <f t="shared" si="297"/>
        <v>-33.740185841514233</v>
      </c>
      <c r="R1740">
        <f t="shared" si="298"/>
        <v>9.9225703360887394</v>
      </c>
      <c r="S1740" s="53">
        <f t="shared" si="300"/>
        <v>-7.1286379541478766</v>
      </c>
      <c r="T1740" t="e">
        <f t="shared" si="301"/>
        <v>#VALUE!</v>
      </c>
      <c r="U1740" t="e">
        <f t="shared" si="302"/>
        <v>#VALUE!</v>
      </c>
      <c r="V1740">
        <f t="shared" si="303"/>
        <v>-33.740185841514233</v>
      </c>
      <c r="W1740" s="50">
        <f t="shared" si="304"/>
        <v>9.9225703360887394</v>
      </c>
    </row>
    <row r="1741" spans="1:23" ht="16" x14ac:dyDescent="0.2">
      <c r="A1741" s="10">
        <v>41990.541655092602</v>
      </c>
      <c r="B1741" s="11" t="str">
        <f t="shared" si="299"/>
        <v>201412</v>
      </c>
      <c r="C1741" s="5">
        <v>1532.1014729999999</v>
      </c>
      <c r="D1741" s="5">
        <v>-8.5553703523558653</v>
      </c>
      <c r="E1741" s="6" t="s">
        <v>45</v>
      </c>
      <c r="F1741" s="6" t="s">
        <v>45</v>
      </c>
      <c r="G1741" s="5">
        <v>-31.6422588625434</v>
      </c>
      <c r="H1741" s="5">
        <v>7.8465247349411129</v>
      </c>
      <c r="I1741" s="29">
        <v>810334584.19000006</v>
      </c>
      <c r="J1741" s="30" t="s">
        <v>45</v>
      </c>
      <c r="K1741" s="30" t="s">
        <v>45</v>
      </c>
      <c r="L1741" s="29">
        <v>55515130.119999997</v>
      </c>
      <c r="M1741" s="29">
        <v>363946664</v>
      </c>
      <c r="N1741" s="53">
        <f t="shared" si="294"/>
        <v>-8.5553703523558653</v>
      </c>
      <c r="O1741" t="e">
        <f t="shared" si="295"/>
        <v>#VALUE!</v>
      </c>
      <c r="P1741" t="e">
        <f t="shared" si="296"/>
        <v>#VALUE!</v>
      </c>
      <c r="Q1741">
        <f t="shared" si="297"/>
        <v>-31.6422588625434</v>
      </c>
      <c r="R1741">
        <f t="shared" si="298"/>
        <v>7.8465247349411129</v>
      </c>
      <c r="S1741" s="53">
        <f t="shared" si="300"/>
        <v>-8.5553703523558653</v>
      </c>
      <c r="T1741" t="e">
        <f t="shared" si="301"/>
        <v>#VALUE!</v>
      </c>
      <c r="U1741" t="e">
        <f t="shared" si="302"/>
        <v>#VALUE!</v>
      </c>
      <c r="V1741">
        <f t="shared" si="303"/>
        <v>-31.6422588625434</v>
      </c>
      <c r="W1741" s="50">
        <f t="shared" si="304"/>
        <v>7.8465247349411129</v>
      </c>
    </row>
    <row r="1742" spans="1:23" ht="16" x14ac:dyDescent="0.2">
      <c r="A1742" s="10">
        <v>41989.541655092602</v>
      </c>
      <c r="B1742" s="11" t="str">
        <f t="shared" si="299"/>
        <v>201412</v>
      </c>
      <c r="C1742" s="5">
        <v>1526.5045580000001</v>
      </c>
      <c r="D1742" s="5">
        <v>-7.6190772160318829</v>
      </c>
      <c r="E1742" s="6" t="s">
        <v>45</v>
      </c>
      <c r="F1742" s="6" t="s">
        <v>45</v>
      </c>
      <c r="G1742" s="5">
        <v>-38.157659890830466</v>
      </c>
      <c r="H1742" s="5">
        <v>7.2398880333070821</v>
      </c>
      <c r="I1742" s="29">
        <v>818631525.32000005</v>
      </c>
      <c r="J1742" s="30" t="s">
        <v>45</v>
      </c>
      <c r="K1742" s="30" t="s">
        <v>45</v>
      </c>
      <c r="L1742" s="29">
        <v>50223800.560000002</v>
      </c>
      <c r="M1742" s="29">
        <v>361899464.01999998</v>
      </c>
      <c r="N1742" s="53">
        <f t="shared" si="294"/>
        <v>-7.6190772160318829</v>
      </c>
      <c r="O1742" t="e">
        <f t="shared" si="295"/>
        <v>#VALUE!</v>
      </c>
      <c r="P1742" t="e">
        <f t="shared" si="296"/>
        <v>#VALUE!</v>
      </c>
      <c r="Q1742">
        <f t="shared" si="297"/>
        <v>-38.157659890830466</v>
      </c>
      <c r="R1742">
        <f t="shared" si="298"/>
        <v>7.2398880333070821</v>
      </c>
      <c r="S1742" s="53">
        <f t="shared" si="300"/>
        <v>-7.6190772160318829</v>
      </c>
      <c r="T1742" t="e">
        <f t="shared" si="301"/>
        <v>#VALUE!</v>
      </c>
      <c r="U1742" t="e">
        <f t="shared" si="302"/>
        <v>#VALUE!</v>
      </c>
      <c r="V1742">
        <f t="shared" si="303"/>
        <v>-38.157659890830466</v>
      </c>
      <c r="W1742" s="50">
        <f t="shared" si="304"/>
        <v>7.2398880333070821</v>
      </c>
    </row>
    <row r="1743" spans="1:23" ht="16" x14ac:dyDescent="0.2">
      <c r="A1743" s="10">
        <v>41988.541655092602</v>
      </c>
      <c r="B1743" s="11" t="str">
        <f t="shared" si="299"/>
        <v>201412</v>
      </c>
      <c r="C1743" s="5">
        <v>1526.255232</v>
      </c>
      <c r="D1743" s="5">
        <v>-7.3515648913678717</v>
      </c>
      <c r="E1743" s="6" t="s">
        <v>45</v>
      </c>
      <c r="F1743" s="6" t="s">
        <v>45</v>
      </c>
      <c r="G1743" s="5">
        <v>-37.16324020621704</v>
      </c>
      <c r="H1743" s="5">
        <v>7.8465247349411129</v>
      </c>
      <c r="I1743" s="29">
        <v>821002079.92999995</v>
      </c>
      <c r="J1743" s="30" t="s">
        <v>45</v>
      </c>
      <c r="K1743" s="30" t="s">
        <v>45</v>
      </c>
      <c r="L1743" s="29">
        <v>51031395.100000001</v>
      </c>
      <c r="M1743" s="29">
        <v>363946664</v>
      </c>
      <c r="N1743" s="53">
        <f t="shared" si="294"/>
        <v>-7.3515648913678717</v>
      </c>
      <c r="O1743" t="e">
        <f t="shared" si="295"/>
        <v>#VALUE!</v>
      </c>
      <c r="P1743" t="e">
        <f t="shared" si="296"/>
        <v>#VALUE!</v>
      </c>
      <c r="Q1743">
        <f t="shared" si="297"/>
        <v>-37.16324020621704</v>
      </c>
      <c r="R1743">
        <f t="shared" si="298"/>
        <v>7.8465247349411129</v>
      </c>
      <c r="S1743" s="53">
        <f t="shared" si="300"/>
        <v>-7.3515648913678717</v>
      </c>
      <c r="T1743" t="e">
        <f t="shared" si="301"/>
        <v>#VALUE!</v>
      </c>
      <c r="U1743" t="e">
        <f t="shared" si="302"/>
        <v>#VALUE!</v>
      </c>
      <c r="V1743">
        <f t="shared" si="303"/>
        <v>-37.16324020621704</v>
      </c>
      <c r="W1743" s="50">
        <f t="shared" si="304"/>
        <v>7.8465247349411129</v>
      </c>
    </row>
    <row r="1744" spans="1:23" ht="16" x14ac:dyDescent="0.2">
      <c r="A1744" s="10">
        <v>41985.541655092602</v>
      </c>
      <c r="B1744" s="11" t="str">
        <f t="shared" si="299"/>
        <v>201412</v>
      </c>
      <c r="C1744" s="5">
        <v>1549.7061369999999</v>
      </c>
      <c r="D1744" s="5">
        <v>-6.0585886554918744</v>
      </c>
      <c r="E1744" s="6" t="s">
        <v>45</v>
      </c>
      <c r="F1744" s="6" t="s">
        <v>45</v>
      </c>
      <c r="G1744" s="5">
        <v>-38.918976577780469</v>
      </c>
      <c r="H1744" s="5">
        <v>9.8686470737212773</v>
      </c>
      <c r="I1744" s="29">
        <v>832459760.54999995</v>
      </c>
      <c r="J1744" s="30" t="s">
        <v>45</v>
      </c>
      <c r="K1744" s="30" t="s">
        <v>45</v>
      </c>
      <c r="L1744" s="29">
        <v>49605515.140000001</v>
      </c>
      <c r="M1744" s="29">
        <v>370770663.94999999</v>
      </c>
      <c r="N1744" s="53">
        <f t="shared" si="294"/>
        <v>-6.0585886554918744</v>
      </c>
      <c r="O1744" t="e">
        <f t="shared" si="295"/>
        <v>#VALUE!</v>
      </c>
      <c r="P1744" t="e">
        <f t="shared" si="296"/>
        <v>#VALUE!</v>
      </c>
      <c r="Q1744">
        <f t="shared" si="297"/>
        <v>-38.918976577780469</v>
      </c>
      <c r="R1744">
        <f t="shared" si="298"/>
        <v>9.8686470737212773</v>
      </c>
      <c r="S1744" s="53">
        <f t="shared" si="300"/>
        <v>-6.0585886554918744</v>
      </c>
      <c r="T1744" t="e">
        <f t="shared" si="301"/>
        <v>#VALUE!</v>
      </c>
      <c r="U1744" t="e">
        <f t="shared" si="302"/>
        <v>#VALUE!</v>
      </c>
      <c r="V1744">
        <f t="shared" si="303"/>
        <v>-38.918976577780469</v>
      </c>
      <c r="W1744" s="50">
        <f t="shared" si="304"/>
        <v>9.8686470737212773</v>
      </c>
    </row>
    <row r="1745" spans="1:23" ht="16" x14ac:dyDescent="0.2">
      <c r="A1745" s="10">
        <v>41984.541655092602</v>
      </c>
      <c r="B1745" s="11" t="str">
        <f t="shared" si="299"/>
        <v>201412</v>
      </c>
      <c r="C1745" s="5">
        <v>1571.34861</v>
      </c>
      <c r="D1745" s="5">
        <v>-7.1732233415918776</v>
      </c>
      <c r="E1745" s="6" t="s">
        <v>45</v>
      </c>
      <c r="F1745" s="6" t="s">
        <v>45</v>
      </c>
      <c r="G1745" s="5">
        <v>-37.859104327320672</v>
      </c>
      <c r="H1745" s="5">
        <v>9.1946062941278939</v>
      </c>
      <c r="I1745" s="29">
        <v>822582449.66999996</v>
      </c>
      <c r="J1745" s="30" t="s">
        <v>45</v>
      </c>
      <c r="K1745" s="30" t="s">
        <v>45</v>
      </c>
      <c r="L1745" s="29">
        <v>50466265.439999998</v>
      </c>
      <c r="M1745" s="29">
        <v>368495997.30000001</v>
      </c>
      <c r="N1745" s="53">
        <f t="shared" si="294"/>
        <v>-7.1732233415918776</v>
      </c>
      <c r="O1745" t="e">
        <f t="shared" si="295"/>
        <v>#VALUE!</v>
      </c>
      <c r="P1745" t="e">
        <f t="shared" si="296"/>
        <v>#VALUE!</v>
      </c>
      <c r="Q1745">
        <f t="shared" si="297"/>
        <v>-37.859104327320672</v>
      </c>
      <c r="R1745">
        <f t="shared" si="298"/>
        <v>9.1946062941278939</v>
      </c>
      <c r="S1745" s="53">
        <f t="shared" si="300"/>
        <v>-7.1732233415918776</v>
      </c>
      <c r="T1745" t="e">
        <f t="shared" si="301"/>
        <v>#VALUE!</v>
      </c>
      <c r="U1745" t="e">
        <f t="shared" si="302"/>
        <v>#VALUE!</v>
      </c>
      <c r="V1745">
        <f t="shared" si="303"/>
        <v>-37.859104327320672</v>
      </c>
      <c r="W1745" s="50">
        <f t="shared" si="304"/>
        <v>9.1946062941278939</v>
      </c>
    </row>
    <row r="1746" spans="1:23" ht="16" x14ac:dyDescent="0.2">
      <c r="A1746" s="10">
        <v>41983.541655092602</v>
      </c>
      <c r="B1746" s="11" t="str">
        <f t="shared" si="299"/>
        <v>201412</v>
      </c>
      <c r="C1746" s="5">
        <v>1576.430233</v>
      </c>
      <c r="D1746" s="5">
        <v>-6.8165402420398769</v>
      </c>
      <c r="E1746" s="6" t="s">
        <v>45</v>
      </c>
      <c r="F1746" s="6" t="s">
        <v>45</v>
      </c>
      <c r="G1746" s="5">
        <v>-39.262315475816756</v>
      </c>
      <c r="H1746" s="5">
        <v>9.5181458683327094</v>
      </c>
      <c r="I1746" s="29">
        <v>825743189.14999998</v>
      </c>
      <c r="J1746" s="30" t="s">
        <v>45</v>
      </c>
      <c r="K1746" s="30" t="s">
        <v>45</v>
      </c>
      <c r="L1746" s="29">
        <v>49326680.539999999</v>
      </c>
      <c r="M1746" s="29">
        <v>369587837.29000002</v>
      </c>
      <c r="N1746" s="53">
        <f t="shared" si="294"/>
        <v>-6.8165402420398769</v>
      </c>
      <c r="O1746" t="e">
        <f t="shared" si="295"/>
        <v>#VALUE!</v>
      </c>
      <c r="P1746" t="e">
        <f t="shared" si="296"/>
        <v>#VALUE!</v>
      </c>
      <c r="Q1746">
        <f t="shared" si="297"/>
        <v>-39.262315475816756</v>
      </c>
      <c r="R1746">
        <f t="shared" si="298"/>
        <v>9.5181458683327094</v>
      </c>
      <c r="S1746" s="53">
        <f t="shared" si="300"/>
        <v>-6.8165402420398769</v>
      </c>
      <c r="T1746" t="e">
        <f t="shared" si="301"/>
        <v>#VALUE!</v>
      </c>
      <c r="U1746" t="e">
        <f t="shared" si="302"/>
        <v>#VALUE!</v>
      </c>
      <c r="V1746">
        <f t="shared" si="303"/>
        <v>-39.262315475816756</v>
      </c>
      <c r="W1746" s="50">
        <f t="shared" si="304"/>
        <v>9.5181458683327094</v>
      </c>
    </row>
    <row r="1747" spans="1:23" ht="16" x14ac:dyDescent="0.2">
      <c r="A1747" s="10">
        <v>41982.541655092602</v>
      </c>
      <c r="B1747" s="11" t="str">
        <f t="shared" si="299"/>
        <v>201412</v>
      </c>
      <c r="C1747" s="5">
        <v>1572.864689</v>
      </c>
      <c r="D1747" s="5">
        <v>-6.9948817918158852</v>
      </c>
      <c r="E1747" s="6" t="s">
        <v>45</v>
      </c>
      <c r="F1747" s="6" t="s">
        <v>45</v>
      </c>
      <c r="G1747" s="5">
        <v>-40.807914662294444</v>
      </c>
      <c r="H1747" s="5">
        <v>9.1946062941278939</v>
      </c>
      <c r="I1747" s="29">
        <v>824162819.40999997</v>
      </c>
      <c r="J1747" s="30" t="s">
        <v>45</v>
      </c>
      <c r="K1747" s="30" t="s">
        <v>45</v>
      </c>
      <c r="L1747" s="29">
        <v>48071458.549999997</v>
      </c>
      <c r="M1747" s="29">
        <v>368495997.30000001</v>
      </c>
      <c r="N1747" s="53">
        <f t="shared" si="294"/>
        <v>-6.9948817918158852</v>
      </c>
      <c r="O1747" t="e">
        <f t="shared" si="295"/>
        <v>#VALUE!</v>
      </c>
      <c r="P1747" t="e">
        <f t="shared" si="296"/>
        <v>#VALUE!</v>
      </c>
      <c r="Q1747">
        <f t="shared" si="297"/>
        <v>-40.807914662294444</v>
      </c>
      <c r="R1747">
        <f t="shared" si="298"/>
        <v>9.1946062941278939</v>
      </c>
      <c r="S1747" s="53">
        <f t="shared" si="300"/>
        <v>-6.9948817918158852</v>
      </c>
      <c r="T1747" t="e">
        <f t="shared" si="301"/>
        <v>#VALUE!</v>
      </c>
      <c r="U1747" t="e">
        <f t="shared" si="302"/>
        <v>#VALUE!</v>
      </c>
      <c r="V1747">
        <f t="shared" si="303"/>
        <v>-40.807914662294444</v>
      </c>
      <c r="W1747" s="50">
        <f t="shared" si="304"/>
        <v>9.1946062941278939</v>
      </c>
    </row>
    <row r="1748" spans="1:23" ht="16" x14ac:dyDescent="0.2">
      <c r="A1748" s="10">
        <v>41981.541655092602</v>
      </c>
      <c r="B1748" s="11" t="str">
        <f t="shared" si="299"/>
        <v>201412</v>
      </c>
      <c r="C1748" s="5">
        <v>1595.6843220000001</v>
      </c>
      <c r="D1748" s="5">
        <v>-6.3706863675998875</v>
      </c>
      <c r="E1748" s="6" t="s">
        <v>45</v>
      </c>
      <c r="F1748" s="6" t="s">
        <v>45</v>
      </c>
      <c r="G1748" s="5">
        <v>-40.432423626649417</v>
      </c>
      <c r="H1748" s="5">
        <v>10.542687853314646</v>
      </c>
      <c r="I1748" s="29">
        <v>829694113.5</v>
      </c>
      <c r="J1748" s="30" t="s">
        <v>45</v>
      </c>
      <c r="K1748" s="30" t="s">
        <v>45</v>
      </c>
      <c r="L1748" s="29">
        <v>48376404.75</v>
      </c>
      <c r="M1748" s="29">
        <v>373045330.60000002</v>
      </c>
      <c r="N1748" s="53">
        <f t="shared" si="294"/>
        <v>-6.3706863675998875</v>
      </c>
      <c r="O1748" t="e">
        <f t="shared" si="295"/>
        <v>#VALUE!</v>
      </c>
      <c r="P1748" t="e">
        <f t="shared" si="296"/>
        <v>#VALUE!</v>
      </c>
      <c r="Q1748">
        <f t="shared" si="297"/>
        <v>-40.432423626649417</v>
      </c>
      <c r="R1748">
        <f t="shared" si="298"/>
        <v>10.542687853314646</v>
      </c>
      <c r="S1748" s="53">
        <f t="shared" si="300"/>
        <v>-6.3706863675998875</v>
      </c>
      <c r="T1748" t="e">
        <f t="shared" si="301"/>
        <v>#VALUE!</v>
      </c>
      <c r="U1748" t="e">
        <f t="shared" si="302"/>
        <v>#VALUE!</v>
      </c>
      <c r="V1748">
        <f t="shared" si="303"/>
        <v>-40.432423626649417</v>
      </c>
      <c r="W1748" s="50">
        <f t="shared" si="304"/>
        <v>10.542687853314646</v>
      </c>
    </row>
    <row r="1749" spans="1:23" ht="16" x14ac:dyDescent="0.2">
      <c r="A1749" s="10">
        <v>41978.541655092602</v>
      </c>
      <c r="B1749" s="11" t="str">
        <f t="shared" si="299"/>
        <v>201412</v>
      </c>
      <c r="C1749" s="5">
        <v>1602.2330850000001</v>
      </c>
      <c r="D1749" s="5">
        <v>-6.6827840797078863</v>
      </c>
      <c r="E1749" s="6" t="s">
        <v>45</v>
      </c>
      <c r="F1749" s="6" t="s">
        <v>45</v>
      </c>
      <c r="G1749" s="5">
        <v>-40.9181505626673</v>
      </c>
      <c r="H1749" s="5">
        <v>11.755961256582736</v>
      </c>
      <c r="I1749" s="29">
        <v>826928466.46000004</v>
      </c>
      <c r="J1749" s="30" t="s">
        <v>45</v>
      </c>
      <c r="K1749" s="30" t="s">
        <v>45</v>
      </c>
      <c r="L1749" s="29">
        <v>47981933.049999997</v>
      </c>
      <c r="M1749" s="29">
        <v>377139730.56999999</v>
      </c>
      <c r="N1749" s="53">
        <f t="shared" si="294"/>
        <v>-6.6827840797078863</v>
      </c>
      <c r="O1749" t="e">
        <f t="shared" si="295"/>
        <v>#VALUE!</v>
      </c>
      <c r="P1749" t="e">
        <f t="shared" si="296"/>
        <v>#VALUE!</v>
      </c>
      <c r="Q1749">
        <f t="shared" si="297"/>
        <v>-40.9181505626673</v>
      </c>
      <c r="R1749">
        <f t="shared" si="298"/>
        <v>11.755961256582736</v>
      </c>
      <c r="S1749" s="53">
        <f t="shared" si="300"/>
        <v>-6.6827840797078863</v>
      </c>
      <c r="T1749" t="e">
        <f t="shared" si="301"/>
        <v>#VALUE!</v>
      </c>
      <c r="U1749" t="e">
        <f t="shared" si="302"/>
        <v>#VALUE!</v>
      </c>
      <c r="V1749">
        <f t="shared" si="303"/>
        <v>-40.9181505626673</v>
      </c>
      <c r="W1749" s="50">
        <f t="shared" si="304"/>
        <v>11.755961256582736</v>
      </c>
    </row>
    <row r="1750" spans="1:23" ht="16" x14ac:dyDescent="0.2">
      <c r="A1750" s="10">
        <v>41977.541655092602</v>
      </c>
      <c r="B1750" s="11" t="str">
        <f t="shared" si="299"/>
        <v>201412</v>
      </c>
      <c r="C1750" s="5">
        <v>1593.5795780000001</v>
      </c>
      <c r="D1750" s="5">
        <v>-7.5299064411439076</v>
      </c>
      <c r="E1750" s="6" t="s">
        <v>45</v>
      </c>
      <c r="F1750" s="6" t="s">
        <v>45</v>
      </c>
      <c r="G1750" s="5">
        <v>-42.575133940146728</v>
      </c>
      <c r="H1750" s="5">
        <v>10.205667463517983</v>
      </c>
      <c r="I1750" s="29">
        <v>819421710.19000006</v>
      </c>
      <c r="J1750" s="30" t="s">
        <v>45</v>
      </c>
      <c r="K1750" s="30" t="s">
        <v>45</v>
      </c>
      <c r="L1750" s="29">
        <v>46636253.009999998</v>
      </c>
      <c r="M1750" s="29">
        <v>371907997.27999997</v>
      </c>
      <c r="N1750" s="53">
        <f t="shared" si="294"/>
        <v>-7.5299064411439076</v>
      </c>
      <c r="O1750" t="e">
        <f t="shared" si="295"/>
        <v>#VALUE!</v>
      </c>
      <c r="P1750" t="e">
        <f t="shared" si="296"/>
        <v>#VALUE!</v>
      </c>
      <c r="Q1750">
        <f t="shared" si="297"/>
        <v>-42.575133940146728</v>
      </c>
      <c r="R1750">
        <f t="shared" si="298"/>
        <v>10.205667463517983</v>
      </c>
      <c r="S1750" s="53">
        <f t="shared" si="300"/>
        <v>-7.5299064411439076</v>
      </c>
      <c r="T1750" t="e">
        <f t="shared" si="301"/>
        <v>#VALUE!</v>
      </c>
      <c r="U1750" t="e">
        <f t="shared" si="302"/>
        <v>#VALUE!</v>
      </c>
      <c r="V1750">
        <f t="shared" si="303"/>
        <v>-42.575133940146728</v>
      </c>
      <c r="W1750" s="50">
        <f t="shared" si="304"/>
        <v>10.205667463517983</v>
      </c>
    </row>
    <row r="1751" spans="1:23" ht="16" x14ac:dyDescent="0.2">
      <c r="A1751" s="10">
        <v>41976.541655092602</v>
      </c>
      <c r="B1751" s="11" t="str">
        <f t="shared" si="299"/>
        <v>201412</v>
      </c>
      <c r="C1751" s="5">
        <v>1613.0820980000001</v>
      </c>
      <c r="D1751" s="5">
        <v>-7.4853210536999057</v>
      </c>
      <c r="E1751" s="6" t="s">
        <v>45</v>
      </c>
      <c r="F1751" s="6" t="s">
        <v>45</v>
      </c>
      <c r="G1751" s="5">
        <v>-42.740487790705991</v>
      </c>
      <c r="H1751" s="5">
        <v>11.621153100664074</v>
      </c>
      <c r="I1751" s="29">
        <v>819816802.63</v>
      </c>
      <c r="J1751" s="30" t="s">
        <v>45</v>
      </c>
      <c r="K1751" s="30" t="s">
        <v>45</v>
      </c>
      <c r="L1751" s="29">
        <v>46501964.780000001</v>
      </c>
      <c r="M1751" s="29">
        <v>376684797.24000001</v>
      </c>
      <c r="N1751" s="53">
        <f t="shared" si="294"/>
        <v>-7.4853210536999057</v>
      </c>
      <c r="O1751" t="e">
        <f t="shared" si="295"/>
        <v>#VALUE!</v>
      </c>
      <c r="P1751" t="e">
        <f t="shared" si="296"/>
        <v>#VALUE!</v>
      </c>
      <c r="Q1751">
        <f t="shared" si="297"/>
        <v>-42.740487790705991</v>
      </c>
      <c r="R1751">
        <f t="shared" si="298"/>
        <v>11.621153100664074</v>
      </c>
      <c r="S1751" s="53">
        <f t="shared" si="300"/>
        <v>-7.4853210536999057</v>
      </c>
      <c r="T1751" t="e">
        <f t="shared" si="301"/>
        <v>#VALUE!</v>
      </c>
      <c r="U1751" t="e">
        <f t="shared" si="302"/>
        <v>#VALUE!</v>
      </c>
      <c r="V1751">
        <f t="shared" si="303"/>
        <v>-42.740487790705991</v>
      </c>
      <c r="W1751" s="50">
        <f t="shared" si="304"/>
        <v>11.621153100664074</v>
      </c>
    </row>
    <row r="1752" spans="1:23" ht="16" x14ac:dyDescent="0.2">
      <c r="A1752" s="10">
        <v>41975.541655092602</v>
      </c>
      <c r="B1752" s="11" t="str">
        <f t="shared" si="299"/>
        <v>201412</v>
      </c>
      <c r="C1752" s="5">
        <v>1608.2685650000001</v>
      </c>
      <c r="D1752" s="5">
        <v>-7.8865895406959083</v>
      </c>
      <c r="E1752" s="6" t="s">
        <v>45</v>
      </c>
      <c r="F1752" s="6" t="s">
        <v>45</v>
      </c>
      <c r="G1752" s="5">
        <v>-43.005742925978176</v>
      </c>
      <c r="H1752" s="5">
        <v>11.621153100664074</v>
      </c>
      <c r="I1752" s="29">
        <v>816260970.71000004</v>
      </c>
      <c r="J1752" s="30" t="s">
        <v>45</v>
      </c>
      <c r="K1752" s="30" t="s">
        <v>45</v>
      </c>
      <c r="L1752" s="29">
        <v>46286544.060000002</v>
      </c>
      <c r="M1752" s="29">
        <v>376684797.24000001</v>
      </c>
      <c r="N1752" s="53">
        <f t="shared" si="294"/>
        <v>-7.8865895406959083</v>
      </c>
      <c r="O1752" t="e">
        <f t="shared" si="295"/>
        <v>#VALUE!</v>
      </c>
      <c r="P1752" t="e">
        <f t="shared" si="296"/>
        <v>#VALUE!</v>
      </c>
      <c r="Q1752">
        <f t="shared" si="297"/>
        <v>-43.005742925978176</v>
      </c>
      <c r="R1752">
        <f t="shared" si="298"/>
        <v>11.621153100664074</v>
      </c>
      <c r="S1752" s="53">
        <f t="shared" si="300"/>
        <v>-7.8865895406959083</v>
      </c>
      <c r="T1752" t="e">
        <f t="shared" si="301"/>
        <v>#VALUE!</v>
      </c>
      <c r="U1752" t="e">
        <f t="shared" si="302"/>
        <v>#VALUE!</v>
      </c>
      <c r="V1752">
        <f t="shared" si="303"/>
        <v>-43.005742925978176</v>
      </c>
      <c r="W1752" s="50">
        <f t="shared" si="304"/>
        <v>11.621153100664074</v>
      </c>
    </row>
    <row r="1753" spans="1:23" ht="16" x14ac:dyDescent="0.2">
      <c r="A1753" s="10">
        <v>41974.541655092602</v>
      </c>
      <c r="B1753" s="11" t="str">
        <f t="shared" si="299"/>
        <v>201412</v>
      </c>
      <c r="C1753" s="5">
        <v>1595.98966</v>
      </c>
      <c r="D1753" s="5">
        <v>-9.0903950016839019</v>
      </c>
      <c r="E1753" s="6" t="s">
        <v>45</v>
      </c>
      <c r="F1753" s="6" t="s">
        <v>45</v>
      </c>
      <c r="G1753" s="5">
        <v>-42.575133940146735</v>
      </c>
      <c r="H1753" s="5">
        <v>11.405460051194183</v>
      </c>
      <c r="I1753" s="29">
        <v>805593474.97000003</v>
      </c>
      <c r="J1753" s="30" t="s">
        <v>45</v>
      </c>
      <c r="K1753" s="30" t="s">
        <v>45</v>
      </c>
      <c r="L1753" s="29">
        <v>46636253.009999998</v>
      </c>
      <c r="M1753" s="29">
        <v>375956903.91000003</v>
      </c>
      <c r="N1753" s="53">
        <f t="shared" si="294"/>
        <v>-9.0903950016839019</v>
      </c>
      <c r="O1753" t="e">
        <f t="shared" si="295"/>
        <v>#VALUE!</v>
      </c>
      <c r="P1753" t="e">
        <f t="shared" si="296"/>
        <v>#VALUE!</v>
      </c>
      <c r="Q1753">
        <f t="shared" si="297"/>
        <v>-42.575133940146735</v>
      </c>
      <c r="R1753">
        <f t="shared" si="298"/>
        <v>11.405460051194183</v>
      </c>
      <c r="S1753" s="53">
        <f t="shared" si="300"/>
        <v>-9.0903950016839019</v>
      </c>
      <c r="T1753" t="e">
        <f t="shared" si="301"/>
        <v>#VALUE!</v>
      </c>
      <c r="U1753" t="e">
        <f t="shared" si="302"/>
        <v>#VALUE!</v>
      </c>
      <c r="V1753">
        <f t="shared" si="303"/>
        <v>-42.575133940146735</v>
      </c>
      <c r="W1753" s="50">
        <f t="shared" si="304"/>
        <v>11.405460051194183</v>
      </c>
    </row>
    <row r="1754" spans="1:23" ht="16" x14ac:dyDescent="0.2">
      <c r="A1754" s="10">
        <v>41971.541655092602</v>
      </c>
      <c r="B1754" s="11" t="str">
        <f t="shared" si="299"/>
        <v>201411</v>
      </c>
      <c r="C1754" s="5">
        <v>1591.1336449999999</v>
      </c>
      <c r="D1754" s="5">
        <v>-10.160444300339918</v>
      </c>
      <c r="E1754" s="6" t="s">
        <v>45</v>
      </c>
      <c r="F1754" s="6" t="s">
        <v>45</v>
      </c>
      <c r="G1754" s="5">
        <v>-42.575133940146735</v>
      </c>
      <c r="H1754" s="5">
        <v>11.338055973234844</v>
      </c>
      <c r="I1754" s="29">
        <v>796111256.52999997</v>
      </c>
      <c r="J1754" s="30" t="s">
        <v>45</v>
      </c>
      <c r="K1754" s="30" t="s">
        <v>45</v>
      </c>
      <c r="L1754" s="29">
        <v>46636253.009999998</v>
      </c>
      <c r="M1754" s="29">
        <v>375729437.25</v>
      </c>
      <c r="N1754" s="53">
        <f t="shared" si="294"/>
        <v>-10.160444300339918</v>
      </c>
      <c r="O1754" t="e">
        <f t="shared" si="295"/>
        <v>#VALUE!</v>
      </c>
      <c r="P1754" t="e">
        <f t="shared" si="296"/>
        <v>#VALUE!</v>
      </c>
      <c r="Q1754">
        <f t="shared" si="297"/>
        <v>-42.575133940146735</v>
      </c>
      <c r="R1754">
        <f t="shared" si="298"/>
        <v>11.338055973234844</v>
      </c>
      <c r="S1754" s="53">
        <f t="shared" si="300"/>
        <v>-10.160444300339918</v>
      </c>
      <c r="T1754" t="e">
        <f t="shared" si="301"/>
        <v>#VALUE!</v>
      </c>
      <c r="U1754" t="e">
        <f t="shared" si="302"/>
        <v>#VALUE!</v>
      </c>
      <c r="V1754">
        <f t="shared" si="303"/>
        <v>-42.575133940146735</v>
      </c>
      <c r="W1754" s="50">
        <f t="shared" si="304"/>
        <v>11.338055973234844</v>
      </c>
    </row>
    <row r="1755" spans="1:23" ht="16" x14ac:dyDescent="0.2">
      <c r="A1755" s="10">
        <v>41970.541655092602</v>
      </c>
      <c r="B1755" s="11" t="str">
        <f t="shared" si="299"/>
        <v>201411</v>
      </c>
      <c r="C1755" s="5">
        <v>1589.1183679999999</v>
      </c>
      <c r="D1755" s="5">
        <v>-10.998649584287122</v>
      </c>
      <c r="E1755" s="6" t="s">
        <v>45</v>
      </c>
      <c r="F1755" s="6" t="s">
        <v>45</v>
      </c>
      <c r="G1755" s="5">
        <v>-42.575133940146735</v>
      </c>
      <c r="H1755" s="5">
        <v>11.351536788826706</v>
      </c>
      <c r="I1755" s="29">
        <v>788683518.75</v>
      </c>
      <c r="J1755" s="30" t="s">
        <v>45</v>
      </c>
      <c r="K1755" s="30" t="s">
        <v>45</v>
      </c>
      <c r="L1755" s="29">
        <v>46636253.009999998</v>
      </c>
      <c r="M1755" s="29">
        <v>375774930.57999998</v>
      </c>
      <c r="N1755" s="53">
        <f t="shared" si="294"/>
        <v>-10.998649584287122</v>
      </c>
      <c r="O1755" t="e">
        <f t="shared" si="295"/>
        <v>#VALUE!</v>
      </c>
      <c r="P1755" t="e">
        <f t="shared" si="296"/>
        <v>#VALUE!</v>
      </c>
      <c r="Q1755">
        <f t="shared" si="297"/>
        <v>-42.575133940146735</v>
      </c>
      <c r="R1755">
        <f t="shared" si="298"/>
        <v>11.351536788826706</v>
      </c>
      <c r="S1755" s="53">
        <f t="shared" si="300"/>
        <v>-10.998649584287122</v>
      </c>
      <c r="T1755" t="e">
        <f t="shared" si="301"/>
        <v>#VALUE!</v>
      </c>
      <c r="U1755" t="e">
        <f t="shared" si="302"/>
        <v>#VALUE!</v>
      </c>
      <c r="V1755">
        <f t="shared" si="303"/>
        <v>-42.575133940146735</v>
      </c>
      <c r="W1755" s="50">
        <f t="shared" si="304"/>
        <v>11.351536788826706</v>
      </c>
    </row>
    <row r="1756" spans="1:23" ht="16" x14ac:dyDescent="0.2">
      <c r="A1756" s="10">
        <v>41969.541655092602</v>
      </c>
      <c r="B1756" s="11" t="str">
        <f t="shared" si="299"/>
        <v>201411</v>
      </c>
      <c r="C1756" s="5">
        <v>1568.2835560000001</v>
      </c>
      <c r="D1756" s="5">
        <v>-11.364249761327926</v>
      </c>
      <c r="E1756" s="6" t="s">
        <v>45</v>
      </c>
      <c r="F1756" s="6" t="s">
        <v>45</v>
      </c>
      <c r="G1756" s="5">
        <v>-43.127461732639858</v>
      </c>
      <c r="H1756" s="5">
        <v>11.324575157642954</v>
      </c>
      <c r="I1756" s="29">
        <v>785443760.77999997</v>
      </c>
      <c r="J1756" s="30" t="s">
        <v>45</v>
      </c>
      <c r="K1756" s="30" t="s">
        <v>45</v>
      </c>
      <c r="L1756" s="29">
        <v>46187693</v>
      </c>
      <c r="M1756" s="29">
        <v>375683943.91000003</v>
      </c>
      <c r="N1756" s="53">
        <f t="shared" si="294"/>
        <v>-11.364249761327926</v>
      </c>
      <c r="O1756" t="e">
        <f t="shared" si="295"/>
        <v>#VALUE!</v>
      </c>
      <c r="P1756" t="e">
        <f t="shared" si="296"/>
        <v>#VALUE!</v>
      </c>
      <c r="Q1756">
        <f t="shared" si="297"/>
        <v>-43.127461732639858</v>
      </c>
      <c r="R1756">
        <f t="shared" si="298"/>
        <v>11.324575157642954</v>
      </c>
      <c r="S1756" s="53">
        <f t="shared" si="300"/>
        <v>-11.364249761327926</v>
      </c>
      <c r="T1756" t="e">
        <f t="shared" si="301"/>
        <v>#VALUE!</v>
      </c>
      <c r="U1756" t="e">
        <f t="shared" si="302"/>
        <v>#VALUE!</v>
      </c>
      <c r="V1756">
        <f t="shared" si="303"/>
        <v>-43.127461732639858</v>
      </c>
      <c r="W1756" s="50">
        <f t="shared" si="304"/>
        <v>11.324575157642954</v>
      </c>
    </row>
    <row r="1757" spans="1:23" ht="16" x14ac:dyDescent="0.2">
      <c r="A1757" s="10">
        <v>41968.541655092602</v>
      </c>
      <c r="B1757" s="11" t="str">
        <f t="shared" si="299"/>
        <v>201411</v>
      </c>
      <c r="C1757" s="5">
        <v>1568.8812009999999</v>
      </c>
      <c r="D1757" s="5">
        <v>-11.364249761327926</v>
      </c>
      <c r="E1757" s="6" t="s">
        <v>45</v>
      </c>
      <c r="F1757" s="6" t="s">
        <v>45</v>
      </c>
      <c r="G1757" s="5">
        <v>-42.575133940146728</v>
      </c>
      <c r="H1757" s="5">
        <v>11.33805597323483</v>
      </c>
      <c r="I1757" s="29">
        <v>785443760.77999997</v>
      </c>
      <c r="J1757" s="30" t="s">
        <v>45</v>
      </c>
      <c r="K1757" s="30" t="s">
        <v>45</v>
      </c>
      <c r="L1757" s="29">
        <v>46636253.009999998</v>
      </c>
      <c r="M1757" s="29">
        <v>375729437.25</v>
      </c>
      <c r="N1757" s="53">
        <f t="shared" si="294"/>
        <v>-11.364249761327926</v>
      </c>
      <c r="O1757" t="e">
        <f t="shared" si="295"/>
        <v>#VALUE!</v>
      </c>
      <c r="P1757" t="e">
        <f t="shared" si="296"/>
        <v>#VALUE!</v>
      </c>
      <c r="Q1757">
        <f t="shared" si="297"/>
        <v>-42.575133940146728</v>
      </c>
      <c r="R1757">
        <f t="shared" si="298"/>
        <v>11.33805597323483</v>
      </c>
      <c r="S1757" s="53">
        <f t="shared" si="300"/>
        <v>-11.364249761327926</v>
      </c>
      <c r="T1757" t="e">
        <f t="shared" si="301"/>
        <v>#VALUE!</v>
      </c>
      <c r="U1757" t="e">
        <f t="shared" si="302"/>
        <v>#VALUE!</v>
      </c>
      <c r="V1757">
        <f t="shared" si="303"/>
        <v>-42.575133940146728</v>
      </c>
      <c r="W1757" s="50">
        <f t="shared" si="304"/>
        <v>11.33805597323483</v>
      </c>
    </row>
    <row r="1758" spans="1:23" ht="16" x14ac:dyDescent="0.2">
      <c r="A1758" s="10">
        <v>41967.541655092602</v>
      </c>
      <c r="B1758" s="11" t="str">
        <f t="shared" si="299"/>
        <v>201411</v>
      </c>
      <c r="C1758" s="5">
        <v>1563.036384</v>
      </c>
      <c r="D1758" s="5">
        <v>-11.364249761327926</v>
      </c>
      <c r="E1758" s="6" t="s">
        <v>45</v>
      </c>
      <c r="F1758" s="6" t="s">
        <v>45</v>
      </c>
      <c r="G1758" s="5">
        <v>-42.839240784790015</v>
      </c>
      <c r="H1758" s="5">
        <v>11.216728632908016</v>
      </c>
      <c r="I1758" s="29">
        <v>785443760.77999997</v>
      </c>
      <c r="J1758" s="30" t="s">
        <v>45</v>
      </c>
      <c r="K1758" s="30" t="s">
        <v>45</v>
      </c>
      <c r="L1758" s="29">
        <v>46421764.859999999</v>
      </c>
      <c r="M1758" s="29">
        <v>375319997.25</v>
      </c>
      <c r="N1758" s="53">
        <f t="shared" si="294"/>
        <v>-11.364249761327926</v>
      </c>
      <c r="O1758" t="e">
        <f t="shared" si="295"/>
        <v>#VALUE!</v>
      </c>
      <c r="P1758" t="e">
        <f t="shared" si="296"/>
        <v>#VALUE!</v>
      </c>
      <c r="Q1758">
        <f t="shared" si="297"/>
        <v>-42.839240784790015</v>
      </c>
      <c r="R1758">
        <f t="shared" si="298"/>
        <v>11.216728632908016</v>
      </c>
      <c r="S1758" s="53">
        <f t="shared" si="300"/>
        <v>-11.364249761327926</v>
      </c>
      <c r="T1758" t="e">
        <f t="shared" si="301"/>
        <v>#VALUE!</v>
      </c>
      <c r="U1758" t="e">
        <f t="shared" si="302"/>
        <v>#VALUE!</v>
      </c>
      <c r="V1758">
        <f t="shared" si="303"/>
        <v>-42.839240784790015</v>
      </c>
      <c r="W1758" s="50">
        <f t="shared" si="304"/>
        <v>11.216728632908016</v>
      </c>
    </row>
    <row r="1759" spans="1:23" ht="16" x14ac:dyDescent="0.2">
      <c r="A1759" s="10">
        <v>41964.541655092602</v>
      </c>
      <c r="B1759" s="11" t="str">
        <f t="shared" si="299"/>
        <v>201411</v>
      </c>
      <c r="C1759" s="5">
        <v>1556.572369</v>
      </c>
      <c r="D1759" s="5">
        <v>-11.524757156126313</v>
      </c>
      <c r="E1759" s="6" t="s">
        <v>45</v>
      </c>
      <c r="F1759" s="6" t="s">
        <v>45</v>
      </c>
      <c r="G1759" s="5">
        <v>-44.783296819490396</v>
      </c>
      <c r="H1759" s="5">
        <v>10.677496009233337</v>
      </c>
      <c r="I1759" s="29">
        <v>784021428.00999999</v>
      </c>
      <c r="J1759" s="30" t="s">
        <v>45</v>
      </c>
      <c r="K1759" s="30" t="s">
        <v>45</v>
      </c>
      <c r="L1759" s="29">
        <v>44842945.520000003</v>
      </c>
      <c r="M1759" s="29">
        <v>373500263.93000001</v>
      </c>
      <c r="N1759" s="53">
        <f t="shared" si="294"/>
        <v>-11.524757156126313</v>
      </c>
      <c r="O1759" t="e">
        <f t="shared" si="295"/>
        <v>#VALUE!</v>
      </c>
      <c r="P1759" t="e">
        <f t="shared" si="296"/>
        <v>#VALUE!</v>
      </c>
      <c r="Q1759">
        <f t="shared" si="297"/>
        <v>-44.783296819490396</v>
      </c>
      <c r="R1759">
        <f t="shared" si="298"/>
        <v>10.677496009233337</v>
      </c>
      <c r="S1759" s="53">
        <f t="shared" si="300"/>
        <v>-11.524757156126313</v>
      </c>
      <c r="T1759" t="e">
        <f t="shared" si="301"/>
        <v>#VALUE!</v>
      </c>
      <c r="U1759" t="e">
        <f t="shared" si="302"/>
        <v>#VALUE!</v>
      </c>
      <c r="V1759">
        <f t="shared" si="303"/>
        <v>-44.783296819490396</v>
      </c>
      <c r="W1759" s="50">
        <f t="shared" si="304"/>
        <v>10.677496009233337</v>
      </c>
    </row>
    <row r="1760" spans="1:23" ht="16" x14ac:dyDescent="0.2">
      <c r="A1760" s="10">
        <v>41963.541655092602</v>
      </c>
      <c r="B1760" s="11" t="str">
        <f t="shared" si="299"/>
        <v>201411</v>
      </c>
      <c r="C1760" s="5">
        <v>1535.31772</v>
      </c>
      <c r="D1760" s="5">
        <v>-13.058494484199926</v>
      </c>
      <c r="E1760" s="6" t="s">
        <v>45</v>
      </c>
      <c r="F1760" s="6" t="s">
        <v>45</v>
      </c>
      <c r="G1760" s="5">
        <v>-44.783296819490396</v>
      </c>
      <c r="H1760" s="5">
        <v>10.542687853314618</v>
      </c>
      <c r="I1760" s="29">
        <v>770430248.25</v>
      </c>
      <c r="J1760" s="30" t="s">
        <v>45</v>
      </c>
      <c r="K1760" s="30" t="s">
        <v>45</v>
      </c>
      <c r="L1760" s="29">
        <v>44842945.520000003</v>
      </c>
      <c r="M1760" s="29">
        <v>373045330.60000002</v>
      </c>
      <c r="N1760" s="53">
        <f t="shared" si="294"/>
        <v>-13.058494484199926</v>
      </c>
      <c r="O1760" t="e">
        <f t="shared" si="295"/>
        <v>#VALUE!</v>
      </c>
      <c r="P1760" t="e">
        <f t="shared" si="296"/>
        <v>#VALUE!</v>
      </c>
      <c r="Q1760">
        <f t="shared" si="297"/>
        <v>-44.783296819490396</v>
      </c>
      <c r="R1760">
        <f t="shared" si="298"/>
        <v>10.542687853314618</v>
      </c>
      <c r="S1760" s="53">
        <f t="shared" si="300"/>
        <v>-13.058494484199926</v>
      </c>
      <c r="T1760" t="e">
        <f t="shared" si="301"/>
        <v>#VALUE!</v>
      </c>
      <c r="U1760" t="e">
        <f t="shared" si="302"/>
        <v>#VALUE!</v>
      </c>
      <c r="V1760">
        <f t="shared" si="303"/>
        <v>-44.783296819490396</v>
      </c>
      <c r="W1760" s="50">
        <f t="shared" si="304"/>
        <v>10.542687853314618</v>
      </c>
    </row>
    <row r="1761" spans="1:23" ht="16" x14ac:dyDescent="0.2">
      <c r="A1761" s="10">
        <v>41962.541655092602</v>
      </c>
      <c r="B1761" s="11" t="str">
        <f t="shared" si="299"/>
        <v>201411</v>
      </c>
      <c r="C1761" s="5">
        <v>1541.018552</v>
      </c>
      <c r="D1761" s="5">
        <v>-12.514552757383129</v>
      </c>
      <c r="E1761" s="6" t="s">
        <v>45</v>
      </c>
      <c r="F1761" s="6" t="s">
        <v>45</v>
      </c>
      <c r="G1761" s="5">
        <v>-45.003768620236094</v>
      </c>
      <c r="H1761" s="5">
        <v>10.542687853314618</v>
      </c>
      <c r="I1761" s="29">
        <v>775250375.96000004</v>
      </c>
      <c r="J1761" s="30" t="s">
        <v>45</v>
      </c>
      <c r="K1761" s="30" t="s">
        <v>45</v>
      </c>
      <c r="L1761" s="29">
        <v>44663894.539999999</v>
      </c>
      <c r="M1761" s="29">
        <v>373045330.60000002</v>
      </c>
      <c r="N1761" s="53">
        <f t="shared" si="294"/>
        <v>-12.514552757383129</v>
      </c>
      <c r="O1761" t="e">
        <f t="shared" si="295"/>
        <v>#VALUE!</v>
      </c>
      <c r="P1761" t="e">
        <f t="shared" si="296"/>
        <v>#VALUE!</v>
      </c>
      <c r="Q1761">
        <f t="shared" si="297"/>
        <v>-45.003768620236094</v>
      </c>
      <c r="R1761">
        <f t="shared" si="298"/>
        <v>10.542687853314618</v>
      </c>
      <c r="S1761" s="53">
        <f t="shared" si="300"/>
        <v>-12.514552757383129</v>
      </c>
      <c r="T1761" t="e">
        <f t="shared" si="301"/>
        <v>#VALUE!</v>
      </c>
      <c r="U1761" t="e">
        <f t="shared" si="302"/>
        <v>#VALUE!</v>
      </c>
      <c r="V1761">
        <f t="shared" si="303"/>
        <v>-45.003768620236094</v>
      </c>
      <c r="W1761" s="50">
        <f t="shared" si="304"/>
        <v>10.542687853314618</v>
      </c>
    </row>
    <row r="1762" spans="1:23" ht="16" x14ac:dyDescent="0.2">
      <c r="A1762" s="10">
        <v>41961.541655092602</v>
      </c>
      <c r="B1762" s="11" t="str">
        <f t="shared" si="299"/>
        <v>201411</v>
      </c>
      <c r="C1762" s="5">
        <v>1542.669807</v>
      </c>
      <c r="D1762" s="5">
        <v>-12.077615960431928</v>
      </c>
      <c r="E1762" s="6" t="s">
        <v>45</v>
      </c>
      <c r="F1762" s="6" t="s">
        <v>45</v>
      </c>
      <c r="G1762" s="5">
        <v>-44.893532719863231</v>
      </c>
      <c r="H1762" s="5">
        <v>10.138263385558588</v>
      </c>
      <c r="I1762" s="29">
        <v>779122281.82000005</v>
      </c>
      <c r="J1762" s="30" t="s">
        <v>45</v>
      </c>
      <c r="K1762" s="30" t="s">
        <v>45</v>
      </c>
      <c r="L1762" s="29">
        <v>44753420.030000001</v>
      </c>
      <c r="M1762" s="29">
        <v>371680530.61000001</v>
      </c>
      <c r="N1762" s="53">
        <f t="shared" si="294"/>
        <v>-12.077615960431928</v>
      </c>
      <c r="O1762" t="e">
        <f t="shared" si="295"/>
        <v>#VALUE!</v>
      </c>
      <c r="P1762" t="e">
        <f t="shared" si="296"/>
        <v>#VALUE!</v>
      </c>
      <c r="Q1762">
        <f t="shared" si="297"/>
        <v>-44.893532719863231</v>
      </c>
      <c r="R1762">
        <f t="shared" si="298"/>
        <v>10.138263385558588</v>
      </c>
      <c r="S1762" s="53">
        <f t="shared" si="300"/>
        <v>-12.077615960431928</v>
      </c>
      <c r="T1762" t="e">
        <f t="shared" si="301"/>
        <v>#VALUE!</v>
      </c>
      <c r="U1762" t="e">
        <f t="shared" si="302"/>
        <v>#VALUE!</v>
      </c>
      <c r="V1762">
        <f t="shared" si="303"/>
        <v>-44.893532719863231</v>
      </c>
      <c r="W1762" s="50">
        <f t="shared" si="304"/>
        <v>10.138263385558588</v>
      </c>
    </row>
    <row r="1763" spans="1:23" ht="16" x14ac:dyDescent="0.2">
      <c r="A1763" s="10">
        <v>41960.541655092602</v>
      </c>
      <c r="B1763" s="11" t="str">
        <f t="shared" si="299"/>
        <v>201411</v>
      </c>
      <c r="C1763" s="5">
        <v>1534.2926769999999</v>
      </c>
      <c r="D1763" s="5">
        <v>-12.550221067338327</v>
      </c>
      <c r="E1763" s="6" t="s">
        <v>45</v>
      </c>
      <c r="F1763" s="6" t="s">
        <v>45</v>
      </c>
      <c r="G1763" s="5">
        <v>-44.783296819490381</v>
      </c>
      <c r="H1763" s="5">
        <v>10.326994803844741</v>
      </c>
      <c r="I1763" s="29">
        <v>774934302.00999999</v>
      </c>
      <c r="J1763" s="30" t="s">
        <v>45</v>
      </c>
      <c r="K1763" s="30" t="s">
        <v>45</v>
      </c>
      <c r="L1763" s="29">
        <v>44842945.520000003</v>
      </c>
      <c r="M1763" s="29">
        <v>372317437.26999998</v>
      </c>
      <c r="N1763" s="53">
        <f t="shared" si="294"/>
        <v>-12.550221067338327</v>
      </c>
      <c r="O1763" t="e">
        <f t="shared" si="295"/>
        <v>#VALUE!</v>
      </c>
      <c r="P1763" t="e">
        <f t="shared" si="296"/>
        <v>#VALUE!</v>
      </c>
      <c r="Q1763">
        <f t="shared" si="297"/>
        <v>-44.783296819490381</v>
      </c>
      <c r="R1763">
        <f t="shared" si="298"/>
        <v>10.326994803844741</v>
      </c>
      <c r="S1763" s="53">
        <f t="shared" si="300"/>
        <v>-12.550221067338327</v>
      </c>
      <c r="T1763" t="e">
        <f t="shared" si="301"/>
        <v>#VALUE!</v>
      </c>
      <c r="U1763" t="e">
        <f t="shared" si="302"/>
        <v>#VALUE!</v>
      </c>
      <c r="V1763">
        <f t="shared" si="303"/>
        <v>-44.783296819490381</v>
      </c>
      <c r="W1763" s="50">
        <f t="shared" si="304"/>
        <v>10.326994803844741</v>
      </c>
    </row>
    <row r="1764" spans="1:23" ht="16" x14ac:dyDescent="0.2">
      <c r="A1764" s="10">
        <v>41957.541655092602</v>
      </c>
      <c r="B1764" s="11" t="str">
        <f t="shared" si="299"/>
        <v>201411</v>
      </c>
      <c r="C1764" s="5">
        <v>1531.140077</v>
      </c>
      <c r="D1764" s="5">
        <v>-12.969323709311922</v>
      </c>
      <c r="E1764" s="6" t="s">
        <v>45</v>
      </c>
      <c r="F1764" s="6" t="s">
        <v>45</v>
      </c>
      <c r="G1764" s="5">
        <v>-45.854651976239033</v>
      </c>
      <c r="H1764" s="5">
        <v>9.7338389178025722</v>
      </c>
      <c r="I1764" s="29">
        <v>771220433.12</v>
      </c>
      <c r="J1764" s="30" t="s">
        <v>45</v>
      </c>
      <c r="K1764" s="30" t="s">
        <v>45</v>
      </c>
      <c r="L1764" s="29">
        <v>43972869.649999999</v>
      </c>
      <c r="M1764" s="29">
        <v>370315730.62</v>
      </c>
      <c r="N1764" s="53">
        <f t="shared" ref="N1764:N1827" si="305">IF(ABS(D1764-AVERAGE(D$47:D$3803))&gt;3*STDEV(D$47:D$3803),"Outlier",D1764)</f>
        <v>-12.969323709311922</v>
      </c>
      <c r="O1764" t="e">
        <f t="shared" ref="O1764:O1827" si="306">IF(ABS(E1764-AVERAGE(E$47:E$3803))&gt;3*STDEV(E$47:E$3803),"Outlier",E1764)</f>
        <v>#VALUE!</v>
      </c>
      <c r="P1764" t="e">
        <f t="shared" ref="P1764:P1827" si="307">IF(ABS(F1764-AVERAGE(F$47:F$3803))&gt;3*STDEV(F$47:F$3803),"Outlier",F1764)</f>
        <v>#VALUE!</v>
      </c>
      <c r="Q1764">
        <f t="shared" ref="Q1764:Q1827" si="308">IF(ABS(G1764-AVERAGE(G$47:G$3803))&gt;3*STDEV(G$47:G$3803),"Outlier",G1764)</f>
        <v>-45.854651976239033</v>
      </c>
      <c r="R1764">
        <f t="shared" ref="R1764:R1827" si="309">IF(ABS(H1764-AVERAGE(H$47:H$3803))&gt;3*STDEV(H$47:H$3803),"Outlier",H1764)</f>
        <v>9.7338389178025722</v>
      </c>
      <c r="S1764" s="53">
        <f t="shared" si="300"/>
        <v>-12.969323709311922</v>
      </c>
      <c r="T1764" t="e">
        <f t="shared" si="301"/>
        <v>#VALUE!</v>
      </c>
      <c r="U1764" t="e">
        <f t="shared" si="302"/>
        <v>#VALUE!</v>
      </c>
      <c r="V1764">
        <f t="shared" si="303"/>
        <v>-45.854651976239033</v>
      </c>
      <c r="W1764" s="50">
        <f t="shared" si="304"/>
        <v>9.7338389178025722</v>
      </c>
    </row>
    <row r="1765" spans="1:23" ht="16" x14ac:dyDescent="0.2">
      <c r="A1765" s="10">
        <v>41956.541655092602</v>
      </c>
      <c r="B1765" s="11" t="str">
        <f t="shared" si="299"/>
        <v>201411</v>
      </c>
      <c r="C1765" s="5">
        <v>1530.1860610000001</v>
      </c>
      <c r="D1765" s="5">
        <v>-12.630474764737528</v>
      </c>
      <c r="E1765" s="6" t="s">
        <v>45</v>
      </c>
      <c r="F1765" s="6" t="s">
        <v>45</v>
      </c>
      <c r="G1765" s="5">
        <v>-46.428797290680954</v>
      </c>
      <c r="H1765" s="5">
        <v>10.947112321070662</v>
      </c>
      <c r="I1765" s="29">
        <v>774223135.63</v>
      </c>
      <c r="J1765" s="30" t="s">
        <v>45</v>
      </c>
      <c r="K1765" s="30" t="s">
        <v>45</v>
      </c>
      <c r="L1765" s="29">
        <v>43506591.049999997</v>
      </c>
      <c r="M1765" s="29">
        <v>374410130.58999997</v>
      </c>
      <c r="N1765" s="53">
        <f t="shared" si="305"/>
        <v>-12.630474764737528</v>
      </c>
      <c r="O1765" t="e">
        <f t="shared" si="306"/>
        <v>#VALUE!</v>
      </c>
      <c r="P1765" t="e">
        <f t="shared" si="307"/>
        <v>#VALUE!</v>
      </c>
      <c r="Q1765">
        <f t="shared" si="308"/>
        <v>-46.428797290680954</v>
      </c>
      <c r="R1765">
        <f t="shared" si="309"/>
        <v>10.947112321070662</v>
      </c>
      <c r="S1765" s="53">
        <f t="shared" si="300"/>
        <v>-12.630474764737528</v>
      </c>
      <c r="T1765" t="e">
        <f t="shared" si="301"/>
        <v>#VALUE!</v>
      </c>
      <c r="U1765" t="e">
        <f t="shared" si="302"/>
        <v>#VALUE!</v>
      </c>
      <c r="V1765">
        <f t="shared" si="303"/>
        <v>-46.428797290680954</v>
      </c>
      <c r="W1765" s="50">
        <f t="shared" si="304"/>
        <v>10.947112321070662</v>
      </c>
    </row>
    <row r="1766" spans="1:23" ht="16" x14ac:dyDescent="0.2">
      <c r="A1766" s="10">
        <v>41955.541655092602</v>
      </c>
      <c r="B1766" s="11" t="str">
        <f t="shared" si="299"/>
        <v>201411</v>
      </c>
      <c r="C1766" s="5">
        <v>1525.520906</v>
      </c>
      <c r="D1766" s="5">
        <v>-12.362962440073531</v>
      </c>
      <c r="E1766" s="6" t="s">
        <v>45</v>
      </c>
      <c r="F1766" s="6" t="s">
        <v>45</v>
      </c>
      <c r="G1766" s="5">
        <v>-45.634180175493334</v>
      </c>
      <c r="H1766" s="5">
        <v>10.003455229639926</v>
      </c>
      <c r="I1766" s="29">
        <v>776593690.24000001</v>
      </c>
      <c r="J1766" s="30" t="s">
        <v>45</v>
      </c>
      <c r="K1766" s="30" t="s">
        <v>45</v>
      </c>
      <c r="L1766" s="29">
        <v>44151920.630000003</v>
      </c>
      <c r="M1766" s="29">
        <v>371225597.27999997</v>
      </c>
      <c r="N1766" s="53">
        <f t="shared" si="305"/>
        <v>-12.362962440073531</v>
      </c>
      <c r="O1766" t="e">
        <f t="shared" si="306"/>
        <v>#VALUE!</v>
      </c>
      <c r="P1766" t="e">
        <f t="shared" si="307"/>
        <v>#VALUE!</v>
      </c>
      <c r="Q1766">
        <f t="shared" si="308"/>
        <v>-45.634180175493334</v>
      </c>
      <c r="R1766">
        <f t="shared" si="309"/>
        <v>10.003455229639926</v>
      </c>
      <c r="S1766" s="53">
        <f t="shared" si="300"/>
        <v>-12.362962440073531</v>
      </c>
      <c r="T1766" t="e">
        <f t="shared" si="301"/>
        <v>#VALUE!</v>
      </c>
      <c r="U1766" t="e">
        <f t="shared" si="302"/>
        <v>#VALUE!</v>
      </c>
      <c r="V1766">
        <f t="shared" si="303"/>
        <v>-45.634180175493334</v>
      </c>
      <c r="W1766" s="50">
        <f t="shared" si="304"/>
        <v>10.003455229639926</v>
      </c>
    </row>
    <row r="1767" spans="1:23" ht="16" x14ac:dyDescent="0.2">
      <c r="A1767" s="10">
        <v>41954.541655092602</v>
      </c>
      <c r="B1767" s="11" t="str">
        <f t="shared" si="299"/>
        <v>201411</v>
      </c>
      <c r="C1767" s="5">
        <v>1538.6691530000001</v>
      </c>
      <c r="D1767" s="5">
        <v>-12.603723532271118</v>
      </c>
      <c r="E1767" s="6" t="s">
        <v>45</v>
      </c>
      <c r="F1767" s="6" t="s">
        <v>45</v>
      </c>
      <c r="G1767" s="5">
        <v>-46.770987898088357</v>
      </c>
      <c r="H1767" s="5">
        <v>10.003455229639926</v>
      </c>
      <c r="I1767" s="29">
        <v>774460191.09000003</v>
      </c>
      <c r="J1767" s="30" t="s">
        <v>45</v>
      </c>
      <c r="K1767" s="30" t="s">
        <v>45</v>
      </c>
      <c r="L1767" s="29">
        <v>43228689.009999998</v>
      </c>
      <c r="M1767" s="29">
        <v>371225597.27999997</v>
      </c>
      <c r="N1767" s="53">
        <f t="shared" si="305"/>
        <v>-12.603723532271118</v>
      </c>
      <c r="O1767" t="e">
        <f t="shared" si="306"/>
        <v>#VALUE!</v>
      </c>
      <c r="P1767" t="e">
        <f t="shared" si="307"/>
        <v>#VALUE!</v>
      </c>
      <c r="Q1767">
        <f t="shared" si="308"/>
        <v>-46.770987898088357</v>
      </c>
      <c r="R1767">
        <f t="shared" si="309"/>
        <v>10.003455229639926</v>
      </c>
      <c r="S1767" s="53">
        <f t="shared" si="300"/>
        <v>-12.603723532271118</v>
      </c>
      <c r="T1767" t="e">
        <f t="shared" si="301"/>
        <v>#VALUE!</v>
      </c>
      <c r="U1767" t="e">
        <f t="shared" si="302"/>
        <v>#VALUE!</v>
      </c>
      <c r="V1767">
        <f t="shared" si="303"/>
        <v>-46.770987898088357</v>
      </c>
      <c r="W1767" s="50">
        <f t="shared" si="304"/>
        <v>10.003455229639926</v>
      </c>
    </row>
    <row r="1768" spans="1:23" ht="16" x14ac:dyDescent="0.2">
      <c r="A1768" s="10">
        <v>41953.541655092602</v>
      </c>
      <c r="B1768" s="11" t="str">
        <f t="shared" si="299"/>
        <v>201411</v>
      </c>
      <c r="C1768" s="5">
        <v>1527.820534</v>
      </c>
      <c r="D1768" s="5">
        <v>-12.612640609759907</v>
      </c>
      <c r="E1768" s="6" t="s">
        <v>45</v>
      </c>
      <c r="F1768" s="6" t="s">
        <v>45</v>
      </c>
      <c r="G1768" s="5">
        <v>-46.770987898088357</v>
      </c>
      <c r="H1768" s="5">
        <v>9.3294144500465137</v>
      </c>
      <c r="I1768" s="29">
        <v>774381172.60000002</v>
      </c>
      <c r="J1768" s="30" t="s">
        <v>45</v>
      </c>
      <c r="K1768" s="30" t="s">
        <v>45</v>
      </c>
      <c r="L1768" s="29">
        <v>43228689.009999998</v>
      </c>
      <c r="M1768" s="29">
        <v>368950930.63</v>
      </c>
      <c r="N1768" s="53">
        <f t="shared" si="305"/>
        <v>-12.612640609759907</v>
      </c>
      <c r="O1768" t="e">
        <f t="shared" si="306"/>
        <v>#VALUE!</v>
      </c>
      <c r="P1768" t="e">
        <f t="shared" si="307"/>
        <v>#VALUE!</v>
      </c>
      <c r="Q1768">
        <f t="shared" si="308"/>
        <v>-46.770987898088357</v>
      </c>
      <c r="R1768">
        <f t="shared" si="309"/>
        <v>9.3294144500465137</v>
      </c>
      <c r="S1768" s="53">
        <f t="shared" si="300"/>
        <v>-12.612640609759907</v>
      </c>
      <c r="T1768" t="e">
        <f t="shared" si="301"/>
        <v>#VALUE!</v>
      </c>
      <c r="U1768" t="e">
        <f t="shared" si="302"/>
        <v>#VALUE!</v>
      </c>
      <c r="V1768">
        <f t="shared" si="303"/>
        <v>-46.770987898088357</v>
      </c>
      <c r="W1768" s="50">
        <f t="shared" si="304"/>
        <v>9.3294144500465137</v>
      </c>
    </row>
    <row r="1769" spans="1:23" ht="16" x14ac:dyDescent="0.2">
      <c r="A1769" s="10">
        <v>41950.541655092602</v>
      </c>
      <c r="B1769" s="11" t="str">
        <f t="shared" si="299"/>
        <v>201411</v>
      </c>
      <c r="C1769" s="5">
        <v>1519.7557939999999</v>
      </c>
      <c r="D1769" s="5">
        <v>-11.694181628413503</v>
      </c>
      <c r="E1769" s="6" t="s">
        <v>45</v>
      </c>
      <c r="F1769" s="6" t="s">
        <v>45</v>
      </c>
      <c r="G1769" s="5">
        <v>-46.108424205222363</v>
      </c>
      <c r="H1769" s="5">
        <v>9.7338389178025579</v>
      </c>
      <c r="I1769" s="29">
        <v>782520076.75999999</v>
      </c>
      <c r="J1769" s="30" t="s">
        <v>45</v>
      </c>
      <c r="K1769" s="30" t="s">
        <v>45</v>
      </c>
      <c r="L1769" s="29">
        <v>43766774.509999998</v>
      </c>
      <c r="M1769" s="29">
        <v>370315730.62</v>
      </c>
      <c r="N1769" s="53">
        <f t="shared" si="305"/>
        <v>-11.694181628413503</v>
      </c>
      <c r="O1769" t="e">
        <f t="shared" si="306"/>
        <v>#VALUE!</v>
      </c>
      <c r="P1769" t="e">
        <f t="shared" si="307"/>
        <v>#VALUE!</v>
      </c>
      <c r="Q1769">
        <f t="shared" si="308"/>
        <v>-46.108424205222363</v>
      </c>
      <c r="R1769">
        <f t="shared" si="309"/>
        <v>9.7338389178025579</v>
      </c>
      <c r="S1769" s="53">
        <f t="shared" si="300"/>
        <v>-11.694181628413503</v>
      </c>
      <c r="T1769" t="e">
        <f t="shared" si="301"/>
        <v>#VALUE!</v>
      </c>
      <c r="U1769" t="e">
        <f t="shared" si="302"/>
        <v>#VALUE!</v>
      </c>
      <c r="V1769">
        <f t="shared" si="303"/>
        <v>-46.108424205222363</v>
      </c>
      <c r="W1769" s="50">
        <f t="shared" si="304"/>
        <v>9.7338389178025579</v>
      </c>
    </row>
    <row r="1770" spans="1:23" ht="16" x14ac:dyDescent="0.2">
      <c r="A1770" s="10">
        <v>41949.541655092602</v>
      </c>
      <c r="B1770" s="11" t="str">
        <f t="shared" si="299"/>
        <v>201411</v>
      </c>
      <c r="C1770" s="5">
        <v>1536.9205139999999</v>
      </c>
      <c r="D1770" s="5">
        <v>-10.829225111999904</v>
      </c>
      <c r="E1770" s="6" t="s">
        <v>45</v>
      </c>
      <c r="F1770" s="6" t="s">
        <v>45</v>
      </c>
      <c r="G1770" s="5">
        <v>-45.876469498187831</v>
      </c>
      <c r="H1770" s="5">
        <v>10.111301754374821</v>
      </c>
      <c r="I1770" s="29">
        <v>790184870</v>
      </c>
      <c r="J1770" s="30" t="s">
        <v>45</v>
      </c>
      <c r="K1770" s="30" t="s">
        <v>45</v>
      </c>
      <c r="L1770" s="29">
        <v>43955151.060000002</v>
      </c>
      <c r="M1770" s="29">
        <v>371589543.94</v>
      </c>
      <c r="N1770" s="53">
        <f t="shared" si="305"/>
        <v>-10.829225111999904</v>
      </c>
      <c r="O1770" t="e">
        <f t="shared" si="306"/>
        <v>#VALUE!</v>
      </c>
      <c r="P1770" t="e">
        <f t="shared" si="307"/>
        <v>#VALUE!</v>
      </c>
      <c r="Q1770">
        <f t="shared" si="308"/>
        <v>-45.876469498187831</v>
      </c>
      <c r="R1770">
        <f t="shared" si="309"/>
        <v>10.111301754374821</v>
      </c>
      <c r="S1770" s="53">
        <f t="shared" si="300"/>
        <v>-10.829225111999904</v>
      </c>
      <c r="T1770" t="e">
        <f t="shared" si="301"/>
        <v>#VALUE!</v>
      </c>
      <c r="U1770" t="e">
        <f t="shared" si="302"/>
        <v>#VALUE!</v>
      </c>
      <c r="V1770">
        <f t="shared" si="303"/>
        <v>-45.876469498187831</v>
      </c>
      <c r="W1770" s="50">
        <f t="shared" si="304"/>
        <v>10.111301754374821</v>
      </c>
    </row>
    <row r="1771" spans="1:23" ht="16" x14ac:dyDescent="0.2">
      <c r="A1771" s="10">
        <v>41948.541655092602</v>
      </c>
      <c r="B1771" s="11" t="str">
        <f t="shared" si="299"/>
        <v>201411</v>
      </c>
      <c r="C1771" s="5">
        <v>1544.1360609999999</v>
      </c>
      <c r="D1771" s="5">
        <v>-11.18590821155189</v>
      </c>
      <c r="E1771" s="6" t="s">
        <v>45</v>
      </c>
      <c r="F1771" s="6" t="s">
        <v>45</v>
      </c>
      <c r="G1771" s="5">
        <v>-44.783296819490396</v>
      </c>
      <c r="H1771" s="5">
        <v>10.744900087192619</v>
      </c>
      <c r="I1771" s="29">
        <v>787024130.51999998</v>
      </c>
      <c r="J1771" s="30" t="s">
        <v>45</v>
      </c>
      <c r="K1771" s="30" t="s">
        <v>45</v>
      </c>
      <c r="L1771" s="29">
        <v>44842945.520000003</v>
      </c>
      <c r="M1771" s="29">
        <v>373727730.60000002</v>
      </c>
      <c r="N1771" s="53">
        <f t="shared" si="305"/>
        <v>-11.18590821155189</v>
      </c>
      <c r="O1771" t="e">
        <f t="shared" si="306"/>
        <v>#VALUE!</v>
      </c>
      <c r="P1771" t="e">
        <f t="shared" si="307"/>
        <v>#VALUE!</v>
      </c>
      <c r="Q1771">
        <f t="shared" si="308"/>
        <v>-44.783296819490396</v>
      </c>
      <c r="R1771">
        <f t="shared" si="309"/>
        <v>10.744900087192619</v>
      </c>
      <c r="S1771" s="53">
        <f t="shared" si="300"/>
        <v>-11.18590821155189</v>
      </c>
      <c r="T1771" t="e">
        <f t="shared" si="301"/>
        <v>#VALUE!</v>
      </c>
      <c r="U1771" t="e">
        <f t="shared" si="302"/>
        <v>#VALUE!</v>
      </c>
      <c r="V1771">
        <f t="shared" si="303"/>
        <v>-44.783296819490396</v>
      </c>
      <c r="W1771" s="50">
        <f t="shared" si="304"/>
        <v>10.744900087192619</v>
      </c>
    </row>
    <row r="1772" spans="1:23" ht="16" x14ac:dyDescent="0.2">
      <c r="A1772" s="10">
        <v>41947.541655092602</v>
      </c>
      <c r="B1772" s="11" t="str">
        <f t="shared" si="299"/>
        <v>201411</v>
      </c>
      <c r="C1772" s="5">
        <v>1530.202579</v>
      </c>
      <c r="D1772" s="5">
        <v>-11.346415606350291</v>
      </c>
      <c r="E1772" s="6" t="s">
        <v>45</v>
      </c>
      <c r="F1772" s="6" t="s">
        <v>45</v>
      </c>
      <c r="G1772" s="5">
        <v>-44.783296819490396</v>
      </c>
      <c r="H1772" s="5">
        <v>10.704457640417004</v>
      </c>
      <c r="I1772" s="29">
        <v>785601797.75</v>
      </c>
      <c r="J1772" s="30" t="s">
        <v>45</v>
      </c>
      <c r="K1772" s="30" t="s">
        <v>45</v>
      </c>
      <c r="L1772" s="29">
        <v>44842945.520000003</v>
      </c>
      <c r="M1772" s="29">
        <v>373591250.60000002</v>
      </c>
      <c r="N1772" s="53">
        <f t="shared" si="305"/>
        <v>-11.346415606350291</v>
      </c>
      <c r="O1772" t="e">
        <f t="shared" si="306"/>
        <v>#VALUE!</v>
      </c>
      <c r="P1772" t="e">
        <f t="shared" si="307"/>
        <v>#VALUE!</v>
      </c>
      <c r="Q1772">
        <f t="shared" si="308"/>
        <v>-44.783296819490396</v>
      </c>
      <c r="R1772">
        <f t="shared" si="309"/>
        <v>10.704457640417004</v>
      </c>
      <c r="S1772" s="53">
        <f t="shared" si="300"/>
        <v>-11.346415606350291</v>
      </c>
      <c r="T1772" t="e">
        <f t="shared" si="301"/>
        <v>#VALUE!</v>
      </c>
      <c r="U1772" t="e">
        <f t="shared" si="302"/>
        <v>#VALUE!</v>
      </c>
      <c r="V1772">
        <f t="shared" si="303"/>
        <v>-44.783296819490396</v>
      </c>
      <c r="W1772" s="50">
        <f t="shared" si="304"/>
        <v>10.704457640417004</v>
      </c>
    </row>
    <row r="1773" spans="1:23" ht="16" x14ac:dyDescent="0.2">
      <c r="A1773" s="10">
        <v>41946.541655092602</v>
      </c>
      <c r="B1773" s="11" t="str">
        <f t="shared" si="299"/>
        <v>201411</v>
      </c>
      <c r="C1773" s="5">
        <v>1529.8760420000001</v>
      </c>
      <c r="D1773" s="5">
        <v>-11.185908211551876</v>
      </c>
      <c r="E1773" s="6" t="s">
        <v>45</v>
      </c>
      <c r="F1773" s="6" t="s">
        <v>45</v>
      </c>
      <c r="G1773" s="5">
        <v>-44.893532719863252</v>
      </c>
      <c r="H1773" s="5">
        <v>8.6149312236775302</v>
      </c>
      <c r="I1773" s="29">
        <v>787024130.51999998</v>
      </c>
      <c r="J1773" s="30" t="s">
        <v>45</v>
      </c>
      <c r="K1773" s="30" t="s">
        <v>45</v>
      </c>
      <c r="L1773" s="29">
        <v>44753420.030000001</v>
      </c>
      <c r="M1773" s="29">
        <v>366539783.98000002</v>
      </c>
      <c r="N1773" s="53">
        <f t="shared" si="305"/>
        <v>-11.185908211551876</v>
      </c>
      <c r="O1773" t="e">
        <f t="shared" si="306"/>
        <v>#VALUE!</v>
      </c>
      <c r="P1773" t="e">
        <f t="shared" si="307"/>
        <v>#VALUE!</v>
      </c>
      <c r="Q1773">
        <f t="shared" si="308"/>
        <v>-44.893532719863252</v>
      </c>
      <c r="R1773">
        <f t="shared" si="309"/>
        <v>8.6149312236775302</v>
      </c>
      <c r="S1773" s="53">
        <f t="shared" si="300"/>
        <v>-11.185908211551876</v>
      </c>
      <c r="T1773" t="e">
        <f t="shared" si="301"/>
        <v>#VALUE!</v>
      </c>
      <c r="U1773" t="e">
        <f t="shared" si="302"/>
        <v>#VALUE!</v>
      </c>
      <c r="V1773">
        <f t="shared" si="303"/>
        <v>-44.893532719863252</v>
      </c>
      <c r="W1773" s="50">
        <f t="shared" si="304"/>
        <v>8.6149312236775302</v>
      </c>
    </row>
    <row r="1774" spans="1:23" ht="16" x14ac:dyDescent="0.2">
      <c r="A1774" s="10">
        <v>41943.583321759303</v>
      </c>
      <c r="B1774" s="11" t="str">
        <f t="shared" si="299"/>
        <v>201410</v>
      </c>
      <c r="C1774" s="5">
        <v>1535.212111</v>
      </c>
      <c r="D1774" s="5">
        <v>-11.774435325812675</v>
      </c>
      <c r="E1774" s="6" t="s">
        <v>45</v>
      </c>
      <c r="F1774" s="6" t="s">
        <v>45</v>
      </c>
      <c r="G1774" s="5">
        <v>-44.154033554862025</v>
      </c>
      <c r="H1774" s="5">
        <v>10.542687853314575</v>
      </c>
      <c r="I1774" s="29">
        <v>781808910.38</v>
      </c>
      <c r="J1774" s="30" t="s">
        <v>45</v>
      </c>
      <c r="K1774" s="30" t="s">
        <v>45</v>
      </c>
      <c r="L1774" s="29">
        <v>45353986.859999999</v>
      </c>
      <c r="M1774" s="29">
        <v>373045330.60000002</v>
      </c>
      <c r="N1774" s="53">
        <f t="shared" si="305"/>
        <v>-11.774435325812675</v>
      </c>
      <c r="O1774" t="e">
        <f t="shared" si="306"/>
        <v>#VALUE!</v>
      </c>
      <c r="P1774" t="e">
        <f t="shared" si="307"/>
        <v>#VALUE!</v>
      </c>
      <c r="Q1774">
        <f t="shared" si="308"/>
        <v>-44.154033554862025</v>
      </c>
      <c r="R1774">
        <f t="shared" si="309"/>
        <v>10.542687853314575</v>
      </c>
      <c r="S1774" s="53">
        <f t="shared" si="300"/>
        <v>-11.774435325812675</v>
      </c>
      <c r="T1774" t="e">
        <f t="shared" si="301"/>
        <v>#VALUE!</v>
      </c>
      <c r="U1774" t="e">
        <f t="shared" si="302"/>
        <v>#VALUE!</v>
      </c>
      <c r="V1774">
        <f t="shared" si="303"/>
        <v>-44.154033554862025</v>
      </c>
      <c r="W1774" s="50">
        <f t="shared" si="304"/>
        <v>10.542687853314575</v>
      </c>
    </row>
    <row r="1775" spans="1:23" ht="16" x14ac:dyDescent="0.2">
      <c r="A1775" s="10">
        <v>41942.583321759303</v>
      </c>
      <c r="B1775" s="11" t="str">
        <f t="shared" si="299"/>
        <v>201410</v>
      </c>
      <c r="C1775" s="5">
        <v>1506.3588609999999</v>
      </c>
      <c r="D1775" s="5">
        <v>-13.04957740671108</v>
      </c>
      <c r="E1775" s="6" t="s">
        <v>45</v>
      </c>
      <c r="F1775" s="6" t="s">
        <v>45</v>
      </c>
      <c r="G1775" s="5">
        <v>-44.154033554862025</v>
      </c>
      <c r="H1775" s="5">
        <v>8.9789132446579316</v>
      </c>
      <c r="I1775" s="29">
        <v>770509266.74000001</v>
      </c>
      <c r="J1775" s="30" t="s">
        <v>45</v>
      </c>
      <c r="K1775" s="30" t="s">
        <v>45</v>
      </c>
      <c r="L1775" s="29">
        <v>45353986.859999999</v>
      </c>
      <c r="M1775" s="29">
        <v>367768103.97000003</v>
      </c>
      <c r="N1775" s="53">
        <f t="shared" si="305"/>
        <v>-13.04957740671108</v>
      </c>
      <c r="O1775" t="e">
        <f t="shared" si="306"/>
        <v>#VALUE!</v>
      </c>
      <c r="P1775" t="e">
        <f t="shared" si="307"/>
        <v>#VALUE!</v>
      </c>
      <c r="Q1775">
        <f t="shared" si="308"/>
        <v>-44.154033554862025</v>
      </c>
      <c r="R1775">
        <f t="shared" si="309"/>
        <v>8.9789132446579316</v>
      </c>
      <c r="S1775" s="53">
        <f t="shared" si="300"/>
        <v>-13.04957740671108</v>
      </c>
      <c r="T1775" t="e">
        <f t="shared" si="301"/>
        <v>#VALUE!</v>
      </c>
      <c r="U1775" t="e">
        <f t="shared" si="302"/>
        <v>#VALUE!</v>
      </c>
      <c r="V1775">
        <f t="shared" si="303"/>
        <v>-44.154033554862025</v>
      </c>
      <c r="W1775" s="50">
        <f t="shared" si="304"/>
        <v>8.9789132446579316</v>
      </c>
    </row>
    <row r="1776" spans="1:23" ht="16" x14ac:dyDescent="0.2">
      <c r="A1776" s="10">
        <v>41941.583321759303</v>
      </c>
      <c r="B1776" s="11" t="str">
        <f t="shared" ref="B1776:B1839" si="310">YEAR(A1776)&amp;MONTH(A1776)</f>
        <v>201410</v>
      </c>
      <c r="C1776" s="5">
        <v>1498.4760570000001</v>
      </c>
      <c r="D1776" s="5">
        <v>-13.504348358639886</v>
      </c>
      <c r="E1776" s="6" t="s">
        <v>45</v>
      </c>
      <c r="F1776" s="6" t="s">
        <v>45</v>
      </c>
      <c r="G1776" s="5">
        <v>-44.562825018744689</v>
      </c>
      <c r="H1776" s="5">
        <v>8.0487369688190995</v>
      </c>
      <c r="I1776" s="29">
        <v>766479323.89999998</v>
      </c>
      <c r="J1776" s="30" t="s">
        <v>45</v>
      </c>
      <c r="K1776" s="30" t="s">
        <v>45</v>
      </c>
      <c r="L1776" s="29">
        <v>45021996.5</v>
      </c>
      <c r="M1776" s="29">
        <v>364629064</v>
      </c>
      <c r="N1776" s="53">
        <f t="shared" si="305"/>
        <v>-13.504348358639886</v>
      </c>
      <c r="O1776" t="e">
        <f t="shared" si="306"/>
        <v>#VALUE!</v>
      </c>
      <c r="P1776" t="e">
        <f t="shared" si="307"/>
        <v>#VALUE!</v>
      </c>
      <c r="Q1776">
        <f t="shared" si="308"/>
        <v>-44.562825018744689</v>
      </c>
      <c r="R1776">
        <f t="shared" si="309"/>
        <v>8.0487369688190995</v>
      </c>
      <c r="S1776" s="53">
        <f t="shared" ref="S1776:S1839" si="311">IF(ABS(D1776-AVERAGE(D$47:D$3803))&gt;2*STDEV(D$47:D$3803),"Outlier",D1776)</f>
        <v>-13.504348358639886</v>
      </c>
      <c r="T1776" t="e">
        <f t="shared" ref="T1776:T1839" si="312">IF(ABS(E1776-AVERAGE(E$47:E$3803))&gt;2*STDEV(E$47:E$3803),"Outlier",E1776)</f>
        <v>#VALUE!</v>
      </c>
      <c r="U1776" t="e">
        <f t="shared" ref="U1776:U1839" si="313">IF(ABS(F1776-AVERAGE(F$47:F$3803))&gt;2*STDEV(F$47:F$3803),"Outlier",F1776)</f>
        <v>#VALUE!</v>
      </c>
      <c r="V1776">
        <f t="shared" ref="V1776:V1839" si="314">IF(ABS(G1776-AVERAGE(G$47:G$3803))&gt;2*STDEV(G$47:G$3803),"Outlier",G1776)</f>
        <v>-44.562825018744689</v>
      </c>
      <c r="W1776" s="50">
        <f t="shared" ref="W1776:W1839" si="315">IF(ABS(H1776-AVERAGE(H$47:H$3803))&gt;2*STDEV(H$47:H$3803),"Outlier",H1776)</f>
        <v>8.0487369688190995</v>
      </c>
    </row>
    <row r="1777" spans="1:23" ht="16" x14ac:dyDescent="0.2">
      <c r="A1777" s="10">
        <v>41940.583321759303</v>
      </c>
      <c r="B1777" s="11" t="str">
        <f t="shared" si="310"/>
        <v>201410</v>
      </c>
      <c r="C1777" s="5">
        <v>1495.3106270000001</v>
      </c>
      <c r="D1777" s="5">
        <v>-13.852114380703085</v>
      </c>
      <c r="E1777" s="6" t="s">
        <v>45</v>
      </c>
      <c r="F1777" s="6" t="s">
        <v>45</v>
      </c>
      <c r="G1777" s="5">
        <v>-44.562825018744689</v>
      </c>
      <c r="H1777" s="5">
        <v>7.0646374306127484</v>
      </c>
      <c r="I1777" s="29">
        <v>763397602.90999997</v>
      </c>
      <c r="J1777" s="30" t="s">
        <v>45</v>
      </c>
      <c r="K1777" s="30" t="s">
        <v>45</v>
      </c>
      <c r="L1777" s="29">
        <v>45021996.5</v>
      </c>
      <c r="M1777" s="29">
        <v>361308050.69</v>
      </c>
      <c r="N1777" s="53">
        <f t="shared" si="305"/>
        <v>-13.852114380703085</v>
      </c>
      <c r="O1777" t="e">
        <f t="shared" si="306"/>
        <v>#VALUE!</v>
      </c>
      <c r="P1777" t="e">
        <f t="shared" si="307"/>
        <v>#VALUE!</v>
      </c>
      <c r="Q1777">
        <f t="shared" si="308"/>
        <v>-44.562825018744689</v>
      </c>
      <c r="R1777">
        <f t="shared" si="309"/>
        <v>7.0646374306127484</v>
      </c>
      <c r="S1777" s="53">
        <f t="shared" si="311"/>
        <v>-13.852114380703085</v>
      </c>
      <c r="T1777" t="e">
        <f t="shared" si="312"/>
        <v>#VALUE!</v>
      </c>
      <c r="U1777" t="e">
        <f t="shared" si="313"/>
        <v>#VALUE!</v>
      </c>
      <c r="V1777">
        <f t="shared" si="314"/>
        <v>-44.562825018744689</v>
      </c>
      <c r="W1777" s="50">
        <f t="shared" si="315"/>
        <v>7.0646374306127484</v>
      </c>
    </row>
    <row r="1778" spans="1:23" ht="16" x14ac:dyDescent="0.2">
      <c r="A1778" s="10">
        <v>41939.583321759303</v>
      </c>
      <c r="B1778" s="11" t="str">
        <f t="shared" si="310"/>
        <v>201410</v>
      </c>
      <c r="C1778" s="5">
        <v>1479.3841540000001</v>
      </c>
      <c r="D1778" s="5">
        <v>-14.645734277206287</v>
      </c>
      <c r="E1778" s="6" t="s">
        <v>45</v>
      </c>
      <c r="F1778" s="6" t="s">
        <v>45</v>
      </c>
      <c r="G1778" s="5">
        <v>-44.783296819490396</v>
      </c>
      <c r="H1778" s="5">
        <v>7.7117165790223652</v>
      </c>
      <c r="I1778" s="29">
        <v>756364957.55999994</v>
      </c>
      <c r="J1778" s="30" t="s">
        <v>45</v>
      </c>
      <c r="K1778" s="30" t="s">
        <v>45</v>
      </c>
      <c r="L1778" s="29">
        <v>44842945.520000003</v>
      </c>
      <c r="M1778" s="29">
        <v>363491730.67000002</v>
      </c>
      <c r="N1778" s="53">
        <f t="shared" si="305"/>
        <v>-14.645734277206287</v>
      </c>
      <c r="O1778" t="e">
        <f t="shared" si="306"/>
        <v>#VALUE!</v>
      </c>
      <c r="P1778" t="e">
        <f t="shared" si="307"/>
        <v>#VALUE!</v>
      </c>
      <c r="Q1778">
        <f t="shared" si="308"/>
        <v>-44.783296819490396</v>
      </c>
      <c r="R1778">
        <f t="shared" si="309"/>
        <v>7.7117165790223652</v>
      </c>
      <c r="S1778" s="53">
        <f t="shared" si="311"/>
        <v>-14.645734277206287</v>
      </c>
      <c r="T1778" t="e">
        <f t="shared" si="312"/>
        <v>#VALUE!</v>
      </c>
      <c r="U1778" t="e">
        <f t="shared" si="313"/>
        <v>#VALUE!</v>
      </c>
      <c r="V1778">
        <f t="shared" si="314"/>
        <v>-44.783296819490396</v>
      </c>
      <c r="W1778" s="50">
        <f t="shared" si="315"/>
        <v>7.7117165790223652</v>
      </c>
    </row>
    <row r="1779" spans="1:23" ht="16" x14ac:dyDescent="0.2">
      <c r="A1779" s="10">
        <v>41936.541655092602</v>
      </c>
      <c r="B1779" s="11" t="str">
        <f t="shared" si="310"/>
        <v>201410</v>
      </c>
      <c r="C1779" s="5">
        <v>1489.38678</v>
      </c>
      <c r="D1779" s="5">
        <v>-14.333636565098287</v>
      </c>
      <c r="E1779" s="6" t="s">
        <v>45</v>
      </c>
      <c r="F1779" s="6" t="s">
        <v>45</v>
      </c>
      <c r="G1779" s="5">
        <v>-44.783296819490396</v>
      </c>
      <c r="H1779" s="5">
        <v>6.1209803391819833</v>
      </c>
      <c r="I1779" s="29">
        <v>759130604.61000001</v>
      </c>
      <c r="J1779" s="30" t="s">
        <v>45</v>
      </c>
      <c r="K1779" s="30" t="s">
        <v>45</v>
      </c>
      <c r="L1779" s="29">
        <v>44842945.520000003</v>
      </c>
      <c r="M1779" s="29">
        <v>358123517.38</v>
      </c>
      <c r="N1779" s="53">
        <f t="shared" si="305"/>
        <v>-14.333636565098287</v>
      </c>
      <c r="O1779" t="e">
        <f t="shared" si="306"/>
        <v>#VALUE!</v>
      </c>
      <c r="P1779" t="e">
        <f t="shared" si="307"/>
        <v>#VALUE!</v>
      </c>
      <c r="Q1779">
        <f t="shared" si="308"/>
        <v>-44.783296819490396</v>
      </c>
      <c r="R1779">
        <f t="shared" si="309"/>
        <v>6.1209803391819833</v>
      </c>
      <c r="S1779" s="53">
        <f t="shared" si="311"/>
        <v>-14.333636565098287</v>
      </c>
      <c r="T1779" t="e">
        <f t="shared" si="312"/>
        <v>#VALUE!</v>
      </c>
      <c r="U1779" t="e">
        <f t="shared" si="313"/>
        <v>#VALUE!</v>
      </c>
      <c r="V1779">
        <f t="shared" si="314"/>
        <v>-44.783296819490396</v>
      </c>
      <c r="W1779" s="50">
        <f t="shared" si="315"/>
        <v>6.1209803391819833</v>
      </c>
    </row>
    <row r="1780" spans="1:23" ht="16" x14ac:dyDescent="0.2">
      <c r="A1780" s="10">
        <v>41935.541655092602</v>
      </c>
      <c r="B1780" s="11" t="str">
        <f t="shared" si="310"/>
        <v>201410</v>
      </c>
      <c r="C1780" s="5">
        <v>1490.742555</v>
      </c>
      <c r="D1780" s="5">
        <v>-14.333636565098287</v>
      </c>
      <c r="E1780" s="6" t="s">
        <v>45</v>
      </c>
      <c r="F1780" s="6" t="s">
        <v>45</v>
      </c>
      <c r="G1780" s="5">
        <v>-45.887952404476671</v>
      </c>
      <c r="H1780" s="5">
        <v>6.7410978564079045</v>
      </c>
      <c r="I1780" s="29">
        <v>759130604.61000001</v>
      </c>
      <c r="J1780" s="30" t="s">
        <v>45</v>
      </c>
      <c r="K1780" s="30" t="s">
        <v>45</v>
      </c>
      <c r="L1780" s="29">
        <v>43945825.490000002</v>
      </c>
      <c r="M1780" s="29">
        <v>360216210.69</v>
      </c>
      <c r="N1780" s="53">
        <f t="shared" si="305"/>
        <v>-14.333636565098287</v>
      </c>
      <c r="O1780" t="e">
        <f t="shared" si="306"/>
        <v>#VALUE!</v>
      </c>
      <c r="P1780" t="e">
        <f t="shared" si="307"/>
        <v>#VALUE!</v>
      </c>
      <c r="Q1780">
        <f t="shared" si="308"/>
        <v>-45.887952404476671</v>
      </c>
      <c r="R1780">
        <f t="shared" si="309"/>
        <v>6.7410978564079045</v>
      </c>
      <c r="S1780" s="53">
        <f t="shared" si="311"/>
        <v>-14.333636565098287</v>
      </c>
      <c r="T1780" t="e">
        <f t="shared" si="312"/>
        <v>#VALUE!</v>
      </c>
      <c r="U1780" t="e">
        <f t="shared" si="313"/>
        <v>#VALUE!</v>
      </c>
      <c r="V1780">
        <f t="shared" si="314"/>
        <v>-45.887952404476671</v>
      </c>
      <c r="W1780" s="50">
        <f t="shared" si="315"/>
        <v>6.7410978564079045</v>
      </c>
    </row>
    <row r="1781" spans="1:23" ht="16" x14ac:dyDescent="0.2">
      <c r="A1781" s="10">
        <v>41934.541655092602</v>
      </c>
      <c r="B1781" s="11" t="str">
        <f t="shared" si="310"/>
        <v>201410</v>
      </c>
      <c r="C1781" s="5">
        <v>1480.3813520000001</v>
      </c>
      <c r="D1781" s="5">
        <v>-13.058494484199883</v>
      </c>
      <c r="E1781" s="6" t="s">
        <v>45</v>
      </c>
      <c r="F1781" s="6" t="s">
        <v>45</v>
      </c>
      <c r="G1781" s="5">
        <v>-45.887952404476671</v>
      </c>
      <c r="H1781" s="5">
        <v>5.37953548162929</v>
      </c>
      <c r="I1781" s="29">
        <v>770430248.25</v>
      </c>
      <c r="J1781" s="30" t="s">
        <v>45</v>
      </c>
      <c r="K1781" s="30" t="s">
        <v>45</v>
      </c>
      <c r="L1781" s="29">
        <v>43945825.490000002</v>
      </c>
      <c r="M1781" s="29">
        <v>355621384.06</v>
      </c>
      <c r="N1781" s="53">
        <f t="shared" si="305"/>
        <v>-13.058494484199883</v>
      </c>
      <c r="O1781" t="e">
        <f t="shared" si="306"/>
        <v>#VALUE!</v>
      </c>
      <c r="P1781" t="e">
        <f t="shared" si="307"/>
        <v>#VALUE!</v>
      </c>
      <c r="Q1781">
        <f t="shared" si="308"/>
        <v>-45.887952404476671</v>
      </c>
      <c r="R1781">
        <f t="shared" si="309"/>
        <v>5.37953548162929</v>
      </c>
      <c r="S1781" s="53">
        <f t="shared" si="311"/>
        <v>-13.058494484199883</v>
      </c>
      <c r="T1781" t="e">
        <f t="shared" si="312"/>
        <v>#VALUE!</v>
      </c>
      <c r="U1781" t="e">
        <f t="shared" si="313"/>
        <v>#VALUE!</v>
      </c>
      <c r="V1781">
        <f t="shared" si="314"/>
        <v>-45.887952404476671</v>
      </c>
      <c r="W1781" s="50">
        <f t="shared" si="315"/>
        <v>5.37953548162929</v>
      </c>
    </row>
    <row r="1782" spans="1:23" ht="16" x14ac:dyDescent="0.2">
      <c r="A1782" s="10">
        <v>41933.541655092602</v>
      </c>
      <c r="B1782" s="11" t="str">
        <f t="shared" si="310"/>
        <v>201410</v>
      </c>
      <c r="C1782" s="5">
        <v>1470.825051</v>
      </c>
      <c r="D1782" s="5">
        <v>-14.54764642482948</v>
      </c>
      <c r="E1782" s="6" t="s">
        <v>45</v>
      </c>
      <c r="F1782" s="6" t="s">
        <v>45</v>
      </c>
      <c r="G1782" s="5">
        <v>-45.567579319018073</v>
      </c>
      <c r="H1782" s="5">
        <v>6.4984431757543035</v>
      </c>
      <c r="I1782" s="29">
        <v>757234160.91999996</v>
      </c>
      <c r="J1782" s="30" t="s">
        <v>45</v>
      </c>
      <c r="K1782" s="30" t="s">
        <v>45</v>
      </c>
      <c r="L1782" s="29">
        <v>44206008.950000003</v>
      </c>
      <c r="M1782" s="29">
        <v>359397330.69999999</v>
      </c>
      <c r="N1782" s="53">
        <f t="shared" si="305"/>
        <v>-14.54764642482948</v>
      </c>
      <c r="O1782" t="e">
        <f t="shared" si="306"/>
        <v>#VALUE!</v>
      </c>
      <c r="P1782" t="e">
        <f t="shared" si="307"/>
        <v>#VALUE!</v>
      </c>
      <c r="Q1782">
        <f t="shared" si="308"/>
        <v>-45.567579319018073</v>
      </c>
      <c r="R1782">
        <f t="shared" si="309"/>
        <v>6.4984431757543035</v>
      </c>
      <c r="S1782" s="53">
        <f t="shared" si="311"/>
        <v>-14.54764642482948</v>
      </c>
      <c r="T1782" t="e">
        <f t="shared" si="312"/>
        <v>#VALUE!</v>
      </c>
      <c r="U1782" t="e">
        <f t="shared" si="313"/>
        <v>#VALUE!</v>
      </c>
      <c r="V1782">
        <f t="shared" si="314"/>
        <v>-45.567579319018073</v>
      </c>
      <c r="W1782" s="50">
        <f t="shared" si="315"/>
        <v>6.4984431757543035</v>
      </c>
    </row>
    <row r="1783" spans="1:23" ht="16" x14ac:dyDescent="0.2">
      <c r="A1783" s="10">
        <v>41932.541655092602</v>
      </c>
      <c r="B1783" s="11" t="str">
        <f t="shared" si="310"/>
        <v>201410</v>
      </c>
      <c r="C1783" s="5">
        <v>1437.4073169999999</v>
      </c>
      <c r="D1783" s="5">
        <v>-15.207510159000675</v>
      </c>
      <c r="E1783" s="6" t="s">
        <v>45</v>
      </c>
      <c r="F1783" s="6" t="s">
        <v>45</v>
      </c>
      <c r="G1783" s="5">
        <v>-46.992607989462954</v>
      </c>
      <c r="H1783" s="5">
        <v>5.5682668999154288</v>
      </c>
      <c r="I1783" s="29">
        <v>751386792.88</v>
      </c>
      <c r="J1783" s="30" t="s">
        <v>45</v>
      </c>
      <c r="K1783" s="30" t="s">
        <v>45</v>
      </c>
      <c r="L1783" s="29">
        <v>43048705.469999999</v>
      </c>
      <c r="M1783" s="29">
        <v>356258290.72000003</v>
      </c>
      <c r="N1783" s="53">
        <f t="shared" si="305"/>
        <v>-15.207510159000675</v>
      </c>
      <c r="O1783" t="e">
        <f t="shared" si="306"/>
        <v>#VALUE!</v>
      </c>
      <c r="P1783" t="e">
        <f t="shared" si="307"/>
        <v>#VALUE!</v>
      </c>
      <c r="Q1783">
        <f t="shared" si="308"/>
        <v>-46.992607989462954</v>
      </c>
      <c r="R1783">
        <f t="shared" si="309"/>
        <v>5.5682668999154288</v>
      </c>
      <c r="S1783" s="53">
        <f t="shared" si="311"/>
        <v>-15.207510159000675</v>
      </c>
      <c r="T1783" t="e">
        <f t="shared" si="312"/>
        <v>#VALUE!</v>
      </c>
      <c r="U1783" t="e">
        <f t="shared" si="313"/>
        <v>#VALUE!</v>
      </c>
      <c r="V1783">
        <f t="shared" si="314"/>
        <v>-46.992607989462954</v>
      </c>
      <c r="W1783" s="50">
        <f t="shared" si="315"/>
        <v>5.5682668999154288</v>
      </c>
    </row>
    <row r="1784" spans="1:23" ht="16" x14ac:dyDescent="0.2">
      <c r="A1784" s="10">
        <v>41929.541655092602</v>
      </c>
      <c r="B1784" s="11" t="str">
        <f t="shared" si="310"/>
        <v>201410</v>
      </c>
      <c r="C1784" s="5">
        <v>1429.2100459999999</v>
      </c>
      <c r="D1784" s="5">
        <v>-14.226631635232678</v>
      </c>
      <c r="E1784" s="6" t="s">
        <v>45</v>
      </c>
      <c r="F1784" s="6" t="s">
        <v>45</v>
      </c>
      <c r="G1784" s="5">
        <v>-45.347107518272381</v>
      </c>
      <c r="H1784" s="5">
        <v>4.7324563332196163</v>
      </c>
      <c r="I1784" s="29">
        <v>760078826.45000005</v>
      </c>
      <c r="J1784" s="30" t="s">
        <v>45</v>
      </c>
      <c r="K1784" s="30" t="s">
        <v>45</v>
      </c>
      <c r="L1784" s="29">
        <v>44385059.93</v>
      </c>
      <c r="M1784" s="29">
        <v>353437704.07999998</v>
      </c>
      <c r="N1784" s="53">
        <f t="shared" si="305"/>
        <v>-14.226631635232678</v>
      </c>
      <c r="O1784" t="e">
        <f t="shared" si="306"/>
        <v>#VALUE!</v>
      </c>
      <c r="P1784" t="e">
        <f t="shared" si="307"/>
        <v>#VALUE!</v>
      </c>
      <c r="Q1784">
        <f t="shared" si="308"/>
        <v>-45.347107518272381</v>
      </c>
      <c r="R1784">
        <f t="shared" si="309"/>
        <v>4.7324563332196163</v>
      </c>
      <c r="S1784" s="53">
        <f t="shared" si="311"/>
        <v>-14.226631635232678</v>
      </c>
      <c r="T1784" t="e">
        <f t="shared" si="312"/>
        <v>#VALUE!</v>
      </c>
      <c r="U1784" t="e">
        <f t="shared" si="313"/>
        <v>#VALUE!</v>
      </c>
      <c r="V1784">
        <f t="shared" si="314"/>
        <v>-45.347107518272381</v>
      </c>
      <c r="W1784" s="50">
        <f t="shared" si="315"/>
        <v>4.7324563332196163</v>
      </c>
    </row>
    <row r="1785" spans="1:23" ht="16" x14ac:dyDescent="0.2">
      <c r="A1785" s="10">
        <v>41928.541655092602</v>
      </c>
      <c r="B1785" s="11" t="str">
        <f t="shared" si="310"/>
        <v>201410</v>
      </c>
      <c r="C1785" s="5">
        <v>1402.507413</v>
      </c>
      <c r="D1785" s="5">
        <v>-17.071179354159867</v>
      </c>
      <c r="E1785" s="6" t="s">
        <v>45</v>
      </c>
      <c r="F1785" s="6" t="s">
        <v>45</v>
      </c>
      <c r="G1785" s="5">
        <v>-47.875643483074661</v>
      </c>
      <c r="H1785" s="5">
        <v>3.2630474337060638</v>
      </c>
      <c r="I1785" s="29">
        <v>734871929.10000002</v>
      </c>
      <c r="J1785" s="30" t="s">
        <v>45</v>
      </c>
      <c r="K1785" s="30" t="s">
        <v>45</v>
      </c>
      <c r="L1785" s="29">
        <v>42331568.979999997</v>
      </c>
      <c r="M1785" s="29">
        <v>348478930.77999997</v>
      </c>
      <c r="N1785" s="53">
        <f t="shared" si="305"/>
        <v>-17.071179354159867</v>
      </c>
      <c r="O1785" t="e">
        <f t="shared" si="306"/>
        <v>#VALUE!</v>
      </c>
      <c r="P1785" t="e">
        <f t="shared" si="307"/>
        <v>#VALUE!</v>
      </c>
      <c r="Q1785">
        <f t="shared" si="308"/>
        <v>-47.875643483074661</v>
      </c>
      <c r="R1785">
        <f t="shared" si="309"/>
        <v>3.2630474337060638</v>
      </c>
      <c r="S1785" s="53">
        <f t="shared" si="311"/>
        <v>-17.071179354159867</v>
      </c>
      <c r="T1785" t="e">
        <f t="shared" si="312"/>
        <v>#VALUE!</v>
      </c>
      <c r="U1785" t="e">
        <f t="shared" si="313"/>
        <v>#VALUE!</v>
      </c>
      <c r="V1785">
        <f t="shared" si="314"/>
        <v>-47.875643483074661</v>
      </c>
      <c r="W1785" s="50">
        <f t="shared" si="315"/>
        <v>3.2630474337060638</v>
      </c>
    </row>
    <row r="1786" spans="1:23" ht="16" x14ac:dyDescent="0.2">
      <c r="A1786" s="10">
        <v>41927.541655092602</v>
      </c>
      <c r="B1786" s="11" t="str">
        <f t="shared" si="310"/>
        <v>201410</v>
      </c>
      <c r="C1786" s="5">
        <v>1391.575576</v>
      </c>
      <c r="D1786" s="5">
        <v>-16.446983929943883</v>
      </c>
      <c r="E1786" s="6" t="s">
        <v>45</v>
      </c>
      <c r="F1786" s="6" t="s">
        <v>45</v>
      </c>
      <c r="G1786" s="5">
        <v>-45.33562461198354</v>
      </c>
      <c r="H1786" s="5">
        <v>2.8586229659500333</v>
      </c>
      <c r="I1786" s="29">
        <v>740403223.19000006</v>
      </c>
      <c r="J1786" s="30" t="s">
        <v>45</v>
      </c>
      <c r="K1786" s="30" t="s">
        <v>45</v>
      </c>
      <c r="L1786" s="29">
        <v>44394385.509999998</v>
      </c>
      <c r="M1786" s="29">
        <v>347114130.79000002</v>
      </c>
      <c r="N1786" s="53">
        <f t="shared" si="305"/>
        <v>-16.446983929943883</v>
      </c>
      <c r="O1786" t="e">
        <f t="shared" si="306"/>
        <v>#VALUE!</v>
      </c>
      <c r="P1786" t="e">
        <f t="shared" si="307"/>
        <v>#VALUE!</v>
      </c>
      <c r="Q1786">
        <f t="shared" si="308"/>
        <v>-45.33562461198354</v>
      </c>
      <c r="R1786">
        <f t="shared" si="309"/>
        <v>2.8586229659500333</v>
      </c>
      <c r="S1786" s="53">
        <f t="shared" si="311"/>
        <v>-16.446983929943883</v>
      </c>
      <c r="T1786" t="e">
        <f t="shared" si="312"/>
        <v>#VALUE!</v>
      </c>
      <c r="U1786" t="e">
        <f t="shared" si="313"/>
        <v>#VALUE!</v>
      </c>
      <c r="V1786">
        <f t="shared" si="314"/>
        <v>-45.33562461198354</v>
      </c>
      <c r="W1786" s="50">
        <f t="shared" si="315"/>
        <v>2.8586229659500333</v>
      </c>
    </row>
    <row r="1787" spans="1:23" ht="16" x14ac:dyDescent="0.2">
      <c r="A1787" s="10">
        <v>41926.541655092602</v>
      </c>
      <c r="B1787" s="11" t="str">
        <f t="shared" si="310"/>
        <v>201410</v>
      </c>
      <c r="C1787" s="5">
        <v>1423.0076300000001</v>
      </c>
      <c r="D1787" s="5">
        <v>-16.313227767611878</v>
      </c>
      <c r="E1787" s="6" t="s">
        <v>45</v>
      </c>
      <c r="F1787" s="6" t="s">
        <v>45</v>
      </c>
      <c r="G1787" s="5">
        <v>-46.936341748647649</v>
      </c>
      <c r="H1787" s="5">
        <v>5.2447273257105991</v>
      </c>
      <c r="I1787" s="29">
        <v>741588500.5</v>
      </c>
      <c r="J1787" s="30" t="s">
        <v>45</v>
      </c>
      <c r="K1787" s="30" t="s">
        <v>45</v>
      </c>
      <c r="L1787" s="29">
        <v>43094400.770000003</v>
      </c>
      <c r="M1787" s="29">
        <v>355166450.73000002</v>
      </c>
      <c r="N1787" s="53">
        <f t="shared" si="305"/>
        <v>-16.313227767611878</v>
      </c>
      <c r="O1787" t="e">
        <f t="shared" si="306"/>
        <v>#VALUE!</v>
      </c>
      <c r="P1787" t="e">
        <f t="shared" si="307"/>
        <v>#VALUE!</v>
      </c>
      <c r="Q1787">
        <f t="shared" si="308"/>
        <v>-46.936341748647649</v>
      </c>
      <c r="R1787">
        <f t="shared" si="309"/>
        <v>5.2447273257105991</v>
      </c>
      <c r="S1787" s="53">
        <f t="shared" si="311"/>
        <v>-16.313227767611878</v>
      </c>
      <c r="T1787" t="e">
        <f t="shared" si="312"/>
        <v>#VALUE!</v>
      </c>
      <c r="U1787" t="e">
        <f t="shared" si="313"/>
        <v>#VALUE!</v>
      </c>
      <c r="V1787">
        <f t="shared" si="314"/>
        <v>-46.936341748647649</v>
      </c>
      <c r="W1787" s="50">
        <f t="shared" si="315"/>
        <v>5.2447273257105991</v>
      </c>
    </row>
    <row r="1788" spans="1:23" ht="16" x14ac:dyDescent="0.2">
      <c r="A1788" s="10">
        <v>41925.541655092602</v>
      </c>
      <c r="B1788" s="11" t="str">
        <f t="shared" si="310"/>
        <v>201410</v>
      </c>
      <c r="C1788" s="5">
        <v>1428.6374559999999</v>
      </c>
      <c r="D1788" s="5">
        <v>-16.482652239899082</v>
      </c>
      <c r="E1788" s="6" t="s">
        <v>45</v>
      </c>
      <c r="F1788" s="6" t="s">
        <v>45</v>
      </c>
      <c r="G1788" s="5">
        <v>-45.677815219390929</v>
      </c>
      <c r="H1788" s="5">
        <v>3.4248172208084777</v>
      </c>
      <c r="I1788" s="29">
        <v>740087149.24000001</v>
      </c>
      <c r="J1788" s="30" t="s">
        <v>45</v>
      </c>
      <c r="K1788" s="30" t="s">
        <v>45</v>
      </c>
      <c r="L1788" s="29">
        <v>44116483.460000001</v>
      </c>
      <c r="M1788" s="29">
        <v>349024850.77999997</v>
      </c>
      <c r="N1788" s="53">
        <f t="shared" si="305"/>
        <v>-16.482652239899082</v>
      </c>
      <c r="O1788" t="e">
        <f t="shared" si="306"/>
        <v>#VALUE!</v>
      </c>
      <c r="P1788" t="e">
        <f t="shared" si="307"/>
        <v>#VALUE!</v>
      </c>
      <c r="Q1788">
        <f t="shared" si="308"/>
        <v>-45.677815219390929</v>
      </c>
      <c r="R1788">
        <f t="shared" si="309"/>
        <v>3.4248172208084777</v>
      </c>
      <c r="S1788" s="53">
        <f t="shared" si="311"/>
        <v>-16.482652239899082</v>
      </c>
      <c r="T1788" t="e">
        <f t="shared" si="312"/>
        <v>#VALUE!</v>
      </c>
      <c r="U1788" t="e">
        <f t="shared" si="313"/>
        <v>#VALUE!</v>
      </c>
      <c r="V1788">
        <f t="shared" si="314"/>
        <v>-45.677815219390929</v>
      </c>
      <c r="W1788" s="50">
        <f t="shared" si="315"/>
        <v>3.4248172208084777</v>
      </c>
    </row>
    <row r="1789" spans="1:23" ht="16" x14ac:dyDescent="0.2">
      <c r="A1789" s="10">
        <v>41922.541655092602</v>
      </c>
      <c r="B1789" s="11" t="str">
        <f t="shared" si="310"/>
        <v>201410</v>
      </c>
      <c r="C1789" s="5">
        <v>1431.550074</v>
      </c>
      <c r="D1789" s="5">
        <v>-16.420232697477473</v>
      </c>
      <c r="E1789" s="6" t="s">
        <v>45</v>
      </c>
      <c r="F1789" s="6" t="s">
        <v>45</v>
      </c>
      <c r="G1789" s="5">
        <v>-45.799534026052612</v>
      </c>
      <c r="H1789" s="5">
        <v>3.3439323272572778</v>
      </c>
      <c r="I1789" s="29">
        <v>740640278.64999998</v>
      </c>
      <c r="J1789" s="30" t="s">
        <v>45</v>
      </c>
      <c r="K1789" s="30" t="s">
        <v>45</v>
      </c>
      <c r="L1789" s="29">
        <v>44017632.399999999</v>
      </c>
      <c r="M1789" s="29">
        <v>348751890.77999997</v>
      </c>
      <c r="N1789" s="53">
        <f t="shared" si="305"/>
        <v>-16.420232697477473</v>
      </c>
      <c r="O1789" t="e">
        <f t="shared" si="306"/>
        <v>#VALUE!</v>
      </c>
      <c r="P1789" t="e">
        <f t="shared" si="307"/>
        <v>#VALUE!</v>
      </c>
      <c r="Q1789">
        <f t="shared" si="308"/>
        <v>-45.799534026052612</v>
      </c>
      <c r="R1789">
        <f t="shared" si="309"/>
        <v>3.3439323272572778</v>
      </c>
      <c r="S1789" s="53">
        <f t="shared" si="311"/>
        <v>-16.420232697477473</v>
      </c>
      <c r="T1789" t="e">
        <f t="shared" si="312"/>
        <v>#VALUE!</v>
      </c>
      <c r="U1789" t="e">
        <f t="shared" si="313"/>
        <v>#VALUE!</v>
      </c>
      <c r="V1789">
        <f t="shared" si="314"/>
        <v>-45.799534026052612</v>
      </c>
      <c r="W1789" s="50">
        <f t="shared" si="315"/>
        <v>3.3439323272572778</v>
      </c>
    </row>
    <row r="1790" spans="1:23" ht="16" x14ac:dyDescent="0.2">
      <c r="A1790" s="10">
        <v>41921.541655092602</v>
      </c>
      <c r="B1790" s="11" t="str">
        <f t="shared" si="310"/>
        <v>201410</v>
      </c>
      <c r="C1790" s="5">
        <v>1439.2413730000001</v>
      </c>
      <c r="D1790" s="5">
        <v>-15.822788505727873</v>
      </c>
      <c r="E1790" s="6" t="s">
        <v>45</v>
      </c>
      <c r="F1790" s="6" t="s">
        <v>45</v>
      </c>
      <c r="G1790" s="5">
        <v>-45.887952404476671</v>
      </c>
      <c r="H1790" s="5">
        <v>4.9211877515057836</v>
      </c>
      <c r="I1790" s="29">
        <v>745934517.27999997</v>
      </c>
      <c r="J1790" s="30" t="s">
        <v>45</v>
      </c>
      <c r="K1790" s="30" t="s">
        <v>45</v>
      </c>
      <c r="L1790" s="29">
        <v>43945825.490000002</v>
      </c>
      <c r="M1790" s="29">
        <v>354074610.74000001</v>
      </c>
      <c r="N1790" s="53">
        <f t="shared" si="305"/>
        <v>-15.822788505727873</v>
      </c>
      <c r="O1790" t="e">
        <f t="shared" si="306"/>
        <v>#VALUE!</v>
      </c>
      <c r="P1790" t="e">
        <f t="shared" si="307"/>
        <v>#VALUE!</v>
      </c>
      <c r="Q1790">
        <f t="shared" si="308"/>
        <v>-45.887952404476671</v>
      </c>
      <c r="R1790">
        <f t="shared" si="309"/>
        <v>4.9211877515057836</v>
      </c>
      <c r="S1790" s="53">
        <f t="shared" si="311"/>
        <v>-15.822788505727873</v>
      </c>
      <c r="T1790" t="e">
        <f t="shared" si="312"/>
        <v>#VALUE!</v>
      </c>
      <c r="U1790" t="e">
        <f t="shared" si="313"/>
        <v>#VALUE!</v>
      </c>
      <c r="V1790">
        <f t="shared" si="314"/>
        <v>-45.887952404476671</v>
      </c>
      <c r="W1790" s="50">
        <f t="shared" si="315"/>
        <v>4.9211877515057836</v>
      </c>
    </row>
    <row r="1791" spans="1:23" ht="16" x14ac:dyDescent="0.2">
      <c r="A1791" s="10">
        <v>41920.541655092602</v>
      </c>
      <c r="B1791" s="11" t="str">
        <f t="shared" si="310"/>
        <v>201410</v>
      </c>
      <c r="C1791" s="5">
        <v>1439.1876119999999</v>
      </c>
      <c r="D1791" s="5">
        <v>-15.287763856399863</v>
      </c>
      <c r="E1791" s="6" t="s">
        <v>45</v>
      </c>
      <c r="F1791" s="6" t="s">
        <v>45</v>
      </c>
      <c r="G1791" s="5">
        <v>-46.440280196969816</v>
      </c>
      <c r="H1791" s="5">
        <v>5.4199779284048901</v>
      </c>
      <c r="I1791" s="29">
        <v>750675626.5</v>
      </c>
      <c r="J1791" s="30" t="s">
        <v>45</v>
      </c>
      <c r="K1791" s="30" t="s">
        <v>45</v>
      </c>
      <c r="L1791" s="29">
        <v>43497265.479999997</v>
      </c>
      <c r="M1791" s="29">
        <v>355757864.06</v>
      </c>
      <c r="N1791" s="53">
        <f t="shared" si="305"/>
        <v>-15.287763856399863</v>
      </c>
      <c r="O1791" t="e">
        <f t="shared" si="306"/>
        <v>#VALUE!</v>
      </c>
      <c r="P1791" t="e">
        <f t="shared" si="307"/>
        <v>#VALUE!</v>
      </c>
      <c r="Q1791">
        <f t="shared" si="308"/>
        <v>-46.440280196969816</v>
      </c>
      <c r="R1791">
        <f t="shared" si="309"/>
        <v>5.4199779284048901</v>
      </c>
      <c r="S1791" s="53">
        <f t="shared" si="311"/>
        <v>-15.287763856399863</v>
      </c>
      <c r="T1791" t="e">
        <f t="shared" si="312"/>
        <v>#VALUE!</v>
      </c>
      <c r="U1791" t="e">
        <f t="shared" si="313"/>
        <v>#VALUE!</v>
      </c>
      <c r="V1791">
        <f t="shared" si="314"/>
        <v>-46.440280196969816</v>
      </c>
      <c r="W1791" s="50">
        <f t="shared" si="315"/>
        <v>5.4199779284048901</v>
      </c>
    </row>
    <row r="1792" spans="1:23" ht="16" x14ac:dyDescent="0.2">
      <c r="A1792" s="10">
        <v>41919.541655092602</v>
      </c>
      <c r="B1792" s="11" t="str">
        <f t="shared" si="310"/>
        <v>201410</v>
      </c>
      <c r="C1792" s="5">
        <v>1450.4609760000001</v>
      </c>
      <c r="D1792" s="5">
        <v>-14.39605610751987</v>
      </c>
      <c r="E1792" s="6" t="s">
        <v>45</v>
      </c>
      <c r="F1792" s="6" t="s">
        <v>45</v>
      </c>
      <c r="G1792" s="5">
        <v>-44.893532719863238</v>
      </c>
      <c r="H1792" s="5">
        <v>5.5547860843235526</v>
      </c>
      <c r="I1792" s="29">
        <v>758577475.20000005</v>
      </c>
      <c r="J1792" s="30" t="s">
        <v>45</v>
      </c>
      <c r="K1792" s="30" t="s">
        <v>45</v>
      </c>
      <c r="L1792" s="29">
        <v>44753420.030000001</v>
      </c>
      <c r="M1792" s="29">
        <v>356212797.38999999</v>
      </c>
      <c r="N1792" s="53">
        <f t="shared" si="305"/>
        <v>-14.39605610751987</v>
      </c>
      <c r="O1792" t="e">
        <f t="shared" si="306"/>
        <v>#VALUE!</v>
      </c>
      <c r="P1792" t="e">
        <f t="shared" si="307"/>
        <v>#VALUE!</v>
      </c>
      <c r="Q1792">
        <f t="shared" si="308"/>
        <v>-44.893532719863238</v>
      </c>
      <c r="R1792">
        <f t="shared" si="309"/>
        <v>5.5547860843235526</v>
      </c>
      <c r="S1792" s="53">
        <f t="shared" si="311"/>
        <v>-14.39605610751987</v>
      </c>
      <c r="T1792" t="e">
        <f t="shared" si="312"/>
        <v>#VALUE!</v>
      </c>
      <c r="U1792" t="e">
        <f t="shared" si="313"/>
        <v>#VALUE!</v>
      </c>
      <c r="V1792">
        <f t="shared" si="314"/>
        <v>-44.893532719863238</v>
      </c>
      <c r="W1792" s="50">
        <f t="shared" si="315"/>
        <v>5.5547860843235526</v>
      </c>
    </row>
    <row r="1793" spans="1:23" ht="16" x14ac:dyDescent="0.2">
      <c r="A1793" s="10">
        <v>41918.541655092602</v>
      </c>
      <c r="B1793" s="11" t="str">
        <f t="shared" si="310"/>
        <v>201410</v>
      </c>
      <c r="C1793" s="5">
        <v>1464.031876</v>
      </c>
      <c r="D1793" s="5">
        <v>-14.066124240434263</v>
      </c>
      <c r="E1793" s="6" t="s">
        <v>45</v>
      </c>
      <c r="F1793" s="6" t="s">
        <v>45</v>
      </c>
      <c r="G1793" s="5">
        <v>-43.877295513301021</v>
      </c>
      <c r="H1793" s="5">
        <v>5.150361616567551</v>
      </c>
      <c r="I1793" s="29">
        <v>761501159.22000003</v>
      </c>
      <c r="J1793" s="30" t="s">
        <v>45</v>
      </c>
      <c r="K1793" s="30" t="s">
        <v>45</v>
      </c>
      <c r="L1793" s="29">
        <v>45578733.149999999</v>
      </c>
      <c r="M1793" s="29">
        <v>354847997.39999998</v>
      </c>
      <c r="N1793" s="53">
        <f t="shared" si="305"/>
        <v>-14.066124240434263</v>
      </c>
      <c r="O1793" t="e">
        <f t="shared" si="306"/>
        <v>#VALUE!</v>
      </c>
      <c r="P1793" t="e">
        <f t="shared" si="307"/>
        <v>#VALUE!</v>
      </c>
      <c r="Q1793">
        <f t="shared" si="308"/>
        <v>-43.877295513301021</v>
      </c>
      <c r="R1793">
        <f t="shared" si="309"/>
        <v>5.150361616567551</v>
      </c>
      <c r="S1793" s="53">
        <f t="shared" si="311"/>
        <v>-14.066124240434263</v>
      </c>
      <c r="T1793" t="e">
        <f t="shared" si="312"/>
        <v>#VALUE!</v>
      </c>
      <c r="U1793" t="e">
        <f t="shared" si="313"/>
        <v>#VALUE!</v>
      </c>
      <c r="V1793">
        <f t="shared" si="314"/>
        <v>-43.877295513301021</v>
      </c>
      <c r="W1793" s="50">
        <f t="shared" si="315"/>
        <v>5.150361616567551</v>
      </c>
    </row>
    <row r="1794" spans="1:23" ht="16" x14ac:dyDescent="0.2">
      <c r="A1794" s="10">
        <v>41915.541655092602</v>
      </c>
      <c r="B1794" s="11" t="str">
        <f t="shared" si="310"/>
        <v>201410</v>
      </c>
      <c r="C1794" s="5">
        <v>1465.9161710000001</v>
      </c>
      <c r="D1794" s="6" t="s">
        <v>45</v>
      </c>
      <c r="E1794" s="6" t="s">
        <v>45</v>
      </c>
      <c r="F1794" s="6" t="s">
        <v>45</v>
      </c>
      <c r="G1794" s="6" t="s">
        <v>45</v>
      </c>
      <c r="H1794" s="6" t="s">
        <v>45</v>
      </c>
      <c r="I1794" s="30" t="s">
        <v>45</v>
      </c>
      <c r="J1794" s="30" t="s">
        <v>45</v>
      </c>
      <c r="K1794" s="30" t="s">
        <v>45</v>
      </c>
      <c r="L1794" s="30" t="s">
        <v>45</v>
      </c>
      <c r="M1794" s="30" t="s">
        <v>45</v>
      </c>
      <c r="N1794" s="53" t="e">
        <f t="shared" si="305"/>
        <v>#VALUE!</v>
      </c>
      <c r="O1794" t="e">
        <f t="shared" si="306"/>
        <v>#VALUE!</v>
      </c>
      <c r="P1794" t="e">
        <f t="shared" si="307"/>
        <v>#VALUE!</v>
      </c>
      <c r="Q1794" t="e">
        <f t="shared" si="308"/>
        <v>#VALUE!</v>
      </c>
      <c r="R1794" t="e">
        <f t="shared" si="309"/>
        <v>#VALUE!</v>
      </c>
      <c r="S1794" s="53" t="e">
        <f t="shared" si="311"/>
        <v>#VALUE!</v>
      </c>
      <c r="T1794" t="e">
        <f t="shared" si="312"/>
        <v>#VALUE!</v>
      </c>
      <c r="U1794" t="e">
        <f t="shared" si="313"/>
        <v>#VALUE!</v>
      </c>
      <c r="V1794" t="e">
        <f t="shared" si="314"/>
        <v>#VALUE!</v>
      </c>
      <c r="W1794" s="50" t="e">
        <f t="shared" si="315"/>
        <v>#VALUE!</v>
      </c>
    </row>
    <row r="1795" spans="1:23" ht="16" x14ac:dyDescent="0.2">
      <c r="A1795" s="10">
        <v>41914.541655092602</v>
      </c>
      <c r="B1795" s="11" t="str">
        <f t="shared" si="310"/>
        <v>201410</v>
      </c>
      <c r="C1795" s="5">
        <v>1458.395027</v>
      </c>
      <c r="D1795" s="5">
        <v>-13.950202233079864</v>
      </c>
      <c r="E1795" s="6" t="s">
        <v>45</v>
      </c>
      <c r="F1795" s="6" t="s">
        <v>45</v>
      </c>
      <c r="G1795" s="5">
        <v>-45.115152811237827</v>
      </c>
      <c r="H1795" s="5">
        <v>5.4199779284048901</v>
      </c>
      <c r="I1795" s="29">
        <v>762528399.54999995</v>
      </c>
      <c r="J1795" s="30" t="s">
        <v>45</v>
      </c>
      <c r="K1795" s="30" t="s">
        <v>45</v>
      </c>
      <c r="L1795" s="29">
        <v>44573436.490000002</v>
      </c>
      <c r="M1795" s="29">
        <v>355757864.06</v>
      </c>
      <c r="N1795" s="53">
        <f t="shared" si="305"/>
        <v>-13.950202233079864</v>
      </c>
      <c r="O1795" t="e">
        <f t="shared" si="306"/>
        <v>#VALUE!</v>
      </c>
      <c r="P1795" t="e">
        <f t="shared" si="307"/>
        <v>#VALUE!</v>
      </c>
      <c r="Q1795">
        <f t="shared" si="308"/>
        <v>-45.115152811237827</v>
      </c>
      <c r="R1795">
        <f t="shared" si="309"/>
        <v>5.4199779284048901</v>
      </c>
      <c r="S1795" s="53">
        <f t="shared" si="311"/>
        <v>-13.950202233079864</v>
      </c>
      <c r="T1795" t="e">
        <f t="shared" si="312"/>
        <v>#VALUE!</v>
      </c>
      <c r="U1795" t="e">
        <f t="shared" si="313"/>
        <v>#VALUE!</v>
      </c>
      <c r="V1795">
        <f t="shared" si="314"/>
        <v>-45.115152811237827</v>
      </c>
      <c r="W1795" s="50">
        <f t="shared" si="315"/>
        <v>5.4199779284048901</v>
      </c>
    </row>
    <row r="1796" spans="1:23" ht="16" x14ac:dyDescent="0.2">
      <c r="A1796" s="10">
        <v>41913.541655092602</v>
      </c>
      <c r="B1796" s="11" t="str">
        <f t="shared" si="310"/>
        <v>201410</v>
      </c>
      <c r="C1796" s="5">
        <v>1484.6022780000001</v>
      </c>
      <c r="D1796" s="5">
        <v>-14.217714557743873</v>
      </c>
      <c r="E1796" s="6" t="s">
        <v>45</v>
      </c>
      <c r="F1796" s="6" t="s">
        <v>45</v>
      </c>
      <c r="G1796" s="5">
        <v>-43.811842947454636</v>
      </c>
      <c r="H1796" s="5">
        <v>7.401657820409441</v>
      </c>
      <c r="I1796" s="29">
        <v>760157844.94000006</v>
      </c>
      <c r="J1796" s="30" t="s">
        <v>45</v>
      </c>
      <c r="K1796" s="30" t="s">
        <v>45</v>
      </c>
      <c r="L1796" s="29">
        <v>45631888.909999996</v>
      </c>
      <c r="M1796" s="29">
        <v>362445384.00999999</v>
      </c>
      <c r="N1796" s="53">
        <f t="shared" si="305"/>
        <v>-14.217714557743873</v>
      </c>
      <c r="O1796" t="e">
        <f t="shared" si="306"/>
        <v>#VALUE!</v>
      </c>
      <c r="P1796" t="e">
        <f t="shared" si="307"/>
        <v>#VALUE!</v>
      </c>
      <c r="Q1796">
        <f t="shared" si="308"/>
        <v>-43.811842947454636</v>
      </c>
      <c r="R1796">
        <f t="shared" si="309"/>
        <v>7.401657820409441</v>
      </c>
      <c r="S1796" s="53">
        <f t="shared" si="311"/>
        <v>-14.217714557743873</v>
      </c>
      <c r="T1796" t="e">
        <f t="shared" si="312"/>
        <v>#VALUE!</v>
      </c>
      <c r="U1796" t="e">
        <f t="shared" si="313"/>
        <v>#VALUE!</v>
      </c>
      <c r="V1796">
        <f t="shared" si="314"/>
        <v>-43.811842947454636</v>
      </c>
      <c r="W1796" s="50">
        <f t="shared" si="315"/>
        <v>7.401657820409441</v>
      </c>
    </row>
    <row r="1797" spans="1:23" ht="16" x14ac:dyDescent="0.2">
      <c r="A1797" s="10">
        <v>41912.541655092602</v>
      </c>
      <c r="B1797" s="11" t="str">
        <f t="shared" si="310"/>
        <v>20149</v>
      </c>
      <c r="C1797" s="5">
        <v>1495.0855240000001</v>
      </c>
      <c r="D1797" s="5">
        <v>-13.504348358639874</v>
      </c>
      <c r="E1797" s="6" t="s">
        <v>45</v>
      </c>
      <c r="F1797" s="6" t="s">
        <v>45</v>
      </c>
      <c r="G1797" s="5">
        <v>-44.242451933286084</v>
      </c>
      <c r="H1797" s="5">
        <v>9.410299343597714</v>
      </c>
      <c r="I1797" s="29">
        <v>766479323.89999998</v>
      </c>
      <c r="J1797" s="30" t="s">
        <v>45</v>
      </c>
      <c r="K1797" s="30" t="s">
        <v>45</v>
      </c>
      <c r="L1797" s="29">
        <v>45282179.960000001</v>
      </c>
      <c r="M1797" s="29">
        <v>369223890.63</v>
      </c>
      <c r="N1797" s="53">
        <f t="shared" si="305"/>
        <v>-13.504348358639874</v>
      </c>
      <c r="O1797" t="e">
        <f t="shared" si="306"/>
        <v>#VALUE!</v>
      </c>
      <c r="P1797" t="e">
        <f t="shared" si="307"/>
        <v>#VALUE!</v>
      </c>
      <c r="Q1797">
        <f t="shared" si="308"/>
        <v>-44.242451933286084</v>
      </c>
      <c r="R1797">
        <f t="shared" si="309"/>
        <v>9.410299343597714</v>
      </c>
      <c r="S1797" s="53">
        <f t="shared" si="311"/>
        <v>-13.504348358639874</v>
      </c>
      <c r="T1797" t="e">
        <f t="shared" si="312"/>
        <v>#VALUE!</v>
      </c>
      <c r="U1797" t="e">
        <f t="shared" si="313"/>
        <v>#VALUE!</v>
      </c>
      <c r="V1797">
        <f t="shared" si="314"/>
        <v>-44.242451933286084</v>
      </c>
      <c r="W1797" s="50">
        <f t="shared" si="315"/>
        <v>9.410299343597714</v>
      </c>
    </row>
    <row r="1798" spans="1:23" ht="16" x14ac:dyDescent="0.2">
      <c r="A1798" s="10">
        <v>41911.541655092602</v>
      </c>
      <c r="B1798" s="11" t="str">
        <f t="shared" si="310"/>
        <v>20149</v>
      </c>
      <c r="C1798" s="5">
        <v>1488.41788</v>
      </c>
      <c r="D1798" s="5">
        <v>-14.235548712721451</v>
      </c>
      <c r="E1798" s="6" t="s">
        <v>45</v>
      </c>
      <c r="F1798" s="6" t="s">
        <v>45</v>
      </c>
      <c r="G1798" s="5">
        <v>-44.230969026997244</v>
      </c>
      <c r="H1798" s="5">
        <v>7.8330439193492083</v>
      </c>
      <c r="I1798" s="29">
        <v>759999807.97000003</v>
      </c>
      <c r="J1798" s="30" t="s">
        <v>45</v>
      </c>
      <c r="K1798" s="30" t="s">
        <v>45</v>
      </c>
      <c r="L1798" s="29">
        <v>45291505.530000001</v>
      </c>
      <c r="M1798" s="29">
        <v>363901170.67000002</v>
      </c>
      <c r="N1798" s="53">
        <f t="shared" si="305"/>
        <v>-14.235548712721451</v>
      </c>
      <c r="O1798" t="e">
        <f t="shared" si="306"/>
        <v>#VALUE!</v>
      </c>
      <c r="P1798" t="e">
        <f t="shared" si="307"/>
        <v>#VALUE!</v>
      </c>
      <c r="Q1798">
        <f t="shared" si="308"/>
        <v>-44.230969026997244</v>
      </c>
      <c r="R1798">
        <f t="shared" si="309"/>
        <v>7.8330439193492083</v>
      </c>
      <c r="S1798" s="53">
        <f t="shared" si="311"/>
        <v>-14.235548712721451</v>
      </c>
      <c r="T1798" t="e">
        <f t="shared" si="312"/>
        <v>#VALUE!</v>
      </c>
      <c r="U1798" t="e">
        <f t="shared" si="313"/>
        <v>#VALUE!</v>
      </c>
      <c r="V1798">
        <f t="shared" si="314"/>
        <v>-44.230969026997244</v>
      </c>
      <c r="W1798" s="50">
        <f t="shared" si="315"/>
        <v>7.8330439193492083</v>
      </c>
    </row>
    <row r="1799" spans="1:23" ht="16" x14ac:dyDescent="0.2">
      <c r="A1799" s="10">
        <v>41908.541655092602</v>
      </c>
      <c r="B1799" s="11" t="str">
        <f t="shared" si="310"/>
        <v>20149</v>
      </c>
      <c r="C1799" s="5">
        <v>1498.642771</v>
      </c>
      <c r="D1799" s="5">
        <v>-13.95020223307985</v>
      </c>
      <c r="E1799" s="6" t="s">
        <v>45</v>
      </c>
      <c r="F1799" s="6" t="s">
        <v>45</v>
      </c>
      <c r="G1799" s="5">
        <v>-43.159613870248592</v>
      </c>
      <c r="H1799" s="5">
        <v>9.4642226059652046</v>
      </c>
      <c r="I1799" s="29">
        <v>762528399.54999995</v>
      </c>
      <c r="J1799" s="30" t="s">
        <v>45</v>
      </c>
      <c r="K1799" s="30" t="s">
        <v>45</v>
      </c>
      <c r="L1799" s="29">
        <v>46161581.399999999</v>
      </c>
      <c r="M1799" s="29">
        <v>369405863.95999998</v>
      </c>
      <c r="N1799" s="53">
        <f t="shared" si="305"/>
        <v>-13.95020223307985</v>
      </c>
      <c r="O1799" t="e">
        <f t="shared" si="306"/>
        <v>#VALUE!</v>
      </c>
      <c r="P1799" t="e">
        <f t="shared" si="307"/>
        <v>#VALUE!</v>
      </c>
      <c r="Q1799">
        <f t="shared" si="308"/>
        <v>-43.159613870248592</v>
      </c>
      <c r="R1799">
        <f t="shared" si="309"/>
        <v>9.4642226059652046</v>
      </c>
      <c r="S1799" s="53">
        <f t="shared" si="311"/>
        <v>-13.95020223307985</v>
      </c>
      <c r="T1799" t="e">
        <f t="shared" si="312"/>
        <v>#VALUE!</v>
      </c>
      <c r="U1799" t="e">
        <f t="shared" si="313"/>
        <v>#VALUE!</v>
      </c>
      <c r="V1799">
        <f t="shared" si="314"/>
        <v>-43.159613870248592</v>
      </c>
      <c r="W1799" s="50">
        <f t="shared" si="315"/>
        <v>9.4642226059652046</v>
      </c>
    </row>
    <row r="1800" spans="1:23" ht="16" x14ac:dyDescent="0.2">
      <c r="A1800" s="10">
        <v>41907.541655092602</v>
      </c>
      <c r="B1800" s="11" t="str">
        <f t="shared" si="310"/>
        <v>20149</v>
      </c>
      <c r="C1800" s="5">
        <v>1484.283784</v>
      </c>
      <c r="D1800" s="5">
        <v>-13.77186068330384</v>
      </c>
      <c r="E1800" s="6" t="s">
        <v>45</v>
      </c>
      <c r="F1800" s="6" t="s">
        <v>45</v>
      </c>
      <c r="G1800" s="5">
        <v>-42.807088647181246</v>
      </c>
      <c r="H1800" s="5">
        <v>8.2779108338808243</v>
      </c>
      <c r="I1800" s="29">
        <v>764108769.28999996</v>
      </c>
      <c r="J1800" s="30" t="s">
        <v>45</v>
      </c>
      <c r="K1800" s="30" t="s">
        <v>45</v>
      </c>
      <c r="L1800" s="29">
        <v>46447876.460000001</v>
      </c>
      <c r="M1800" s="29">
        <v>365402450.66000003</v>
      </c>
      <c r="N1800" s="53">
        <f t="shared" si="305"/>
        <v>-13.77186068330384</v>
      </c>
      <c r="O1800" t="e">
        <f t="shared" si="306"/>
        <v>#VALUE!</v>
      </c>
      <c r="P1800" t="e">
        <f t="shared" si="307"/>
        <v>#VALUE!</v>
      </c>
      <c r="Q1800">
        <f t="shared" si="308"/>
        <v>-42.807088647181246</v>
      </c>
      <c r="R1800">
        <f t="shared" si="309"/>
        <v>8.2779108338808243</v>
      </c>
      <c r="S1800" s="53">
        <f t="shared" si="311"/>
        <v>-13.77186068330384</v>
      </c>
      <c r="T1800" t="e">
        <f t="shared" si="312"/>
        <v>#VALUE!</v>
      </c>
      <c r="U1800" t="e">
        <f t="shared" si="313"/>
        <v>#VALUE!</v>
      </c>
      <c r="V1800">
        <f t="shared" si="314"/>
        <v>-42.807088647181246</v>
      </c>
      <c r="W1800" s="50">
        <f t="shared" si="315"/>
        <v>8.2779108338808243</v>
      </c>
    </row>
    <row r="1801" spans="1:23" ht="16" x14ac:dyDescent="0.2">
      <c r="A1801" s="10">
        <v>41906.541655092602</v>
      </c>
      <c r="B1801" s="11" t="str">
        <f t="shared" si="310"/>
        <v>20149</v>
      </c>
      <c r="C1801" s="5">
        <v>1499.7438400000001</v>
      </c>
      <c r="D1801" s="5">
        <v>-13.022826174244642</v>
      </c>
      <c r="E1801" s="6" t="s">
        <v>45</v>
      </c>
      <c r="F1801" s="6" t="s">
        <v>45</v>
      </c>
      <c r="G1801" s="5">
        <v>-42.707187362468346</v>
      </c>
      <c r="H1801" s="5">
        <v>8.5879695924937778</v>
      </c>
      <c r="I1801" s="29">
        <v>770746322.20000005</v>
      </c>
      <c r="J1801" s="30" t="s">
        <v>45</v>
      </c>
      <c r="K1801" s="30" t="s">
        <v>45</v>
      </c>
      <c r="L1801" s="29">
        <v>46529008.939999998</v>
      </c>
      <c r="M1801" s="29">
        <v>366448797.31999999</v>
      </c>
      <c r="N1801" s="53">
        <f t="shared" si="305"/>
        <v>-13.022826174244642</v>
      </c>
      <c r="O1801" t="e">
        <f t="shared" si="306"/>
        <v>#VALUE!</v>
      </c>
      <c r="P1801" t="e">
        <f t="shared" si="307"/>
        <v>#VALUE!</v>
      </c>
      <c r="Q1801">
        <f t="shared" si="308"/>
        <v>-42.707187362468346</v>
      </c>
      <c r="R1801">
        <f t="shared" si="309"/>
        <v>8.5879695924937778</v>
      </c>
      <c r="S1801" s="53">
        <f t="shared" si="311"/>
        <v>-13.022826174244642</v>
      </c>
      <c r="T1801" t="e">
        <f t="shared" si="312"/>
        <v>#VALUE!</v>
      </c>
      <c r="U1801" t="e">
        <f t="shared" si="313"/>
        <v>#VALUE!</v>
      </c>
      <c r="V1801">
        <f t="shared" si="314"/>
        <v>-42.707187362468346</v>
      </c>
      <c r="W1801" s="50">
        <f t="shared" si="315"/>
        <v>8.5879695924937778</v>
      </c>
    </row>
    <row r="1802" spans="1:23" ht="16" x14ac:dyDescent="0.2">
      <c r="A1802" s="10">
        <v>41905.541655092602</v>
      </c>
      <c r="B1802" s="11" t="str">
        <f t="shared" si="310"/>
        <v>20149</v>
      </c>
      <c r="C1802" s="5">
        <v>1494.9762840000001</v>
      </c>
      <c r="D1802" s="5">
        <v>-12.737479694603039</v>
      </c>
      <c r="E1802" s="6" t="s">
        <v>45</v>
      </c>
      <c r="F1802" s="6" t="s">
        <v>45</v>
      </c>
      <c r="G1802" s="5">
        <v>-44.010497226251545</v>
      </c>
      <c r="H1802" s="5">
        <v>9.2215679253115752</v>
      </c>
      <c r="I1802" s="29">
        <v>773274913.77999997</v>
      </c>
      <c r="J1802" s="30" t="s">
        <v>45</v>
      </c>
      <c r="K1802" s="30" t="s">
        <v>45</v>
      </c>
      <c r="L1802" s="29">
        <v>45470556.509999998</v>
      </c>
      <c r="M1802" s="29">
        <v>368586983.97000003</v>
      </c>
      <c r="N1802" s="53">
        <f t="shared" si="305"/>
        <v>-12.737479694603039</v>
      </c>
      <c r="O1802" t="e">
        <f t="shared" si="306"/>
        <v>#VALUE!</v>
      </c>
      <c r="P1802" t="e">
        <f t="shared" si="307"/>
        <v>#VALUE!</v>
      </c>
      <c r="Q1802">
        <f t="shared" si="308"/>
        <v>-44.010497226251545</v>
      </c>
      <c r="R1802">
        <f t="shared" si="309"/>
        <v>9.2215679253115752</v>
      </c>
      <c r="S1802" s="53">
        <f t="shared" si="311"/>
        <v>-12.737479694603039</v>
      </c>
      <c r="T1802" t="e">
        <f t="shared" si="312"/>
        <v>#VALUE!</v>
      </c>
      <c r="U1802" t="e">
        <f t="shared" si="313"/>
        <v>#VALUE!</v>
      </c>
      <c r="V1802">
        <f t="shared" si="314"/>
        <v>-44.010497226251545</v>
      </c>
      <c r="W1802" s="50">
        <f t="shared" si="315"/>
        <v>9.2215679253115752</v>
      </c>
    </row>
    <row r="1803" spans="1:23" ht="16" x14ac:dyDescent="0.2">
      <c r="A1803" s="10">
        <v>41904.541655092602</v>
      </c>
      <c r="B1803" s="11" t="str">
        <f t="shared" si="310"/>
        <v>20149</v>
      </c>
      <c r="C1803" s="5">
        <v>1514.0049429999999</v>
      </c>
      <c r="D1803" s="5">
        <v>-11.150239901596635</v>
      </c>
      <c r="E1803" s="6" t="s">
        <v>45</v>
      </c>
      <c r="F1803" s="6" t="s">
        <v>45</v>
      </c>
      <c r="G1803" s="5">
        <v>-42.652069412281925</v>
      </c>
      <c r="H1803" s="5">
        <v>9.2889720032708851</v>
      </c>
      <c r="I1803" s="29">
        <v>787340204.47000003</v>
      </c>
      <c r="J1803" s="30" t="s">
        <v>45</v>
      </c>
      <c r="K1803" s="30" t="s">
        <v>45</v>
      </c>
      <c r="L1803" s="29">
        <v>46573771.68</v>
      </c>
      <c r="M1803" s="29">
        <v>368814450.63</v>
      </c>
      <c r="N1803" s="53">
        <f t="shared" si="305"/>
        <v>-11.150239901596635</v>
      </c>
      <c r="O1803" t="e">
        <f t="shared" si="306"/>
        <v>#VALUE!</v>
      </c>
      <c r="P1803" t="e">
        <f t="shared" si="307"/>
        <v>#VALUE!</v>
      </c>
      <c r="Q1803">
        <f t="shared" si="308"/>
        <v>-42.652069412281925</v>
      </c>
      <c r="R1803">
        <f t="shared" si="309"/>
        <v>9.2889720032708851</v>
      </c>
      <c r="S1803" s="53">
        <f t="shared" si="311"/>
        <v>-11.150239901596635</v>
      </c>
      <c r="T1803" t="e">
        <f t="shared" si="312"/>
        <v>#VALUE!</v>
      </c>
      <c r="U1803" t="e">
        <f t="shared" si="313"/>
        <v>#VALUE!</v>
      </c>
      <c r="V1803">
        <f t="shared" si="314"/>
        <v>-42.652069412281925</v>
      </c>
      <c r="W1803" s="50">
        <f t="shared" si="315"/>
        <v>9.2889720032708851</v>
      </c>
    </row>
    <row r="1804" spans="1:23" ht="16" x14ac:dyDescent="0.2">
      <c r="A1804" s="10">
        <v>41901.541655092602</v>
      </c>
      <c r="B1804" s="11" t="str">
        <f t="shared" si="310"/>
        <v>20149</v>
      </c>
      <c r="C1804" s="5">
        <v>1513.9955319999999</v>
      </c>
      <c r="D1804" s="5">
        <v>-11.934942720611048</v>
      </c>
      <c r="E1804" s="6" t="s">
        <v>45</v>
      </c>
      <c r="F1804" s="6" t="s">
        <v>45</v>
      </c>
      <c r="G1804" s="5">
        <v>-43.678641234504113</v>
      </c>
      <c r="H1804" s="5">
        <v>9.1946062941278228</v>
      </c>
      <c r="I1804" s="29">
        <v>780386577.61000001</v>
      </c>
      <c r="J1804" s="30" t="s">
        <v>45</v>
      </c>
      <c r="K1804" s="30" t="s">
        <v>45</v>
      </c>
      <c r="L1804" s="29">
        <v>45740065.549999997</v>
      </c>
      <c r="M1804" s="29">
        <v>368495997.30000001</v>
      </c>
      <c r="N1804" s="53">
        <f t="shared" si="305"/>
        <v>-11.934942720611048</v>
      </c>
      <c r="O1804" t="e">
        <f t="shared" si="306"/>
        <v>#VALUE!</v>
      </c>
      <c r="P1804" t="e">
        <f t="shared" si="307"/>
        <v>#VALUE!</v>
      </c>
      <c r="Q1804">
        <f t="shared" si="308"/>
        <v>-43.678641234504113</v>
      </c>
      <c r="R1804">
        <f t="shared" si="309"/>
        <v>9.1946062941278228</v>
      </c>
      <c r="S1804" s="53">
        <f t="shared" si="311"/>
        <v>-11.934942720611048</v>
      </c>
      <c r="T1804" t="e">
        <f t="shared" si="312"/>
        <v>#VALUE!</v>
      </c>
      <c r="U1804" t="e">
        <f t="shared" si="313"/>
        <v>#VALUE!</v>
      </c>
      <c r="V1804">
        <f t="shared" si="314"/>
        <v>-43.678641234504113</v>
      </c>
      <c r="W1804" s="50">
        <f t="shared" si="315"/>
        <v>9.1946062941278228</v>
      </c>
    </row>
    <row r="1805" spans="1:23" ht="16" x14ac:dyDescent="0.2">
      <c r="A1805" s="10">
        <v>41900.541655092602</v>
      </c>
      <c r="B1805" s="11" t="str">
        <f t="shared" si="310"/>
        <v>20149</v>
      </c>
      <c r="C1805" s="5">
        <v>1513.538945</v>
      </c>
      <c r="D1805" s="5">
        <v>-10.740054337111843</v>
      </c>
      <c r="E1805" s="6" t="s">
        <v>45</v>
      </c>
      <c r="F1805" s="6" t="s">
        <v>45</v>
      </c>
      <c r="G1805" s="5">
        <v>-43.4581694337584</v>
      </c>
      <c r="H1805" s="5">
        <v>9.5990307618838813</v>
      </c>
      <c r="I1805" s="29">
        <v>790975054.87</v>
      </c>
      <c r="J1805" s="30" t="s">
        <v>45</v>
      </c>
      <c r="K1805" s="30" t="s">
        <v>45</v>
      </c>
      <c r="L1805" s="29">
        <v>45919116.530000001</v>
      </c>
      <c r="M1805" s="29">
        <v>369860797.29000002</v>
      </c>
      <c r="N1805" s="53">
        <f t="shared" si="305"/>
        <v>-10.740054337111843</v>
      </c>
      <c r="O1805" t="e">
        <f t="shared" si="306"/>
        <v>#VALUE!</v>
      </c>
      <c r="P1805" t="e">
        <f t="shared" si="307"/>
        <v>#VALUE!</v>
      </c>
      <c r="Q1805">
        <f t="shared" si="308"/>
        <v>-43.4581694337584</v>
      </c>
      <c r="R1805">
        <f t="shared" si="309"/>
        <v>9.5990307618838813</v>
      </c>
      <c r="S1805" s="53">
        <f t="shared" si="311"/>
        <v>-10.740054337111843</v>
      </c>
      <c r="T1805" t="e">
        <f t="shared" si="312"/>
        <v>#VALUE!</v>
      </c>
      <c r="U1805" t="e">
        <f t="shared" si="313"/>
        <v>#VALUE!</v>
      </c>
      <c r="V1805">
        <f t="shared" si="314"/>
        <v>-43.4581694337584</v>
      </c>
      <c r="W1805" s="50">
        <f t="shared" si="315"/>
        <v>9.5990307618838813</v>
      </c>
    </row>
    <row r="1806" spans="1:23" ht="16" x14ac:dyDescent="0.2">
      <c r="A1806" s="10">
        <v>41899.541655092602</v>
      </c>
      <c r="B1806" s="11" t="str">
        <f t="shared" si="310"/>
        <v>20149</v>
      </c>
      <c r="C1806" s="5">
        <v>1502.225627</v>
      </c>
      <c r="D1806" s="5">
        <v>-11.899274410655835</v>
      </c>
      <c r="E1806" s="6" t="s">
        <v>45</v>
      </c>
      <c r="F1806" s="6" t="s">
        <v>45</v>
      </c>
      <c r="G1806" s="5">
        <v>-42.575133940146713</v>
      </c>
      <c r="H1806" s="5">
        <v>9.2080871097197132</v>
      </c>
      <c r="I1806" s="29">
        <v>780702651.55999994</v>
      </c>
      <c r="J1806" s="30" t="s">
        <v>45</v>
      </c>
      <c r="K1806" s="30" t="s">
        <v>45</v>
      </c>
      <c r="L1806" s="29">
        <v>46636253.009999998</v>
      </c>
      <c r="M1806" s="29">
        <v>368541490.63</v>
      </c>
      <c r="N1806" s="53">
        <f t="shared" si="305"/>
        <v>-11.899274410655835</v>
      </c>
      <c r="O1806" t="e">
        <f t="shared" si="306"/>
        <v>#VALUE!</v>
      </c>
      <c r="P1806" t="e">
        <f t="shared" si="307"/>
        <v>#VALUE!</v>
      </c>
      <c r="Q1806">
        <f t="shared" si="308"/>
        <v>-42.575133940146713</v>
      </c>
      <c r="R1806">
        <f t="shared" si="309"/>
        <v>9.2080871097197132</v>
      </c>
      <c r="S1806" s="53">
        <f t="shared" si="311"/>
        <v>-11.899274410655835</v>
      </c>
      <c r="T1806" t="e">
        <f t="shared" si="312"/>
        <v>#VALUE!</v>
      </c>
      <c r="U1806" t="e">
        <f t="shared" si="313"/>
        <v>#VALUE!</v>
      </c>
      <c r="V1806">
        <f t="shared" si="314"/>
        <v>-42.575133940146713</v>
      </c>
      <c r="W1806" s="50">
        <f t="shared" si="315"/>
        <v>9.2080871097197132</v>
      </c>
    </row>
    <row r="1807" spans="1:23" ht="16" x14ac:dyDescent="0.2">
      <c r="A1807" s="10">
        <v>41898.541655092602</v>
      </c>
      <c r="B1807" s="11" t="str">
        <f t="shared" si="310"/>
        <v>20149</v>
      </c>
      <c r="C1807" s="5">
        <v>1489.8039389999999</v>
      </c>
      <c r="D1807" s="5">
        <v>-12.541303989849453</v>
      </c>
      <c r="E1807" s="6" t="s">
        <v>45</v>
      </c>
      <c r="F1807" s="6" t="s">
        <v>45</v>
      </c>
      <c r="G1807" s="5">
        <v>-42.69570445617952</v>
      </c>
      <c r="H1807" s="5">
        <v>9.7608005489862961</v>
      </c>
      <c r="I1807" s="29">
        <v>775013320.5</v>
      </c>
      <c r="J1807" s="30" t="s">
        <v>45</v>
      </c>
      <c r="K1807" s="30" t="s">
        <v>45</v>
      </c>
      <c r="L1807" s="29">
        <v>46538334.509999998</v>
      </c>
      <c r="M1807" s="29">
        <v>370406717.29000002</v>
      </c>
      <c r="N1807" s="53">
        <f t="shared" si="305"/>
        <v>-12.541303989849453</v>
      </c>
      <c r="O1807" t="e">
        <f t="shared" si="306"/>
        <v>#VALUE!</v>
      </c>
      <c r="P1807" t="e">
        <f t="shared" si="307"/>
        <v>#VALUE!</v>
      </c>
      <c r="Q1807">
        <f t="shared" si="308"/>
        <v>-42.69570445617952</v>
      </c>
      <c r="R1807">
        <f t="shared" si="309"/>
        <v>9.7608005489862961</v>
      </c>
      <c r="S1807" s="53">
        <f t="shared" si="311"/>
        <v>-12.541303989849453</v>
      </c>
      <c r="T1807" t="e">
        <f t="shared" si="312"/>
        <v>#VALUE!</v>
      </c>
      <c r="U1807" t="e">
        <f t="shared" si="313"/>
        <v>#VALUE!</v>
      </c>
      <c r="V1807">
        <f t="shared" si="314"/>
        <v>-42.69570445617952</v>
      </c>
      <c r="W1807" s="50">
        <f t="shared" si="315"/>
        <v>9.7608005489862961</v>
      </c>
    </row>
    <row r="1808" spans="1:23" ht="16" x14ac:dyDescent="0.2">
      <c r="A1808" s="10">
        <v>41897.541655092602</v>
      </c>
      <c r="B1808" s="11" t="str">
        <f t="shared" si="310"/>
        <v>20149</v>
      </c>
      <c r="C1808" s="5">
        <v>1505.2145599999999</v>
      </c>
      <c r="D1808" s="5">
        <v>-11.926025643122244</v>
      </c>
      <c r="E1808" s="6" t="s">
        <v>45</v>
      </c>
      <c r="F1808" s="6" t="s">
        <v>45</v>
      </c>
      <c r="G1808" s="5">
        <v>-42.022806147653569</v>
      </c>
      <c r="H1808" s="5">
        <v>9.8686470737212346</v>
      </c>
      <c r="I1808" s="29">
        <v>780465596.10000002</v>
      </c>
      <c r="J1808" s="30" t="s">
        <v>45</v>
      </c>
      <c r="K1808" s="30" t="s">
        <v>45</v>
      </c>
      <c r="L1808" s="29">
        <v>47084813.030000001</v>
      </c>
      <c r="M1808" s="29">
        <v>370770663.94999999</v>
      </c>
      <c r="N1808" s="53">
        <f t="shared" si="305"/>
        <v>-11.926025643122244</v>
      </c>
      <c r="O1808" t="e">
        <f t="shared" si="306"/>
        <v>#VALUE!</v>
      </c>
      <c r="P1808" t="e">
        <f t="shared" si="307"/>
        <v>#VALUE!</v>
      </c>
      <c r="Q1808">
        <f t="shared" si="308"/>
        <v>-42.022806147653569</v>
      </c>
      <c r="R1808">
        <f t="shared" si="309"/>
        <v>9.8686470737212346</v>
      </c>
      <c r="S1808" s="53">
        <f t="shared" si="311"/>
        <v>-11.926025643122244</v>
      </c>
      <c r="T1808" t="e">
        <f t="shared" si="312"/>
        <v>#VALUE!</v>
      </c>
      <c r="U1808" t="e">
        <f t="shared" si="313"/>
        <v>#VALUE!</v>
      </c>
      <c r="V1808">
        <f t="shared" si="314"/>
        <v>-42.022806147653569</v>
      </c>
      <c r="W1808" s="50">
        <f t="shared" si="315"/>
        <v>9.8686470737212346</v>
      </c>
    </row>
    <row r="1809" spans="1:23" ht="16" x14ac:dyDescent="0.2">
      <c r="A1809" s="10">
        <v>41894.541655092602</v>
      </c>
      <c r="B1809" s="11" t="str">
        <f t="shared" si="310"/>
        <v>20149</v>
      </c>
      <c r="C1809" s="5">
        <v>1514.5564019999999</v>
      </c>
      <c r="D1809" s="5">
        <v>-10.829225111999847</v>
      </c>
      <c r="E1809" s="6" t="s">
        <v>45</v>
      </c>
      <c r="F1809" s="6" t="s">
        <v>45</v>
      </c>
      <c r="G1809" s="5">
        <v>-42.575133940146713</v>
      </c>
      <c r="H1809" s="5">
        <v>11.486344944745369</v>
      </c>
      <c r="I1809" s="29">
        <v>790184870</v>
      </c>
      <c r="J1809" s="30" t="s">
        <v>45</v>
      </c>
      <c r="K1809" s="30" t="s">
        <v>45</v>
      </c>
      <c r="L1809" s="29">
        <v>46636253.009999998</v>
      </c>
      <c r="M1809" s="29">
        <v>376229863.91000003</v>
      </c>
      <c r="N1809" s="53">
        <f t="shared" si="305"/>
        <v>-10.829225111999847</v>
      </c>
      <c r="O1809" t="e">
        <f t="shared" si="306"/>
        <v>#VALUE!</v>
      </c>
      <c r="P1809" t="e">
        <f t="shared" si="307"/>
        <v>#VALUE!</v>
      </c>
      <c r="Q1809">
        <f t="shared" si="308"/>
        <v>-42.575133940146713</v>
      </c>
      <c r="R1809">
        <f t="shared" si="309"/>
        <v>11.486344944745369</v>
      </c>
      <c r="S1809" s="53">
        <f t="shared" si="311"/>
        <v>-10.829225111999847</v>
      </c>
      <c r="T1809" t="e">
        <f t="shared" si="312"/>
        <v>#VALUE!</v>
      </c>
      <c r="U1809" t="e">
        <f t="shared" si="313"/>
        <v>#VALUE!</v>
      </c>
      <c r="V1809">
        <f t="shared" si="314"/>
        <v>-42.575133940146713</v>
      </c>
      <c r="W1809" s="50">
        <f t="shared" si="315"/>
        <v>11.486344944745369</v>
      </c>
    </row>
    <row r="1810" spans="1:23" ht="16" x14ac:dyDescent="0.2">
      <c r="A1810" s="10">
        <v>41893.541655092602</v>
      </c>
      <c r="B1810" s="11" t="str">
        <f t="shared" si="310"/>
        <v>20149</v>
      </c>
      <c r="C1810" s="5">
        <v>1513.982031</v>
      </c>
      <c r="D1810" s="5">
        <v>-11.319664373883839</v>
      </c>
      <c r="E1810" s="6" t="s">
        <v>45</v>
      </c>
      <c r="F1810" s="6" t="s">
        <v>45</v>
      </c>
      <c r="G1810" s="5">
        <v>-42.575133940146713</v>
      </c>
      <c r="H1810" s="5">
        <v>11.216728632908016</v>
      </c>
      <c r="I1810" s="29">
        <v>785838853.22000003</v>
      </c>
      <c r="J1810" s="30" t="s">
        <v>45</v>
      </c>
      <c r="K1810" s="30" t="s">
        <v>45</v>
      </c>
      <c r="L1810" s="29">
        <v>46636253.009999998</v>
      </c>
      <c r="M1810" s="29">
        <v>375319997.25</v>
      </c>
      <c r="N1810" s="53">
        <f t="shared" si="305"/>
        <v>-11.319664373883839</v>
      </c>
      <c r="O1810" t="e">
        <f t="shared" si="306"/>
        <v>#VALUE!</v>
      </c>
      <c r="P1810" t="e">
        <f t="shared" si="307"/>
        <v>#VALUE!</v>
      </c>
      <c r="Q1810">
        <f t="shared" si="308"/>
        <v>-42.575133940146713</v>
      </c>
      <c r="R1810">
        <f t="shared" si="309"/>
        <v>11.216728632908016</v>
      </c>
      <c r="S1810" s="53">
        <f t="shared" si="311"/>
        <v>-11.319664373883839</v>
      </c>
      <c r="T1810" t="e">
        <f t="shared" si="312"/>
        <v>#VALUE!</v>
      </c>
      <c r="U1810" t="e">
        <f t="shared" si="313"/>
        <v>#VALUE!</v>
      </c>
      <c r="V1810">
        <f t="shared" si="314"/>
        <v>-42.575133940146713</v>
      </c>
      <c r="W1810" s="50">
        <f t="shared" si="315"/>
        <v>11.216728632908016</v>
      </c>
    </row>
    <row r="1811" spans="1:23" ht="16" x14ac:dyDescent="0.2">
      <c r="A1811" s="10">
        <v>41892.541655092602</v>
      </c>
      <c r="B1811" s="11" t="str">
        <f t="shared" si="310"/>
        <v>20149</v>
      </c>
      <c r="C1811" s="5">
        <v>1513.9410499999999</v>
      </c>
      <c r="D1811" s="5">
        <v>-10.918395886887836</v>
      </c>
      <c r="E1811" s="6" t="s">
        <v>45</v>
      </c>
      <c r="F1811" s="6" t="s">
        <v>45</v>
      </c>
      <c r="G1811" s="5">
        <v>-42.575133940146713</v>
      </c>
      <c r="H1811" s="5">
        <v>10.448322144171556</v>
      </c>
      <c r="I1811" s="29">
        <v>789394685.13</v>
      </c>
      <c r="J1811" s="30" t="s">
        <v>45</v>
      </c>
      <c r="K1811" s="30" t="s">
        <v>45</v>
      </c>
      <c r="L1811" s="29">
        <v>46636253.009999998</v>
      </c>
      <c r="M1811" s="29">
        <v>372726877.26999998</v>
      </c>
      <c r="N1811" s="53">
        <f t="shared" si="305"/>
        <v>-10.918395886887836</v>
      </c>
      <c r="O1811" t="e">
        <f t="shared" si="306"/>
        <v>#VALUE!</v>
      </c>
      <c r="P1811" t="e">
        <f t="shared" si="307"/>
        <v>#VALUE!</v>
      </c>
      <c r="Q1811">
        <f t="shared" si="308"/>
        <v>-42.575133940146713</v>
      </c>
      <c r="R1811">
        <f t="shared" si="309"/>
        <v>10.448322144171556</v>
      </c>
      <c r="S1811" s="53">
        <f t="shared" si="311"/>
        <v>-10.918395886887836</v>
      </c>
      <c r="T1811" t="e">
        <f t="shared" si="312"/>
        <v>#VALUE!</v>
      </c>
      <c r="U1811" t="e">
        <f t="shared" si="313"/>
        <v>#VALUE!</v>
      </c>
      <c r="V1811">
        <f t="shared" si="314"/>
        <v>-42.575133940146713</v>
      </c>
      <c r="W1811" s="50">
        <f t="shared" si="315"/>
        <v>10.448322144171556</v>
      </c>
    </row>
    <row r="1812" spans="1:23" ht="16" x14ac:dyDescent="0.2">
      <c r="A1812" s="10">
        <v>41891.541655092602</v>
      </c>
      <c r="B1812" s="11" t="str">
        <f t="shared" si="310"/>
        <v>20149</v>
      </c>
      <c r="C1812" s="5">
        <v>1519.2495389999999</v>
      </c>
      <c r="D1812" s="5">
        <v>-9.7591758133438447</v>
      </c>
      <c r="E1812" s="6" t="s">
        <v>45</v>
      </c>
      <c r="F1812" s="6" t="s">
        <v>45</v>
      </c>
      <c r="G1812" s="5">
        <v>-43.955379276065123</v>
      </c>
      <c r="H1812" s="5">
        <v>10.717938456008909</v>
      </c>
      <c r="I1812" s="29">
        <v>799667088.44000006</v>
      </c>
      <c r="J1812" s="30" t="s">
        <v>45</v>
      </c>
      <c r="K1812" s="30" t="s">
        <v>45</v>
      </c>
      <c r="L1812" s="29">
        <v>45515319.259999998</v>
      </c>
      <c r="M1812" s="29">
        <v>373636743.93000001</v>
      </c>
      <c r="N1812" s="53">
        <f t="shared" si="305"/>
        <v>-9.7591758133438447</v>
      </c>
      <c r="O1812" t="e">
        <f t="shared" si="306"/>
        <v>#VALUE!</v>
      </c>
      <c r="P1812" t="e">
        <f t="shared" si="307"/>
        <v>#VALUE!</v>
      </c>
      <c r="Q1812">
        <f t="shared" si="308"/>
        <v>-43.955379276065123</v>
      </c>
      <c r="R1812">
        <f t="shared" si="309"/>
        <v>10.717938456008909</v>
      </c>
      <c r="S1812" s="53">
        <f t="shared" si="311"/>
        <v>-9.7591758133438447</v>
      </c>
      <c r="T1812" t="e">
        <f t="shared" si="312"/>
        <v>#VALUE!</v>
      </c>
      <c r="U1812" t="e">
        <f t="shared" si="313"/>
        <v>#VALUE!</v>
      </c>
      <c r="V1812">
        <f t="shared" si="314"/>
        <v>-43.955379276065123</v>
      </c>
      <c r="W1812" s="50">
        <f t="shared" si="315"/>
        <v>10.717938456008909</v>
      </c>
    </row>
    <row r="1813" spans="1:23" ht="16" x14ac:dyDescent="0.2">
      <c r="A1813" s="10">
        <v>41890.541655092602</v>
      </c>
      <c r="B1813" s="11" t="str">
        <f t="shared" si="310"/>
        <v>20149</v>
      </c>
      <c r="C1813" s="5">
        <v>1528.7881190000001</v>
      </c>
      <c r="D1813" s="5">
        <v>-8.9120534519078376</v>
      </c>
      <c r="E1813" s="6" t="s">
        <v>45</v>
      </c>
      <c r="F1813" s="6" t="s">
        <v>45</v>
      </c>
      <c r="G1813" s="5">
        <v>-46.13024172717116</v>
      </c>
      <c r="H1813" s="5">
        <v>11.25717107968363</v>
      </c>
      <c r="I1813" s="29">
        <v>807173844.71000004</v>
      </c>
      <c r="J1813" s="30" t="s">
        <v>45</v>
      </c>
      <c r="K1813" s="30" t="s">
        <v>45</v>
      </c>
      <c r="L1813" s="29">
        <v>43749055.920000002</v>
      </c>
      <c r="M1813" s="29">
        <v>375456477.25</v>
      </c>
      <c r="N1813" s="53">
        <f t="shared" si="305"/>
        <v>-8.9120534519078376</v>
      </c>
      <c r="O1813" t="e">
        <f t="shared" si="306"/>
        <v>#VALUE!</v>
      </c>
      <c r="P1813" t="e">
        <f t="shared" si="307"/>
        <v>#VALUE!</v>
      </c>
      <c r="Q1813">
        <f t="shared" si="308"/>
        <v>-46.13024172717116</v>
      </c>
      <c r="R1813">
        <f t="shared" si="309"/>
        <v>11.25717107968363</v>
      </c>
      <c r="S1813" s="53">
        <f t="shared" si="311"/>
        <v>-8.9120534519078376</v>
      </c>
      <c r="T1813" t="e">
        <f t="shared" si="312"/>
        <v>#VALUE!</v>
      </c>
      <c r="U1813" t="e">
        <f t="shared" si="313"/>
        <v>#VALUE!</v>
      </c>
      <c r="V1813">
        <f t="shared" si="314"/>
        <v>-46.13024172717116</v>
      </c>
      <c r="W1813" s="50">
        <f t="shared" si="315"/>
        <v>11.25717107968363</v>
      </c>
    </row>
    <row r="1814" spans="1:23" ht="16" x14ac:dyDescent="0.2">
      <c r="A1814" s="10">
        <v>41887.541655092602</v>
      </c>
      <c r="B1814" s="11" t="str">
        <f t="shared" si="310"/>
        <v>20149</v>
      </c>
      <c r="C1814" s="5">
        <v>1536.9255310000001</v>
      </c>
      <c r="D1814" s="5">
        <v>-9.0458096142398432</v>
      </c>
      <c r="E1814" s="6" t="s">
        <v>45</v>
      </c>
      <c r="F1814" s="6" t="s">
        <v>45</v>
      </c>
      <c r="G1814" s="5">
        <v>-45.887952404476671</v>
      </c>
      <c r="H1814" s="5">
        <v>10.434841328579708</v>
      </c>
      <c r="I1814" s="29">
        <v>805988567.39999998</v>
      </c>
      <c r="J1814" s="30" t="s">
        <v>45</v>
      </c>
      <c r="K1814" s="30" t="s">
        <v>45</v>
      </c>
      <c r="L1814" s="29">
        <v>43945825.490000002</v>
      </c>
      <c r="M1814" s="29">
        <v>372681383.94</v>
      </c>
      <c r="N1814" s="53">
        <f t="shared" si="305"/>
        <v>-9.0458096142398432</v>
      </c>
      <c r="O1814" t="e">
        <f t="shared" si="306"/>
        <v>#VALUE!</v>
      </c>
      <c r="P1814" t="e">
        <f t="shared" si="307"/>
        <v>#VALUE!</v>
      </c>
      <c r="Q1814">
        <f t="shared" si="308"/>
        <v>-45.887952404476671</v>
      </c>
      <c r="R1814">
        <f t="shared" si="309"/>
        <v>10.434841328579708</v>
      </c>
      <c r="S1814" s="53">
        <f t="shared" si="311"/>
        <v>-9.0458096142398432</v>
      </c>
      <c r="T1814" t="e">
        <f t="shared" si="312"/>
        <v>#VALUE!</v>
      </c>
      <c r="U1814" t="e">
        <f t="shared" si="313"/>
        <v>#VALUE!</v>
      </c>
      <c r="V1814">
        <f t="shared" si="314"/>
        <v>-45.887952404476671</v>
      </c>
      <c r="W1814" s="50">
        <f t="shared" si="315"/>
        <v>10.434841328579708</v>
      </c>
    </row>
    <row r="1815" spans="1:23" ht="16" x14ac:dyDescent="0.2">
      <c r="A1815" s="10">
        <v>41886.541655092602</v>
      </c>
      <c r="B1815" s="11" t="str">
        <f t="shared" si="310"/>
        <v>20149</v>
      </c>
      <c r="C1815" s="5">
        <v>1540.690204</v>
      </c>
      <c r="D1815" s="5">
        <v>-8.9566388393518253</v>
      </c>
      <c r="E1815" s="6" t="s">
        <v>45</v>
      </c>
      <c r="F1815" s="6" t="s">
        <v>45</v>
      </c>
      <c r="G1815" s="5">
        <v>-45.976370782900723</v>
      </c>
      <c r="H1815" s="5">
        <v>9.7473197333944483</v>
      </c>
      <c r="I1815" s="29">
        <v>806778752.26999998</v>
      </c>
      <c r="J1815" s="30" t="s">
        <v>45</v>
      </c>
      <c r="K1815" s="30" t="s">
        <v>45</v>
      </c>
      <c r="L1815" s="29">
        <v>43874018.590000004</v>
      </c>
      <c r="M1815" s="29">
        <v>370361223.94999999</v>
      </c>
      <c r="N1815" s="53">
        <f t="shared" si="305"/>
        <v>-8.9566388393518253</v>
      </c>
      <c r="O1815" t="e">
        <f t="shared" si="306"/>
        <v>#VALUE!</v>
      </c>
      <c r="P1815" t="e">
        <f t="shared" si="307"/>
        <v>#VALUE!</v>
      </c>
      <c r="Q1815">
        <f t="shared" si="308"/>
        <v>-45.976370782900723</v>
      </c>
      <c r="R1815">
        <f t="shared" si="309"/>
        <v>9.7473197333944483</v>
      </c>
      <c r="S1815" s="53">
        <f t="shared" si="311"/>
        <v>-8.9566388393518253</v>
      </c>
      <c r="T1815" t="e">
        <f t="shared" si="312"/>
        <v>#VALUE!</v>
      </c>
      <c r="U1815" t="e">
        <f t="shared" si="313"/>
        <v>#VALUE!</v>
      </c>
      <c r="V1815">
        <f t="shared" si="314"/>
        <v>-45.976370782900723</v>
      </c>
      <c r="W1815" s="50">
        <f t="shared" si="315"/>
        <v>9.7473197333944483</v>
      </c>
    </row>
    <row r="1816" spans="1:23" ht="16" x14ac:dyDescent="0.2">
      <c r="A1816" s="10">
        <v>41885.541655092602</v>
      </c>
      <c r="B1816" s="11" t="str">
        <f t="shared" si="310"/>
        <v>20149</v>
      </c>
      <c r="C1816" s="5">
        <v>1531.192757</v>
      </c>
      <c r="D1816" s="5">
        <v>-8.778297289575832</v>
      </c>
      <c r="E1816" s="6" t="s">
        <v>45</v>
      </c>
      <c r="F1816" s="6" t="s">
        <v>45</v>
      </c>
      <c r="G1816" s="5">
        <v>-45.037069048473718</v>
      </c>
      <c r="H1816" s="5">
        <v>11.324575157642954</v>
      </c>
      <c r="I1816" s="29">
        <v>808359122.00999999</v>
      </c>
      <c r="J1816" s="30" t="s">
        <v>45</v>
      </c>
      <c r="K1816" s="30" t="s">
        <v>45</v>
      </c>
      <c r="L1816" s="29">
        <v>44636850.380000003</v>
      </c>
      <c r="M1816" s="29">
        <v>375683943.91000003</v>
      </c>
      <c r="N1816" s="53">
        <f t="shared" si="305"/>
        <v>-8.778297289575832</v>
      </c>
      <c r="O1816" t="e">
        <f t="shared" si="306"/>
        <v>#VALUE!</v>
      </c>
      <c r="P1816" t="e">
        <f t="shared" si="307"/>
        <v>#VALUE!</v>
      </c>
      <c r="Q1816">
        <f t="shared" si="308"/>
        <v>-45.037069048473718</v>
      </c>
      <c r="R1816">
        <f t="shared" si="309"/>
        <v>11.324575157642954</v>
      </c>
      <c r="S1816" s="53">
        <f t="shared" si="311"/>
        <v>-8.778297289575832</v>
      </c>
      <c r="T1816" t="e">
        <f t="shared" si="312"/>
        <v>#VALUE!</v>
      </c>
      <c r="U1816" t="e">
        <f t="shared" si="313"/>
        <v>#VALUE!</v>
      </c>
      <c r="V1816">
        <f t="shared" si="314"/>
        <v>-45.037069048473718</v>
      </c>
      <c r="W1816" s="50">
        <f t="shared" si="315"/>
        <v>11.324575157642954</v>
      </c>
    </row>
    <row r="1817" spans="1:23" ht="16" x14ac:dyDescent="0.2">
      <c r="A1817" s="10">
        <v>41884.541655092602</v>
      </c>
      <c r="B1817" s="11" t="str">
        <f t="shared" si="310"/>
        <v>20149</v>
      </c>
      <c r="C1817" s="5">
        <v>1523.9547230000001</v>
      </c>
      <c r="D1817" s="5">
        <v>-9.580834263567823</v>
      </c>
      <c r="E1817" s="6" t="s">
        <v>45</v>
      </c>
      <c r="F1817" s="6" t="s">
        <v>45</v>
      </c>
      <c r="G1817" s="5">
        <v>-45.777716504103807</v>
      </c>
      <c r="H1817" s="5">
        <v>10.394398881804094</v>
      </c>
      <c r="I1817" s="29">
        <v>801247458.17999995</v>
      </c>
      <c r="J1817" s="30" t="s">
        <v>45</v>
      </c>
      <c r="K1817" s="30" t="s">
        <v>45</v>
      </c>
      <c r="L1817" s="29">
        <v>44035350.979999997</v>
      </c>
      <c r="M1817" s="29">
        <v>372544903.94</v>
      </c>
      <c r="N1817" s="53">
        <f t="shared" si="305"/>
        <v>-9.580834263567823</v>
      </c>
      <c r="O1817" t="e">
        <f t="shared" si="306"/>
        <v>#VALUE!</v>
      </c>
      <c r="P1817" t="e">
        <f t="shared" si="307"/>
        <v>#VALUE!</v>
      </c>
      <c r="Q1817">
        <f t="shared" si="308"/>
        <v>-45.777716504103807</v>
      </c>
      <c r="R1817">
        <f t="shared" si="309"/>
        <v>10.394398881804094</v>
      </c>
      <c r="S1817" s="53">
        <f t="shared" si="311"/>
        <v>-9.580834263567823</v>
      </c>
      <c r="T1817" t="e">
        <f t="shared" si="312"/>
        <v>#VALUE!</v>
      </c>
      <c r="U1817" t="e">
        <f t="shared" si="313"/>
        <v>#VALUE!</v>
      </c>
      <c r="V1817">
        <f t="shared" si="314"/>
        <v>-45.777716504103807</v>
      </c>
      <c r="W1817" s="50">
        <f t="shared" si="315"/>
        <v>10.394398881804094</v>
      </c>
    </row>
    <row r="1818" spans="1:23" ht="16" x14ac:dyDescent="0.2">
      <c r="A1818" s="10">
        <v>41883.541655092602</v>
      </c>
      <c r="B1818" s="11" t="str">
        <f t="shared" si="310"/>
        <v>20149</v>
      </c>
      <c r="C1818" s="5">
        <v>1532.263483</v>
      </c>
      <c r="D1818" s="5">
        <v>-9.045809614239829</v>
      </c>
      <c r="E1818" s="6" t="s">
        <v>45</v>
      </c>
      <c r="F1818" s="6" t="s">
        <v>45</v>
      </c>
      <c r="G1818" s="5">
        <v>-45.887952404476664</v>
      </c>
      <c r="H1818" s="5">
        <v>9.7338389178026006</v>
      </c>
      <c r="I1818" s="29">
        <v>805988567.39999998</v>
      </c>
      <c r="J1818" s="30" t="s">
        <v>45</v>
      </c>
      <c r="K1818" s="30" t="s">
        <v>45</v>
      </c>
      <c r="L1818" s="29">
        <v>43945825.490000002</v>
      </c>
      <c r="M1818" s="29">
        <v>370315730.62</v>
      </c>
      <c r="N1818" s="53">
        <f t="shared" si="305"/>
        <v>-9.045809614239829</v>
      </c>
      <c r="O1818" t="e">
        <f t="shared" si="306"/>
        <v>#VALUE!</v>
      </c>
      <c r="P1818" t="e">
        <f t="shared" si="307"/>
        <v>#VALUE!</v>
      </c>
      <c r="Q1818">
        <f t="shared" si="308"/>
        <v>-45.887952404476664</v>
      </c>
      <c r="R1818">
        <f t="shared" si="309"/>
        <v>9.7338389178026006</v>
      </c>
      <c r="S1818" s="53">
        <f t="shared" si="311"/>
        <v>-9.045809614239829</v>
      </c>
      <c r="T1818" t="e">
        <f t="shared" si="312"/>
        <v>#VALUE!</v>
      </c>
      <c r="U1818" t="e">
        <f t="shared" si="313"/>
        <v>#VALUE!</v>
      </c>
      <c r="V1818">
        <f t="shared" si="314"/>
        <v>-45.887952404476664</v>
      </c>
      <c r="W1818" s="50">
        <f t="shared" si="315"/>
        <v>9.7338389178026006</v>
      </c>
    </row>
    <row r="1819" spans="1:23" ht="16" x14ac:dyDescent="0.2">
      <c r="A1819" s="10">
        <v>41880.541655092602</v>
      </c>
      <c r="B1819" s="11" t="str">
        <f t="shared" si="310"/>
        <v>20148</v>
      </c>
      <c r="C1819" s="5">
        <v>1530.0773630000001</v>
      </c>
      <c r="D1819" s="5">
        <v>-9.2687365514598099</v>
      </c>
      <c r="E1819" s="6" t="s">
        <v>45</v>
      </c>
      <c r="F1819" s="6" t="s">
        <v>45</v>
      </c>
      <c r="G1819" s="5">
        <v>-45.335624611983519</v>
      </c>
      <c r="H1819" s="5">
        <v>9.4507417903733568</v>
      </c>
      <c r="I1819" s="29">
        <v>804013105.23000002</v>
      </c>
      <c r="J1819" s="30" t="s">
        <v>45</v>
      </c>
      <c r="K1819" s="30" t="s">
        <v>45</v>
      </c>
      <c r="L1819" s="29">
        <v>44394385.509999998</v>
      </c>
      <c r="M1819" s="29">
        <v>369360370.63</v>
      </c>
      <c r="N1819" s="53">
        <f t="shared" si="305"/>
        <v>-9.2687365514598099</v>
      </c>
      <c r="O1819" t="e">
        <f t="shared" si="306"/>
        <v>#VALUE!</v>
      </c>
      <c r="P1819" t="e">
        <f t="shared" si="307"/>
        <v>#VALUE!</v>
      </c>
      <c r="Q1819">
        <f t="shared" si="308"/>
        <v>-45.335624611983519</v>
      </c>
      <c r="R1819">
        <f t="shared" si="309"/>
        <v>9.4507417903733568</v>
      </c>
      <c r="S1819" s="53">
        <f t="shared" si="311"/>
        <v>-9.2687365514598099</v>
      </c>
      <c r="T1819" t="e">
        <f t="shared" si="312"/>
        <v>#VALUE!</v>
      </c>
      <c r="U1819" t="e">
        <f t="shared" si="313"/>
        <v>#VALUE!</v>
      </c>
      <c r="V1819">
        <f t="shared" si="314"/>
        <v>-45.335624611983519</v>
      </c>
      <c r="W1819" s="50">
        <f t="shared" si="315"/>
        <v>9.4507417903733568</v>
      </c>
    </row>
    <row r="1820" spans="1:23" ht="16" x14ac:dyDescent="0.2">
      <c r="A1820" s="10">
        <v>41879.541655092602</v>
      </c>
      <c r="B1820" s="11" t="str">
        <f t="shared" si="310"/>
        <v>20148</v>
      </c>
      <c r="C1820" s="5">
        <v>1531.1656780000001</v>
      </c>
      <c r="D1820" s="5">
        <v>-9.580834263567823</v>
      </c>
      <c r="E1820" s="6" t="s">
        <v>45</v>
      </c>
      <c r="F1820" s="6" t="s">
        <v>45</v>
      </c>
      <c r="G1820" s="5">
        <v>-45.998188304849506</v>
      </c>
      <c r="H1820" s="5">
        <v>9.1946062941278655</v>
      </c>
      <c r="I1820" s="29">
        <v>801247458.17999995</v>
      </c>
      <c r="J1820" s="30" t="s">
        <v>45</v>
      </c>
      <c r="K1820" s="30" t="s">
        <v>45</v>
      </c>
      <c r="L1820" s="29">
        <v>43856300</v>
      </c>
      <c r="M1820" s="29">
        <v>368495997.30000001</v>
      </c>
      <c r="N1820" s="53">
        <f t="shared" si="305"/>
        <v>-9.580834263567823</v>
      </c>
      <c r="O1820" t="e">
        <f t="shared" si="306"/>
        <v>#VALUE!</v>
      </c>
      <c r="P1820" t="e">
        <f t="shared" si="307"/>
        <v>#VALUE!</v>
      </c>
      <c r="Q1820">
        <f t="shared" si="308"/>
        <v>-45.998188304849506</v>
      </c>
      <c r="R1820">
        <f t="shared" si="309"/>
        <v>9.1946062941278655</v>
      </c>
      <c r="S1820" s="53">
        <f t="shared" si="311"/>
        <v>-9.580834263567823</v>
      </c>
      <c r="T1820" t="e">
        <f t="shared" si="312"/>
        <v>#VALUE!</v>
      </c>
      <c r="U1820" t="e">
        <f t="shared" si="313"/>
        <v>#VALUE!</v>
      </c>
      <c r="V1820">
        <f t="shared" si="314"/>
        <v>-45.998188304849506</v>
      </c>
      <c r="W1820" s="50">
        <f t="shared" si="315"/>
        <v>9.1946062941278655</v>
      </c>
    </row>
    <row r="1821" spans="1:23" ht="16" x14ac:dyDescent="0.2">
      <c r="A1821" s="10">
        <v>41878.541655092602</v>
      </c>
      <c r="B1821" s="11" t="str">
        <f t="shared" si="310"/>
        <v>20148</v>
      </c>
      <c r="C1821" s="5">
        <v>1537.472526</v>
      </c>
      <c r="D1821" s="5">
        <v>-10.071273525451829</v>
      </c>
      <c r="E1821" s="6" t="s">
        <v>45</v>
      </c>
      <c r="F1821" s="6" t="s">
        <v>45</v>
      </c>
      <c r="G1821" s="5">
        <v>-45.335624611983519</v>
      </c>
      <c r="H1821" s="5">
        <v>9.9225703360887252</v>
      </c>
      <c r="I1821" s="29">
        <v>796901441.39999998</v>
      </c>
      <c r="J1821" s="30" t="s">
        <v>45</v>
      </c>
      <c r="K1821" s="30" t="s">
        <v>45</v>
      </c>
      <c r="L1821" s="29">
        <v>44394385.509999998</v>
      </c>
      <c r="M1821" s="29">
        <v>370952637.27999997</v>
      </c>
      <c r="N1821" s="53">
        <f t="shared" si="305"/>
        <v>-10.071273525451829</v>
      </c>
      <c r="O1821" t="e">
        <f t="shared" si="306"/>
        <v>#VALUE!</v>
      </c>
      <c r="P1821" t="e">
        <f t="shared" si="307"/>
        <v>#VALUE!</v>
      </c>
      <c r="Q1821">
        <f t="shared" si="308"/>
        <v>-45.335624611983519</v>
      </c>
      <c r="R1821">
        <f t="shared" si="309"/>
        <v>9.9225703360887252</v>
      </c>
      <c r="S1821" s="53">
        <f t="shared" si="311"/>
        <v>-10.071273525451829</v>
      </c>
      <c r="T1821" t="e">
        <f t="shared" si="312"/>
        <v>#VALUE!</v>
      </c>
      <c r="U1821" t="e">
        <f t="shared" si="313"/>
        <v>#VALUE!</v>
      </c>
      <c r="V1821">
        <f t="shared" si="314"/>
        <v>-45.335624611983519</v>
      </c>
      <c r="W1821" s="50">
        <f t="shared" si="315"/>
        <v>9.9225703360887252</v>
      </c>
    </row>
    <row r="1822" spans="1:23" ht="16" x14ac:dyDescent="0.2">
      <c r="A1822" s="10">
        <v>41877.541655092602</v>
      </c>
      <c r="B1822" s="11" t="str">
        <f t="shared" si="310"/>
        <v>20148</v>
      </c>
      <c r="C1822" s="5">
        <v>1536.5036170000001</v>
      </c>
      <c r="D1822" s="5">
        <v>-9.3133219389038402</v>
      </c>
      <c r="E1822" s="6" t="s">
        <v>45</v>
      </c>
      <c r="F1822" s="6" t="s">
        <v>45</v>
      </c>
      <c r="G1822" s="5">
        <v>-45.324141705694679</v>
      </c>
      <c r="H1822" s="5">
        <v>8.4127189897995578</v>
      </c>
      <c r="I1822" s="29">
        <v>803618012.78999996</v>
      </c>
      <c r="J1822" s="30" t="s">
        <v>45</v>
      </c>
      <c r="K1822" s="30" t="s">
        <v>45</v>
      </c>
      <c r="L1822" s="29">
        <v>44403711.079999998</v>
      </c>
      <c r="M1822" s="29">
        <v>365857383.99000001</v>
      </c>
      <c r="N1822" s="53">
        <f t="shared" si="305"/>
        <v>-9.3133219389038402</v>
      </c>
      <c r="O1822" t="e">
        <f t="shared" si="306"/>
        <v>#VALUE!</v>
      </c>
      <c r="P1822" t="e">
        <f t="shared" si="307"/>
        <v>#VALUE!</v>
      </c>
      <c r="Q1822">
        <f t="shared" si="308"/>
        <v>-45.324141705694679</v>
      </c>
      <c r="R1822">
        <f t="shared" si="309"/>
        <v>8.4127189897995578</v>
      </c>
      <c r="S1822" s="53">
        <f t="shared" si="311"/>
        <v>-9.3133219389038402</v>
      </c>
      <c r="T1822" t="e">
        <f t="shared" si="312"/>
        <v>#VALUE!</v>
      </c>
      <c r="U1822" t="e">
        <f t="shared" si="313"/>
        <v>#VALUE!</v>
      </c>
      <c r="V1822">
        <f t="shared" si="314"/>
        <v>-45.324141705694679</v>
      </c>
      <c r="W1822" s="50">
        <f t="shared" si="315"/>
        <v>8.4127189897995578</v>
      </c>
    </row>
    <row r="1823" spans="1:23" ht="16" x14ac:dyDescent="0.2">
      <c r="A1823" s="10">
        <v>41876.541655092602</v>
      </c>
      <c r="B1823" s="11" t="str">
        <f t="shared" si="310"/>
        <v>20148</v>
      </c>
      <c r="C1823" s="5">
        <v>1526.5357919999999</v>
      </c>
      <c r="D1823" s="5">
        <v>-11.087820359175055</v>
      </c>
      <c r="E1823" s="6" t="s">
        <v>45</v>
      </c>
      <c r="F1823" s="6" t="s">
        <v>45</v>
      </c>
      <c r="G1823" s="5">
        <v>-45.556096412729232</v>
      </c>
      <c r="H1823" s="5">
        <v>8.6553736704531872</v>
      </c>
      <c r="I1823" s="29">
        <v>787893333.88</v>
      </c>
      <c r="J1823" s="30" t="s">
        <v>45</v>
      </c>
      <c r="K1823" s="30" t="s">
        <v>45</v>
      </c>
      <c r="L1823" s="29">
        <v>44215334.520000003</v>
      </c>
      <c r="M1823" s="29">
        <v>366676263.98000002</v>
      </c>
      <c r="N1823" s="53">
        <f t="shared" si="305"/>
        <v>-11.087820359175055</v>
      </c>
      <c r="O1823" t="e">
        <f t="shared" si="306"/>
        <v>#VALUE!</v>
      </c>
      <c r="P1823" t="e">
        <f t="shared" si="307"/>
        <v>#VALUE!</v>
      </c>
      <c r="Q1823">
        <f t="shared" si="308"/>
        <v>-45.556096412729232</v>
      </c>
      <c r="R1823">
        <f t="shared" si="309"/>
        <v>8.6553736704531872</v>
      </c>
      <c r="S1823" s="53">
        <f t="shared" si="311"/>
        <v>-11.087820359175055</v>
      </c>
      <c r="T1823" t="e">
        <f t="shared" si="312"/>
        <v>#VALUE!</v>
      </c>
      <c r="U1823" t="e">
        <f t="shared" si="313"/>
        <v>#VALUE!</v>
      </c>
      <c r="V1823">
        <f t="shared" si="314"/>
        <v>-45.556096412729232</v>
      </c>
      <c r="W1823" s="50">
        <f t="shared" si="315"/>
        <v>8.6553736704531872</v>
      </c>
    </row>
    <row r="1824" spans="1:23" ht="16" x14ac:dyDescent="0.2">
      <c r="A1824" s="10">
        <v>41873.541655092602</v>
      </c>
      <c r="B1824" s="11" t="str">
        <f t="shared" si="310"/>
        <v>20148</v>
      </c>
      <c r="C1824" s="5">
        <v>1512.5083420000001</v>
      </c>
      <c r="D1824" s="5">
        <v>-10.695468949667841</v>
      </c>
      <c r="E1824" s="6" t="s">
        <v>45</v>
      </c>
      <c r="F1824" s="6" t="s">
        <v>45</v>
      </c>
      <c r="G1824" s="5">
        <v>-44.341204927370093</v>
      </c>
      <c r="H1824" s="5">
        <v>8.1161410467784663</v>
      </c>
      <c r="I1824" s="29">
        <v>791370147.30999994</v>
      </c>
      <c r="J1824" s="30" t="s">
        <v>45</v>
      </c>
      <c r="K1824" s="30" t="s">
        <v>45</v>
      </c>
      <c r="L1824" s="29">
        <v>45201980.039999999</v>
      </c>
      <c r="M1824" s="29">
        <v>364856530.66000003</v>
      </c>
      <c r="N1824" s="53">
        <f t="shared" si="305"/>
        <v>-10.695468949667841</v>
      </c>
      <c r="O1824" t="e">
        <f t="shared" si="306"/>
        <v>#VALUE!</v>
      </c>
      <c r="P1824" t="e">
        <f t="shared" si="307"/>
        <v>#VALUE!</v>
      </c>
      <c r="Q1824">
        <f t="shared" si="308"/>
        <v>-44.341204927370093</v>
      </c>
      <c r="R1824">
        <f t="shared" si="309"/>
        <v>8.1161410467784663</v>
      </c>
      <c r="S1824" s="53">
        <f t="shared" si="311"/>
        <v>-10.695468949667841</v>
      </c>
      <c r="T1824" t="e">
        <f t="shared" si="312"/>
        <v>#VALUE!</v>
      </c>
      <c r="U1824" t="e">
        <f t="shared" si="313"/>
        <v>#VALUE!</v>
      </c>
      <c r="V1824">
        <f t="shared" si="314"/>
        <v>-44.341204927370093</v>
      </c>
      <c r="W1824" s="50">
        <f t="shared" si="315"/>
        <v>8.1161410467784663</v>
      </c>
    </row>
    <row r="1825" spans="1:23" ht="16" x14ac:dyDescent="0.2">
      <c r="A1825" s="10">
        <v>41872.541655092602</v>
      </c>
      <c r="B1825" s="11" t="str">
        <f t="shared" si="310"/>
        <v>20148</v>
      </c>
      <c r="C1825" s="5">
        <v>1509.802453</v>
      </c>
      <c r="D1825" s="5">
        <v>-10.695468949667841</v>
      </c>
      <c r="E1825" s="6" t="s">
        <v>45</v>
      </c>
      <c r="F1825" s="6" t="s">
        <v>45</v>
      </c>
      <c r="G1825" s="5">
        <v>-44.419288690134209</v>
      </c>
      <c r="H1825" s="5">
        <v>7.8465247349411129</v>
      </c>
      <c r="I1825" s="29">
        <v>791370147.30999994</v>
      </c>
      <c r="J1825" s="30" t="s">
        <v>45</v>
      </c>
      <c r="K1825" s="30" t="s">
        <v>45</v>
      </c>
      <c r="L1825" s="29">
        <v>45138566.149999999</v>
      </c>
      <c r="M1825" s="29">
        <v>363946664</v>
      </c>
      <c r="N1825" s="53">
        <f t="shared" si="305"/>
        <v>-10.695468949667841</v>
      </c>
      <c r="O1825" t="e">
        <f t="shared" si="306"/>
        <v>#VALUE!</v>
      </c>
      <c r="P1825" t="e">
        <f t="shared" si="307"/>
        <v>#VALUE!</v>
      </c>
      <c r="Q1825">
        <f t="shared" si="308"/>
        <v>-44.419288690134209</v>
      </c>
      <c r="R1825">
        <f t="shared" si="309"/>
        <v>7.8465247349411129</v>
      </c>
      <c r="S1825" s="53">
        <f t="shared" si="311"/>
        <v>-10.695468949667841</v>
      </c>
      <c r="T1825" t="e">
        <f t="shared" si="312"/>
        <v>#VALUE!</v>
      </c>
      <c r="U1825" t="e">
        <f t="shared" si="313"/>
        <v>#VALUE!</v>
      </c>
      <c r="V1825">
        <f t="shared" si="314"/>
        <v>-44.419288690134209</v>
      </c>
      <c r="W1825" s="50">
        <f t="shared" si="315"/>
        <v>7.8465247349411129</v>
      </c>
    </row>
    <row r="1826" spans="1:23" ht="16" x14ac:dyDescent="0.2">
      <c r="A1826" s="10">
        <v>41871.541655092602</v>
      </c>
      <c r="B1826" s="11" t="str">
        <f t="shared" si="310"/>
        <v>20148</v>
      </c>
      <c r="C1826" s="5">
        <v>1504.2285429999999</v>
      </c>
      <c r="D1826" s="5">
        <v>-11.007566661775854</v>
      </c>
      <c r="E1826" s="6" t="s">
        <v>45</v>
      </c>
      <c r="F1826" s="6" t="s">
        <v>45</v>
      </c>
      <c r="G1826" s="5">
        <v>-45.909769926425462</v>
      </c>
      <c r="H1826" s="5">
        <v>7.401657820409496</v>
      </c>
      <c r="I1826" s="29">
        <v>788604500.25999999</v>
      </c>
      <c r="J1826" s="30" t="s">
        <v>45</v>
      </c>
      <c r="K1826" s="30" t="s">
        <v>45</v>
      </c>
      <c r="L1826" s="29">
        <v>43928106.909999996</v>
      </c>
      <c r="M1826" s="29">
        <v>362445384.00999999</v>
      </c>
      <c r="N1826" s="53">
        <f t="shared" si="305"/>
        <v>-11.007566661775854</v>
      </c>
      <c r="O1826" t="e">
        <f t="shared" si="306"/>
        <v>#VALUE!</v>
      </c>
      <c r="P1826" t="e">
        <f t="shared" si="307"/>
        <v>#VALUE!</v>
      </c>
      <c r="Q1826">
        <f t="shared" si="308"/>
        <v>-45.909769926425462</v>
      </c>
      <c r="R1826">
        <f t="shared" si="309"/>
        <v>7.401657820409496</v>
      </c>
      <c r="S1826" s="53">
        <f t="shared" si="311"/>
        <v>-11.007566661775854</v>
      </c>
      <c r="T1826" t="e">
        <f t="shared" si="312"/>
        <v>#VALUE!</v>
      </c>
      <c r="U1826" t="e">
        <f t="shared" si="313"/>
        <v>#VALUE!</v>
      </c>
      <c r="V1826">
        <f t="shared" si="314"/>
        <v>-45.909769926425462</v>
      </c>
      <c r="W1826" s="50">
        <f t="shared" si="315"/>
        <v>7.401657820409496</v>
      </c>
    </row>
    <row r="1827" spans="1:23" ht="16" x14ac:dyDescent="0.2">
      <c r="A1827" s="10">
        <v>41870.541655092602</v>
      </c>
      <c r="B1827" s="11" t="str">
        <f t="shared" si="310"/>
        <v>20148</v>
      </c>
      <c r="C1827" s="5">
        <v>1512.25584</v>
      </c>
      <c r="D1827" s="5">
        <v>-10.47254201244786</v>
      </c>
      <c r="E1827" s="6" t="s">
        <v>45</v>
      </c>
      <c r="F1827" s="6" t="s">
        <v>45</v>
      </c>
      <c r="G1827" s="5">
        <v>-44.905015626152064</v>
      </c>
      <c r="H1827" s="5">
        <v>7.0781182462046521</v>
      </c>
      <c r="I1827" s="29">
        <v>793345609.48000002</v>
      </c>
      <c r="J1827" s="30" t="s">
        <v>45</v>
      </c>
      <c r="K1827" s="30" t="s">
        <v>45</v>
      </c>
      <c r="L1827" s="29">
        <v>44744094.460000001</v>
      </c>
      <c r="M1827" s="29">
        <v>361353544.01999998</v>
      </c>
      <c r="N1827" s="53">
        <f t="shared" si="305"/>
        <v>-10.47254201244786</v>
      </c>
      <c r="O1827" t="e">
        <f t="shared" si="306"/>
        <v>#VALUE!</v>
      </c>
      <c r="P1827" t="e">
        <f t="shared" si="307"/>
        <v>#VALUE!</v>
      </c>
      <c r="Q1827">
        <f t="shared" si="308"/>
        <v>-44.905015626152064</v>
      </c>
      <c r="R1827">
        <f t="shared" si="309"/>
        <v>7.0781182462046521</v>
      </c>
      <c r="S1827" s="53">
        <f t="shared" si="311"/>
        <v>-10.47254201244786</v>
      </c>
      <c r="T1827" t="e">
        <f t="shared" si="312"/>
        <v>#VALUE!</v>
      </c>
      <c r="U1827" t="e">
        <f t="shared" si="313"/>
        <v>#VALUE!</v>
      </c>
      <c r="V1827">
        <f t="shared" si="314"/>
        <v>-44.905015626152064</v>
      </c>
      <c r="W1827" s="50">
        <f t="shared" si="315"/>
        <v>7.0781182462046521</v>
      </c>
    </row>
    <row r="1828" spans="1:23" ht="16" x14ac:dyDescent="0.2">
      <c r="A1828" s="10">
        <v>41869.541655092602</v>
      </c>
      <c r="B1828" s="11" t="str">
        <f t="shared" si="310"/>
        <v>20148</v>
      </c>
      <c r="C1828" s="5">
        <v>1508.9276130000001</v>
      </c>
      <c r="D1828" s="5">
        <v>-10.427956625003858</v>
      </c>
      <c r="E1828" s="6" t="s">
        <v>45</v>
      </c>
      <c r="F1828" s="6" t="s">
        <v>45</v>
      </c>
      <c r="G1828" s="5">
        <v>-44.783296819490381</v>
      </c>
      <c r="H1828" s="5">
        <v>7.7117165790224496</v>
      </c>
      <c r="I1828" s="29">
        <v>793740701.91999996</v>
      </c>
      <c r="J1828" s="30" t="s">
        <v>45</v>
      </c>
      <c r="K1828" s="30" t="s">
        <v>45</v>
      </c>
      <c r="L1828" s="29">
        <v>44842945.520000003</v>
      </c>
      <c r="M1828" s="29">
        <v>363491730.67000002</v>
      </c>
      <c r="N1828" s="53">
        <f t="shared" ref="N1828:N1891" si="316">IF(ABS(D1828-AVERAGE(D$47:D$3803))&gt;3*STDEV(D$47:D$3803),"Outlier",D1828)</f>
        <v>-10.427956625003858</v>
      </c>
      <c r="O1828" t="e">
        <f t="shared" ref="O1828:O1891" si="317">IF(ABS(E1828-AVERAGE(E$47:E$3803))&gt;3*STDEV(E$47:E$3803),"Outlier",E1828)</f>
        <v>#VALUE!</v>
      </c>
      <c r="P1828" t="e">
        <f t="shared" ref="P1828:P1891" si="318">IF(ABS(F1828-AVERAGE(F$47:F$3803))&gt;3*STDEV(F$47:F$3803),"Outlier",F1828)</f>
        <v>#VALUE!</v>
      </c>
      <c r="Q1828">
        <f t="shared" ref="Q1828:Q1891" si="319">IF(ABS(G1828-AVERAGE(G$47:G$3803))&gt;3*STDEV(G$47:G$3803),"Outlier",G1828)</f>
        <v>-44.783296819490381</v>
      </c>
      <c r="R1828">
        <f t="shared" ref="R1828:R1891" si="320">IF(ABS(H1828-AVERAGE(H$47:H$3803))&gt;3*STDEV(H$47:H$3803),"Outlier",H1828)</f>
        <v>7.7117165790224496</v>
      </c>
      <c r="S1828" s="53">
        <f t="shared" si="311"/>
        <v>-10.427956625003858</v>
      </c>
      <c r="T1828" t="e">
        <f t="shared" si="312"/>
        <v>#VALUE!</v>
      </c>
      <c r="U1828" t="e">
        <f t="shared" si="313"/>
        <v>#VALUE!</v>
      </c>
      <c r="V1828">
        <f t="shared" si="314"/>
        <v>-44.783296819490381</v>
      </c>
      <c r="W1828" s="50">
        <f t="shared" si="315"/>
        <v>7.7117165790224496</v>
      </c>
    </row>
    <row r="1829" spans="1:23" ht="16" x14ac:dyDescent="0.2">
      <c r="A1829" s="10">
        <v>41866.541655092602</v>
      </c>
      <c r="B1829" s="11" t="str">
        <f t="shared" si="310"/>
        <v>20148</v>
      </c>
      <c r="C1829" s="5">
        <v>1500.2747099999999</v>
      </c>
      <c r="D1829" s="5">
        <v>-9.9375173631198521</v>
      </c>
      <c r="E1829" s="6" t="s">
        <v>45</v>
      </c>
      <c r="F1829" s="6" t="s">
        <v>45</v>
      </c>
      <c r="G1829" s="5">
        <v>-44.230969026997244</v>
      </c>
      <c r="H1829" s="5">
        <v>7.6982357634305885</v>
      </c>
      <c r="I1829" s="29">
        <v>798086718.70000005</v>
      </c>
      <c r="J1829" s="30" t="s">
        <v>45</v>
      </c>
      <c r="K1829" s="30" t="s">
        <v>45</v>
      </c>
      <c r="L1829" s="29">
        <v>45291505.530000001</v>
      </c>
      <c r="M1829" s="29">
        <v>363446237.33999997</v>
      </c>
      <c r="N1829" s="53">
        <f t="shared" si="316"/>
        <v>-9.9375173631198521</v>
      </c>
      <c r="O1829" t="e">
        <f t="shared" si="317"/>
        <v>#VALUE!</v>
      </c>
      <c r="P1829" t="e">
        <f t="shared" si="318"/>
        <v>#VALUE!</v>
      </c>
      <c r="Q1829">
        <f t="shared" si="319"/>
        <v>-44.230969026997244</v>
      </c>
      <c r="R1829">
        <f t="shared" si="320"/>
        <v>7.6982357634305885</v>
      </c>
      <c r="S1829" s="53">
        <f t="shared" si="311"/>
        <v>-9.9375173631198521</v>
      </c>
      <c r="T1829" t="e">
        <f t="shared" si="312"/>
        <v>#VALUE!</v>
      </c>
      <c r="U1829" t="e">
        <f t="shared" si="313"/>
        <v>#VALUE!</v>
      </c>
      <c r="V1829">
        <f t="shared" si="314"/>
        <v>-44.230969026997244</v>
      </c>
      <c r="W1829" s="50">
        <f t="shared" si="315"/>
        <v>7.6982357634305885</v>
      </c>
    </row>
    <row r="1830" spans="1:23" ht="16" x14ac:dyDescent="0.2">
      <c r="A1830" s="10">
        <v>41865.541655092602</v>
      </c>
      <c r="B1830" s="11" t="str">
        <f t="shared" si="310"/>
        <v>20148</v>
      </c>
      <c r="C1830" s="5">
        <v>1502.7447890000001</v>
      </c>
      <c r="D1830" s="5">
        <v>-9.4916634886798477</v>
      </c>
      <c r="E1830" s="6" t="s">
        <v>45</v>
      </c>
      <c r="F1830" s="6" t="s">
        <v>45</v>
      </c>
      <c r="G1830" s="5">
        <v>-45.666332313102075</v>
      </c>
      <c r="H1830" s="5">
        <v>7.7117165790224496</v>
      </c>
      <c r="I1830" s="29">
        <v>802037643.04999995</v>
      </c>
      <c r="J1830" s="30" t="s">
        <v>45</v>
      </c>
      <c r="K1830" s="30" t="s">
        <v>45</v>
      </c>
      <c r="L1830" s="29">
        <v>44125809.030000001</v>
      </c>
      <c r="M1830" s="29">
        <v>363491730.67000002</v>
      </c>
      <c r="N1830" s="53">
        <f t="shared" si="316"/>
        <v>-9.4916634886798477</v>
      </c>
      <c r="O1830" t="e">
        <f t="shared" si="317"/>
        <v>#VALUE!</v>
      </c>
      <c r="P1830" t="e">
        <f t="shared" si="318"/>
        <v>#VALUE!</v>
      </c>
      <c r="Q1830">
        <f t="shared" si="319"/>
        <v>-45.666332313102075</v>
      </c>
      <c r="R1830">
        <f t="shared" si="320"/>
        <v>7.7117165790224496</v>
      </c>
      <c r="S1830" s="53">
        <f t="shared" si="311"/>
        <v>-9.4916634886798477</v>
      </c>
      <c r="T1830" t="e">
        <f t="shared" si="312"/>
        <v>#VALUE!</v>
      </c>
      <c r="U1830" t="e">
        <f t="shared" si="313"/>
        <v>#VALUE!</v>
      </c>
      <c r="V1830">
        <f t="shared" si="314"/>
        <v>-45.666332313102075</v>
      </c>
      <c r="W1830" s="50">
        <f t="shared" si="315"/>
        <v>7.7117165790224496</v>
      </c>
    </row>
    <row r="1831" spans="1:23" ht="16" x14ac:dyDescent="0.2">
      <c r="A1831" s="10">
        <v>41864.541655092602</v>
      </c>
      <c r="B1831" s="11" t="str">
        <f t="shared" si="310"/>
        <v>20148</v>
      </c>
      <c r="C1831" s="5">
        <v>1486.248885</v>
      </c>
      <c r="D1831" s="5">
        <v>-10.962981274331852</v>
      </c>
      <c r="E1831" s="6" t="s">
        <v>45</v>
      </c>
      <c r="F1831" s="6" t="s">
        <v>45</v>
      </c>
      <c r="G1831" s="5">
        <v>-45.887952404476664</v>
      </c>
      <c r="H1831" s="5">
        <v>6.606289700489314</v>
      </c>
      <c r="I1831" s="29">
        <v>788999592.70000005</v>
      </c>
      <c r="J1831" s="30" t="s">
        <v>45</v>
      </c>
      <c r="K1831" s="30" t="s">
        <v>45</v>
      </c>
      <c r="L1831" s="29">
        <v>43945825.490000002</v>
      </c>
      <c r="M1831" s="29">
        <v>359761277.36000001</v>
      </c>
      <c r="N1831" s="53">
        <f t="shared" si="316"/>
        <v>-10.962981274331852</v>
      </c>
      <c r="O1831" t="e">
        <f t="shared" si="317"/>
        <v>#VALUE!</v>
      </c>
      <c r="P1831" t="e">
        <f t="shared" si="318"/>
        <v>#VALUE!</v>
      </c>
      <c r="Q1831">
        <f t="shared" si="319"/>
        <v>-45.887952404476664</v>
      </c>
      <c r="R1831">
        <f t="shared" si="320"/>
        <v>6.606289700489314</v>
      </c>
      <c r="S1831" s="53">
        <f t="shared" si="311"/>
        <v>-10.962981274331852</v>
      </c>
      <c r="T1831" t="e">
        <f t="shared" si="312"/>
        <v>#VALUE!</v>
      </c>
      <c r="U1831" t="e">
        <f t="shared" si="313"/>
        <v>#VALUE!</v>
      </c>
      <c r="V1831">
        <f t="shared" si="314"/>
        <v>-45.887952404476664</v>
      </c>
      <c r="W1831" s="50">
        <f t="shared" si="315"/>
        <v>6.606289700489314</v>
      </c>
    </row>
    <row r="1832" spans="1:23" ht="16" x14ac:dyDescent="0.2">
      <c r="A1832" s="10">
        <v>41863.541655092602</v>
      </c>
      <c r="B1832" s="11" t="str">
        <f t="shared" si="310"/>
        <v>20148</v>
      </c>
      <c r="C1832" s="5">
        <v>1477.6919580000001</v>
      </c>
      <c r="D1832" s="5">
        <v>-11.712015783391053</v>
      </c>
      <c r="E1832" s="6" t="s">
        <v>45</v>
      </c>
      <c r="F1832" s="6" t="s">
        <v>45</v>
      </c>
      <c r="G1832" s="5">
        <v>-45.445860512356376</v>
      </c>
      <c r="H1832" s="5">
        <v>6.2288268639169928</v>
      </c>
      <c r="I1832" s="29">
        <v>782362039.78999996</v>
      </c>
      <c r="J1832" s="30" t="s">
        <v>45</v>
      </c>
      <c r="K1832" s="30" t="s">
        <v>45</v>
      </c>
      <c r="L1832" s="29">
        <v>44304860.009999998</v>
      </c>
      <c r="M1832" s="29">
        <v>358487464.04000002</v>
      </c>
      <c r="N1832" s="53">
        <f t="shared" si="316"/>
        <v>-11.712015783391053</v>
      </c>
      <c r="O1832" t="e">
        <f t="shared" si="317"/>
        <v>#VALUE!</v>
      </c>
      <c r="P1832" t="e">
        <f t="shared" si="318"/>
        <v>#VALUE!</v>
      </c>
      <c r="Q1832">
        <f t="shared" si="319"/>
        <v>-45.445860512356376</v>
      </c>
      <c r="R1832">
        <f t="shared" si="320"/>
        <v>6.2288268639169928</v>
      </c>
      <c r="S1832" s="53">
        <f t="shared" si="311"/>
        <v>-11.712015783391053</v>
      </c>
      <c r="T1832" t="e">
        <f t="shared" si="312"/>
        <v>#VALUE!</v>
      </c>
      <c r="U1832" t="e">
        <f t="shared" si="313"/>
        <v>#VALUE!</v>
      </c>
      <c r="V1832">
        <f t="shared" si="314"/>
        <v>-45.445860512356376</v>
      </c>
      <c r="W1832" s="50">
        <f t="shared" si="315"/>
        <v>6.2288268639169928</v>
      </c>
    </row>
    <row r="1833" spans="1:23" ht="16" x14ac:dyDescent="0.2">
      <c r="A1833" s="10">
        <v>41862.541655092602</v>
      </c>
      <c r="B1833" s="11" t="str">
        <f t="shared" si="310"/>
        <v>20148</v>
      </c>
      <c r="C1833" s="5">
        <v>1478.9089879999999</v>
      </c>
      <c r="D1833" s="5">
        <v>-11.266161908951048</v>
      </c>
      <c r="E1833" s="6" t="s">
        <v>45</v>
      </c>
      <c r="F1833" s="6" t="s">
        <v>45</v>
      </c>
      <c r="G1833" s="5">
        <v>-44.783296819490367</v>
      </c>
      <c r="H1833" s="5">
        <v>7.657793316654975</v>
      </c>
      <c r="I1833" s="29">
        <v>786312964.13999999</v>
      </c>
      <c r="J1833" s="30" t="s">
        <v>45</v>
      </c>
      <c r="K1833" s="30" t="s">
        <v>45</v>
      </c>
      <c r="L1833" s="29">
        <v>44842945.520000003</v>
      </c>
      <c r="M1833" s="29">
        <v>395253757.33999997</v>
      </c>
      <c r="N1833" s="53">
        <f t="shared" si="316"/>
        <v>-11.266161908951048</v>
      </c>
      <c r="O1833" t="e">
        <f t="shared" si="317"/>
        <v>#VALUE!</v>
      </c>
      <c r="P1833" t="e">
        <f t="shared" si="318"/>
        <v>#VALUE!</v>
      </c>
      <c r="Q1833">
        <f t="shared" si="319"/>
        <v>-44.783296819490367</v>
      </c>
      <c r="R1833">
        <f t="shared" si="320"/>
        <v>7.657793316654975</v>
      </c>
      <c r="S1833" s="53">
        <f t="shared" si="311"/>
        <v>-11.266161908951048</v>
      </c>
      <c r="T1833" t="e">
        <f t="shared" si="312"/>
        <v>#VALUE!</v>
      </c>
      <c r="U1833" t="e">
        <f t="shared" si="313"/>
        <v>#VALUE!</v>
      </c>
      <c r="V1833">
        <f t="shared" si="314"/>
        <v>-44.783296819490367</v>
      </c>
      <c r="W1833" s="50">
        <f t="shared" si="315"/>
        <v>7.657793316654975</v>
      </c>
    </row>
    <row r="1834" spans="1:23" ht="16" x14ac:dyDescent="0.2">
      <c r="A1834" s="10">
        <v>41859.541655092602</v>
      </c>
      <c r="B1834" s="11" t="str">
        <f t="shared" si="310"/>
        <v>20148</v>
      </c>
      <c r="C1834" s="5">
        <v>1454.9271530000001</v>
      </c>
      <c r="D1834" s="5">
        <v>-13.317089731375049</v>
      </c>
      <c r="E1834" s="6" t="s">
        <v>45</v>
      </c>
      <c r="F1834" s="6" t="s">
        <v>45</v>
      </c>
      <c r="G1834" s="5">
        <v>-44.783296819490367</v>
      </c>
      <c r="H1834" s="5">
        <v>6.4984431757543604</v>
      </c>
      <c r="I1834" s="29">
        <v>768138712.13</v>
      </c>
      <c r="J1834" s="30" t="s">
        <v>45</v>
      </c>
      <c r="K1834" s="30" t="s">
        <v>45</v>
      </c>
      <c r="L1834" s="29">
        <v>44842945.520000003</v>
      </c>
      <c r="M1834" s="29">
        <v>390997330.69999999</v>
      </c>
      <c r="N1834" s="53">
        <f t="shared" si="316"/>
        <v>-13.317089731375049</v>
      </c>
      <c r="O1834" t="e">
        <f t="shared" si="317"/>
        <v>#VALUE!</v>
      </c>
      <c r="P1834" t="e">
        <f t="shared" si="318"/>
        <v>#VALUE!</v>
      </c>
      <c r="Q1834">
        <f t="shared" si="319"/>
        <v>-44.783296819490367</v>
      </c>
      <c r="R1834">
        <f t="shared" si="320"/>
        <v>6.4984431757543604</v>
      </c>
      <c r="S1834" s="53">
        <f t="shared" si="311"/>
        <v>-13.317089731375049</v>
      </c>
      <c r="T1834" t="e">
        <f t="shared" si="312"/>
        <v>#VALUE!</v>
      </c>
      <c r="U1834" t="e">
        <f t="shared" si="313"/>
        <v>#VALUE!</v>
      </c>
      <c r="V1834">
        <f t="shared" si="314"/>
        <v>-44.783296819490367</v>
      </c>
      <c r="W1834" s="50">
        <f t="shared" si="315"/>
        <v>6.4984431757543604</v>
      </c>
    </row>
    <row r="1835" spans="1:23" ht="16" x14ac:dyDescent="0.2">
      <c r="A1835" s="10">
        <v>41858.541655092602</v>
      </c>
      <c r="B1835" s="11" t="str">
        <f t="shared" si="310"/>
        <v>20148</v>
      </c>
      <c r="C1835" s="5">
        <v>1461.720262</v>
      </c>
      <c r="D1835" s="5">
        <v>-10.695468949667841</v>
      </c>
      <c r="E1835" s="6" t="s">
        <v>45</v>
      </c>
      <c r="F1835" s="6" t="s">
        <v>45</v>
      </c>
      <c r="G1835" s="5">
        <v>-44.783296819490367</v>
      </c>
      <c r="H1835" s="5">
        <v>9.2350487409034798</v>
      </c>
      <c r="I1835" s="29">
        <v>791370147.30999994</v>
      </c>
      <c r="J1835" s="30" t="s">
        <v>45</v>
      </c>
      <c r="K1835" s="30" t="s">
        <v>45</v>
      </c>
      <c r="L1835" s="29">
        <v>44842945.520000003</v>
      </c>
      <c r="M1835" s="29">
        <v>401044477.30000001</v>
      </c>
      <c r="N1835" s="53">
        <f t="shared" si="316"/>
        <v>-10.695468949667841</v>
      </c>
      <c r="O1835" t="e">
        <f t="shared" si="317"/>
        <v>#VALUE!</v>
      </c>
      <c r="P1835" t="e">
        <f t="shared" si="318"/>
        <v>#VALUE!</v>
      </c>
      <c r="Q1835">
        <f t="shared" si="319"/>
        <v>-44.783296819490367</v>
      </c>
      <c r="R1835">
        <f t="shared" si="320"/>
        <v>9.2350487409034798</v>
      </c>
      <c r="S1835" s="53">
        <f t="shared" si="311"/>
        <v>-10.695468949667841</v>
      </c>
      <c r="T1835" t="e">
        <f t="shared" si="312"/>
        <v>#VALUE!</v>
      </c>
      <c r="U1835" t="e">
        <f t="shared" si="313"/>
        <v>#VALUE!</v>
      </c>
      <c r="V1835">
        <f t="shared" si="314"/>
        <v>-44.783296819490367</v>
      </c>
      <c r="W1835" s="50">
        <f t="shared" si="315"/>
        <v>9.2350487409034798</v>
      </c>
    </row>
    <row r="1836" spans="1:23" ht="16" x14ac:dyDescent="0.2">
      <c r="A1836" s="10">
        <v>41857.541655092602</v>
      </c>
      <c r="B1836" s="11" t="str">
        <f t="shared" si="310"/>
        <v>20148</v>
      </c>
      <c r="C1836" s="5">
        <v>1455.2767220000001</v>
      </c>
      <c r="D1836" s="5">
        <v>-13.254670188953455</v>
      </c>
      <c r="E1836" s="6" t="s">
        <v>45</v>
      </c>
      <c r="F1836" s="6" t="s">
        <v>45</v>
      </c>
      <c r="G1836" s="5">
        <v>-44.230969026997236</v>
      </c>
      <c r="H1836" s="5">
        <v>5.3795354816293326</v>
      </c>
      <c r="I1836" s="29">
        <v>768691841.53999996</v>
      </c>
      <c r="J1836" s="30" t="s">
        <v>45</v>
      </c>
      <c r="K1836" s="30" t="s">
        <v>45</v>
      </c>
      <c r="L1836" s="29">
        <v>45291505.530000001</v>
      </c>
      <c r="M1836" s="29">
        <v>386889384.06</v>
      </c>
      <c r="N1836" s="53">
        <f t="shared" si="316"/>
        <v>-13.254670188953455</v>
      </c>
      <c r="O1836" t="e">
        <f t="shared" si="317"/>
        <v>#VALUE!</v>
      </c>
      <c r="P1836" t="e">
        <f t="shared" si="318"/>
        <v>#VALUE!</v>
      </c>
      <c r="Q1836">
        <f t="shared" si="319"/>
        <v>-44.230969026997236</v>
      </c>
      <c r="R1836">
        <f t="shared" si="320"/>
        <v>5.3795354816293326</v>
      </c>
      <c r="S1836" s="53">
        <f t="shared" si="311"/>
        <v>-13.254670188953455</v>
      </c>
      <c r="T1836" t="e">
        <f t="shared" si="312"/>
        <v>#VALUE!</v>
      </c>
      <c r="U1836" t="e">
        <f t="shared" si="313"/>
        <v>#VALUE!</v>
      </c>
      <c r="V1836">
        <f t="shared" si="314"/>
        <v>-44.230969026997236</v>
      </c>
      <c r="W1836" s="50">
        <f t="shared" si="315"/>
        <v>5.3795354816293326</v>
      </c>
    </row>
    <row r="1837" spans="1:23" ht="16" x14ac:dyDescent="0.2">
      <c r="A1837" s="10">
        <v>41856.541655092602</v>
      </c>
      <c r="B1837" s="11" t="str">
        <f t="shared" si="310"/>
        <v>20148</v>
      </c>
      <c r="C1837" s="5">
        <v>1469.8487689999999</v>
      </c>
      <c r="D1837" s="5">
        <v>-12.91582124437906</v>
      </c>
      <c r="E1837" s="6" t="s">
        <v>45</v>
      </c>
      <c r="F1837" s="6" t="s">
        <v>45</v>
      </c>
      <c r="G1837" s="5">
        <v>-45.335624611983519</v>
      </c>
      <c r="H1837" s="5">
        <v>5.4739011907723949</v>
      </c>
      <c r="I1837" s="29">
        <v>771694544.03999996</v>
      </c>
      <c r="J1837" s="30" t="s">
        <v>45</v>
      </c>
      <c r="K1837" s="30" t="s">
        <v>45</v>
      </c>
      <c r="L1837" s="29">
        <v>44394385.509999998</v>
      </c>
      <c r="M1837" s="29">
        <v>387235837.38999999</v>
      </c>
      <c r="N1837" s="53">
        <f t="shared" si="316"/>
        <v>-12.91582124437906</v>
      </c>
      <c r="O1837" t="e">
        <f t="shared" si="317"/>
        <v>#VALUE!</v>
      </c>
      <c r="P1837" t="e">
        <f t="shared" si="318"/>
        <v>#VALUE!</v>
      </c>
      <c r="Q1837">
        <f t="shared" si="319"/>
        <v>-45.335624611983519</v>
      </c>
      <c r="R1837">
        <f t="shared" si="320"/>
        <v>5.4739011907723949</v>
      </c>
      <c r="S1837" s="53">
        <f t="shared" si="311"/>
        <v>-12.91582124437906</v>
      </c>
      <c r="T1837" t="e">
        <f t="shared" si="312"/>
        <v>#VALUE!</v>
      </c>
      <c r="U1837" t="e">
        <f t="shared" si="313"/>
        <v>#VALUE!</v>
      </c>
      <c r="V1837">
        <f t="shared" si="314"/>
        <v>-45.335624611983519</v>
      </c>
      <c r="W1837" s="50">
        <f t="shared" si="315"/>
        <v>5.4739011907723949</v>
      </c>
    </row>
    <row r="1838" spans="1:23" ht="16" x14ac:dyDescent="0.2">
      <c r="A1838" s="10">
        <v>41855.541655092602</v>
      </c>
      <c r="B1838" s="11" t="str">
        <f t="shared" si="310"/>
        <v>20148</v>
      </c>
      <c r="C1838" s="5">
        <v>1465.2975240000001</v>
      </c>
      <c r="D1838" s="5">
        <v>-12.61264060975985</v>
      </c>
      <c r="E1838" s="6" t="s">
        <v>45</v>
      </c>
      <c r="F1838" s="6" t="s">
        <v>45</v>
      </c>
      <c r="G1838" s="5">
        <v>-42.762305312654767</v>
      </c>
      <c r="H1838" s="5">
        <v>4.5841673617091487</v>
      </c>
      <c r="I1838" s="29">
        <v>774381172.60000002</v>
      </c>
      <c r="J1838" s="30" t="s">
        <v>45</v>
      </c>
      <c r="K1838" s="30" t="s">
        <v>45</v>
      </c>
      <c r="L1838" s="29">
        <v>46484246.189999998</v>
      </c>
      <c r="M1838" s="29">
        <v>383969277.41000003</v>
      </c>
      <c r="N1838" s="53">
        <f t="shared" si="316"/>
        <v>-12.61264060975985</v>
      </c>
      <c r="O1838" t="e">
        <f t="shared" si="317"/>
        <v>#VALUE!</v>
      </c>
      <c r="P1838" t="e">
        <f t="shared" si="318"/>
        <v>#VALUE!</v>
      </c>
      <c r="Q1838">
        <f t="shared" si="319"/>
        <v>-42.762305312654767</v>
      </c>
      <c r="R1838">
        <f t="shared" si="320"/>
        <v>4.5841673617091487</v>
      </c>
      <c r="S1838" s="53">
        <f t="shared" si="311"/>
        <v>-12.61264060975985</v>
      </c>
      <c r="T1838" t="e">
        <f t="shared" si="312"/>
        <v>#VALUE!</v>
      </c>
      <c r="U1838" t="e">
        <f t="shared" si="313"/>
        <v>#VALUE!</v>
      </c>
      <c r="V1838">
        <f t="shared" si="314"/>
        <v>-42.762305312654767</v>
      </c>
      <c r="W1838" s="50">
        <f t="shared" si="315"/>
        <v>4.5841673617091487</v>
      </c>
    </row>
    <row r="1839" spans="1:23" ht="16" x14ac:dyDescent="0.2">
      <c r="A1839" s="10">
        <v>41852.541655092602</v>
      </c>
      <c r="B1839" s="11" t="str">
        <f t="shared" si="310"/>
        <v>20148</v>
      </c>
      <c r="C1839" s="5">
        <v>1474.7109190000001</v>
      </c>
      <c r="D1839" s="5">
        <v>-13.227918956487059</v>
      </c>
      <c r="E1839" s="6" t="s">
        <v>45</v>
      </c>
      <c r="F1839" s="6" t="s">
        <v>45</v>
      </c>
      <c r="G1839" s="5">
        <v>-44.120733126624387</v>
      </c>
      <c r="H1839" s="5">
        <v>4.4358783901985817</v>
      </c>
      <c r="I1839" s="29">
        <v>768101762</v>
      </c>
      <c r="J1839" s="30" t="s">
        <v>45</v>
      </c>
      <c r="K1839" s="30" t="s">
        <v>45</v>
      </c>
      <c r="L1839" s="29">
        <v>45381031.020000003</v>
      </c>
      <c r="M1839" s="29">
        <v>383424850.75</v>
      </c>
      <c r="N1839" s="53">
        <f t="shared" si="316"/>
        <v>-13.227918956487059</v>
      </c>
      <c r="O1839" t="e">
        <f t="shared" si="317"/>
        <v>#VALUE!</v>
      </c>
      <c r="P1839" t="e">
        <f t="shared" si="318"/>
        <v>#VALUE!</v>
      </c>
      <c r="Q1839">
        <f t="shared" si="319"/>
        <v>-44.120733126624387</v>
      </c>
      <c r="R1839">
        <f t="shared" si="320"/>
        <v>4.4358783901985817</v>
      </c>
      <c r="S1839" s="53">
        <f t="shared" si="311"/>
        <v>-13.227918956487059</v>
      </c>
      <c r="T1839" t="e">
        <f t="shared" si="312"/>
        <v>#VALUE!</v>
      </c>
      <c r="U1839" t="e">
        <f t="shared" si="313"/>
        <v>#VALUE!</v>
      </c>
      <c r="V1839">
        <f t="shared" si="314"/>
        <v>-44.120733126624387</v>
      </c>
      <c r="W1839" s="50">
        <f t="shared" si="315"/>
        <v>4.4358783901985817</v>
      </c>
    </row>
    <row r="1840" spans="1:23" ht="16" x14ac:dyDescent="0.2">
      <c r="A1840" s="10">
        <v>41851.541655092602</v>
      </c>
      <c r="B1840" s="11" t="str">
        <f t="shared" ref="B1840:B1903" si="321">YEAR(A1840)&amp;MONTH(A1840)</f>
        <v>20147</v>
      </c>
      <c r="C1840" s="5">
        <v>1492.7956939999999</v>
      </c>
      <c r="D1840" s="5">
        <v>-11.827937790745452</v>
      </c>
      <c r="E1840" s="6" t="s">
        <v>45</v>
      </c>
      <c r="F1840" s="6" t="s">
        <v>45</v>
      </c>
      <c r="G1840" s="5">
        <v>-43.678641234504099</v>
      </c>
      <c r="H1840" s="5">
        <v>6.0805378924064541</v>
      </c>
      <c r="I1840" s="29">
        <v>780494319.46000004</v>
      </c>
      <c r="J1840" s="30" t="s">
        <v>45</v>
      </c>
      <c r="K1840" s="30" t="s">
        <v>45</v>
      </c>
      <c r="L1840" s="29">
        <v>45740065.549999997</v>
      </c>
      <c r="M1840" s="29">
        <v>389463037.38</v>
      </c>
      <c r="N1840" s="53">
        <f t="shared" si="316"/>
        <v>-11.827937790745452</v>
      </c>
      <c r="O1840" t="e">
        <f t="shared" si="317"/>
        <v>#VALUE!</v>
      </c>
      <c r="P1840" t="e">
        <f t="shared" si="318"/>
        <v>#VALUE!</v>
      </c>
      <c r="Q1840">
        <f t="shared" si="319"/>
        <v>-43.678641234504099</v>
      </c>
      <c r="R1840">
        <f t="shared" si="320"/>
        <v>6.0805378924064541</v>
      </c>
      <c r="S1840" s="53">
        <f t="shared" ref="S1840:S1903" si="322">IF(ABS(D1840-AVERAGE(D$47:D$3803))&gt;2*STDEV(D$47:D$3803),"Outlier",D1840)</f>
        <v>-11.827937790745452</v>
      </c>
      <c r="T1840" t="e">
        <f t="shared" ref="T1840:T1903" si="323">IF(ABS(E1840-AVERAGE(E$47:E$3803))&gt;2*STDEV(E$47:E$3803),"Outlier",E1840)</f>
        <v>#VALUE!</v>
      </c>
      <c r="U1840" t="e">
        <f t="shared" ref="U1840:U1903" si="324">IF(ABS(F1840-AVERAGE(F$47:F$3803))&gt;2*STDEV(F$47:F$3803),"Outlier",F1840)</f>
        <v>#VALUE!</v>
      </c>
      <c r="V1840">
        <f t="shared" ref="V1840:V1903" si="325">IF(ABS(G1840-AVERAGE(G$47:G$3803))&gt;2*STDEV(G$47:G$3803),"Outlier",G1840)</f>
        <v>-43.678641234504099</v>
      </c>
      <c r="W1840" s="50">
        <f t="shared" ref="W1840:W1903" si="326">IF(ABS(H1840-AVERAGE(H$47:H$3803))&gt;2*STDEV(H$47:H$3803),"Outlier",H1840)</f>
        <v>6.0805378924064541</v>
      </c>
    </row>
    <row r="1841" spans="1:23" ht="16" x14ac:dyDescent="0.2">
      <c r="A1841" s="10">
        <v>41850.541655092602</v>
      </c>
      <c r="B1841" s="11" t="str">
        <f t="shared" si="321"/>
        <v>20147</v>
      </c>
      <c r="C1841" s="5">
        <v>1506.20669</v>
      </c>
      <c r="D1841" s="5">
        <v>-9.8929319756758503</v>
      </c>
      <c r="E1841" s="6" t="s">
        <v>45</v>
      </c>
      <c r="F1841" s="6" t="s">
        <v>45</v>
      </c>
      <c r="G1841" s="5">
        <v>-43.347933533385543</v>
      </c>
      <c r="H1841" s="5">
        <v>7.172483955347758</v>
      </c>
      <c r="I1841" s="29">
        <v>797622886.13999999</v>
      </c>
      <c r="J1841" s="30" t="s">
        <v>45</v>
      </c>
      <c r="K1841" s="30" t="s">
        <v>45</v>
      </c>
      <c r="L1841" s="29">
        <v>46008642.020000003</v>
      </c>
      <c r="M1841" s="29">
        <v>393471997.35000002</v>
      </c>
      <c r="N1841" s="53">
        <f t="shared" si="316"/>
        <v>-9.8929319756758503</v>
      </c>
      <c r="O1841" t="e">
        <f t="shared" si="317"/>
        <v>#VALUE!</v>
      </c>
      <c r="P1841" t="e">
        <f t="shared" si="318"/>
        <v>#VALUE!</v>
      </c>
      <c r="Q1841">
        <f t="shared" si="319"/>
        <v>-43.347933533385543</v>
      </c>
      <c r="R1841">
        <f t="shared" si="320"/>
        <v>7.172483955347758</v>
      </c>
      <c r="S1841" s="53">
        <f t="shared" si="322"/>
        <v>-9.8929319756758503</v>
      </c>
      <c r="T1841" t="e">
        <f t="shared" si="323"/>
        <v>#VALUE!</v>
      </c>
      <c r="U1841" t="e">
        <f t="shared" si="324"/>
        <v>#VALUE!</v>
      </c>
      <c r="V1841">
        <f t="shared" si="325"/>
        <v>-43.347933533385543</v>
      </c>
      <c r="W1841" s="50">
        <f t="shared" si="326"/>
        <v>7.172483955347758</v>
      </c>
    </row>
    <row r="1842" spans="1:23" ht="16" x14ac:dyDescent="0.2">
      <c r="A1842" s="10">
        <v>41849.541655092602</v>
      </c>
      <c r="B1842" s="11" t="str">
        <f t="shared" si="321"/>
        <v>20147</v>
      </c>
      <c r="C1842" s="5">
        <v>1514.0778150000001</v>
      </c>
      <c r="D1842" s="5">
        <v>-9.8037612007878465</v>
      </c>
      <c r="E1842" s="6" t="s">
        <v>45</v>
      </c>
      <c r="F1842" s="6" t="s">
        <v>45</v>
      </c>
      <c r="G1842" s="5">
        <v>-41.669132633957339</v>
      </c>
      <c r="H1842" s="5">
        <v>7.2668496644908211</v>
      </c>
      <c r="I1842" s="29">
        <v>798412221.00999999</v>
      </c>
      <c r="J1842" s="30" t="s">
        <v>45</v>
      </c>
      <c r="K1842" s="30" t="s">
        <v>45</v>
      </c>
      <c r="L1842" s="29">
        <v>47372040.649999999</v>
      </c>
      <c r="M1842" s="29">
        <v>393818450.68000001</v>
      </c>
      <c r="N1842" s="53">
        <f t="shared" si="316"/>
        <v>-9.8037612007878465</v>
      </c>
      <c r="O1842" t="e">
        <f t="shared" si="317"/>
        <v>#VALUE!</v>
      </c>
      <c r="P1842" t="e">
        <f t="shared" si="318"/>
        <v>#VALUE!</v>
      </c>
      <c r="Q1842">
        <f t="shared" si="319"/>
        <v>-41.669132633957339</v>
      </c>
      <c r="R1842">
        <f t="shared" si="320"/>
        <v>7.2668496644908211</v>
      </c>
      <c r="S1842" s="53">
        <f t="shared" si="322"/>
        <v>-9.8037612007878465</v>
      </c>
      <c r="T1842" t="e">
        <f t="shared" si="323"/>
        <v>#VALUE!</v>
      </c>
      <c r="U1842" t="e">
        <f t="shared" si="324"/>
        <v>#VALUE!</v>
      </c>
      <c r="V1842">
        <f t="shared" si="325"/>
        <v>-41.669132633957339</v>
      </c>
      <c r="W1842" s="50">
        <f t="shared" si="326"/>
        <v>7.2668496644908211</v>
      </c>
    </row>
    <row r="1843" spans="1:23" ht="16" x14ac:dyDescent="0.2">
      <c r="A1843" s="10">
        <v>41848.541655092602</v>
      </c>
      <c r="B1843" s="11" t="str">
        <f t="shared" si="321"/>
        <v>20147</v>
      </c>
      <c r="C1843" s="5">
        <v>1502.770569</v>
      </c>
      <c r="D1843" s="5">
        <v>-9.4916634886798477</v>
      </c>
      <c r="E1843" s="6" t="s">
        <v>45</v>
      </c>
      <c r="F1843" s="6" t="s">
        <v>45</v>
      </c>
      <c r="G1843" s="5">
        <v>-41.669132633957339</v>
      </c>
      <c r="H1843" s="5">
        <v>7.0376757994290813</v>
      </c>
      <c r="I1843" s="29">
        <v>801174893.04999995</v>
      </c>
      <c r="J1843" s="30" t="s">
        <v>45</v>
      </c>
      <c r="K1843" s="30" t="s">
        <v>45</v>
      </c>
      <c r="L1843" s="29">
        <v>47372040.649999999</v>
      </c>
      <c r="M1843" s="29">
        <v>392977064.01999998</v>
      </c>
      <c r="N1843" s="53">
        <f t="shared" si="316"/>
        <v>-9.4916634886798477</v>
      </c>
      <c r="O1843" t="e">
        <f t="shared" si="317"/>
        <v>#VALUE!</v>
      </c>
      <c r="P1843" t="e">
        <f t="shared" si="318"/>
        <v>#VALUE!</v>
      </c>
      <c r="Q1843">
        <f t="shared" si="319"/>
        <v>-41.669132633957339</v>
      </c>
      <c r="R1843">
        <f t="shared" si="320"/>
        <v>7.0376757994290813</v>
      </c>
      <c r="S1843" s="53">
        <f t="shared" si="322"/>
        <v>-9.4916634886798477</v>
      </c>
      <c r="T1843" t="e">
        <f t="shared" si="323"/>
        <v>#VALUE!</v>
      </c>
      <c r="U1843" t="e">
        <f t="shared" si="324"/>
        <v>#VALUE!</v>
      </c>
      <c r="V1843">
        <f t="shared" si="325"/>
        <v>-41.669132633957339</v>
      </c>
      <c r="W1843" s="50">
        <f t="shared" si="326"/>
        <v>7.0376757994290813</v>
      </c>
    </row>
    <row r="1844" spans="1:23" ht="16" x14ac:dyDescent="0.2">
      <c r="A1844" s="10">
        <v>41845.541655092602</v>
      </c>
      <c r="B1844" s="11" t="str">
        <f t="shared" si="321"/>
        <v>20147</v>
      </c>
      <c r="C1844" s="5">
        <v>1504.654736</v>
      </c>
      <c r="D1844" s="5">
        <v>-10.383371237559842</v>
      </c>
      <c r="E1844" s="6" t="s">
        <v>45</v>
      </c>
      <c r="F1844" s="6" t="s">
        <v>45</v>
      </c>
      <c r="G1844" s="5">
        <v>-42.563651033857873</v>
      </c>
      <c r="H1844" s="5">
        <v>6.8893868279185577</v>
      </c>
      <c r="I1844" s="29">
        <v>793281544.35000002</v>
      </c>
      <c r="J1844" s="30" t="s">
        <v>45</v>
      </c>
      <c r="K1844" s="30" t="s">
        <v>45</v>
      </c>
      <c r="L1844" s="29">
        <v>46645578.590000004</v>
      </c>
      <c r="M1844" s="29">
        <v>392432637.36000001</v>
      </c>
      <c r="N1844" s="53">
        <f t="shared" si="316"/>
        <v>-10.383371237559842</v>
      </c>
      <c r="O1844" t="e">
        <f t="shared" si="317"/>
        <v>#VALUE!</v>
      </c>
      <c r="P1844" t="e">
        <f t="shared" si="318"/>
        <v>#VALUE!</v>
      </c>
      <c r="Q1844">
        <f t="shared" si="319"/>
        <v>-42.563651033857873</v>
      </c>
      <c r="R1844">
        <f t="shared" si="320"/>
        <v>6.8893868279185577</v>
      </c>
      <c r="S1844" s="53">
        <f t="shared" si="322"/>
        <v>-10.383371237559842</v>
      </c>
      <c r="T1844" t="e">
        <f t="shared" si="323"/>
        <v>#VALUE!</v>
      </c>
      <c r="U1844" t="e">
        <f t="shared" si="324"/>
        <v>#VALUE!</v>
      </c>
      <c r="V1844">
        <f t="shared" si="325"/>
        <v>-42.563651033857873</v>
      </c>
      <c r="W1844" s="50">
        <f t="shared" si="326"/>
        <v>6.8893868279185577</v>
      </c>
    </row>
    <row r="1845" spans="1:23" ht="16" x14ac:dyDescent="0.2">
      <c r="A1845" s="10">
        <v>41844.541655092602</v>
      </c>
      <c r="B1845" s="11" t="str">
        <f t="shared" si="321"/>
        <v>20147</v>
      </c>
      <c r="C1845" s="5">
        <v>1521.717621</v>
      </c>
      <c r="D1845" s="5">
        <v>-10.383371237559842</v>
      </c>
      <c r="E1845" s="6" t="s">
        <v>45</v>
      </c>
      <c r="F1845" s="6" t="s">
        <v>45</v>
      </c>
      <c r="G1845" s="5">
        <v>-42.905841641265262</v>
      </c>
      <c r="H1845" s="5">
        <v>7.3612153736339252</v>
      </c>
      <c r="I1845" s="29">
        <v>793281544.35000002</v>
      </c>
      <c r="J1845" s="30" t="s">
        <v>45</v>
      </c>
      <c r="K1845" s="30" t="s">
        <v>45</v>
      </c>
      <c r="L1845" s="29">
        <v>46367676.539999999</v>
      </c>
      <c r="M1845" s="29">
        <v>394164904.00999999</v>
      </c>
      <c r="N1845" s="53">
        <f t="shared" si="316"/>
        <v>-10.383371237559842</v>
      </c>
      <c r="O1845" t="e">
        <f t="shared" si="317"/>
        <v>#VALUE!</v>
      </c>
      <c r="P1845" t="e">
        <f t="shared" si="318"/>
        <v>#VALUE!</v>
      </c>
      <c r="Q1845">
        <f t="shared" si="319"/>
        <v>-42.905841641265262</v>
      </c>
      <c r="R1845">
        <f t="shared" si="320"/>
        <v>7.3612153736339252</v>
      </c>
      <c r="S1845" s="53">
        <f t="shared" si="322"/>
        <v>-10.383371237559842</v>
      </c>
      <c r="T1845" t="e">
        <f t="shared" si="323"/>
        <v>#VALUE!</v>
      </c>
      <c r="U1845" t="e">
        <f t="shared" si="324"/>
        <v>#VALUE!</v>
      </c>
      <c r="V1845">
        <f t="shared" si="325"/>
        <v>-42.905841641265262</v>
      </c>
      <c r="W1845" s="50">
        <f t="shared" si="326"/>
        <v>7.3612153736339252</v>
      </c>
    </row>
    <row r="1846" spans="1:23" ht="16" x14ac:dyDescent="0.2">
      <c r="A1846" s="10">
        <v>41843.541655092602</v>
      </c>
      <c r="B1846" s="11" t="str">
        <f t="shared" si="321"/>
        <v>20147</v>
      </c>
      <c r="C1846" s="5">
        <v>1525.650592</v>
      </c>
      <c r="D1846" s="5">
        <v>-11.00756666177584</v>
      </c>
      <c r="E1846" s="6" t="s">
        <v>45</v>
      </c>
      <c r="F1846" s="6" t="s">
        <v>45</v>
      </c>
      <c r="G1846" s="5">
        <v>-42.905841641265262</v>
      </c>
      <c r="H1846" s="5">
        <v>7.3072921112664346</v>
      </c>
      <c r="I1846" s="29">
        <v>787756200.25999999</v>
      </c>
      <c r="J1846" s="30" t="s">
        <v>45</v>
      </c>
      <c r="K1846" s="30" t="s">
        <v>45</v>
      </c>
      <c r="L1846" s="29">
        <v>46367676.539999999</v>
      </c>
      <c r="M1846" s="29">
        <v>393966930.68000001</v>
      </c>
      <c r="N1846" s="53">
        <f t="shared" si="316"/>
        <v>-11.00756666177584</v>
      </c>
      <c r="O1846" t="e">
        <f t="shared" si="317"/>
        <v>#VALUE!</v>
      </c>
      <c r="P1846" t="e">
        <f t="shared" si="318"/>
        <v>#VALUE!</v>
      </c>
      <c r="Q1846">
        <f t="shared" si="319"/>
        <v>-42.905841641265262</v>
      </c>
      <c r="R1846">
        <f t="shared" si="320"/>
        <v>7.3072921112664346</v>
      </c>
      <c r="S1846" s="53">
        <f t="shared" si="322"/>
        <v>-11.00756666177584</v>
      </c>
      <c r="T1846" t="e">
        <f t="shared" si="323"/>
        <v>#VALUE!</v>
      </c>
      <c r="U1846" t="e">
        <f t="shared" si="324"/>
        <v>#VALUE!</v>
      </c>
      <c r="V1846">
        <f t="shared" si="325"/>
        <v>-42.905841641265262</v>
      </c>
      <c r="W1846" s="50">
        <f t="shared" si="326"/>
        <v>7.3072921112664346</v>
      </c>
    </row>
    <row r="1847" spans="1:23" ht="16" x14ac:dyDescent="0.2">
      <c r="A1847" s="10">
        <v>41842.541655092602</v>
      </c>
      <c r="B1847" s="11" t="str">
        <f t="shared" si="321"/>
        <v>20147</v>
      </c>
      <c r="C1847" s="5">
        <v>1521.5215000000001</v>
      </c>
      <c r="D1847" s="5">
        <v>-11.328581451372628</v>
      </c>
      <c r="E1847" s="6" t="s">
        <v>45</v>
      </c>
      <c r="F1847" s="6" t="s">
        <v>45</v>
      </c>
      <c r="G1847" s="5">
        <v>-42.575133940146713</v>
      </c>
      <c r="H1847" s="5">
        <v>7.1724839553477722</v>
      </c>
      <c r="I1847" s="29">
        <v>784914594.73000002</v>
      </c>
      <c r="J1847" s="30" t="s">
        <v>45</v>
      </c>
      <c r="K1847" s="30" t="s">
        <v>45</v>
      </c>
      <c r="L1847" s="29">
        <v>46636253.009999998</v>
      </c>
      <c r="M1847" s="29">
        <v>393471997.35000002</v>
      </c>
      <c r="N1847" s="53">
        <f t="shared" si="316"/>
        <v>-11.328581451372628</v>
      </c>
      <c r="O1847" t="e">
        <f t="shared" si="317"/>
        <v>#VALUE!</v>
      </c>
      <c r="P1847" t="e">
        <f t="shared" si="318"/>
        <v>#VALUE!</v>
      </c>
      <c r="Q1847">
        <f t="shared" si="319"/>
        <v>-42.575133940146713</v>
      </c>
      <c r="R1847">
        <f t="shared" si="320"/>
        <v>7.1724839553477722</v>
      </c>
      <c r="S1847" s="53">
        <f t="shared" si="322"/>
        <v>-11.328581451372628</v>
      </c>
      <c r="T1847" t="e">
        <f t="shared" si="323"/>
        <v>#VALUE!</v>
      </c>
      <c r="U1847" t="e">
        <f t="shared" si="324"/>
        <v>#VALUE!</v>
      </c>
      <c r="V1847">
        <f t="shared" si="325"/>
        <v>-42.575133940146713</v>
      </c>
      <c r="W1847" s="50">
        <f t="shared" si="326"/>
        <v>7.1724839553477722</v>
      </c>
    </row>
    <row r="1848" spans="1:23" ht="16" x14ac:dyDescent="0.2">
      <c r="A1848" s="10">
        <v>41841.541655092602</v>
      </c>
      <c r="B1848" s="11" t="str">
        <f t="shared" si="321"/>
        <v>20147</v>
      </c>
      <c r="C1848" s="5">
        <v>1505.242416</v>
      </c>
      <c r="D1848" s="5">
        <v>-11.337498528861431</v>
      </c>
      <c r="E1848" s="6" t="s">
        <v>45</v>
      </c>
      <c r="F1848" s="6" t="s">
        <v>45</v>
      </c>
      <c r="G1848" s="5">
        <v>-42.795605740892405</v>
      </c>
      <c r="H1848" s="5">
        <v>7.0376757994290813</v>
      </c>
      <c r="I1848" s="29">
        <v>784835661.24000001</v>
      </c>
      <c r="J1848" s="30" t="s">
        <v>45</v>
      </c>
      <c r="K1848" s="30" t="s">
        <v>45</v>
      </c>
      <c r="L1848" s="29">
        <v>46457202.030000001</v>
      </c>
      <c r="M1848" s="29">
        <v>392977064.01999998</v>
      </c>
      <c r="N1848" s="53">
        <f t="shared" si="316"/>
        <v>-11.337498528861431</v>
      </c>
      <c r="O1848" t="e">
        <f t="shared" si="317"/>
        <v>#VALUE!</v>
      </c>
      <c r="P1848" t="e">
        <f t="shared" si="318"/>
        <v>#VALUE!</v>
      </c>
      <c r="Q1848">
        <f t="shared" si="319"/>
        <v>-42.795605740892405</v>
      </c>
      <c r="R1848">
        <f t="shared" si="320"/>
        <v>7.0376757994290813</v>
      </c>
      <c r="S1848" s="53">
        <f t="shared" si="322"/>
        <v>-11.337498528861431</v>
      </c>
      <c r="T1848" t="e">
        <f t="shared" si="323"/>
        <v>#VALUE!</v>
      </c>
      <c r="U1848" t="e">
        <f t="shared" si="324"/>
        <v>#VALUE!</v>
      </c>
      <c r="V1848">
        <f t="shared" si="325"/>
        <v>-42.795605740892405</v>
      </c>
      <c r="W1848" s="50">
        <f t="shared" si="326"/>
        <v>7.0376757994290813</v>
      </c>
    </row>
    <row r="1849" spans="1:23" ht="16" x14ac:dyDescent="0.2">
      <c r="A1849" s="10">
        <v>41838.541655092602</v>
      </c>
      <c r="B1849" s="11" t="str">
        <f t="shared" si="321"/>
        <v>20147</v>
      </c>
      <c r="C1849" s="5">
        <v>1514.8226520000001</v>
      </c>
      <c r="D1849" s="5">
        <v>-11.141322824107831</v>
      </c>
      <c r="E1849" s="6" t="s">
        <v>45</v>
      </c>
      <c r="F1849" s="6" t="s">
        <v>45</v>
      </c>
      <c r="G1849" s="5">
        <v>-42.762305312654767</v>
      </c>
      <c r="H1849" s="5">
        <v>6.7410978564079906</v>
      </c>
      <c r="I1849" s="29">
        <v>786572197.96000004</v>
      </c>
      <c r="J1849" s="30" t="s">
        <v>45</v>
      </c>
      <c r="K1849" s="30" t="s">
        <v>45</v>
      </c>
      <c r="L1849" s="29">
        <v>46484246.189999998</v>
      </c>
      <c r="M1849" s="29">
        <v>391888210.69</v>
      </c>
      <c r="N1849" s="53">
        <f t="shared" si="316"/>
        <v>-11.141322824107831</v>
      </c>
      <c r="O1849" t="e">
        <f t="shared" si="317"/>
        <v>#VALUE!</v>
      </c>
      <c r="P1849" t="e">
        <f t="shared" si="318"/>
        <v>#VALUE!</v>
      </c>
      <c r="Q1849">
        <f t="shared" si="319"/>
        <v>-42.762305312654767</v>
      </c>
      <c r="R1849">
        <f t="shared" si="320"/>
        <v>6.7410978564079906</v>
      </c>
      <c r="S1849" s="53">
        <f t="shared" si="322"/>
        <v>-11.141322824107831</v>
      </c>
      <c r="T1849" t="e">
        <f t="shared" si="323"/>
        <v>#VALUE!</v>
      </c>
      <c r="U1849" t="e">
        <f t="shared" si="324"/>
        <v>#VALUE!</v>
      </c>
      <c r="V1849">
        <f t="shared" si="325"/>
        <v>-42.762305312654767</v>
      </c>
      <c r="W1849" s="50">
        <f t="shared" si="326"/>
        <v>6.7410978564079906</v>
      </c>
    </row>
    <row r="1850" spans="1:23" ht="16" x14ac:dyDescent="0.2">
      <c r="A1850" s="10">
        <v>41837.541655092602</v>
      </c>
      <c r="B1850" s="11" t="str">
        <f t="shared" si="321"/>
        <v>20147</v>
      </c>
      <c r="C1850" s="5">
        <v>1512.0582059999999</v>
      </c>
      <c r="D1850" s="5">
        <v>-11.792269480790239</v>
      </c>
      <c r="E1850" s="6" t="s">
        <v>45</v>
      </c>
      <c r="F1850" s="6" t="s">
        <v>45</v>
      </c>
      <c r="G1850" s="5">
        <v>-42.773788218943622</v>
      </c>
      <c r="H1850" s="5">
        <v>7.1185606929802958</v>
      </c>
      <c r="I1850" s="29">
        <v>780810053.39999998</v>
      </c>
      <c r="J1850" s="30" t="s">
        <v>45</v>
      </c>
      <c r="K1850" s="30" t="s">
        <v>45</v>
      </c>
      <c r="L1850" s="29">
        <v>46474920.619999997</v>
      </c>
      <c r="M1850" s="29">
        <v>393274024.01999998</v>
      </c>
      <c r="N1850" s="53">
        <f t="shared" si="316"/>
        <v>-11.792269480790239</v>
      </c>
      <c r="O1850" t="e">
        <f t="shared" si="317"/>
        <v>#VALUE!</v>
      </c>
      <c r="P1850" t="e">
        <f t="shared" si="318"/>
        <v>#VALUE!</v>
      </c>
      <c r="Q1850">
        <f t="shared" si="319"/>
        <v>-42.773788218943622</v>
      </c>
      <c r="R1850">
        <f t="shared" si="320"/>
        <v>7.1185606929802958</v>
      </c>
      <c r="S1850" s="53">
        <f t="shared" si="322"/>
        <v>-11.792269480790239</v>
      </c>
      <c r="T1850" t="e">
        <f t="shared" si="323"/>
        <v>#VALUE!</v>
      </c>
      <c r="U1850" t="e">
        <f t="shared" si="324"/>
        <v>#VALUE!</v>
      </c>
      <c r="V1850">
        <f t="shared" si="325"/>
        <v>-42.773788218943622</v>
      </c>
      <c r="W1850" s="50">
        <f t="shared" si="326"/>
        <v>7.1185606929802958</v>
      </c>
    </row>
    <row r="1851" spans="1:23" ht="16" x14ac:dyDescent="0.2">
      <c r="A1851" s="10">
        <v>41836.541655092602</v>
      </c>
      <c r="B1851" s="11" t="str">
        <f t="shared" si="321"/>
        <v>20147</v>
      </c>
      <c r="C1851" s="5">
        <v>1513.5038529999999</v>
      </c>
      <c r="D1851" s="5">
        <v>-11.266161908951034</v>
      </c>
      <c r="E1851" s="6" t="s">
        <v>45</v>
      </c>
      <c r="F1851" s="6" t="s">
        <v>45</v>
      </c>
      <c r="G1851" s="5">
        <v>-42.022806147653554</v>
      </c>
      <c r="H1851" s="5">
        <v>7.1320415085721578</v>
      </c>
      <c r="I1851" s="29">
        <v>785467129.13999999</v>
      </c>
      <c r="J1851" s="30" t="s">
        <v>45</v>
      </c>
      <c r="K1851" s="30" t="s">
        <v>45</v>
      </c>
      <c r="L1851" s="29">
        <v>47084813.030000001</v>
      </c>
      <c r="M1851" s="29">
        <v>393323517.35000002</v>
      </c>
      <c r="N1851" s="53">
        <f t="shared" si="316"/>
        <v>-11.266161908951034</v>
      </c>
      <c r="O1851" t="e">
        <f t="shared" si="317"/>
        <v>#VALUE!</v>
      </c>
      <c r="P1851" t="e">
        <f t="shared" si="318"/>
        <v>#VALUE!</v>
      </c>
      <c r="Q1851">
        <f t="shared" si="319"/>
        <v>-42.022806147653554</v>
      </c>
      <c r="R1851">
        <f t="shared" si="320"/>
        <v>7.1320415085721578</v>
      </c>
      <c r="S1851" s="53">
        <f t="shared" si="322"/>
        <v>-11.266161908951034</v>
      </c>
      <c r="T1851" t="e">
        <f t="shared" si="323"/>
        <v>#VALUE!</v>
      </c>
      <c r="U1851" t="e">
        <f t="shared" si="324"/>
        <v>#VALUE!</v>
      </c>
      <c r="V1851">
        <f t="shared" si="325"/>
        <v>-42.022806147653554</v>
      </c>
      <c r="W1851" s="50">
        <f t="shared" si="326"/>
        <v>7.1320415085721578</v>
      </c>
    </row>
    <row r="1852" spans="1:23" ht="16" x14ac:dyDescent="0.2">
      <c r="A1852" s="10">
        <v>41835.541655092602</v>
      </c>
      <c r="B1852" s="11" t="str">
        <f t="shared" si="321"/>
        <v>20147</v>
      </c>
      <c r="C1852" s="5">
        <v>1496.4682640000001</v>
      </c>
      <c r="D1852" s="5">
        <v>-11.364249761327841</v>
      </c>
      <c r="E1852" s="6" t="s">
        <v>45</v>
      </c>
      <c r="F1852" s="6" t="s">
        <v>45</v>
      </c>
      <c r="G1852" s="5">
        <v>-41.470478355160424</v>
      </c>
      <c r="H1852" s="5">
        <v>6.8893868279185577</v>
      </c>
      <c r="I1852" s="29">
        <v>784598860.77999997</v>
      </c>
      <c r="J1852" s="30" t="s">
        <v>45</v>
      </c>
      <c r="K1852" s="30" t="s">
        <v>45</v>
      </c>
      <c r="L1852" s="29">
        <v>47533373.039999999</v>
      </c>
      <c r="M1852" s="29">
        <v>392432637.36000001</v>
      </c>
      <c r="N1852" s="53">
        <f t="shared" si="316"/>
        <v>-11.364249761327841</v>
      </c>
      <c r="O1852" t="e">
        <f t="shared" si="317"/>
        <v>#VALUE!</v>
      </c>
      <c r="P1852" t="e">
        <f t="shared" si="318"/>
        <v>#VALUE!</v>
      </c>
      <c r="Q1852">
        <f t="shared" si="319"/>
        <v>-41.470478355160424</v>
      </c>
      <c r="R1852">
        <f t="shared" si="320"/>
        <v>6.8893868279185577</v>
      </c>
      <c r="S1852" s="53">
        <f t="shared" si="322"/>
        <v>-11.364249761327841</v>
      </c>
      <c r="T1852" t="e">
        <f t="shared" si="323"/>
        <v>#VALUE!</v>
      </c>
      <c r="U1852" t="e">
        <f t="shared" si="324"/>
        <v>#VALUE!</v>
      </c>
      <c r="V1852">
        <f t="shared" si="325"/>
        <v>-41.470478355160424</v>
      </c>
      <c r="W1852" s="50">
        <f t="shared" si="326"/>
        <v>6.8893868279185577</v>
      </c>
    </row>
    <row r="1853" spans="1:23" ht="16" x14ac:dyDescent="0.2">
      <c r="A1853" s="10">
        <v>41834.541655092602</v>
      </c>
      <c r="B1853" s="11" t="str">
        <f t="shared" si="321"/>
        <v>20147</v>
      </c>
      <c r="C1853" s="5">
        <v>1501.8721109999999</v>
      </c>
      <c r="D1853" s="5">
        <v>-12.059781805454236</v>
      </c>
      <c r="E1853" s="6" t="s">
        <v>45</v>
      </c>
      <c r="F1853" s="6" t="s">
        <v>45</v>
      </c>
      <c r="G1853" s="5">
        <v>-41.470478355160424</v>
      </c>
      <c r="H1853" s="5">
        <v>7.0376757994290813</v>
      </c>
      <c r="I1853" s="29">
        <v>778442048.78999996</v>
      </c>
      <c r="J1853" s="30" t="s">
        <v>45</v>
      </c>
      <c r="K1853" s="30" t="s">
        <v>45</v>
      </c>
      <c r="L1853" s="29">
        <v>47533373.039999999</v>
      </c>
      <c r="M1853" s="29">
        <v>392977064.01999998</v>
      </c>
      <c r="N1853" s="53">
        <f t="shared" si="316"/>
        <v>-12.059781805454236</v>
      </c>
      <c r="O1853" t="e">
        <f t="shared" si="317"/>
        <v>#VALUE!</v>
      </c>
      <c r="P1853" t="e">
        <f t="shared" si="318"/>
        <v>#VALUE!</v>
      </c>
      <c r="Q1853">
        <f t="shared" si="319"/>
        <v>-41.470478355160424</v>
      </c>
      <c r="R1853">
        <f t="shared" si="320"/>
        <v>7.0376757994290813</v>
      </c>
      <c r="S1853" s="53">
        <f t="shared" si="322"/>
        <v>-12.059781805454236</v>
      </c>
      <c r="T1853" t="e">
        <f t="shared" si="323"/>
        <v>#VALUE!</v>
      </c>
      <c r="U1853" t="e">
        <f t="shared" si="324"/>
        <v>#VALUE!</v>
      </c>
      <c r="V1853">
        <f t="shared" si="325"/>
        <v>-41.470478355160424</v>
      </c>
      <c r="W1853" s="50">
        <f t="shared" si="326"/>
        <v>7.0376757994290813</v>
      </c>
    </row>
    <row r="1854" spans="1:23" ht="16" x14ac:dyDescent="0.2">
      <c r="A1854" s="10">
        <v>41831.541655092602</v>
      </c>
      <c r="B1854" s="11" t="str">
        <f t="shared" si="321"/>
        <v>20147</v>
      </c>
      <c r="C1854" s="5">
        <v>1493.289049</v>
      </c>
      <c r="D1854" s="5">
        <v>-13.798611915770238</v>
      </c>
      <c r="E1854" s="6" t="s">
        <v>45</v>
      </c>
      <c r="F1854" s="6" t="s">
        <v>45</v>
      </c>
      <c r="G1854" s="5">
        <v>-41.470478355160424</v>
      </c>
      <c r="H1854" s="5">
        <v>5.6895942402423287</v>
      </c>
      <c r="I1854" s="29">
        <v>763050018.83000004</v>
      </c>
      <c r="J1854" s="30" t="s">
        <v>45</v>
      </c>
      <c r="K1854" s="30" t="s">
        <v>45</v>
      </c>
      <c r="L1854" s="29">
        <v>47533373.039999999</v>
      </c>
      <c r="M1854" s="29">
        <v>388027730.72000003</v>
      </c>
      <c r="N1854" s="53">
        <f t="shared" si="316"/>
        <v>-13.798611915770238</v>
      </c>
      <c r="O1854" t="e">
        <f t="shared" si="317"/>
        <v>#VALUE!</v>
      </c>
      <c r="P1854" t="e">
        <f t="shared" si="318"/>
        <v>#VALUE!</v>
      </c>
      <c r="Q1854">
        <f t="shared" si="319"/>
        <v>-41.470478355160424</v>
      </c>
      <c r="R1854">
        <f t="shared" si="320"/>
        <v>5.6895942402423287</v>
      </c>
      <c r="S1854" s="53">
        <f t="shared" si="322"/>
        <v>-13.798611915770238</v>
      </c>
      <c r="T1854" t="e">
        <f t="shared" si="323"/>
        <v>#VALUE!</v>
      </c>
      <c r="U1854" t="e">
        <f t="shared" si="324"/>
        <v>#VALUE!</v>
      </c>
      <c r="V1854">
        <f t="shared" si="325"/>
        <v>-41.470478355160424</v>
      </c>
      <c r="W1854" s="50">
        <f t="shared" si="326"/>
        <v>5.6895942402423287</v>
      </c>
    </row>
    <row r="1855" spans="1:23" ht="16" x14ac:dyDescent="0.2">
      <c r="A1855" s="10">
        <v>41830.541655092602</v>
      </c>
      <c r="B1855" s="11" t="str">
        <f t="shared" si="321"/>
        <v>20147</v>
      </c>
      <c r="C1855" s="5">
        <v>1493.154477</v>
      </c>
      <c r="D1855" s="5">
        <v>-13.664855753438232</v>
      </c>
      <c r="E1855" s="6" t="s">
        <v>45</v>
      </c>
      <c r="F1855" s="6" t="s">
        <v>45</v>
      </c>
      <c r="G1855" s="5">
        <v>-42.022806147653554</v>
      </c>
      <c r="H1855" s="5">
        <v>7.1724839553477722</v>
      </c>
      <c r="I1855" s="29">
        <v>764234021.13</v>
      </c>
      <c r="J1855" s="30" t="s">
        <v>45</v>
      </c>
      <c r="K1855" s="30" t="s">
        <v>45</v>
      </c>
      <c r="L1855" s="29">
        <v>47084813.030000001</v>
      </c>
      <c r="M1855" s="29">
        <v>393471997.35000002</v>
      </c>
      <c r="N1855" s="53">
        <f t="shared" si="316"/>
        <v>-13.664855753438232</v>
      </c>
      <c r="O1855" t="e">
        <f t="shared" si="317"/>
        <v>#VALUE!</v>
      </c>
      <c r="P1855" t="e">
        <f t="shared" si="318"/>
        <v>#VALUE!</v>
      </c>
      <c r="Q1855">
        <f t="shared" si="319"/>
        <v>-42.022806147653554</v>
      </c>
      <c r="R1855">
        <f t="shared" si="320"/>
        <v>7.1724839553477722</v>
      </c>
      <c r="S1855" s="53">
        <f t="shared" si="322"/>
        <v>-13.664855753438232</v>
      </c>
      <c r="T1855" t="e">
        <f t="shared" si="323"/>
        <v>#VALUE!</v>
      </c>
      <c r="U1855" t="e">
        <f t="shared" si="324"/>
        <v>#VALUE!</v>
      </c>
      <c r="V1855">
        <f t="shared" si="325"/>
        <v>-42.022806147653554</v>
      </c>
      <c r="W1855" s="50">
        <f t="shared" si="326"/>
        <v>7.1724839553477722</v>
      </c>
    </row>
    <row r="1856" spans="1:23" ht="16" x14ac:dyDescent="0.2">
      <c r="A1856" s="10">
        <v>41829.541655092602</v>
      </c>
      <c r="B1856" s="11" t="str">
        <f t="shared" si="321"/>
        <v>20147</v>
      </c>
      <c r="C1856" s="5">
        <v>1487.6164140000001</v>
      </c>
      <c r="D1856" s="5">
        <v>-14.208797480255027</v>
      </c>
      <c r="E1856" s="6" t="s">
        <v>45</v>
      </c>
      <c r="F1856" s="6" t="s">
        <v>45</v>
      </c>
      <c r="G1856" s="5">
        <v>-42.022806147653554</v>
      </c>
      <c r="H1856" s="5">
        <v>7.0107141682453715</v>
      </c>
      <c r="I1856" s="29">
        <v>759419078.42999995</v>
      </c>
      <c r="J1856" s="30" t="s">
        <v>45</v>
      </c>
      <c r="K1856" s="30" t="s">
        <v>45</v>
      </c>
      <c r="L1856" s="29">
        <v>47084813.030000001</v>
      </c>
      <c r="M1856" s="29">
        <v>392878077.35000002</v>
      </c>
      <c r="N1856" s="53">
        <f t="shared" si="316"/>
        <v>-14.208797480255027</v>
      </c>
      <c r="O1856" t="e">
        <f t="shared" si="317"/>
        <v>#VALUE!</v>
      </c>
      <c r="P1856" t="e">
        <f t="shared" si="318"/>
        <v>#VALUE!</v>
      </c>
      <c r="Q1856">
        <f t="shared" si="319"/>
        <v>-42.022806147653554</v>
      </c>
      <c r="R1856">
        <f t="shared" si="320"/>
        <v>7.0107141682453715</v>
      </c>
      <c r="S1856" s="53">
        <f t="shared" si="322"/>
        <v>-14.208797480255027</v>
      </c>
      <c r="T1856" t="e">
        <f t="shared" si="323"/>
        <v>#VALUE!</v>
      </c>
      <c r="U1856" t="e">
        <f t="shared" si="324"/>
        <v>#VALUE!</v>
      </c>
      <c r="V1856">
        <f t="shared" si="325"/>
        <v>-42.022806147653554</v>
      </c>
      <c r="W1856" s="50">
        <f t="shared" si="326"/>
        <v>7.0107141682453715</v>
      </c>
    </row>
    <row r="1857" spans="1:23" ht="16" x14ac:dyDescent="0.2">
      <c r="A1857" s="10">
        <v>41828.541655092602</v>
      </c>
      <c r="B1857" s="11" t="str">
        <f t="shared" si="321"/>
        <v>20147</v>
      </c>
      <c r="C1857" s="5">
        <v>1481.791483</v>
      </c>
      <c r="D1857" s="5">
        <v>-14.511978114874239</v>
      </c>
      <c r="E1857" s="6" t="s">
        <v>45</v>
      </c>
      <c r="F1857" s="6" t="s">
        <v>45</v>
      </c>
      <c r="G1857" s="5">
        <v>-41.470478355160424</v>
      </c>
      <c r="H1857" s="5">
        <v>6.970271721469758</v>
      </c>
      <c r="I1857" s="29">
        <v>756735339.87</v>
      </c>
      <c r="J1857" s="30" t="s">
        <v>45</v>
      </c>
      <c r="K1857" s="30" t="s">
        <v>45</v>
      </c>
      <c r="L1857" s="29">
        <v>47533373.039999999</v>
      </c>
      <c r="M1857" s="29">
        <v>392729597.36000001</v>
      </c>
      <c r="N1857" s="53">
        <f t="shared" si="316"/>
        <v>-14.511978114874239</v>
      </c>
      <c r="O1857" t="e">
        <f t="shared" si="317"/>
        <v>#VALUE!</v>
      </c>
      <c r="P1857" t="e">
        <f t="shared" si="318"/>
        <v>#VALUE!</v>
      </c>
      <c r="Q1857">
        <f t="shared" si="319"/>
        <v>-41.470478355160424</v>
      </c>
      <c r="R1857">
        <f t="shared" si="320"/>
        <v>6.970271721469758</v>
      </c>
      <c r="S1857" s="53">
        <f t="shared" si="322"/>
        <v>-14.511978114874239</v>
      </c>
      <c r="T1857" t="e">
        <f t="shared" si="323"/>
        <v>#VALUE!</v>
      </c>
      <c r="U1857" t="e">
        <f t="shared" si="324"/>
        <v>#VALUE!</v>
      </c>
      <c r="V1857">
        <f t="shared" si="325"/>
        <v>-41.470478355160424</v>
      </c>
      <c r="W1857" s="50">
        <f t="shared" si="326"/>
        <v>6.970271721469758</v>
      </c>
    </row>
    <row r="1858" spans="1:23" ht="16" x14ac:dyDescent="0.2">
      <c r="A1858" s="10">
        <v>41827.541655092602</v>
      </c>
      <c r="B1858" s="11" t="str">
        <f t="shared" si="321"/>
        <v>20147</v>
      </c>
      <c r="C1858" s="5">
        <v>1497.847886</v>
      </c>
      <c r="D1858" s="5">
        <v>-12.657225997203824</v>
      </c>
      <c r="E1858" s="6" t="s">
        <v>45</v>
      </c>
      <c r="F1858" s="6" t="s">
        <v>45</v>
      </c>
      <c r="G1858" s="5">
        <v>-40.487541576835852</v>
      </c>
      <c r="H1858" s="5">
        <v>6.4984431757544039</v>
      </c>
      <c r="I1858" s="29">
        <v>773153505.16999996</v>
      </c>
      <c r="J1858" s="30" t="s">
        <v>45</v>
      </c>
      <c r="K1858" s="30" t="s">
        <v>45</v>
      </c>
      <c r="L1858" s="29">
        <v>48331642</v>
      </c>
      <c r="M1858" s="29">
        <v>390997330.69999999</v>
      </c>
      <c r="N1858" s="53">
        <f t="shared" si="316"/>
        <v>-12.657225997203824</v>
      </c>
      <c r="O1858" t="e">
        <f t="shared" si="317"/>
        <v>#VALUE!</v>
      </c>
      <c r="P1858" t="e">
        <f t="shared" si="318"/>
        <v>#VALUE!</v>
      </c>
      <c r="Q1858">
        <f t="shared" si="319"/>
        <v>-40.487541576835852</v>
      </c>
      <c r="R1858">
        <f t="shared" si="320"/>
        <v>6.4984431757544039</v>
      </c>
      <c r="S1858" s="53">
        <f t="shared" si="322"/>
        <v>-12.657225997203824</v>
      </c>
      <c r="T1858" t="e">
        <f t="shared" si="323"/>
        <v>#VALUE!</v>
      </c>
      <c r="U1858" t="e">
        <f t="shared" si="324"/>
        <v>#VALUE!</v>
      </c>
      <c r="V1858">
        <f t="shared" si="325"/>
        <v>-40.487541576835852</v>
      </c>
      <c r="W1858" s="50">
        <f t="shared" si="326"/>
        <v>6.4984431757544039</v>
      </c>
    </row>
    <row r="1859" spans="1:23" ht="16" x14ac:dyDescent="0.2">
      <c r="A1859" s="10">
        <v>41824.541655092602</v>
      </c>
      <c r="B1859" s="11" t="str">
        <f t="shared" si="321"/>
        <v>20147</v>
      </c>
      <c r="C1859" s="5">
        <v>1507.948956</v>
      </c>
      <c r="D1859" s="5">
        <v>-12.612640609759824</v>
      </c>
      <c r="E1859" s="6" t="s">
        <v>45</v>
      </c>
      <c r="F1859" s="6" t="s">
        <v>45</v>
      </c>
      <c r="G1859" s="5">
        <v>-40.476058670546998</v>
      </c>
      <c r="H1859" s="5">
        <v>5.1773232477513602</v>
      </c>
      <c r="I1859" s="29">
        <v>773548172.60000002</v>
      </c>
      <c r="J1859" s="30" t="s">
        <v>45</v>
      </c>
      <c r="K1859" s="30" t="s">
        <v>45</v>
      </c>
      <c r="L1859" s="29">
        <v>48340967.579999998</v>
      </c>
      <c r="M1859" s="29">
        <v>386146984.06999999</v>
      </c>
      <c r="N1859" s="53">
        <f t="shared" si="316"/>
        <v>-12.612640609759824</v>
      </c>
      <c r="O1859" t="e">
        <f t="shared" si="317"/>
        <v>#VALUE!</v>
      </c>
      <c r="P1859" t="e">
        <f t="shared" si="318"/>
        <v>#VALUE!</v>
      </c>
      <c r="Q1859">
        <f t="shared" si="319"/>
        <v>-40.476058670546998</v>
      </c>
      <c r="R1859">
        <f t="shared" si="320"/>
        <v>5.1773232477513602</v>
      </c>
      <c r="S1859" s="53">
        <f t="shared" si="322"/>
        <v>-12.612640609759824</v>
      </c>
      <c r="T1859" t="e">
        <f t="shared" si="323"/>
        <v>#VALUE!</v>
      </c>
      <c r="U1859" t="e">
        <f t="shared" si="324"/>
        <v>#VALUE!</v>
      </c>
      <c r="V1859">
        <f t="shared" si="325"/>
        <v>-40.476058670546998</v>
      </c>
      <c r="W1859" s="50">
        <f t="shared" si="326"/>
        <v>5.1773232477513602</v>
      </c>
    </row>
    <row r="1860" spans="1:23" ht="16" x14ac:dyDescent="0.2">
      <c r="A1860" s="10">
        <v>41823.541655092602</v>
      </c>
      <c r="B1860" s="11" t="str">
        <f t="shared" si="321"/>
        <v>20147</v>
      </c>
      <c r="C1860" s="5">
        <v>1516.920161</v>
      </c>
      <c r="D1860" s="5">
        <v>-12.523469834871834</v>
      </c>
      <c r="E1860" s="6" t="s">
        <v>45</v>
      </c>
      <c r="F1860" s="6" t="s">
        <v>45</v>
      </c>
      <c r="G1860" s="5">
        <v>-40.476058670546998</v>
      </c>
      <c r="H1860" s="5">
        <v>6.9028676435104188</v>
      </c>
      <c r="I1860" s="29">
        <v>774337507.47000003</v>
      </c>
      <c r="J1860" s="30" t="s">
        <v>45</v>
      </c>
      <c r="K1860" s="30" t="s">
        <v>45</v>
      </c>
      <c r="L1860" s="29">
        <v>48340967.579999998</v>
      </c>
      <c r="M1860" s="29">
        <v>392482130.69</v>
      </c>
      <c r="N1860" s="53">
        <f t="shared" si="316"/>
        <v>-12.523469834871834</v>
      </c>
      <c r="O1860" t="e">
        <f t="shared" si="317"/>
        <v>#VALUE!</v>
      </c>
      <c r="P1860" t="e">
        <f t="shared" si="318"/>
        <v>#VALUE!</v>
      </c>
      <c r="Q1860">
        <f t="shared" si="319"/>
        <v>-40.476058670546998</v>
      </c>
      <c r="R1860">
        <f t="shared" si="320"/>
        <v>6.9028676435104188</v>
      </c>
      <c r="S1860" s="53">
        <f t="shared" si="322"/>
        <v>-12.523469834871834</v>
      </c>
      <c r="T1860" t="e">
        <f t="shared" si="323"/>
        <v>#VALUE!</v>
      </c>
      <c r="U1860" t="e">
        <f t="shared" si="324"/>
        <v>#VALUE!</v>
      </c>
      <c r="V1860">
        <f t="shared" si="325"/>
        <v>-40.476058670546998</v>
      </c>
      <c r="W1860" s="50">
        <f t="shared" si="326"/>
        <v>6.9028676435104188</v>
      </c>
    </row>
    <row r="1861" spans="1:23" ht="16" x14ac:dyDescent="0.2">
      <c r="A1861" s="10">
        <v>41822.541655092602</v>
      </c>
      <c r="B1861" s="11" t="str">
        <f t="shared" si="321"/>
        <v>20147</v>
      </c>
      <c r="C1861" s="5">
        <v>1512.3437699999999</v>
      </c>
      <c r="D1861" s="5">
        <v>-12.612640609759824</v>
      </c>
      <c r="E1861" s="6" t="s">
        <v>45</v>
      </c>
      <c r="F1861" s="6" t="s">
        <v>45</v>
      </c>
      <c r="G1861" s="5">
        <v>-40.487541576835852</v>
      </c>
      <c r="H1861" s="5">
        <v>6.4040774666113407</v>
      </c>
      <c r="I1861" s="29">
        <v>773548172.60000002</v>
      </c>
      <c r="J1861" s="30" t="s">
        <v>45</v>
      </c>
      <c r="K1861" s="30" t="s">
        <v>45</v>
      </c>
      <c r="L1861" s="29">
        <v>48331642</v>
      </c>
      <c r="M1861" s="29">
        <v>390650877.37</v>
      </c>
      <c r="N1861" s="53">
        <f t="shared" si="316"/>
        <v>-12.612640609759824</v>
      </c>
      <c r="O1861" t="e">
        <f t="shared" si="317"/>
        <v>#VALUE!</v>
      </c>
      <c r="P1861" t="e">
        <f t="shared" si="318"/>
        <v>#VALUE!</v>
      </c>
      <c r="Q1861">
        <f t="shared" si="319"/>
        <v>-40.487541576835852</v>
      </c>
      <c r="R1861">
        <f t="shared" si="320"/>
        <v>6.4040774666113407</v>
      </c>
      <c r="S1861" s="53">
        <f t="shared" si="322"/>
        <v>-12.612640609759824</v>
      </c>
      <c r="T1861" t="e">
        <f t="shared" si="323"/>
        <v>#VALUE!</v>
      </c>
      <c r="U1861" t="e">
        <f t="shared" si="324"/>
        <v>#VALUE!</v>
      </c>
      <c r="V1861">
        <f t="shared" si="325"/>
        <v>-40.487541576835852</v>
      </c>
      <c r="W1861" s="50">
        <f t="shared" si="326"/>
        <v>6.4040774666113407</v>
      </c>
    </row>
    <row r="1862" spans="1:23" ht="16" x14ac:dyDescent="0.2">
      <c r="A1862" s="10">
        <v>41821.541655092602</v>
      </c>
      <c r="B1862" s="11" t="str">
        <f t="shared" si="321"/>
        <v>20147</v>
      </c>
      <c r="C1862" s="5">
        <v>1506.185459</v>
      </c>
      <c r="D1862" s="5">
        <v>-13.504348358639845</v>
      </c>
      <c r="E1862" s="6" t="s">
        <v>45</v>
      </c>
      <c r="F1862" s="6" t="s">
        <v>45</v>
      </c>
      <c r="G1862" s="5">
        <v>-40.365822770174155</v>
      </c>
      <c r="H1862" s="5">
        <v>6.2288268639170354</v>
      </c>
      <c r="I1862" s="29">
        <v>765654823.89999998</v>
      </c>
      <c r="J1862" s="30" t="s">
        <v>45</v>
      </c>
      <c r="K1862" s="30" t="s">
        <v>45</v>
      </c>
      <c r="L1862" s="29">
        <v>48430493.07</v>
      </c>
      <c r="M1862" s="29">
        <v>390007464.04000002</v>
      </c>
      <c r="N1862" s="53">
        <f t="shared" si="316"/>
        <v>-13.504348358639845</v>
      </c>
      <c r="O1862" t="e">
        <f t="shared" si="317"/>
        <v>#VALUE!</v>
      </c>
      <c r="P1862" t="e">
        <f t="shared" si="318"/>
        <v>#VALUE!</v>
      </c>
      <c r="Q1862">
        <f t="shared" si="319"/>
        <v>-40.365822770174155</v>
      </c>
      <c r="R1862">
        <f t="shared" si="320"/>
        <v>6.2288268639170354</v>
      </c>
      <c r="S1862" s="53">
        <f t="shared" si="322"/>
        <v>-13.504348358639845</v>
      </c>
      <c r="T1862" t="e">
        <f t="shared" si="323"/>
        <v>#VALUE!</v>
      </c>
      <c r="U1862" t="e">
        <f t="shared" si="324"/>
        <v>#VALUE!</v>
      </c>
      <c r="V1862">
        <f t="shared" si="325"/>
        <v>-40.365822770174155</v>
      </c>
      <c r="W1862" s="50">
        <f t="shared" si="326"/>
        <v>6.2288268639170354</v>
      </c>
    </row>
    <row r="1863" spans="1:23" ht="16" x14ac:dyDescent="0.2">
      <c r="A1863" s="10">
        <v>41820.541655092602</v>
      </c>
      <c r="B1863" s="11" t="str">
        <f t="shared" si="321"/>
        <v>20146</v>
      </c>
      <c r="C1863" s="5">
        <v>1495.661233</v>
      </c>
      <c r="D1863" s="5">
        <v>-13.754026528326236</v>
      </c>
      <c r="E1863" s="6" t="s">
        <v>45</v>
      </c>
      <c r="F1863" s="6" t="s">
        <v>45</v>
      </c>
      <c r="G1863" s="5">
        <v>-40.365822770174155</v>
      </c>
      <c r="H1863" s="5">
        <v>6.3636350198357272</v>
      </c>
      <c r="I1863" s="29">
        <v>763444686.25999999</v>
      </c>
      <c r="J1863" s="30" t="s">
        <v>45</v>
      </c>
      <c r="K1863" s="30" t="s">
        <v>45</v>
      </c>
      <c r="L1863" s="29">
        <v>48430493.07</v>
      </c>
      <c r="M1863" s="29">
        <v>390502397.37</v>
      </c>
      <c r="N1863" s="53">
        <f t="shared" si="316"/>
        <v>-13.754026528326236</v>
      </c>
      <c r="O1863" t="e">
        <f t="shared" si="317"/>
        <v>#VALUE!</v>
      </c>
      <c r="P1863" t="e">
        <f t="shared" si="318"/>
        <v>#VALUE!</v>
      </c>
      <c r="Q1863">
        <f t="shared" si="319"/>
        <v>-40.365822770174155</v>
      </c>
      <c r="R1863">
        <f t="shared" si="320"/>
        <v>6.3636350198357272</v>
      </c>
      <c r="S1863" s="53">
        <f t="shared" si="322"/>
        <v>-13.754026528326236</v>
      </c>
      <c r="T1863" t="e">
        <f t="shared" si="323"/>
        <v>#VALUE!</v>
      </c>
      <c r="U1863" t="e">
        <f t="shared" si="324"/>
        <v>#VALUE!</v>
      </c>
      <c r="V1863">
        <f t="shared" si="325"/>
        <v>-40.365822770174155</v>
      </c>
      <c r="W1863" s="50">
        <f t="shared" si="326"/>
        <v>6.3636350198357272</v>
      </c>
    </row>
    <row r="1864" spans="1:23" ht="16" x14ac:dyDescent="0.2">
      <c r="A1864" s="10">
        <v>41817.541655092602</v>
      </c>
      <c r="B1864" s="11" t="str">
        <f t="shared" si="321"/>
        <v>20146</v>
      </c>
      <c r="C1864" s="5">
        <v>1494.4624269999999</v>
      </c>
      <c r="D1864" s="5">
        <v>-14.752739207071841</v>
      </c>
      <c r="E1864" s="6" t="s">
        <v>45</v>
      </c>
      <c r="F1864" s="6" t="s">
        <v>45</v>
      </c>
      <c r="G1864" s="5">
        <v>-40.575959955259897</v>
      </c>
      <c r="H1864" s="5">
        <v>5.6895942402423287</v>
      </c>
      <c r="I1864" s="29">
        <v>754604135.72000003</v>
      </c>
      <c r="J1864" s="30" t="s">
        <v>45</v>
      </c>
      <c r="K1864" s="30" t="s">
        <v>45</v>
      </c>
      <c r="L1864" s="29">
        <v>48259835.100000001</v>
      </c>
      <c r="M1864" s="29">
        <v>388027730.72000003</v>
      </c>
      <c r="N1864" s="53">
        <f t="shared" si="316"/>
        <v>-14.752739207071841</v>
      </c>
      <c r="O1864" t="e">
        <f t="shared" si="317"/>
        <v>#VALUE!</v>
      </c>
      <c r="P1864" t="e">
        <f t="shared" si="318"/>
        <v>#VALUE!</v>
      </c>
      <c r="Q1864">
        <f t="shared" si="319"/>
        <v>-40.575959955259897</v>
      </c>
      <c r="R1864">
        <f t="shared" si="320"/>
        <v>5.6895942402423287</v>
      </c>
      <c r="S1864" s="53">
        <f t="shared" si="322"/>
        <v>-14.752739207071841</v>
      </c>
      <c r="T1864" t="e">
        <f t="shared" si="323"/>
        <v>#VALUE!</v>
      </c>
      <c r="U1864" t="e">
        <f t="shared" si="324"/>
        <v>#VALUE!</v>
      </c>
      <c r="V1864">
        <f t="shared" si="325"/>
        <v>-40.575959955259897</v>
      </c>
      <c r="W1864" s="50">
        <f t="shared" si="326"/>
        <v>5.6895942402423287</v>
      </c>
    </row>
    <row r="1865" spans="1:23" ht="16" x14ac:dyDescent="0.2">
      <c r="A1865" s="10">
        <v>41816.541655092602</v>
      </c>
      <c r="B1865" s="11" t="str">
        <f t="shared" si="321"/>
        <v>20146</v>
      </c>
      <c r="C1865" s="5">
        <v>1494.0995109999999</v>
      </c>
      <c r="D1865" s="5">
        <v>-15.020251531735852</v>
      </c>
      <c r="E1865" s="6" t="s">
        <v>45</v>
      </c>
      <c r="F1865" s="6" t="s">
        <v>45</v>
      </c>
      <c r="G1865" s="5">
        <v>-40.686195855632754</v>
      </c>
      <c r="H1865" s="5">
        <v>5.4199779284049896</v>
      </c>
      <c r="I1865" s="29">
        <v>752236131.11000001</v>
      </c>
      <c r="J1865" s="30" t="s">
        <v>45</v>
      </c>
      <c r="K1865" s="30" t="s">
        <v>45</v>
      </c>
      <c r="L1865" s="29">
        <v>48170309.609999999</v>
      </c>
      <c r="M1865" s="29">
        <v>387037864.06</v>
      </c>
      <c r="N1865" s="53">
        <f t="shared" si="316"/>
        <v>-15.020251531735852</v>
      </c>
      <c r="O1865" t="e">
        <f t="shared" si="317"/>
        <v>#VALUE!</v>
      </c>
      <c r="P1865" t="e">
        <f t="shared" si="318"/>
        <v>#VALUE!</v>
      </c>
      <c r="Q1865">
        <f t="shared" si="319"/>
        <v>-40.686195855632754</v>
      </c>
      <c r="R1865">
        <f t="shared" si="320"/>
        <v>5.4199779284049896</v>
      </c>
      <c r="S1865" s="53">
        <f t="shared" si="322"/>
        <v>-15.020251531735852</v>
      </c>
      <c r="T1865" t="e">
        <f t="shared" si="323"/>
        <v>#VALUE!</v>
      </c>
      <c r="U1865" t="e">
        <f t="shared" si="324"/>
        <v>#VALUE!</v>
      </c>
      <c r="V1865">
        <f t="shared" si="325"/>
        <v>-40.686195855632754</v>
      </c>
      <c r="W1865" s="50">
        <f t="shared" si="326"/>
        <v>5.4199779284049896</v>
      </c>
    </row>
    <row r="1866" spans="1:23" ht="16" x14ac:dyDescent="0.2">
      <c r="A1866" s="10">
        <v>41815.541655092602</v>
      </c>
      <c r="B1866" s="11" t="str">
        <f t="shared" si="321"/>
        <v>20146</v>
      </c>
      <c r="C1866" s="5">
        <v>1481.556364</v>
      </c>
      <c r="D1866" s="5">
        <v>-15.189676004023056</v>
      </c>
      <c r="E1866" s="6" t="s">
        <v>45</v>
      </c>
      <c r="F1866" s="6" t="s">
        <v>45</v>
      </c>
      <c r="G1866" s="5">
        <v>-42.552168127569033</v>
      </c>
      <c r="H1866" s="5">
        <v>6.094018707998373</v>
      </c>
      <c r="I1866" s="29">
        <v>750736394.86000001</v>
      </c>
      <c r="J1866" s="30" t="s">
        <v>45</v>
      </c>
      <c r="K1866" s="30" t="s">
        <v>45</v>
      </c>
      <c r="L1866" s="29">
        <v>46654904.159999996</v>
      </c>
      <c r="M1866" s="29">
        <v>389512530.70999998</v>
      </c>
      <c r="N1866" s="53">
        <f t="shared" si="316"/>
        <v>-15.189676004023056</v>
      </c>
      <c r="O1866" t="e">
        <f t="shared" si="317"/>
        <v>#VALUE!</v>
      </c>
      <c r="P1866" t="e">
        <f t="shared" si="318"/>
        <v>#VALUE!</v>
      </c>
      <c r="Q1866">
        <f t="shared" si="319"/>
        <v>-42.552168127569033</v>
      </c>
      <c r="R1866">
        <f t="shared" si="320"/>
        <v>6.094018707998373</v>
      </c>
      <c r="S1866" s="53">
        <f t="shared" si="322"/>
        <v>-15.189676004023056</v>
      </c>
      <c r="T1866" t="e">
        <f t="shared" si="323"/>
        <v>#VALUE!</v>
      </c>
      <c r="U1866" t="e">
        <f t="shared" si="324"/>
        <v>#VALUE!</v>
      </c>
      <c r="V1866">
        <f t="shared" si="325"/>
        <v>-42.552168127569033</v>
      </c>
      <c r="W1866" s="50">
        <f t="shared" si="326"/>
        <v>6.094018707998373</v>
      </c>
    </row>
    <row r="1867" spans="1:23" ht="16" x14ac:dyDescent="0.2">
      <c r="A1867" s="10">
        <v>41814.541655092602</v>
      </c>
      <c r="B1867" s="11" t="str">
        <f t="shared" si="321"/>
        <v>20146</v>
      </c>
      <c r="C1867" s="5">
        <v>1486.672472</v>
      </c>
      <c r="D1867" s="5">
        <v>-15.154007694067841</v>
      </c>
      <c r="E1867" s="6" t="s">
        <v>45</v>
      </c>
      <c r="F1867" s="6" t="s">
        <v>45</v>
      </c>
      <c r="G1867" s="5">
        <v>-42.960959591451683</v>
      </c>
      <c r="H1867" s="5">
        <v>5.3256122192619131</v>
      </c>
      <c r="I1867" s="29">
        <v>751052128.80999994</v>
      </c>
      <c r="J1867" s="30" t="s">
        <v>45</v>
      </c>
      <c r="K1867" s="30" t="s">
        <v>45</v>
      </c>
      <c r="L1867" s="29">
        <v>46322913.799999997</v>
      </c>
      <c r="M1867" s="29">
        <v>386691410.73000002</v>
      </c>
      <c r="N1867" s="53">
        <f t="shared" si="316"/>
        <v>-15.154007694067841</v>
      </c>
      <c r="O1867" t="e">
        <f t="shared" si="317"/>
        <v>#VALUE!</v>
      </c>
      <c r="P1867" t="e">
        <f t="shared" si="318"/>
        <v>#VALUE!</v>
      </c>
      <c r="Q1867">
        <f t="shared" si="319"/>
        <v>-42.960959591451683</v>
      </c>
      <c r="R1867">
        <f t="shared" si="320"/>
        <v>5.3256122192619131</v>
      </c>
      <c r="S1867" s="53">
        <f t="shared" si="322"/>
        <v>-15.154007694067841</v>
      </c>
      <c r="T1867" t="e">
        <f t="shared" si="323"/>
        <v>#VALUE!</v>
      </c>
      <c r="U1867" t="e">
        <f t="shared" si="324"/>
        <v>#VALUE!</v>
      </c>
      <c r="V1867">
        <f t="shared" si="325"/>
        <v>-42.960959591451683</v>
      </c>
      <c r="W1867" s="50">
        <f t="shared" si="326"/>
        <v>5.3256122192619131</v>
      </c>
    </row>
    <row r="1868" spans="1:23" ht="16" x14ac:dyDescent="0.2">
      <c r="A1868" s="10">
        <v>41813.541655092602</v>
      </c>
      <c r="B1868" s="11" t="str">
        <f t="shared" si="321"/>
        <v>20146</v>
      </c>
      <c r="C1868" s="5">
        <v>1479.058456</v>
      </c>
      <c r="D1868" s="5">
        <v>-15.287763856399849</v>
      </c>
      <c r="E1868" s="6" t="s">
        <v>45</v>
      </c>
      <c r="F1868" s="6" t="s">
        <v>45</v>
      </c>
      <c r="G1868" s="5">
        <v>-41.073169797566614</v>
      </c>
      <c r="H1868" s="5">
        <v>5.3121314036700369</v>
      </c>
      <c r="I1868" s="29">
        <v>749868126.5</v>
      </c>
      <c r="J1868" s="30" t="s">
        <v>45</v>
      </c>
      <c r="K1868" s="30" t="s">
        <v>45</v>
      </c>
      <c r="L1868" s="29">
        <v>47856037.829999998</v>
      </c>
      <c r="M1868" s="29">
        <v>386641917.39999998</v>
      </c>
      <c r="N1868" s="53">
        <f t="shared" si="316"/>
        <v>-15.287763856399849</v>
      </c>
      <c r="O1868" t="e">
        <f t="shared" si="317"/>
        <v>#VALUE!</v>
      </c>
      <c r="P1868" t="e">
        <f t="shared" si="318"/>
        <v>#VALUE!</v>
      </c>
      <c r="Q1868">
        <f t="shared" si="319"/>
        <v>-41.073169797566614</v>
      </c>
      <c r="R1868">
        <f t="shared" si="320"/>
        <v>5.3121314036700369</v>
      </c>
      <c r="S1868" s="53">
        <f t="shared" si="322"/>
        <v>-15.287763856399849</v>
      </c>
      <c r="T1868" t="e">
        <f t="shared" si="323"/>
        <v>#VALUE!</v>
      </c>
      <c r="U1868" t="e">
        <f t="shared" si="324"/>
        <v>#VALUE!</v>
      </c>
      <c r="V1868">
        <f t="shared" si="325"/>
        <v>-41.073169797566614</v>
      </c>
      <c r="W1868" s="50">
        <f t="shared" si="326"/>
        <v>5.3121314036700369</v>
      </c>
    </row>
    <row r="1869" spans="1:23" ht="16" x14ac:dyDescent="0.2">
      <c r="A1869" s="10">
        <v>41810.541655092602</v>
      </c>
      <c r="B1869" s="11" t="str">
        <f t="shared" si="321"/>
        <v>20146</v>
      </c>
      <c r="C1869" s="5">
        <v>1483.0601899999999</v>
      </c>
      <c r="D1869" s="5">
        <v>-15.020251531735852</v>
      </c>
      <c r="E1869" s="6" t="s">
        <v>45</v>
      </c>
      <c r="F1869" s="6" t="s">
        <v>45</v>
      </c>
      <c r="G1869" s="5">
        <v>-40.984751419142555</v>
      </c>
      <c r="H1869" s="5">
        <v>5.2582081413025321</v>
      </c>
      <c r="I1869" s="29">
        <v>752236131.11000001</v>
      </c>
      <c r="J1869" s="30" t="s">
        <v>45</v>
      </c>
      <c r="K1869" s="30" t="s">
        <v>45</v>
      </c>
      <c r="L1869" s="29">
        <v>47927844.740000002</v>
      </c>
      <c r="M1869" s="29">
        <v>386443944.06</v>
      </c>
      <c r="N1869" s="53">
        <f t="shared" si="316"/>
        <v>-15.020251531735852</v>
      </c>
      <c r="O1869" t="e">
        <f t="shared" si="317"/>
        <v>#VALUE!</v>
      </c>
      <c r="P1869" t="e">
        <f t="shared" si="318"/>
        <v>#VALUE!</v>
      </c>
      <c r="Q1869">
        <f t="shared" si="319"/>
        <v>-40.984751419142555</v>
      </c>
      <c r="R1869">
        <f t="shared" si="320"/>
        <v>5.2582081413025321</v>
      </c>
      <c r="S1869" s="53">
        <f t="shared" si="322"/>
        <v>-15.020251531735852</v>
      </c>
      <c r="T1869" t="e">
        <f t="shared" si="323"/>
        <v>#VALUE!</v>
      </c>
      <c r="U1869" t="e">
        <f t="shared" si="324"/>
        <v>#VALUE!</v>
      </c>
      <c r="V1869">
        <f t="shared" si="325"/>
        <v>-40.984751419142555</v>
      </c>
      <c r="W1869" s="50">
        <f t="shared" si="326"/>
        <v>5.2582081413025321</v>
      </c>
    </row>
    <row r="1870" spans="1:23" ht="16" x14ac:dyDescent="0.2">
      <c r="A1870" s="10">
        <v>41809.541655092602</v>
      </c>
      <c r="B1870" s="11" t="str">
        <f t="shared" si="321"/>
        <v>20146</v>
      </c>
      <c r="C1870" s="5">
        <v>1486.5537039999999</v>
      </c>
      <c r="D1870" s="5">
        <v>-14.663568432183837</v>
      </c>
      <c r="E1870" s="6" t="s">
        <v>45</v>
      </c>
      <c r="F1870" s="6" t="s">
        <v>45</v>
      </c>
      <c r="G1870" s="5">
        <v>-40.365822770174155</v>
      </c>
      <c r="H1870" s="5">
        <v>5.1503616165675936</v>
      </c>
      <c r="I1870" s="29">
        <v>755393470.59000003</v>
      </c>
      <c r="J1870" s="30" t="s">
        <v>45</v>
      </c>
      <c r="K1870" s="30" t="s">
        <v>45</v>
      </c>
      <c r="L1870" s="29">
        <v>48430493.07</v>
      </c>
      <c r="M1870" s="29">
        <v>386047997.39999998</v>
      </c>
      <c r="N1870" s="53">
        <f t="shared" si="316"/>
        <v>-14.663568432183837</v>
      </c>
      <c r="O1870" t="e">
        <f t="shared" si="317"/>
        <v>#VALUE!</v>
      </c>
      <c r="P1870" t="e">
        <f t="shared" si="318"/>
        <v>#VALUE!</v>
      </c>
      <c r="Q1870">
        <f t="shared" si="319"/>
        <v>-40.365822770174155</v>
      </c>
      <c r="R1870">
        <f t="shared" si="320"/>
        <v>5.1503616165675936</v>
      </c>
      <c r="S1870" s="53">
        <f t="shared" si="322"/>
        <v>-14.663568432183837</v>
      </c>
      <c r="T1870" t="e">
        <f t="shared" si="323"/>
        <v>#VALUE!</v>
      </c>
      <c r="U1870" t="e">
        <f t="shared" si="324"/>
        <v>#VALUE!</v>
      </c>
      <c r="V1870">
        <f t="shared" si="325"/>
        <v>-40.365822770174155</v>
      </c>
      <c r="W1870" s="50">
        <f t="shared" si="326"/>
        <v>5.1503616165675936</v>
      </c>
    </row>
    <row r="1871" spans="1:23" ht="16" x14ac:dyDescent="0.2">
      <c r="A1871" s="10">
        <v>41808.541655092602</v>
      </c>
      <c r="B1871" s="11" t="str">
        <f t="shared" si="321"/>
        <v>20146</v>
      </c>
      <c r="C1871" s="5">
        <v>1471.616831</v>
      </c>
      <c r="D1871" s="5">
        <v>-15.082671074157448</v>
      </c>
      <c r="E1871" s="6" t="s">
        <v>45</v>
      </c>
      <c r="F1871" s="6" t="s">
        <v>45</v>
      </c>
      <c r="G1871" s="5">
        <v>-40.365822770174155</v>
      </c>
      <c r="H1871" s="5">
        <v>5.2447273257106843</v>
      </c>
      <c r="I1871" s="29">
        <v>751683596.70000005</v>
      </c>
      <c r="J1871" s="30" t="s">
        <v>45</v>
      </c>
      <c r="K1871" s="30" t="s">
        <v>45</v>
      </c>
      <c r="L1871" s="29">
        <v>48430493.07</v>
      </c>
      <c r="M1871" s="29">
        <v>386394450.73000002</v>
      </c>
      <c r="N1871" s="53">
        <f t="shared" si="316"/>
        <v>-15.082671074157448</v>
      </c>
      <c r="O1871" t="e">
        <f t="shared" si="317"/>
        <v>#VALUE!</v>
      </c>
      <c r="P1871" t="e">
        <f t="shared" si="318"/>
        <v>#VALUE!</v>
      </c>
      <c r="Q1871">
        <f t="shared" si="319"/>
        <v>-40.365822770174155</v>
      </c>
      <c r="R1871">
        <f t="shared" si="320"/>
        <v>5.2447273257106843</v>
      </c>
      <c r="S1871" s="53">
        <f t="shared" si="322"/>
        <v>-15.082671074157448</v>
      </c>
      <c r="T1871" t="e">
        <f t="shared" si="323"/>
        <v>#VALUE!</v>
      </c>
      <c r="U1871" t="e">
        <f t="shared" si="324"/>
        <v>#VALUE!</v>
      </c>
      <c r="V1871">
        <f t="shared" si="325"/>
        <v>-40.365822770174155</v>
      </c>
      <c r="W1871" s="50">
        <f t="shared" si="326"/>
        <v>5.2447273257106843</v>
      </c>
    </row>
    <row r="1872" spans="1:23" ht="16" x14ac:dyDescent="0.2">
      <c r="A1872" s="10">
        <v>41807.541655092602</v>
      </c>
      <c r="B1872" s="11" t="str">
        <f t="shared" si="321"/>
        <v>20146</v>
      </c>
      <c r="C1872" s="5">
        <v>1478.9477850000001</v>
      </c>
      <c r="D1872" s="5">
        <v>-14.663568432183837</v>
      </c>
      <c r="E1872" s="6" t="s">
        <v>45</v>
      </c>
      <c r="F1872" s="6" t="s">
        <v>45</v>
      </c>
      <c r="G1872" s="5">
        <v>-40.399123198411793</v>
      </c>
      <c r="H1872" s="5">
        <v>5.0155534606489311</v>
      </c>
      <c r="I1872" s="29">
        <v>755393470.59000003</v>
      </c>
      <c r="J1872" s="30" t="s">
        <v>45</v>
      </c>
      <c r="K1872" s="30" t="s">
        <v>45</v>
      </c>
      <c r="L1872" s="29">
        <v>48403448.909999996</v>
      </c>
      <c r="M1872" s="29">
        <v>385553064.06999999</v>
      </c>
      <c r="N1872" s="53">
        <f t="shared" si="316"/>
        <v>-14.663568432183837</v>
      </c>
      <c r="O1872" t="e">
        <f t="shared" si="317"/>
        <v>#VALUE!</v>
      </c>
      <c r="P1872" t="e">
        <f t="shared" si="318"/>
        <v>#VALUE!</v>
      </c>
      <c r="Q1872">
        <f t="shared" si="319"/>
        <v>-40.399123198411793</v>
      </c>
      <c r="R1872">
        <f t="shared" si="320"/>
        <v>5.0155534606489311</v>
      </c>
      <c r="S1872" s="53">
        <f t="shared" si="322"/>
        <v>-14.663568432183837</v>
      </c>
      <c r="T1872" t="e">
        <f t="shared" si="323"/>
        <v>#VALUE!</v>
      </c>
      <c r="U1872" t="e">
        <f t="shared" si="324"/>
        <v>#VALUE!</v>
      </c>
      <c r="V1872">
        <f t="shared" si="325"/>
        <v>-40.399123198411793</v>
      </c>
      <c r="W1872" s="50">
        <f t="shared" si="326"/>
        <v>5.0155534606489311</v>
      </c>
    </row>
    <row r="1873" spans="1:23" ht="16" x14ac:dyDescent="0.2">
      <c r="A1873" s="10">
        <v>41806.541655092602</v>
      </c>
      <c r="B1873" s="11" t="str">
        <f t="shared" si="321"/>
        <v>20146</v>
      </c>
      <c r="C1873" s="5">
        <v>1487.0921470000001</v>
      </c>
      <c r="D1873" s="5">
        <v>-15.17184184904545</v>
      </c>
      <c r="E1873" s="6" t="s">
        <v>45</v>
      </c>
      <c r="F1873" s="6" t="s">
        <v>45</v>
      </c>
      <c r="G1873" s="5">
        <v>-40.365822770174162</v>
      </c>
      <c r="H1873" s="5">
        <v>4.9481493826895644</v>
      </c>
      <c r="I1873" s="29">
        <v>750894261.83000004</v>
      </c>
      <c r="J1873" s="30" t="s">
        <v>45</v>
      </c>
      <c r="K1873" s="30" t="s">
        <v>45</v>
      </c>
      <c r="L1873" s="29">
        <v>48430493.07</v>
      </c>
      <c r="M1873" s="29">
        <v>385305597.41000003</v>
      </c>
      <c r="N1873" s="53">
        <f t="shared" si="316"/>
        <v>-15.17184184904545</v>
      </c>
      <c r="O1873" t="e">
        <f t="shared" si="317"/>
        <v>#VALUE!</v>
      </c>
      <c r="P1873" t="e">
        <f t="shared" si="318"/>
        <v>#VALUE!</v>
      </c>
      <c r="Q1873">
        <f t="shared" si="319"/>
        <v>-40.365822770174162</v>
      </c>
      <c r="R1873">
        <f t="shared" si="320"/>
        <v>4.9481493826895644</v>
      </c>
      <c r="S1873" s="53">
        <f t="shared" si="322"/>
        <v>-15.17184184904545</v>
      </c>
      <c r="T1873" t="e">
        <f t="shared" si="323"/>
        <v>#VALUE!</v>
      </c>
      <c r="U1873" t="e">
        <f t="shared" si="324"/>
        <v>#VALUE!</v>
      </c>
      <c r="V1873">
        <f t="shared" si="325"/>
        <v>-40.365822770174162</v>
      </c>
      <c r="W1873" s="50">
        <f t="shared" si="326"/>
        <v>4.9481493826895644</v>
      </c>
    </row>
    <row r="1874" spans="1:23" ht="16" x14ac:dyDescent="0.2">
      <c r="A1874" s="10">
        <v>41803.541655092602</v>
      </c>
      <c r="B1874" s="11" t="str">
        <f t="shared" si="321"/>
        <v>20146</v>
      </c>
      <c r="C1874" s="5">
        <v>1498.9769699999999</v>
      </c>
      <c r="D1874" s="5">
        <v>-13.272504343931047</v>
      </c>
      <c r="E1874" s="6" t="s">
        <v>45</v>
      </c>
      <c r="F1874" s="6" t="s">
        <v>45</v>
      </c>
      <c r="G1874" s="5">
        <v>-39.482787276562469</v>
      </c>
      <c r="H1874" s="5">
        <v>4.0718963692181802</v>
      </c>
      <c r="I1874" s="29">
        <v>767707094.55999994</v>
      </c>
      <c r="J1874" s="30" t="s">
        <v>45</v>
      </c>
      <c r="K1874" s="30" t="s">
        <v>45</v>
      </c>
      <c r="L1874" s="29">
        <v>49147629.549999997</v>
      </c>
      <c r="M1874" s="29">
        <v>382088530.75999999</v>
      </c>
      <c r="N1874" s="53">
        <f t="shared" si="316"/>
        <v>-13.272504343931047</v>
      </c>
      <c r="O1874" t="e">
        <f t="shared" si="317"/>
        <v>#VALUE!</v>
      </c>
      <c r="P1874" t="e">
        <f t="shared" si="318"/>
        <v>#VALUE!</v>
      </c>
      <c r="Q1874">
        <f t="shared" si="319"/>
        <v>-39.482787276562469</v>
      </c>
      <c r="R1874">
        <f t="shared" si="320"/>
        <v>4.0718963692181802</v>
      </c>
      <c r="S1874" s="53">
        <f t="shared" si="322"/>
        <v>-13.272504343931047</v>
      </c>
      <c r="T1874" t="e">
        <f t="shared" si="323"/>
        <v>#VALUE!</v>
      </c>
      <c r="U1874" t="e">
        <f t="shared" si="324"/>
        <v>#VALUE!</v>
      </c>
      <c r="V1874">
        <f t="shared" si="325"/>
        <v>-39.482787276562469</v>
      </c>
      <c r="W1874" s="50">
        <f t="shared" si="326"/>
        <v>4.0718963692181802</v>
      </c>
    </row>
    <row r="1875" spans="1:23" ht="16" x14ac:dyDescent="0.2">
      <c r="A1875" s="10">
        <v>41802.541655092602</v>
      </c>
      <c r="B1875" s="11" t="str">
        <f t="shared" si="321"/>
        <v>20146</v>
      </c>
      <c r="C1875" s="5">
        <v>1521.7558220000001</v>
      </c>
      <c r="D1875" s="5">
        <v>-12.041947650476644</v>
      </c>
      <c r="E1875" s="6" t="s">
        <v>45</v>
      </c>
      <c r="F1875" s="6" t="s">
        <v>45</v>
      </c>
      <c r="G1875" s="5">
        <v>-38.709987683323618</v>
      </c>
      <c r="H1875" s="5">
        <v>3.7753184261971171</v>
      </c>
      <c r="I1875" s="29">
        <v>778599915.76999998</v>
      </c>
      <c r="J1875" s="30" t="s">
        <v>45</v>
      </c>
      <c r="K1875" s="30" t="s">
        <v>45</v>
      </c>
      <c r="L1875" s="29">
        <v>49775240.549999997</v>
      </c>
      <c r="M1875" s="29">
        <v>380999677.43000001</v>
      </c>
      <c r="N1875" s="53">
        <f t="shared" si="316"/>
        <v>-12.041947650476644</v>
      </c>
      <c r="O1875" t="e">
        <f t="shared" si="317"/>
        <v>#VALUE!</v>
      </c>
      <c r="P1875" t="e">
        <f t="shared" si="318"/>
        <v>#VALUE!</v>
      </c>
      <c r="Q1875">
        <f t="shared" si="319"/>
        <v>-38.709987683323618</v>
      </c>
      <c r="R1875">
        <f t="shared" si="320"/>
        <v>3.7753184261971171</v>
      </c>
      <c r="S1875" s="53">
        <f t="shared" si="322"/>
        <v>-12.041947650476644</v>
      </c>
      <c r="T1875" t="e">
        <f t="shared" si="323"/>
        <v>#VALUE!</v>
      </c>
      <c r="U1875" t="e">
        <f t="shared" si="324"/>
        <v>#VALUE!</v>
      </c>
      <c r="V1875">
        <f t="shared" si="325"/>
        <v>-38.709987683323618</v>
      </c>
      <c r="W1875" s="50">
        <f t="shared" si="326"/>
        <v>3.7753184261971171</v>
      </c>
    </row>
    <row r="1876" spans="1:23" ht="16" x14ac:dyDescent="0.2">
      <c r="A1876" s="10">
        <v>41801.541655092602</v>
      </c>
      <c r="B1876" s="11" t="str">
        <f t="shared" si="321"/>
        <v>20146</v>
      </c>
      <c r="C1876" s="5">
        <v>1518.671096</v>
      </c>
      <c r="D1876" s="5">
        <v>-12.25595751020785</v>
      </c>
      <c r="E1876" s="6" t="s">
        <v>45</v>
      </c>
      <c r="F1876" s="6" t="s">
        <v>45</v>
      </c>
      <c r="G1876" s="5">
        <v>-38.930459484069338</v>
      </c>
      <c r="H1876" s="5">
        <v>4.570686546117301</v>
      </c>
      <c r="I1876" s="29">
        <v>776705512.08000004</v>
      </c>
      <c r="J1876" s="30" t="s">
        <v>45</v>
      </c>
      <c r="K1876" s="30" t="s">
        <v>45</v>
      </c>
      <c r="L1876" s="29">
        <v>49596189.57</v>
      </c>
      <c r="M1876" s="29">
        <v>383919784.07999998</v>
      </c>
      <c r="N1876" s="53">
        <f t="shared" si="316"/>
        <v>-12.25595751020785</v>
      </c>
      <c r="O1876" t="e">
        <f t="shared" si="317"/>
        <v>#VALUE!</v>
      </c>
      <c r="P1876" t="e">
        <f t="shared" si="318"/>
        <v>#VALUE!</v>
      </c>
      <c r="Q1876">
        <f t="shared" si="319"/>
        <v>-38.930459484069338</v>
      </c>
      <c r="R1876">
        <f t="shared" si="320"/>
        <v>4.570686546117301</v>
      </c>
      <c r="S1876" s="53">
        <f t="shared" si="322"/>
        <v>-12.25595751020785</v>
      </c>
      <c r="T1876" t="e">
        <f t="shared" si="323"/>
        <v>#VALUE!</v>
      </c>
      <c r="U1876" t="e">
        <f t="shared" si="324"/>
        <v>#VALUE!</v>
      </c>
      <c r="V1876">
        <f t="shared" si="325"/>
        <v>-38.930459484069338</v>
      </c>
      <c r="W1876" s="50">
        <f t="shared" si="326"/>
        <v>4.570686546117301</v>
      </c>
    </row>
    <row r="1877" spans="1:23" ht="16" x14ac:dyDescent="0.2">
      <c r="A1877" s="10">
        <v>41800.541655092602</v>
      </c>
      <c r="B1877" s="11" t="str">
        <f t="shared" si="321"/>
        <v>20146</v>
      </c>
      <c r="C1877" s="5">
        <v>1528.050741</v>
      </c>
      <c r="D1877" s="5">
        <v>-11.988445185543853</v>
      </c>
      <c r="E1877" s="6" t="s">
        <v>45</v>
      </c>
      <c r="F1877" s="6" t="s">
        <v>45</v>
      </c>
      <c r="G1877" s="5">
        <v>-38.709987683323632</v>
      </c>
      <c r="H1877" s="5">
        <v>3.2630474337061059</v>
      </c>
      <c r="I1877" s="29">
        <v>779073516.69000006</v>
      </c>
      <c r="J1877" s="30" t="s">
        <v>45</v>
      </c>
      <c r="K1877" s="30" t="s">
        <v>45</v>
      </c>
      <c r="L1877" s="29">
        <v>49775240.549999997</v>
      </c>
      <c r="M1877" s="29">
        <v>379118930.77999997</v>
      </c>
      <c r="N1877" s="53">
        <f t="shared" si="316"/>
        <v>-11.988445185543853</v>
      </c>
      <c r="O1877" t="e">
        <f t="shared" si="317"/>
        <v>#VALUE!</v>
      </c>
      <c r="P1877" t="e">
        <f t="shared" si="318"/>
        <v>#VALUE!</v>
      </c>
      <c r="Q1877">
        <f t="shared" si="319"/>
        <v>-38.709987683323632</v>
      </c>
      <c r="R1877">
        <f t="shared" si="320"/>
        <v>3.2630474337061059</v>
      </c>
      <c r="S1877" s="53">
        <f t="shared" si="322"/>
        <v>-11.988445185543853</v>
      </c>
      <c r="T1877" t="e">
        <f t="shared" si="323"/>
        <v>#VALUE!</v>
      </c>
      <c r="U1877" t="e">
        <f t="shared" si="324"/>
        <v>#VALUE!</v>
      </c>
      <c r="V1877">
        <f t="shared" si="325"/>
        <v>-38.709987683323632</v>
      </c>
      <c r="W1877" s="50">
        <f t="shared" si="326"/>
        <v>3.2630474337061059</v>
      </c>
    </row>
    <row r="1878" spans="1:23" ht="16" x14ac:dyDescent="0.2">
      <c r="A1878" s="10">
        <v>41799.541655092602</v>
      </c>
      <c r="B1878" s="11" t="str">
        <f t="shared" si="321"/>
        <v>20146</v>
      </c>
      <c r="C1878" s="5">
        <v>1529.7289720000001</v>
      </c>
      <c r="D1878" s="5">
        <v>-11.266161908951034</v>
      </c>
      <c r="E1878" s="6" t="s">
        <v>45</v>
      </c>
      <c r="F1878" s="6" t="s">
        <v>45</v>
      </c>
      <c r="G1878" s="5">
        <v>-38.267895791203344</v>
      </c>
      <c r="H1878" s="5">
        <v>3.3978555896247964</v>
      </c>
      <c r="I1878" s="29">
        <v>785467129.13999999</v>
      </c>
      <c r="J1878" s="30" t="s">
        <v>45</v>
      </c>
      <c r="K1878" s="30" t="s">
        <v>45</v>
      </c>
      <c r="L1878" s="29">
        <v>50134275.07</v>
      </c>
      <c r="M1878" s="29">
        <v>379613864.11000001</v>
      </c>
      <c r="N1878" s="53">
        <f t="shared" si="316"/>
        <v>-11.266161908951034</v>
      </c>
      <c r="O1878" t="e">
        <f t="shared" si="317"/>
        <v>#VALUE!</v>
      </c>
      <c r="P1878" t="e">
        <f t="shared" si="318"/>
        <v>#VALUE!</v>
      </c>
      <c r="Q1878">
        <f t="shared" si="319"/>
        <v>-38.267895791203344</v>
      </c>
      <c r="R1878">
        <f t="shared" si="320"/>
        <v>3.3978555896247964</v>
      </c>
      <c r="S1878" s="53">
        <f t="shared" si="322"/>
        <v>-11.266161908951034</v>
      </c>
      <c r="T1878" t="e">
        <f t="shared" si="323"/>
        <v>#VALUE!</v>
      </c>
      <c r="U1878" t="e">
        <f t="shared" si="324"/>
        <v>#VALUE!</v>
      </c>
      <c r="V1878">
        <f t="shared" si="325"/>
        <v>-38.267895791203344</v>
      </c>
      <c r="W1878" s="50">
        <f t="shared" si="326"/>
        <v>3.3978555896247964</v>
      </c>
    </row>
    <row r="1879" spans="1:23" ht="16" x14ac:dyDescent="0.2">
      <c r="A1879" s="10">
        <v>41796.541655092602</v>
      </c>
      <c r="B1879" s="11" t="str">
        <f t="shared" si="321"/>
        <v>20146</v>
      </c>
      <c r="C1879" s="5">
        <v>1530.1788650000001</v>
      </c>
      <c r="D1879" s="5">
        <v>-11.720932860879827</v>
      </c>
      <c r="E1879" s="6" t="s">
        <v>45</v>
      </c>
      <c r="F1879" s="6" t="s">
        <v>45</v>
      </c>
      <c r="G1879" s="5">
        <v>-39.813494977681032</v>
      </c>
      <c r="H1879" s="5">
        <v>3.6674719014621644</v>
      </c>
      <c r="I1879" s="29">
        <v>781441521.29999995</v>
      </c>
      <c r="J1879" s="30" t="s">
        <v>45</v>
      </c>
      <c r="K1879" s="30" t="s">
        <v>45</v>
      </c>
      <c r="L1879" s="29">
        <v>48879053.079999998</v>
      </c>
      <c r="M1879" s="29">
        <v>380603730.76999998</v>
      </c>
      <c r="N1879" s="53">
        <f t="shared" si="316"/>
        <v>-11.720932860879827</v>
      </c>
      <c r="O1879" t="e">
        <f t="shared" si="317"/>
        <v>#VALUE!</v>
      </c>
      <c r="P1879" t="e">
        <f t="shared" si="318"/>
        <v>#VALUE!</v>
      </c>
      <c r="Q1879">
        <f t="shared" si="319"/>
        <v>-39.813494977681032</v>
      </c>
      <c r="R1879">
        <f t="shared" si="320"/>
        <v>3.6674719014621644</v>
      </c>
      <c r="S1879" s="53">
        <f t="shared" si="322"/>
        <v>-11.720932860879827</v>
      </c>
      <c r="T1879" t="e">
        <f t="shared" si="323"/>
        <v>#VALUE!</v>
      </c>
      <c r="U1879" t="e">
        <f t="shared" si="324"/>
        <v>#VALUE!</v>
      </c>
      <c r="V1879">
        <f t="shared" si="325"/>
        <v>-39.813494977681032</v>
      </c>
      <c r="W1879" s="50">
        <f t="shared" si="326"/>
        <v>3.6674719014621644</v>
      </c>
    </row>
    <row r="1880" spans="1:23" ht="16" x14ac:dyDescent="0.2">
      <c r="A1880" s="10">
        <v>41795.541655092602</v>
      </c>
      <c r="B1880" s="11" t="str">
        <f t="shared" si="321"/>
        <v>20146</v>
      </c>
      <c r="C1880" s="5">
        <v>1502.7558289999999</v>
      </c>
      <c r="D1880" s="5">
        <v>-12.148952580342225</v>
      </c>
      <c r="E1880" s="6" t="s">
        <v>45</v>
      </c>
      <c r="F1880" s="6" t="s">
        <v>45</v>
      </c>
      <c r="G1880" s="5">
        <v>-39.813494977681032</v>
      </c>
      <c r="H1880" s="5">
        <v>3.1282392777874723</v>
      </c>
      <c r="I1880" s="29">
        <v>777652713.91999996</v>
      </c>
      <c r="J1880" s="30" t="s">
        <v>45</v>
      </c>
      <c r="K1880" s="30" t="s">
        <v>45</v>
      </c>
      <c r="L1880" s="29">
        <v>48879053.079999998</v>
      </c>
      <c r="M1880" s="29">
        <v>378623997.44999999</v>
      </c>
      <c r="N1880" s="53">
        <f t="shared" si="316"/>
        <v>-12.148952580342225</v>
      </c>
      <c r="O1880" t="e">
        <f t="shared" si="317"/>
        <v>#VALUE!</v>
      </c>
      <c r="P1880" t="e">
        <f t="shared" si="318"/>
        <v>#VALUE!</v>
      </c>
      <c r="Q1880">
        <f t="shared" si="319"/>
        <v>-39.813494977681032</v>
      </c>
      <c r="R1880">
        <f t="shared" si="320"/>
        <v>3.1282392777874723</v>
      </c>
      <c r="S1880" s="53">
        <f t="shared" si="322"/>
        <v>-12.148952580342225</v>
      </c>
      <c r="T1880" t="e">
        <f t="shared" si="323"/>
        <v>#VALUE!</v>
      </c>
      <c r="U1880" t="e">
        <f t="shared" si="324"/>
        <v>#VALUE!</v>
      </c>
      <c r="V1880">
        <f t="shared" si="325"/>
        <v>-39.813494977681032</v>
      </c>
      <c r="W1880" s="50">
        <f t="shared" si="326"/>
        <v>3.1282392777874723</v>
      </c>
    </row>
    <row r="1881" spans="1:23" ht="16" x14ac:dyDescent="0.2">
      <c r="A1881" s="10">
        <v>41794.541655092602</v>
      </c>
      <c r="B1881" s="11" t="str">
        <f t="shared" si="321"/>
        <v>20146</v>
      </c>
      <c r="C1881" s="5">
        <v>1497.2334920000001</v>
      </c>
      <c r="D1881" s="5">
        <v>-11.720932860879827</v>
      </c>
      <c r="E1881" s="6" t="s">
        <v>45</v>
      </c>
      <c r="F1881" s="6" t="s">
        <v>45</v>
      </c>
      <c r="G1881" s="5">
        <v>-39.262315475816777</v>
      </c>
      <c r="H1881" s="5">
        <v>3.4113364052166877</v>
      </c>
      <c r="I1881" s="29">
        <v>781441521.29999995</v>
      </c>
      <c r="J1881" s="30" t="s">
        <v>45</v>
      </c>
      <c r="K1881" s="30" t="s">
        <v>45</v>
      </c>
      <c r="L1881" s="29">
        <v>49326680.539999999</v>
      </c>
      <c r="M1881" s="29">
        <v>379663357.44</v>
      </c>
      <c r="N1881" s="53">
        <f t="shared" si="316"/>
        <v>-11.720932860879827</v>
      </c>
      <c r="O1881" t="e">
        <f t="shared" si="317"/>
        <v>#VALUE!</v>
      </c>
      <c r="P1881" t="e">
        <f t="shared" si="318"/>
        <v>#VALUE!</v>
      </c>
      <c r="Q1881">
        <f t="shared" si="319"/>
        <v>-39.262315475816777</v>
      </c>
      <c r="R1881">
        <f t="shared" si="320"/>
        <v>3.4113364052166877</v>
      </c>
      <c r="S1881" s="53">
        <f t="shared" si="322"/>
        <v>-11.720932860879827</v>
      </c>
      <c r="T1881" t="e">
        <f t="shared" si="323"/>
        <v>#VALUE!</v>
      </c>
      <c r="U1881" t="e">
        <f t="shared" si="324"/>
        <v>#VALUE!</v>
      </c>
      <c r="V1881">
        <f t="shared" si="325"/>
        <v>-39.262315475816777</v>
      </c>
      <c r="W1881" s="50">
        <f t="shared" si="326"/>
        <v>3.4113364052166877</v>
      </c>
    </row>
    <row r="1882" spans="1:23" ht="16" x14ac:dyDescent="0.2">
      <c r="A1882" s="10">
        <v>41793.541655092602</v>
      </c>
      <c r="B1882" s="11" t="str">
        <f t="shared" si="321"/>
        <v>20146</v>
      </c>
      <c r="C1882" s="5">
        <v>1496.006433</v>
      </c>
      <c r="D1882" s="5">
        <v>-12.077615960431842</v>
      </c>
      <c r="E1882" s="6" t="s">
        <v>45</v>
      </c>
      <c r="F1882" s="6" t="s">
        <v>45</v>
      </c>
      <c r="G1882" s="5">
        <v>-39.262315475816777</v>
      </c>
      <c r="H1882" s="5">
        <v>3.1282392777874723</v>
      </c>
      <c r="I1882" s="29">
        <v>778284181.82000005</v>
      </c>
      <c r="J1882" s="30" t="s">
        <v>45</v>
      </c>
      <c r="K1882" s="30" t="s">
        <v>45</v>
      </c>
      <c r="L1882" s="29">
        <v>49326680.539999999</v>
      </c>
      <c r="M1882" s="29">
        <v>378623997.44999999</v>
      </c>
      <c r="N1882" s="53">
        <f t="shared" si="316"/>
        <v>-12.077615960431842</v>
      </c>
      <c r="O1882" t="e">
        <f t="shared" si="317"/>
        <v>#VALUE!</v>
      </c>
      <c r="P1882" t="e">
        <f t="shared" si="318"/>
        <v>#VALUE!</v>
      </c>
      <c r="Q1882">
        <f t="shared" si="319"/>
        <v>-39.262315475816777</v>
      </c>
      <c r="R1882">
        <f t="shared" si="320"/>
        <v>3.1282392777874723</v>
      </c>
      <c r="S1882" s="53">
        <f t="shared" si="322"/>
        <v>-12.077615960431842</v>
      </c>
      <c r="T1882" t="e">
        <f t="shared" si="323"/>
        <v>#VALUE!</v>
      </c>
      <c r="U1882" t="e">
        <f t="shared" si="324"/>
        <v>#VALUE!</v>
      </c>
      <c r="V1882">
        <f t="shared" si="325"/>
        <v>-39.262315475816777</v>
      </c>
      <c r="W1882" s="50">
        <f t="shared" si="326"/>
        <v>3.1282392777874723</v>
      </c>
    </row>
    <row r="1883" spans="1:23" ht="16" x14ac:dyDescent="0.2">
      <c r="A1883" s="10">
        <v>41792.541655092602</v>
      </c>
      <c r="B1883" s="11" t="str">
        <f t="shared" si="321"/>
        <v>20146</v>
      </c>
      <c r="C1883" s="5">
        <v>1498.550616</v>
      </c>
      <c r="D1883" s="5">
        <v>-11.92602564312223</v>
      </c>
      <c r="E1883" s="6" t="s">
        <v>45</v>
      </c>
      <c r="F1883" s="6" t="s">
        <v>45</v>
      </c>
      <c r="G1883" s="5">
        <v>-39.262315475816777</v>
      </c>
      <c r="H1883" s="5">
        <v>3.3978555896248248</v>
      </c>
      <c r="I1883" s="29">
        <v>779626051.10000002</v>
      </c>
      <c r="J1883" s="30" t="s">
        <v>45</v>
      </c>
      <c r="K1883" s="30" t="s">
        <v>45</v>
      </c>
      <c r="L1883" s="29">
        <v>49326680.539999999</v>
      </c>
      <c r="M1883" s="29">
        <v>379613864.11000001</v>
      </c>
      <c r="N1883" s="53">
        <f t="shared" si="316"/>
        <v>-11.92602564312223</v>
      </c>
      <c r="O1883" t="e">
        <f t="shared" si="317"/>
        <v>#VALUE!</v>
      </c>
      <c r="P1883" t="e">
        <f t="shared" si="318"/>
        <v>#VALUE!</v>
      </c>
      <c r="Q1883">
        <f t="shared" si="319"/>
        <v>-39.262315475816777</v>
      </c>
      <c r="R1883">
        <f t="shared" si="320"/>
        <v>3.3978555896248248</v>
      </c>
      <c r="S1883" s="53">
        <f t="shared" si="322"/>
        <v>-11.92602564312223</v>
      </c>
      <c r="T1883" t="e">
        <f t="shared" si="323"/>
        <v>#VALUE!</v>
      </c>
      <c r="U1883" t="e">
        <f t="shared" si="324"/>
        <v>#VALUE!</v>
      </c>
      <c r="V1883">
        <f t="shared" si="325"/>
        <v>-39.262315475816777</v>
      </c>
      <c r="W1883" s="50">
        <f t="shared" si="326"/>
        <v>3.3978555896248248</v>
      </c>
    </row>
    <row r="1884" spans="1:23" ht="16" x14ac:dyDescent="0.2">
      <c r="A1884" s="10">
        <v>41789.541655092602</v>
      </c>
      <c r="B1884" s="11" t="str">
        <f t="shared" si="321"/>
        <v>20145</v>
      </c>
      <c r="C1884" s="5">
        <v>1487.7440710000001</v>
      </c>
      <c r="D1884" s="5">
        <v>-12.362962440073431</v>
      </c>
      <c r="E1884" s="6" t="s">
        <v>45</v>
      </c>
      <c r="F1884" s="6" t="s">
        <v>45</v>
      </c>
      <c r="G1884" s="5">
        <v>-38.246078269254561</v>
      </c>
      <c r="H1884" s="5">
        <v>3.3978555896248248</v>
      </c>
      <c r="I1884" s="29">
        <v>775758310.24000001</v>
      </c>
      <c r="J1884" s="30" t="s">
        <v>45</v>
      </c>
      <c r="K1884" s="30" t="s">
        <v>45</v>
      </c>
      <c r="L1884" s="29">
        <v>50151993.659999996</v>
      </c>
      <c r="M1884" s="29">
        <v>379613864.11000001</v>
      </c>
      <c r="N1884" s="53">
        <f t="shared" si="316"/>
        <v>-12.362962440073431</v>
      </c>
      <c r="O1884" t="e">
        <f t="shared" si="317"/>
        <v>#VALUE!</v>
      </c>
      <c r="P1884" t="e">
        <f t="shared" si="318"/>
        <v>#VALUE!</v>
      </c>
      <c r="Q1884">
        <f t="shared" si="319"/>
        <v>-38.246078269254561</v>
      </c>
      <c r="R1884">
        <f t="shared" si="320"/>
        <v>3.3978555896248248</v>
      </c>
      <c r="S1884" s="53">
        <f t="shared" si="322"/>
        <v>-12.362962440073431</v>
      </c>
      <c r="T1884" t="e">
        <f t="shared" si="323"/>
        <v>#VALUE!</v>
      </c>
      <c r="U1884" t="e">
        <f t="shared" si="324"/>
        <v>#VALUE!</v>
      </c>
      <c r="V1884">
        <f t="shared" si="325"/>
        <v>-38.246078269254561</v>
      </c>
      <c r="W1884" s="50">
        <f t="shared" si="326"/>
        <v>3.3978555896248248</v>
      </c>
    </row>
    <row r="1885" spans="1:23" ht="16" x14ac:dyDescent="0.2">
      <c r="A1885" s="10">
        <v>41788.541655092602</v>
      </c>
      <c r="B1885" s="11" t="str">
        <f t="shared" si="321"/>
        <v>20145</v>
      </c>
      <c r="C1885" s="5">
        <v>1481.616076</v>
      </c>
      <c r="D1885" s="5">
        <v>-11.658513318458233</v>
      </c>
      <c r="E1885" s="6" t="s">
        <v>45</v>
      </c>
      <c r="F1885" s="6" t="s">
        <v>45</v>
      </c>
      <c r="G1885" s="5">
        <v>-38.918976577780505</v>
      </c>
      <c r="H1885" s="5">
        <v>3.1417200933793481</v>
      </c>
      <c r="I1885" s="29">
        <v>781994055.71000004</v>
      </c>
      <c r="J1885" s="30" t="s">
        <v>45</v>
      </c>
      <c r="K1885" s="30" t="s">
        <v>45</v>
      </c>
      <c r="L1885" s="29">
        <v>49605515.140000001</v>
      </c>
      <c r="M1885" s="29">
        <v>378673490.77999997</v>
      </c>
      <c r="N1885" s="53">
        <f t="shared" si="316"/>
        <v>-11.658513318458233</v>
      </c>
      <c r="O1885" t="e">
        <f t="shared" si="317"/>
        <v>#VALUE!</v>
      </c>
      <c r="P1885" t="e">
        <f t="shared" si="318"/>
        <v>#VALUE!</v>
      </c>
      <c r="Q1885">
        <f t="shared" si="319"/>
        <v>-38.918976577780505</v>
      </c>
      <c r="R1885">
        <f t="shared" si="320"/>
        <v>3.1417200933793481</v>
      </c>
      <c r="S1885" s="53">
        <f t="shared" si="322"/>
        <v>-11.658513318458233</v>
      </c>
      <c r="T1885" t="e">
        <f t="shared" si="323"/>
        <v>#VALUE!</v>
      </c>
      <c r="U1885" t="e">
        <f t="shared" si="324"/>
        <v>#VALUE!</v>
      </c>
      <c r="V1885">
        <f t="shared" si="325"/>
        <v>-38.918976577780505</v>
      </c>
      <c r="W1885" s="50">
        <f t="shared" si="326"/>
        <v>3.1417200933793481</v>
      </c>
    </row>
    <row r="1886" spans="1:23" ht="16" x14ac:dyDescent="0.2">
      <c r="A1886" s="10">
        <v>41787.541655092602</v>
      </c>
      <c r="B1886" s="11" t="str">
        <f t="shared" si="321"/>
        <v>20145</v>
      </c>
      <c r="C1886" s="5">
        <v>1482.3285989999999</v>
      </c>
      <c r="D1886" s="5">
        <v>-11.765518248323843</v>
      </c>
      <c r="E1886" s="6" t="s">
        <v>45</v>
      </c>
      <c r="F1886" s="6" t="s">
        <v>45</v>
      </c>
      <c r="G1886" s="5">
        <v>-39.262315475816777</v>
      </c>
      <c r="H1886" s="5">
        <v>4.1258196315856992</v>
      </c>
      <c r="I1886" s="29">
        <v>781046853.87</v>
      </c>
      <c r="J1886" s="30" t="s">
        <v>45</v>
      </c>
      <c r="K1886" s="30" t="s">
        <v>45</v>
      </c>
      <c r="L1886" s="29">
        <v>49326680.539999999</v>
      </c>
      <c r="M1886" s="29">
        <v>382286504.08999997</v>
      </c>
      <c r="N1886" s="53">
        <f t="shared" si="316"/>
        <v>-11.765518248323843</v>
      </c>
      <c r="O1886" t="e">
        <f t="shared" si="317"/>
        <v>#VALUE!</v>
      </c>
      <c r="P1886" t="e">
        <f t="shared" si="318"/>
        <v>#VALUE!</v>
      </c>
      <c r="Q1886">
        <f t="shared" si="319"/>
        <v>-39.262315475816777</v>
      </c>
      <c r="R1886">
        <f t="shared" si="320"/>
        <v>4.1258196315856992</v>
      </c>
      <c r="S1886" s="53">
        <f t="shared" si="322"/>
        <v>-11.765518248323843</v>
      </c>
      <c r="T1886" t="e">
        <f t="shared" si="323"/>
        <v>#VALUE!</v>
      </c>
      <c r="U1886" t="e">
        <f t="shared" si="324"/>
        <v>#VALUE!</v>
      </c>
      <c r="V1886">
        <f t="shared" si="325"/>
        <v>-39.262315475816777</v>
      </c>
      <c r="W1886" s="50">
        <f t="shared" si="326"/>
        <v>4.1258196315856992</v>
      </c>
    </row>
    <row r="1887" spans="1:23" ht="16" x14ac:dyDescent="0.2">
      <c r="A1887" s="10">
        <v>41786.541655092602</v>
      </c>
      <c r="B1887" s="11" t="str">
        <f t="shared" si="321"/>
        <v>20145</v>
      </c>
      <c r="C1887" s="5">
        <v>1482.324194</v>
      </c>
      <c r="D1887" s="5">
        <v>-13.147665259087846</v>
      </c>
      <c r="E1887" s="6" t="s">
        <v>45</v>
      </c>
      <c r="F1887" s="6" t="s">
        <v>45</v>
      </c>
      <c r="G1887" s="5">
        <v>-41.903107768112072</v>
      </c>
      <c r="H1887" s="5">
        <v>4.4763208369742529</v>
      </c>
      <c r="I1887" s="29">
        <v>768812163.38</v>
      </c>
      <c r="J1887" s="30" t="s">
        <v>45</v>
      </c>
      <c r="K1887" s="30" t="s">
        <v>45</v>
      </c>
      <c r="L1887" s="29">
        <v>49326680.539999999</v>
      </c>
      <c r="M1887" s="29">
        <v>383573330.75</v>
      </c>
      <c r="N1887" s="53">
        <f t="shared" si="316"/>
        <v>-13.147665259087846</v>
      </c>
      <c r="O1887" t="e">
        <f t="shared" si="317"/>
        <v>#VALUE!</v>
      </c>
      <c r="P1887" t="e">
        <f t="shared" si="318"/>
        <v>#VALUE!</v>
      </c>
      <c r="Q1887">
        <f t="shared" si="319"/>
        <v>-41.903107768112072</v>
      </c>
      <c r="R1887">
        <f t="shared" si="320"/>
        <v>4.4763208369742529</v>
      </c>
      <c r="S1887" s="53">
        <f t="shared" si="322"/>
        <v>-13.147665259087846</v>
      </c>
      <c r="T1887" t="e">
        <f t="shared" si="323"/>
        <v>#VALUE!</v>
      </c>
      <c r="U1887" t="e">
        <f t="shared" si="324"/>
        <v>#VALUE!</v>
      </c>
      <c r="V1887">
        <f t="shared" si="325"/>
        <v>-41.903107768112072</v>
      </c>
      <c r="W1887" s="50">
        <f t="shared" si="326"/>
        <v>4.4763208369742529</v>
      </c>
    </row>
    <row r="1888" spans="1:23" ht="16" x14ac:dyDescent="0.2">
      <c r="A1888" s="10">
        <v>41785.541655092602</v>
      </c>
      <c r="B1888" s="11" t="str">
        <f t="shared" si="321"/>
        <v>20145</v>
      </c>
      <c r="C1888" s="5">
        <v>1470.509125</v>
      </c>
      <c r="D1888" s="5">
        <v>-13.95020223307985</v>
      </c>
      <c r="E1888" s="6" t="s">
        <v>45</v>
      </c>
      <c r="F1888" s="6" t="s">
        <v>45</v>
      </c>
      <c r="G1888" s="5">
        <v>-41.374794440257524</v>
      </c>
      <c r="H1888" s="5">
        <v>3.6674719014621928</v>
      </c>
      <c r="I1888" s="29">
        <v>761708149.54999995</v>
      </c>
      <c r="J1888" s="30" t="s">
        <v>45</v>
      </c>
      <c r="K1888" s="30" t="s">
        <v>45</v>
      </c>
      <c r="L1888" s="29">
        <v>49775240.549999997</v>
      </c>
      <c r="M1888" s="29">
        <v>380603730.76999998</v>
      </c>
      <c r="N1888" s="53">
        <f t="shared" si="316"/>
        <v>-13.95020223307985</v>
      </c>
      <c r="O1888" t="e">
        <f t="shared" si="317"/>
        <v>#VALUE!</v>
      </c>
      <c r="P1888" t="e">
        <f t="shared" si="318"/>
        <v>#VALUE!</v>
      </c>
      <c r="Q1888">
        <f t="shared" si="319"/>
        <v>-41.374794440257524</v>
      </c>
      <c r="R1888">
        <f t="shared" si="320"/>
        <v>3.6674719014621928</v>
      </c>
      <c r="S1888" s="53">
        <f t="shared" si="322"/>
        <v>-13.95020223307985</v>
      </c>
      <c r="T1888" t="e">
        <f t="shared" si="323"/>
        <v>#VALUE!</v>
      </c>
      <c r="U1888" t="e">
        <f t="shared" si="324"/>
        <v>#VALUE!</v>
      </c>
      <c r="V1888">
        <f t="shared" si="325"/>
        <v>-41.374794440257524</v>
      </c>
      <c r="W1888" s="50">
        <f t="shared" si="326"/>
        <v>3.6674719014621928</v>
      </c>
    </row>
    <row r="1889" spans="1:23" ht="16" x14ac:dyDescent="0.2">
      <c r="A1889" s="10">
        <v>41782.541655092602</v>
      </c>
      <c r="B1889" s="11" t="str">
        <f t="shared" si="321"/>
        <v>20145</v>
      </c>
      <c r="C1889" s="5">
        <v>1468.7663620000001</v>
      </c>
      <c r="D1889" s="5">
        <v>-13.575684978550257</v>
      </c>
      <c r="E1889" s="6" t="s">
        <v>45</v>
      </c>
      <c r="F1889" s="6" t="s">
        <v>45</v>
      </c>
      <c r="G1889" s="5">
        <v>-43.486949387168714</v>
      </c>
      <c r="H1889" s="5">
        <v>3.1282392777874861</v>
      </c>
      <c r="I1889" s="29">
        <v>765023356</v>
      </c>
      <c r="J1889" s="30" t="s">
        <v>45</v>
      </c>
      <c r="K1889" s="30" t="s">
        <v>45</v>
      </c>
      <c r="L1889" s="29">
        <v>47981933.049999997</v>
      </c>
      <c r="M1889" s="29">
        <v>378623997.44999999</v>
      </c>
      <c r="N1889" s="53">
        <f t="shared" si="316"/>
        <v>-13.575684978550257</v>
      </c>
      <c r="O1889" t="e">
        <f t="shared" si="317"/>
        <v>#VALUE!</v>
      </c>
      <c r="P1889" t="e">
        <f t="shared" si="318"/>
        <v>#VALUE!</v>
      </c>
      <c r="Q1889">
        <f t="shared" si="319"/>
        <v>-43.486949387168714</v>
      </c>
      <c r="R1889">
        <f t="shared" si="320"/>
        <v>3.1282392777874861</v>
      </c>
      <c r="S1889" s="53">
        <f t="shared" si="322"/>
        <v>-13.575684978550257</v>
      </c>
      <c r="T1889" t="e">
        <f t="shared" si="323"/>
        <v>#VALUE!</v>
      </c>
      <c r="U1889" t="e">
        <f t="shared" si="324"/>
        <v>#VALUE!</v>
      </c>
      <c r="V1889">
        <f t="shared" si="325"/>
        <v>-43.486949387168714</v>
      </c>
      <c r="W1889" s="50">
        <f t="shared" si="326"/>
        <v>3.1282392777874861</v>
      </c>
    </row>
    <row r="1890" spans="1:23" ht="16" x14ac:dyDescent="0.2">
      <c r="A1890" s="10">
        <v>41781.541655092602</v>
      </c>
      <c r="B1890" s="11" t="str">
        <f t="shared" si="321"/>
        <v>20145</v>
      </c>
      <c r="C1890" s="5">
        <v>1463.7536239999999</v>
      </c>
      <c r="D1890" s="5">
        <v>-13.95020223307985</v>
      </c>
      <c r="E1890" s="6" t="s">
        <v>45</v>
      </c>
      <c r="F1890" s="6" t="s">
        <v>45</v>
      </c>
      <c r="G1890" s="5">
        <v>-42.219436746120607</v>
      </c>
      <c r="H1890" s="5">
        <v>3.1012776466037764</v>
      </c>
      <c r="I1890" s="29">
        <v>761708149.54999995</v>
      </c>
      <c r="J1890" s="30" t="s">
        <v>45</v>
      </c>
      <c r="K1890" s="30" t="s">
        <v>45</v>
      </c>
      <c r="L1890" s="29">
        <v>49058104.060000002</v>
      </c>
      <c r="M1890" s="29">
        <v>378525010.77999997</v>
      </c>
      <c r="N1890" s="53">
        <f t="shared" si="316"/>
        <v>-13.95020223307985</v>
      </c>
      <c r="O1890" t="e">
        <f t="shared" si="317"/>
        <v>#VALUE!</v>
      </c>
      <c r="P1890" t="e">
        <f t="shared" si="318"/>
        <v>#VALUE!</v>
      </c>
      <c r="Q1890">
        <f t="shared" si="319"/>
        <v>-42.219436746120607</v>
      </c>
      <c r="R1890">
        <f t="shared" si="320"/>
        <v>3.1012776466037764</v>
      </c>
      <c r="S1890" s="53">
        <f t="shared" si="322"/>
        <v>-13.95020223307985</v>
      </c>
      <c r="T1890" t="e">
        <f t="shared" si="323"/>
        <v>#VALUE!</v>
      </c>
      <c r="U1890" t="e">
        <f t="shared" si="324"/>
        <v>#VALUE!</v>
      </c>
      <c r="V1890">
        <f t="shared" si="325"/>
        <v>-42.219436746120607</v>
      </c>
      <c r="W1890" s="50">
        <f t="shared" si="326"/>
        <v>3.1012776466037764</v>
      </c>
    </row>
    <row r="1891" spans="1:23" ht="16" x14ac:dyDescent="0.2">
      <c r="A1891" s="10">
        <v>41780.541655092602</v>
      </c>
      <c r="B1891" s="11" t="str">
        <f t="shared" si="321"/>
        <v>20145</v>
      </c>
      <c r="C1891" s="5">
        <v>1457.8202920000001</v>
      </c>
      <c r="D1891" s="5">
        <v>-13.094162794155054</v>
      </c>
      <c r="E1891" s="6" t="s">
        <v>45</v>
      </c>
      <c r="F1891" s="6" t="s">
        <v>45</v>
      </c>
      <c r="G1891" s="5">
        <v>-43.592392379838238</v>
      </c>
      <c r="H1891" s="5">
        <v>3.1417200933793907</v>
      </c>
      <c r="I1891" s="29">
        <v>769285764.29999995</v>
      </c>
      <c r="J1891" s="30" t="s">
        <v>45</v>
      </c>
      <c r="K1891" s="30" t="s">
        <v>45</v>
      </c>
      <c r="L1891" s="29">
        <v>47892407.560000002</v>
      </c>
      <c r="M1891" s="29">
        <v>378673490.77999997</v>
      </c>
      <c r="N1891" s="53">
        <f t="shared" si="316"/>
        <v>-13.094162794155054</v>
      </c>
      <c r="O1891" t="e">
        <f t="shared" si="317"/>
        <v>#VALUE!</v>
      </c>
      <c r="P1891" t="e">
        <f t="shared" si="318"/>
        <v>#VALUE!</v>
      </c>
      <c r="Q1891">
        <f t="shared" si="319"/>
        <v>-43.592392379838238</v>
      </c>
      <c r="R1891">
        <f t="shared" si="320"/>
        <v>3.1417200933793907</v>
      </c>
      <c r="S1891" s="53">
        <f t="shared" si="322"/>
        <v>-13.094162794155054</v>
      </c>
      <c r="T1891" t="e">
        <f t="shared" si="323"/>
        <v>#VALUE!</v>
      </c>
      <c r="U1891" t="e">
        <f t="shared" si="324"/>
        <v>#VALUE!</v>
      </c>
      <c r="V1891">
        <f t="shared" si="325"/>
        <v>-43.592392379838238</v>
      </c>
      <c r="W1891" s="50">
        <f t="shared" si="326"/>
        <v>3.1417200933793907</v>
      </c>
    </row>
    <row r="1892" spans="1:23" ht="16" x14ac:dyDescent="0.2">
      <c r="A1892" s="10">
        <v>41779.541655092602</v>
      </c>
      <c r="B1892" s="11" t="str">
        <f t="shared" si="321"/>
        <v>20145</v>
      </c>
      <c r="C1892" s="5">
        <v>1451.4222179999999</v>
      </c>
      <c r="D1892" s="5">
        <v>-13.647021598460654</v>
      </c>
      <c r="E1892" s="6" t="s">
        <v>45</v>
      </c>
      <c r="F1892" s="6" t="s">
        <v>45</v>
      </c>
      <c r="G1892" s="5">
        <v>-43.170620409160186</v>
      </c>
      <c r="H1892" s="5">
        <v>2.6159682852965318</v>
      </c>
      <c r="I1892" s="29">
        <v>764391888.11000001</v>
      </c>
      <c r="J1892" s="30" t="s">
        <v>45</v>
      </c>
      <c r="K1892" s="30" t="s">
        <v>45</v>
      </c>
      <c r="L1892" s="29">
        <v>48250509.530000001</v>
      </c>
      <c r="M1892" s="29">
        <v>376743250.80000001</v>
      </c>
      <c r="N1892" s="53">
        <f t="shared" ref="N1892:N1955" si="327">IF(ABS(D1892-AVERAGE(D$47:D$3803))&gt;3*STDEV(D$47:D$3803),"Outlier",D1892)</f>
        <v>-13.647021598460654</v>
      </c>
      <c r="O1892" t="e">
        <f t="shared" ref="O1892:O1955" si="328">IF(ABS(E1892-AVERAGE(E$47:E$3803))&gt;3*STDEV(E$47:E$3803),"Outlier",E1892)</f>
        <v>#VALUE!</v>
      </c>
      <c r="P1892" t="e">
        <f t="shared" ref="P1892:P1955" si="329">IF(ABS(F1892-AVERAGE(F$47:F$3803))&gt;3*STDEV(F$47:F$3803),"Outlier",F1892)</f>
        <v>#VALUE!</v>
      </c>
      <c r="Q1892">
        <f t="shared" ref="Q1892:Q1955" si="330">IF(ABS(G1892-AVERAGE(G$47:G$3803))&gt;3*STDEV(G$47:G$3803),"Outlier",G1892)</f>
        <v>-43.170620409160186</v>
      </c>
      <c r="R1892">
        <f t="shared" ref="R1892:R1955" si="331">IF(ABS(H1892-AVERAGE(H$47:H$3803))&gt;3*STDEV(H$47:H$3803),"Outlier",H1892)</f>
        <v>2.6159682852965318</v>
      </c>
      <c r="S1892" s="53">
        <f t="shared" si="322"/>
        <v>-13.647021598460654</v>
      </c>
      <c r="T1892" t="e">
        <f t="shared" si="323"/>
        <v>#VALUE!</v>
      </c>
      <c r="U1892" t="e">
        <f t="shared" si="324"/>
        <v>#VALUE!</v>
      </c>
      <c r="V1892">
        <f t="shared" si="325"/>
        <v>-43.170620409160186</v>
      </c>
      <c r="W1892" s="50">
        <f t="shared" si="326"/>
        <v>2.6159682852965318</v>
      </c>
    </row>
    <row r="1893" spans="1:23" ht="16" x14ac:dyDescent="0.2">
      <c r="A1893" s="10">
        <v>41778.541655092602</v>
      </c>
      <c r="B1893" s="11" t="str">
        <f t="shared" si="321"/>
        <v>20145</v>
      </c>
      <c r="C1893" s="5">
        <v>1458.43371</v>
      </c>
      <c r="D1893" s="5">
        <v>-13.299255576397442</v>
      </c>
      <c r="E1893" s="6" t="s">
        <v>45</v>
      </c>
      <c r="F1893" s="6" t="s">
        <v>45</v>
      </c>
      <c r="G1893" s="5">
        <v>-42.430322731459654</v>
      </c>
      <c r="H1893" s="5">
        <v>1.1061169390073786</v>
      </c>
      <c r="I1893" s="29">
        <v>767470294.10000002</v>
      </c>
      <c r="J1893" s="30" t="s">
        <v>45</v>
      </c>
      <c r="K1893" s="30" t="s">
        <v>45</v>
      </c>
      <c r="L1893" s="29">
        <v>48879053.079999998</v>
      </c>
      <c r="M1893" s="29">
        <v>371199997.5</v>
      </c>
      <c r="N1893" s="53">
        <f t="shared" si="327"/>
        <v>-13.299255576397442</v>
      </c>
      <c r="O1893" t="e">
        <f t="shared" si="328"/>
        <v>#VALUE!</v>
      </c>
      <c r="P1893" t="e">
        <f t="shared" si="329"/>
        <v>#VALUE!</v>
      </c>
      <c r="Q1893">
        <f t="shared" si="330"/>
        <v>-42.430322731459654</v>
      </c>
      <c r="R1893">
        <f t="shared" si="331"/>
        <v>1.1061169390073786</v>
      </c>
      <c r="S1893" s="53">
        <f t="shared" si="322"/>
        <v>-13.299255576397442</v>
      </c>
      <c r="T1893" t="e">
        <f t="shared" si="323"/>
        <v>#VALUE!</v>
      </c>
      <c r="U1893" t="e">
        <f t="shared" si="324"/>
        <v>#VALUE!</v>
      </c>
      <c r="V1893">
        <f t="shared" si="325"/>
        <v>-42.430322731459654</v>
      </c>
      <c r="W1893" s="50">
        <f t="shared" si="326"/>
        <v>1.1061169390073786</v>
      </c>
    </row>
    <row r="1894" spans="1:23" ht="16" x14ac:dyDescent="0.2">
      <c r="A1894" s="10">
        <v>41775.541655092602</v>
      </c>
      <c r="B1894" s="11" t="str">
        <f t="shared" si="321"/>
        <v>20145</v>
      </c>
      <c r="C1894" s="5">
        <v>1455.564163</v>
      </c>
      <c r="D1894" s="5">
        <v>-13.861031458191848</v>
      </c>
      <c r="E1894" s="6" t="s">
        <v>45</v>
      </c>
      <c r="F1894" s="6" t="s">
        <v>45</v>
      </c>
      <c r="G1894" s="5">
        <v>-41.585680425596571</v>
      </c>
      <c r="H1894" s="5">
        <v>1.1061169390073786</v>
      </c>
      <c r="I1894" s="29">
        <v>762497484.41999996</v>
      </c>
      <c r="J1894" s="30" t="s">
        <v>45</v>
      </c>
      <c r="K1894" s="30" t="s">
        <v>45</v>
      </c>
      <c r="L1894" s="29">
        <v>49596189.57</v>
      </c>
      <c r="M1894" s="29">
        <v>371199997.5</v>
      </c>
      <c r="N1894" s="53">
        <f t="shared" si="327"/>
        <v>-13.861031458191848</v>
      </c>
      <c r="O1894" t="e">
        <f t="shared" si="328"/>
        <v>#VALUE!</v>
      </c>
      <c r="P1894" t="e">
        <f t="shared" si="329"/>
        <v>#VALUE!</v>
      </c>
      <c r="Q1894">
        <f t="shared" si="330"/>
        <v>-41.585680425596571</v>
      </c>
      <c r="R1894">
        <f t="shared" si="331"/>
        <v>1.1061169390073786</v>
      </c>
      <c r="S1894" s="53">
        <f t="shared" si="322"/>
        <v>-13.861031458191848</v>
      </c>
      <c r="T1894" t="e">
        <f t="shared" si="323"/>
        <v>#VALUE!</v>
      </c>
      <c r="U1894" t="e">
        <f t="shared" si="324"/>
        <v>#VALUE!</v>
      </c>
      <c r="V1894">
        <f t="shared" si="325"/>
        <v>-41.585680425596571</v>
      </c>
      <c r="W1894" s="50">
        <f t="shared" si="326"/>
        <v>1.1061169390073786</v>
      </c>
    </row>
    <row r="1895" spans="1:23" ht="16" x14ac:dyDescent="0.2">
      <c r="A1895" s="10">
        <v>41774.541655092602</v>
      </c>
      <c r="B1895" s="11" t="str">
        <f t="shared" si="321"/>
        <v>20145</v>
      </c>
      <c r="C1895" s="5">
        <v>1464.631918</v>
      </c>
      <c r="D1895" s="5">
        <v>-13.745109450837449</v>
      </c>
      <c r="E1895" s="6" t="s">
        <v>45</v>
      </c>
      <c r="F1895" s="6" t="s">
        <v>45</v>
      </c>
      <c r="G1895" s="5">
        <v>-41.649385567001076</v>
      </c>
      <c r="H1895" s="5">
        <v>0.97130878308871615</v>
      </c>
      <c r="I1895" s="29">
        <v>763523619.75</v>
      </c>
      <c r="J1895" s="30" t="s">
        <v>45</v>
      </c>
      <c r="K1895" s="30" t="s">
        <v>45</v>
      </c>
      <c r="L1895" s="29">
        <v>49542101.25</v>
      </c>
      <c r="M1895" s="29">
        <v>370705064.17000002</v>
      </c>
      <c r="N1895" s="53">
        <f t="shared" si="327"/>
        <v>-13.745109450837449</v>
      </c>
      <c r="O1895" t="e">
        <f t="shared" si="328"/>
        <v>#VALUE!</v>
      </c>
      <c r="P1895" t="e">
        <f t="shared" si="329"/>
        <v>#VALUE!</v>
      </c>
      <c r="Q1895">
        <f t="shared" si="330"/>
        <v>-41.649385567001076</v>
      </c>
      <c r="R1895">
        <f t="shared" si="331"/>
        <v>0.97130878308871615</v>
      </c>
      <c r="S1895" s="53">
        <f t="shared" si="322"/>
        <v>-13.745109450837449</v>
      </c>
      <c r="T1895" t="e">
        <f t="shared" si="323"/>
        <v>#VALUE!</v>
      </c>
      <c r="U1895" t="e">
        <f t="shared" si="324"/>
        <v>#VALUE!</v>
      </c>
      <c r="V1895">
        <f t="shared" si="325"/>
        <v>-41.649385567001076</v>
      </c>
      <c r="W1895" s="50">
        <f t="shared" si="326"/>
        <v>0.97130878308871615</v>
      </c>
    </row>
    <row r="1896" spans="1:23" ht="16" x14ac:dyDescent="0.2">
      <c r="A1896" s="10">
        <v>41773.541655092602</v>
      </c>
      <c r="B1896" s="11" t="str">
        <f t="shared" si="321"/>
        <v>20145</v>
      </c>
      <c r="C1896" s="5">
        <v>1478.5129139999999</v>
      </c>
      <c r="D1896" s="5">
        <v>-13.643363782245101</v>
      </c>
      <c r="E1896" s="6" t="s">
        <v>45</v>
      </c>
      <c r="F1896" s="6" t="s">
        <v>45</v>
      </c>
      <c r="G1896" s="5">
        <v>-40.814628541700756</v>
      </c>
      <c r="H1896" s="5">
        <v>2.3193903422754687</v>
      </c>
      <c r="I1896" s="29">
        <v>803937565.10000002</v>
      </c>
      <c r="J1896" s="30" t="s">
        <v>45</v>
      </c>
      <c r="K1896" s="30" t="s">
        <v>45</v>
      </c>
      <c r="L1896" s="29">
        <v>50250844.719999999</v>
      </c>
      <c r="M1896" s="29">
        <v>375654397.47000003</v>
      </c>
      <c r="N1896" s="53">
        <f t="shared" si="327"/>
        <v>-13.643363782245101</v>
      </c>
      <c r="O1896" t="e">
        <f t="shared" si="328"/>
        <v>#VALUE!</v>
      </c>
      <c r="P1896" t="e">
        <f t="shared" si="329"/>
        <v>#VALUE!</v>
      </c>
      <c r="Q1896">
        <f t="shared" si="330"/>
        <v>-40.814628541700756</v>
      </c>
      <c r="R1896">
        <f t="shared" si="331"/>
        <v>2.3193903422754687</v>
      </c>
      <c r="S1896" s="53">
        <f t="shared" si="322"/>
        <v>-13.643363782245101</v>
      </c>
      <c r="T1896" t="e">
        <f t="shared" si="323"/>
        <v>#VALUE!</v>
      </c>
      <c r="U1896" t="e">
        <f t="shared" si="324"/>
        <v>#VALUE!</v>
      </c>
      <c r="V1896">
        <f t="shared" si="325"/>
        <v>-40.814628541700756</v>
      </c>
      <c r="W1896" s="50">
        <f t="shared" si="326"/>
        <v>2.3193903422754687</v>
      </c>
    </row>
    <row r="1897" spans="1:23" ht="16" x14ac:dyDescent="0.2">
      <c r="A1897" s="10">
        <v>41772.541655092602</v>
      </c>
      <c r="B1897" s="11" t="str">
        <f t="shared" si="321"/>
        <v>20145</v>
      </c>
      <c r="C1897" s="5">
        <v>1482.091586</v>
      </c>
      <c r="D1897" s="5">
        <v>-13.940121982306126</v>
      </c>
      <c r="E1897" s="6" t="s">
        <v>45</v>
      </c>
      <c r="F1897" s="6" t="s">
        <v>45</v>
      </c>
      <c r="G1897" s="5">
        <v>-41.459368507294549</v>
      </c>
      <c r="H1897" s="5">
        <v>2.3193903422754687</v>
      </c>
      <c r="I1897" s="29">
        <v>801174893.04999995</v>
      </c>
      <c r="J1897" s="30" t="s">
        <v>45</v>
      </c>
      <c r="K1897" s="30" t="s">
        <v>45</v>
      </c>
      <c r="L1897" s="29">
        <v>49703433.649999999</v>
      </c>
      <c r="M1897" s="29">
        <v>375654397.47000003</v>
      </c>
      <c r="N1897" s="53">
        <f t="shared" si="327"/>
        <v>-13.940121982306126</v>
      </c>
      <c r="O1897" t="e">
        <f t="shared" si="328"/>
        <v>#VALUE!</v>
      </c>
      <c r="P1897" t="e">
        <f t="shared" si="329"/>
        <v>#VALUE!</v>
      </c>
      <c r="Q1897">
        <f t="shared" si="330"/>
        <v>-41.459368507294549</v>
      </c>
      <c r="R1897">
        <f t="shared" si="331"/>
        <v>2.3193903422754687</v>
      </c>
      <c r="S1897" s="53">
        <f t="shared" si="322"/>
        <v>-13.940121982306126</v>
      </c>
      <c r="T1897" t="e">
        <f t="shared" si="323"/>
        <v>#VALUE!</v>
      </c>
      <c r="U1897" t="e">
        <f t="shared" si="324"/>
        <v>#VALUE!</v>
      </c>
      <c r="V1897">
        <f t="shared" si="325"/>
        <v>-41.459368507294549</v>
      </c>
      <c r="W1897" s="50">
        <f t="shared" si="326"/>
        <v>2.3193903422754687</v>
      </c>
    </row>
    <row r="1898" spans="1:23" ht="16" x14ac:dyDescent="0.2">
      <c r="A1898" s="10">
        <v>41771.541655092602</v>
      </c>
      <c r="B1898" s="11" t="str">
        <f t="shared" si="321"/>
        <v>20145</v>
      </c>
      <c r="C1898" s="5">
        <v>1471.060015</v>
      </c>
      <c r="D1898" s="5">
        <v>-14.44885032526787</v>
      </c>
      <c r="E1898" s="6" t="s">
        <v>45</v>
      </c>
      <c r="F1898" s="6" t="s">
        <v>45</v>
      </c>
      <c r="G1898" s="5">
        <v>-41.912993048674849</v>
      </c>
      <c r="H1898" s="5">
        <v>2.3867944202348212</v>
      </c>
      <c r="I1898" s="29">
        <v>796438883.83000004</v>
      </c>
      <c r="J1898" s="30" t="s">
        <v>45</v>
      </c>
      <c r="K1898" s="30" t="s">
        <v>45</v>
      </c>
      <c r="L1898" s="29">
        <v>49318287.520000003</v>
      </c>
      <c r="M1898" s="29">
        <v>375901864.13999999</v>
      </c>
      <c r="N1898" s="53">
        <f t="shared" si="327"/>
        <v>-14.44885032526787</v>
      </c>
      <c r="O1898" t="e">
        <f t="shared" si="328"/>
        <v>#VALUE!</v>
      </c>
      <c r="P1898" t="e">
        <f t="shared" si="329"/>
        <v>#VALUE!</v>
      </c>
      <c r="Q1898">
        <f t="shared" si="330"/>
        <v>-41.912993048674849</v>
      </c>
      <c r="R1898">
        <f t="shared" si="331"/>
        <v>2.3867944202348212</v>
      </c>
      <c r="S1898" s="53">
        <f t="shared" si="322"/>
        <v>-14.44885032526787</v>
      </c>
      <c r="T1898" t="e">
        <f t="shared" si="323"/>
        <v>#VALUE!</v>
      </c>
      <c r="U1898" t="e">
        <f t="shared" si="324"/>
        <v>#VALUE!</v>
      </c>
      <c r="V1898">
        <f t="shared" si="325"/>
        <v>-41.912993048674849</v>
      </c>
      <c r="W1898" s="50">
        <f t="shared" si="326"/>
        <v>2.3867944202348212</v>
      </c>
    </row>
    <row r="1899" spans="1:23" ht="16" x14ac:dyDescent="0.2">
      <c r="A1899" s="10">
        <v>41768.541655092602</v>
      </c>
      <c r="B1899" s="11" t="str">
        <f t="shared" si="321"/>
        <v>20145</v>
      </c>
      <c r="C1899" s="5">
        <v>1477.098223</v>
      </c>
      <c r="D1899" s="5">
        <v>-15.805459239832501</v>
      </c>
      <c r="E1899" s="6" t="s">
        <v>45</v>
      </c>
      <c r="F1899" s="6" t="s">
        <v>45</v>
      </c>
      <c r="G1899" s="5">
        <v>-43.486949387168735</v>
      </c>
      <c r="H1899" s="5">
        <v>1.1061169390073928</v>
      </c>
      <c r="I1899" s="29">
        <v>783809525.90999997</v>
      </c>
      <c r="J1899" s="30" t="s">
        <v>45</v>
      </c>
      <c r="K1899" s="30" t="s">
        <v>45</v>
      </c>
      <c r="L1899" s="29">
        <v>47981933.049999997</v>
      </c>
      <c r="M1899" s="29">
        <v>371199997.5</v>
      </c>
      <c r="N1899" s="53">
        <f t="shared" si="327"/>
        <v>-15.805459239832501</v>
      </c>
      <c r="O1899" t="e">
        <f t="shared" si="328"/>
        <v>#VALUE!</v>
      </c>
      <c r="P1899" t="e">
        <f t="shared" si="329"/>
        <v>#VALUE!</v>
      </c>
      <c r="Q1899">
        <f t="shared" si="330"/>
        <v>-43.486949387168735</v>
      </c>
      <c r="R1899">
        <f t="shared" si="331"/>
        <v>1.1061169390073928</v>
      </c>
      <c r="S1899" s="53">
        <f t="shared" si="322"/>
        <v>-15.805459239832501</v>
      </c>
      <c r="T1899" t="e">
        <f t="shared" si="323"/>
        <v>#VALUE!</v>
      </c>
      <c r="U1899" t="e">
        <f t="shared" si="324"/>
        <v>#VALUE!</v>
      </c>
      <c r="V1899">
        <f t="shared" si="325"/>
        <v>-43.486949387168735</v>
      </c>
      <c r="W1899" s="50">
        <f t="shared" si="326"/>
        <v>1.1061169390073928</v>
      </c>
    </row>
    <row r="1900" spans="1:23" ht="16" x14ac:dyDescent="0.2">
      <c r="A1900" s="10">
        <v>41767.541655092602</v>
      </c>
      <c r="B1900" s="11" t="str">
        <f t="shared" si="321"/>
        <v>20145</v>
      </c>
      <c r="C1900" s="5">
        <v>1480.3903350000001</v>
      </c>
      <c r="D1900" s="5">
        <v>-15.703713571240158</v>
      </c>
      <c r="E1900" s="6" t="s">
        <v>45</v>
      </c>
      <c r="F1900" s="6" t="s">
        <v>45</v>
      </c>
      <c r="G1900" s="5">
        <v>-43.486949387168735</v>
      </c>
      <c r="H1900" s="5">
        <v>1.6992728250495617</v>
      </c>
      <c r="I1900" s="29">
        <v>784756727.75</v>
      </c>
      <c r="J1900" s="30" t="s">
        <v>45</v>
      </c>
      <c r="K1900" s="30" t="s">
        <v>45</v>
      </c>
      <c r="L1900" s="29">
        <v>47981933.049999997</v>
      </c>
      <c r="M1900" s="29">
        <v>373377704.14999998</v>
      </c>
      <c r="N1900" s="53">
        <f t="shared" si="327"/>
        <v>-15.703713571240158</v>
      </c>
      <c r="O1900" t="e">
        <f t="shared" si="328"/>
        <v>#VALUE!</v>
      </c>
      <c r="P1900" t="e">
        <f t="shared" si="329"/>
        <v>#VALUE!</v>
      </c>
      <c r="Q1900">
        <f t="shared" si="330"/>
        <v>-43.486949387168735</v>
      </c>
      <c r="R1900">
        <f t="shared" si="331"/>
        <v>1.6992728250495617</v>
      </c>
      <c r="S1900" s="53">
        <f t="shared" si="322"/>
        <v>-15.703713571240158</v>
      </c>
      <c r="T1900" t="e">
        <f t="shared" si="323"/>
        <v>#VALUE!</v>
      </c>
      <c r="U1900" t="e">
        <f t="shared" si="324"/>
        <v>#VALUE!</v>
      </c>
      <c r="V1900">
        <f t="shared" si="325"/>
        <v>-43.486949387168735</v>
      </c>
      <c r="W1900" s="50">
        <f t="shared" si="326"/>
        <v>1.6992728250495617</v>
      </c>
    </row>
    <row r="1901" spans="1:23" ht="16" x14ac:dyDescent="0.2">
      <c r="A1901" s="10">
        <v>41766.541655092602</v>
      </c>
      <c r="B1901" s="11" t="str">
        <f t="shared" si="321"/>
        <v>20145</v>
      </c>
      <c r="C1901" s="5">
        <v>1458.259176</v>
      </c>
      <c r="D1901" s="5">
        <v>-15.635883125511937</v>
      </c>
      <c r="E1901" s="6" t="s">
        <v>45</v>
      </c>
      <c r="F1901" s="6" t="s">
        <v>45</v>
      </c>
      <c r="G1901" s="5">
        <v>-41.331958224485554</v>
      </c>
      <c r="H1901" s="5">
        <v>1.7801577186007764</v>
      </c>
      <c r="I1901" s="29">
        <v>785388195.64999998</v>
      </c>
      <c r="J1901" s="30" t="s">
        <v>45</v>
      </c>
      <c r="K1901" s="30" t="s">
        <v>45</v>
      </c>
      <c r="L1901" s="29">
        <v>49811610.280000001</v>
      </c>
      <c r="M1901" s="29">
        <v>373674664.14999998</v>
      </c>
      <c r="N1901" s="53">
        <f t="shared" si="327"/>
        <v>-15.635883125511937</v>
      </c>
      <c r="O1901" t="e">
        <f t="shared" si="328"/>
        <v>#VALUE!</v>
      </c>
      <c r="P1901" t="e">
        <f t="shared" si="329"/>
        <v>#VALUE!</v>
      </c>
      <c r="Q1901">
        <f t="shared" si="330"/>
        <v>-41.331958224485554</v>
      </c>
      <c r="R1901">
        <f t="shared" si="331"/>
        <v>1.7801577186007764</v>
      </c>
      <c r="S1901" s="53">
        <f t="shared" si="322"/>
        <v>-15.635883125511937</v>
      </c>
      <c r="T1901" t="e">
        <f t="shared" si="323"/>
        <v>#VALUE!</v>
      </c>
      <c r="U1901" t="e">
        <f t="shared" si="324"/>
        <v>#VALUE!</v>
      </c>
      <c r="V1901">
        <f t="shared" si="325"/>
        <v>-41.331958224485554</v>
      </c>
      <c r="W1901" s="50">
        <f t="shared" si="326"/>
        <v>1.7801577186007764</v>
      </c>
    </row>
    <row r="1902" spans="1:23" ht="16" x14ac:dyDescent="0.2">
      <c r="A1902" s="10">
        <v>41765.541655092602</v>
      </c>
      <c r="B1902" s="11" t="str">
        <f t="shared" si="321"/>
        <v>20145</v>
      </c>
      <c r="C1902" s="5">
        <v>1452.8038819999999</v>
      </c>
      <c r="D1902" s="5">
        <v>-16.059823411313374</v>
      </c>
      <c r="E1902" s="6" t="s">
        <v>45</v>
      </c>
      <c r="F1902" s="6" t="s">
        <v>45</v>
      </c>
      <c r="G1902" s="5">
        <v>-42.958636059314195</v>
      </c>
      <c r="H1902" s="5">
        <v>1.7469511553484691</v>
      </c>
      <c r="I1902" s="29">
        <v>781441521.29999995</v>
      </c>
      <c r="J1902" s="30" t="s">
        <v>45</v>
      </c>
      <c r="K1902" s="30" t="s">
        <v>45</v>
      </c>
      <c r="L1902" s="29">
        <v>48430493.07</v>
      </c>
      <c r="M1902" s="29">
        <v>392729597.36000001</v>
      </c>
      <c r="N1902" s="53">
        <f t="shared" si="327"/>
        <v>-16.059823411313374</v>
      </c>
      <c r="O1902" t="e">
        <f t="shared" si="328"/>
        <v>#VALUE!</v>
      </c>
      <c r="P1902" t="e">
        <f t="shared" si="329"/>
        <v>#VALUE!</v>
      </c>
      <c r="Q1902">
        <f t="shared" si="330"/>
        <v>-42.958636059314195</v>
      </c>
      <c r="R1902">
        <f t="shared" si="331"/>
        <v>1.7469511553484691</v>
      </c>
      <c r="S1902" s="53">
        <f t="shared" si="322"/>
        <v>-16.059823411313374</v>
      </c>
      <c r="T1902" t="e">
        <f t="shared" si="323"/>
        <v>#VALUE!</v>
      </c>
      <c r="U1902" t="e">
        <f t="shared" si="324"/>
        <v>#VALUE!</v>
      </c>
      <c r="V1902">
        <f t="shared" si="325"/>
        <v>-42.958636059314195</v>
      </c>
      <c r="W1902" s="50">
        <f t="shared" si="326"/>
        <v>1.7469511553484691</v>
      </c>
    </row>
    <row r="1903" spans="1:23" ht="16" x14ac:dyDescent="0.2">
      <c r="A1903" s="10">
        <v>41764.541655092602</v>
      </c>
      <c r="B1903" s="11" t="str">
        <f t="shared" si="321"/>
        <v>20145</v>
      </c>
      <c r="C1903" s="5">
        <v>1441.9752060000001</v>
      </c>
      <c r="D1903" s="5">
        <v>-15.635883125511937</v>
      </c>
      <c r="E1903" s="6" t="s">
        <v>45</v>
      </c>
      <c r="F1903" s="6" t="s">
        <v>45</v>
      </c>
      <c r="G1903" s="5">
        <v>-46.55028799711949</v>
      </c>
      <c r="H1903" s="5">
        <v>2.4521915225247994</v>
      </c>
      <c r="I1903" s="29">
        <v>785055000</v>
      </c>
      <c r="J1903" s="30" t="s">
        <v>45</v>
      </c>
      <c r="K1903" s="30" t="s">
        <v>45</v>
      </c>
      <c r="L1903" s="29">
        <v>45381031.020000003</v>
      </c>
      <c r="M1903" s="29">
        <v>395451730.67000002</v>
      </c>
      <c r="N1903" s="53">
        <f t="shared" si="327"/>
        <v>-15.635883125511937</v>
      </c>
      <c r="O1903" t="e">
        <f t="shared" si="328"/>
        <v>#VALUE!</v>
      </c>
      <c r="P1903" t="e">
        <f t="shared" si="329"/>
        <v>#VALUE!</v>
      </c>
      <c r="Q1903">
        <f t="shared" si="330"/>
        <v>-46.55028799711949</v>
      </c>
      <c r="R1903">
        <f t="shared" si="331"/>
        <v>2.4521915225247994</v>
      </c>
      <c r="S1903" s="53">
        <f t="shared" si="322"/>
        <v>-15.635883125511937</v>
      </c>
      <c r="T1903" t="e">
        <f t="shared" si="323"/>
        <v>#VALUE!</v>
      </c>
      <c r="U1903" t="e">
        <f t="shared" si="324"/>
        <v>#VALUE!</v>
      </c>
      <c r="V1903">
        <f t="shared" si="325"/>
        <v>-46.55028799711949</v>
      </c>
      <c r="W1903" s="50">
        <f t="shared" si="326"/>
        <v>2.4521915225247994</v>
      </c>
    </row>
    <row r="1904" spans="1:23" ht="16" x14ac:dyDescent="0.2">
      <c r="A1904" s="10">
        <v>41761.541655092602</v>
      </c>
      <c r="B1904" s="11" t="str">
        <f t="shared" ref="B1904:B1967" si="332">YEAR(A1904)&amp;MONTH(A1904)</f>
        <v>20145</v>
      </c>
      <c r="C1904" s="5">
        <v>1442.9199040000001</v>
      </c>
      <c r="D1904" s="5">
        <v>-15.635883125511937</v>
      </c>
      <c r="E1904" s="6" t="s">
        <v>45</v>
      </c>
      <c r="F1904" s="6" t="s">
        <v>45</v>
      </c>
      <c r="G1904" s="5">
        <v>-42.029419686414101</v>
      </c>
      <c r="H1904" s="5">
        <v>1.9008217809142141</v>
      </c>
      <c r="I1904" s="29">
        <v>785388195.64999998</v>
      </c>
      <c r="J1904" s="30" t="s">
        <v>45</v>
      </c>
      <c r="K1904" s="30" t="s">
        <v>45</v>
      </c>
      <c r="L1904" s="29">
        <v>49219436.460000001</v>
      </c>
      <c r="M1904" s="29">
        <v>393323517.35000002</v>
      </c>
      <c r="N1904" s="53">
        <f t="shared" si="327"/>
        <v>-15.635883125511937</v>
      </c>
      <c r="O1904" t="e">
        <f t="shared" si="328"/>
        <v>#VALUE!</v>
      </c>
      <c r="P1904" t="e">
        <f t="shared" si="329"/>
        <v>#VALUE!</v>
      </c>
      <c r="Q1904">
        <f t="shared" si="330"/>
        <v>-42.029419686414101</v>
      </c>
      <c r="R1904">
        <f t="shared" si="331"/>
        <v>1.9008217809142141</v>
      </c>
      <c r="S1904" s="53">
        <f t="shared" ref="S1904:S1967" si="333">IF(ABS(D1904-AVERAGE(D$47:D$3803))&gt;2*STDEV(D$47:D$3803),"Outlier",D1904)</f>
        <v>-15.635883125511937</v>
      </c>
      <c r="T1904" t="e">
        <f t="shared" ref="T1904:T1967" si="334">IF(ABS(E1904-AVERAGE(E$47:E$3803))&gt;2*STDEV(E$47:E$3803),"Outlier",E1904)</f>
        <v>#VALUE!</v>
      </c>
      <c r="U1904" t="e">
        <f t="shared" ref="U1904:U1967" si="335">IF(ABS(F1904-AVERAGE(F$47:F$3803))&gt;2*STDEV(F$47:F$3803),"Outlier",F1904)</f>
        <v>#VALUE!</v>
      </c>
      <c r="V1904">
        <f t="shared" ref="V1904:V1967" si="336">IF(ABS(G1904-AVERAGE(G$47:G$3803))&gt;2*STDEV(G$47:G$3803),"Outlier",G1904)</f>
        <v>-42.029419686414101</v>
      </c>
      <c r="W1904" s="50">
        <f t="shared" ref="W1904:W1967" si="337">IF(ABS(H1904-AVERAGE(H$47:H$3803))&gt;2*STDEV(H$47:H$3803),"Outlier",H1904)</f>
        <v>1.9008217809142141</v>
      </c>
    </row>
    <row r="1905" spans="1:23" ht="16" x14ac:dyDescent="0.2">
      <c r="A1905" s="10">
        <v>41760.541655092602</v>
      </c>
      <c r="B1905" s="11" t="str">
        <f t="shared" si="332"/>
        <v>20145</v>
      </c>
      <c r="C1905" s="5">
        <v>1444.0111469999999</v>
      </c>
      <c r="D1905" s="6" t="s">
        <v>45</v>
      </c>
      <c r="E1905" s="6" t="s">
        <v>45</v>
      </c>
      <c r="F1905" s="6" t="s">
        <v>45</v>
      </c>
      <c r="G1905" s="6" t="s">
        <v>45</v>
      </c>
      <c r="H1905" s="6" t="s">
        <v>45</v>
      </c>
      <c r="I1905" s="30" t="s">
        <v>45</v>
      </c>
      <c r="J1905" s="30" t="s">
        <v>45</v>
      </c>
      <c r="K1905" s="30" t="s">
        <v>45</v>
      </c>
      <c r="L1905" s="30" t="s">
        <v>45</v>
      </c>
      <c r="M1905" s="30" t="s">
        <v>45</v>
      </c>
      <c r="N1905" s="53" t="e">
        <f t="shared" si="327"/>
        <v>#VALUE!</v>
      </c>
      <c r="O1905" t="e">
        <f t="shared" si="328"/>
        <v>#VALUE!</v>
      </c>
      <c r="P1905" t="e">
        <f t="shared" si="329"/>
        <v>#VALUE!</v>
      </c>
      <c r="Q1905" t="e">
        <f t="shared" si="330"/>
        <v>#VALUE!</v>
      </c>
      <c r="R1905" t="e">
        <f t="shared" si="331"/>
        <v>#VALUE!</v>
      </c>
      <c r="S1905" s="53" t="e">
        <f t="shared" si="333"/>
        <v>#VALUE!</v>
      </c>
      <c r="T1905" t="e">
        <f t="shared" si="334"/>
        <v>#VALUE!</v>
      </c>
      <c r="U1905" t="e">
        <f t="shared" si="335"/>
        <v>#VALUE!</v>
      </c>
      <c r="V1905" t="e">
        <f t="shared" si="336"/>
        <v>#VALUE!</v>
      </c>
      <c r="W1905" s="50" t="e">
        <f t="shared" si="337"/>
        <v>#VALUE!</v>
      </c>
    </row>
    <row r="1906" spans="1:23" ht="16" x14ac:dyDescent="0.2">
      <c r="A1906" s="10">
        <v>41759.541655092602</v>
      </c>
      <c r="B1906" s="11" t="str">
        <f t="shared" si="332"/>
        <v>20144</v>
      </c>
      <c r="C1906" s="5">
        <v>1442.635505</v>
      </c>
      <c r="D1906" s="5">
        <v>-15.678277154092084</v>
      </c>
      <c r="E1906" s="6" t="s">
        <v>45</v>
      </c>
      <c r="F1906" s="6" t="s">
        <v>45</v>
      </c>
      <c r="G1906" s="5">
        <v>-42.747750073975169</v>
      </c>
      <c r="H1906" s="5">
        <v>1.2981618307817371</v>
      </c>
      <c r="I1906" s="29">
        <v>784993528.22000003</v>
      </c>
      <c r="J1906" s="30" t="s">
        <v>45</v>
      </c>
      <c r="K1906" s="30" t="s">
        <v>45</v>
      </c>
      <c r="L1906" s="29">
        <v>48609544.049999997</v>
      </c>
      <c r="M1906" s="29">
        <v>359397330.69999999</v>
      </c>
      <c r="N1906" s="53">
        <f t="shared" si="327"/>
        <v>-15.678277154092084</v>
      </c>
      <c r="O1906" t="e">
        <f t="shared" si="328"/>
        <v>#VALUE!</v>
      </c>
      <c r="P1906" t="e">
        <f t="shared" si="329"/>
        <v>#VALUE!</v>
      </c>
      <c r="Q1906">
        <f t="shared" si="330"/>
        <v>-42.747750073975169</v>
      </c>
      <c r="R1906">
        <f t="shared" si="331"/>
        <v>1.2981618307817371</v>
      </c>
      <c r="S1906" s="53">
        <f t="shared" si="333"/>
        <v>-15.678277154092084</v>
      </c>
      <c r="T1906" t="e">
        <f t="shared" si="334"/>
        <v>#VALUE!</v>
      </c>
      <c r="U1906" t="e">
        <f t="shared" si="335"/>
        <v>#VALUE!</v>
      </c>
      <c r="V1906">
        <f t="shared" si="336"/>
        <v>-42.747750073975169</v>
      </c>
      <c r="W1906" s="50">
        <f t="shared" si="337"/>
        <v>1.2981618307817371</v>
      </c>
    </row>
    <row r="1907" spans="1:23" ht="16" x14ac:dyDescent="0.2">
      <c r="A1907" s="10">
        <v>41758.541655092602</v>
      </c>
      <c r="B1907" s="11" t="str">
        <f t="shared" si="332"/>
        <v>20144</v>
      </c>
      <c r="C1907" s="5">
        <v>1452.2337279999999</v>
      </c>
      <c r="D1907" s="5">
        <v>-15.788501628400468</v>
      </c>
      <c r="E1907" s="6" t="s">
        <v>45</v>
      </c>
      <c r="F1907" s="6" t="s">
        <v>45</v>
      </c>
      <c r="G1907" s="5">
        <v>-42.958636059314202</v>
      </c>
      <c r="H1907" s="5">
        <v>1.2981618307817371</v>
      </c>
      <c r="I1907" s="29">
        <v>783967392.88</v>
      </c>
      <c r="J1907" s="30" t="s">
        <v>45</v>
      </c>
      <c r="K1907" s="30" t="s">
        <v>45</v>
      </c>
      <c r="L1907" s="29">
        <v>48430493.07</v>
      </c>
      <c r="M1907" s="29">
        <v>359397330.69999999</v>
      </c>
      <c r="N1907" s="53">
        <f t="shared" si="327"/>
        <v>-15.788501628400468</v>
      </c>
      <c r="O1907" t="e">
        <f t="shared" si="328"/>
        <v>#VALUE!</v>
      </c>
      <c r="P1907" t="e">
        <f t="shared" si="329"/>
        <v>#VALUE!</v>
      </c>
      <c r="Q1907">
        <f t="shared" si="330"/>
        <v>-42.958636059314202</v>
      </c>
      <c r="R1907">
        <f t="shared" si="331"/>
        <v>1.2981618307817371</v>
      </c>
      <c r="S1907" s="53">
        <f t="shared" si="333"/>
        <v>-15.788501628400468</v>
      </c>
      <c r="T1907" t="e">
        <f t="shared" si="334"/>
        <v>#VALUE!</v>
      </c>
      <c r="U1907" t="e">
        <f t="shared" si="335"/>
        <v>#VALUE!</v>
      </c>
      <c r="V1907">
        <f t="shared" si="336"/>
        <v>-42.958636059314202</v>
      </c>
      <c r="W1907" s="50">
        <f t="shared" si="337"/>
        <v>1.2981618307817371</v>
      </c>
    </row>
    <row r="1908" spans="1:23" ht="16" x14ac:dyDescent="0.2">
      <c r="A1908" s="10">
        <v>41757.541655092602</v>
      </c>
      <c r="B1908" s="11" t="str">
        <f t="shared" si="332"/>
        <v>20144</v>
      </c>
      <c r="C1908" s="5">
        <v>1441.424698</v>
      </c>
      <c r="D1908" s="5">
        <v>-15.211942839710503</v>
      </c>
      <c r="E1908" s="6" t="s">
        <v>45</v>
      </c>
      <c r="F1908" s="6" t="s">
        <v>45</v>
      </c>
      <c r="G1908" s="5">
        <v>-42.969619704383931</v>
      </c>
      <c r="H1908" s="5">
        <v>1.2981618307817371</v>
      </c>
      <c r="I1908" s="29">
        <v>789334870</v>
      </c>
      <c r="J1908" s="30" t="s">
        <v>45</v>
      </c>
      <c r="K1908" s="30" t="s">
        <v>45</v>
      </c>
      <c r="L1908" s="29">
        <v>48421167.5</v>
      </c>
      <c r="M1908" s="29">
        <v>359397330.69999999</v>
      </c>
      <c r="N1908" s="53">
        <f t="shared" si="327"/>
        <v>-15.211942839710503</v>
      </c>
      <c r="O1908" t="e">
        <f t="shared" si="328"/>
        <v>#VALUE!</v>
      </c>
      <c r="P1908" t="e">
        <f t="shared" si="329"/>
        <v>#VALUE!</v>
      </c>
      <c r="Q1908">
        <f t="shared" si="330"/>
        <v>-42.969619704383931</v>
      </c>
      <c r="R1908">
        <f t="shared" si="331"/>
        <v>1.2981618307817371</v>
      </c>
      <c r="S1908" s="53">
        <f t="shared" si="333"/>
        <v>-15.211942839710503</v>
      </c>
      <c r="T1908" t="e">
        <f t="shared" si="334"/>
        <v>#VALUE!</v>
      </c>
      <c r="U1908" t="e">
        <f t="shared" si="335"/>
        <v>#VALUE!</v>
      </c>
      <c r="V1908">
        <f t="shared" si="336"/>
        <v>-42.969619704383931</v>
      </c>
      <c r="W1908" s="50">
        <f t="shared" si="337"/>
        <v>1.2981618307817371</v>
      </c>
    </row>
    <row r="1909" spans="1:23" ht="16" x14ac:dyDescent="0.2">
      <c r="A1909" s="10">
        <v>41754.541655092602</v>
      </c>
      <c r="B1909" s="11" t="str">
        <f t="shared" si="332"/>
        <v>20144</v>
      </c>
      <c r="C1909" s="5">
        <v>1435.9898559999999</v>
      </c>
      <c r="D1909" s="5">
        <v>-15.305209702586808</v>
      </c>
      <c r="E1909" s="6" t="s">
        <v>45</v>
      </c>
      <c r="F1909" s="6" t="s">
        <v>45</v>
      </c>
      <c r="G1909" s="5">
        <v>-44.258001271064551</v>
      </c>
      <c r="H1909" s="5">
        <v>0.59292146360539277</v>
      </c>
      <c r="I1909" s="29">
        <v>788466601.63999999</v>
      </c>
      <c r="J1909" s="30" t="s">
        <v>45</v>
      </c>
      <c r="K1909" s="30" t="s">
        <v>45</v>
      </c>
      <c r="L1909" s="29">
        <v>47327277.899999999</v>
      </c>
      <c r="M1909" s="29">
        <v>356895197.38999999</v>
      </c>
      <c r="N1909" s="53">
        <f t="shared" si="327"/>
        <v>-15.305209702586808</v>
      </c>
      <c r="O1909" t="e">
        <f t="shared" si="328"/>
        <v>#VALUE!</v>
      </c>
      <c r="P1909" t="e">
        <f t="shared" si="329"/>
        <v>#VALUE!</v>
      </c>
      <c r="Q1909">
        <f t="shared" si="330"/>
        <v>-44.258001271064551</v>
      </c>
      <c r="R1909">
        <f t="shared" si="331"/>
        <v>0.59292146360539277</v>
      </c>
      <c r="S1909" s="53">
        <f t="shared" si="333"/>
        <v>-15.305209702586808</v>
      </c>
      <c r="T1909" t="e">
        <f t="shared" si="334"/>
        <v>#VALUE!</v>
      </c>
      <c r="U1909" t="e">
        <f t="shared" si="335"/>
        <v>#VALUE!</v>
      </c>
      <c r="V1909">
        <f t="shared" si="336"/>
        <v>-44.258001271064551</v>
      </c>
      <c r="W1909" s="50">
        <f t="shared" si="337"/>
        <v>0.59292146360539277</v>
      </c>
    </row>
    <row r="1910" spans="1:23" ht="16" x14ac:dyDescent="0.2">
      <c r="A1910" s="10">
        <v>41753.541655092602</v>
      </c>
      <c r="B1910" s="11" t="str">
        <f t="shared" si="332"/>
        <v>20144</v>
      </c>
      <c r="C1910" s="5">
        <v>1442.093447</v>
      </c>
      <c r="D1910" s="5">
        <v>-15.211942839710503</v>
      </c>
      <c r="E1910" s="6" t="s">
        <v>45</v>
      </c>
      <c r="F1910" s="6" t="s">
        <v>45</v>
      </c>
      <c r="G1910" s="5">
        <v>-44.775330953849355</v>
      </c>
      <c r="H1910" s="5">
        <v>0.78525974556258404</v>
      </c>
      <c r="I1910" s="29">
        <v>789334870</v>
      </c>
      <c r="J1910" s="30" t="s">
        <v>45</v>
      </c>
      <c r="K1910" s="30" t="s">
        <v>45</v>
      </c>
      <c r="L1910" s="29">
        <v>46888043.460000001</v>
      </c>
      <c r="M1910" s="29">
        <v>357577597.38</v>
      </c>
      <c r="N1910" s="53">
        <f t="shared" si="327"/>
        <v>-15.211942839710503</v>
      </c>
      <c r="O1910" t="e">
        <f t="shared" si="328"/>
        <v>#VALUE!</v>
      </c>
      <c r="P1910" t="e">
        <f t="shared" si="329"/>
        <v>#VALUE!</v>
      </c>
      <c r="Q1910">
        <f t="shared" si="330"/>
        <v>-44.775330953849355</v>
      </c>
      <c r="R1910">
        <f t="shared" si="331"/>
        <v>0.78525974556258404</v>
      </c>
      <c r="S1910" s="53">
        <f t="shared" si="333"/>
        <v>-15.211942839710503</v>
      </c>
      <c r="T1910" t="e">
        <f t="shared" si="334"/>
        <v>#VALUE!</v>
      </c>
      <c r="U1910" t="e">
        <f t="shared" si="335"/>
        <v>#VALUE!</v>
      </c>
      <c r="V1910">
        <f t="shared" si="336"/>
        <v>-44.775330953849355</v>
      </c>
      <c r="W1910" s="50">
        <f t="shared" si="337"/>
        <v>0.78525974556258404</v>
      </c>
    </row>
    <row r="1911" spans="1:23" ht="16" x14ac:dyDescent="0.2">
      <c r="A1911" s="10">
        <v>41752.541655092602</v>
      </c>
      <c r="B1911" s="11" t="str">
        <f t="shared" si="332"/>
        <v>20144</v>
      </c>
      <c r="C1911" s="5">
        <v>1440.107655</v>
      </c>
      <c r="D1911" s="5">
        <v>-15.406955371179166</v>
      </c>
      <c r="E1911" s="6" t="s">
        <v>45</v>
      </c>
      <c r="F1911" s="6" t="s">
        <v>45</v>
      </c>
      <c r="G1911" s="5">
        <v>-44.331591693031825</v>
      </c>
      <c r="H1911" s="5">
        <v>0.19542234756053742</v>
      </c>
      <c r="I1911" s="29">
        <v>787519399.79999995</v>
      </c>
      <c r="J1911" s="30" t="s">
        <v>45</v>
      </c>
      <c r="K1911" s="30" t="s">
        <v>45</v>
      </c>
      <c r="L1911" s="29">
        <v>47264796.57</v>
      </c>
      <c r="M1911" s="29">
        <v>355484904.06</v>
      </c>
      <c r="N1911" s="53">
        <f t="shared" si="327"/>
        <v>-15.406955371179166</v>
      </c>
      <c r="O1911" t="e">
        <f t="shared" si="328"/>
        <v>#VALUE!</v>
      </c>
      <c r="P1911" t="e">
        <f t="shared" si="329"/>
        <v>#VALUE!</v>
      </c>
      <c r="Q1911">
        <f t="shared" si="330"/>
        <v>-44.331591693031825</v>
      </c>
      <c r="R1911">
        <f t="shared" si="331"/>
        <v>0.19542234756053742</v>
      </c>
      <c r="S1911" s="53">
        <f t="shared" si="333"/>
        <v>-15.406955371179166</v>
      </c>
      <c r="T1911" t="e">
        <f t="shared" si="334"/>
        <v>#VALUE!</v>
      </c>
      <c r="U1911" t="e">
        <f t="shared" si="335"/>
        <v>#VALUE!</v>
      </c>
      <c r="V1911">
        <f t="shared" si="336"/>
        <v>-44.331591693031825</v>
      </c>
      <c r="W1911" s="50">
        <f t="shared" si="337"/>
        <v>0.19542234756053742</v>
      </c>
    </row>
    <row r="1912" spans="1:23" ht="16" x14ac:dyDescent="0.2">
      <c r="A1912" s="10">
        <v>41751.541655092602</v>
      </c>
      <c r="B1912" s="11" t="str">
        <f t="shared" si="332"/>
        <v>20144</v>
      </c>
      <c r="C1912" s="5">
        <v>1441.7470470000001</v>
      </c>
      <c r="D1912" s="5">
        <v>-15.449349399759328</v>
      </c>
      <c r="E1912" s="6" t="s">
        <v>45</v>
      </c>
      <c r="F1912" s="6" t="s">
        <v>45</v>
      </c>
      <c r="G1912" s="5">
        <v>-46.761173982458523</v>
      </c>
      <c r="H1912" s="5">
        <v>1.5906617733804751E-2</v>
      </c>
      <c r="I1912" s="29">
        <v>787124732.36000001</v>
      </c>
      <c r="J1912" s="30" t="s">
        <v>45</v>
      </c>
      <c r="K1912" s="30" t="s">
        <v>45</v>
      </c>
      <c r="L1912" s="29">
        <v>45201980.039999999</v>
      </c>
      <c r="M1912" s="29">
        <v>354847997.39999998</v>
      </c>
      <c r="N1912" s="53">
        <f t="shared" si="327"/>
        <v>-15.449349399759328</v>
      </c>
      <c r="O1912" t="e">
        <f t="shared" si="328"/>
        <v>#VALUE!</v>
      </c>
      <c r="P1912" t="e">
        <f t="shared" si="329"/>
        <v>#VALUE!</v>
      </c>
      <c r="Q1912">
        <f t="shared" si="330"/>
        <v>-46.761173982458523</v>
      </c>
      <c r="R1912">
        <f t="shared" si="331"/>
        <v>1.5906617733804751E-2</v>
      </c>
      <c r="S1912" s="53">
        <f t="shared" si="333"/>
        <v>-15.449349399759328</v>
      </c>
      <c r="T1912" t="e">
        <f t="shared" si="334"/>
        <v>#VALUE!</v>
      </c>
      <c r="U1912" t="e">
        <f t="shared" si="335"/>
        <v>#VALUE!</v>
      </c>
      <c r="V1912">
        <f t="shared" si="336"/>
        <v>-46.761173982458523</v>
      </c>
      <c r="W1912" s="50">
        <f t="shared" si="337"/>
        <v>1.5906617733804751E-2</v>
      </c>
    </row>
    <row r="1913" spans="1:23" ht="16" x14ac:dyDescent="0.2">
      <c r="A1913" s="10">
        <v>41750.541655092602</v>
      </c>
      <c r="B1913" s="11" t="str">
        <f t="shared" si="332"/>
        <v>20144</v>
      </c>
      <c r="C1913" s="5">
        <v>1427.60085</v>
      </c>
      <c r="D1913" s="6" t="s">
        <v>45</v>
      </c>
      <c r="E1913" s="6" t="s">
        <v>45</v>
      </c>
      <c r="F1913" s="6" t="s">
        <v>45</v>
      </c>
      <c r="G1913" s="6" t="s">
        <v>45</v>
      </c>
      <c r="H1913" s="6" t="s">
        <v>45</v>
      </c>
      <c r="I1913" s="30" t="s">
        <v>45</v>
      </c>
      <c r="J1913" s="30" t="s">
        <v>45</v>
      </c>
      <c r="K1913" s="30" t="s">
        <v>45</v>
      </c>
      <c r="L1913" s="30" t="s">
        <v>45</v>
      </c>
      <c r="M1913" s="30" t="s">
        <v>45</v>
      </c>
      <c r="N1913" s="53" t="e">
        <f t="shared" si="327"/>
        <v>#VALUE!</v>
      </c>
      <c r="O1913" t="e">
        <f t="shared" si="328"/>
        <v>#VALUE!</v>
      </c>
      <c r="P1913" t="e">
        <f t="shared" si="329"/>
        <v>#VALUE!</v>
      </c>
      <c r="Q1913" t="e">
        <f t="shared" si="330"/>
        <v>#VALUE!</v>
      </c>
      <c r="R1913" t="e">
        <f t="shared" si="331"/>
        <v>#VALUE!</v>
      </c>
      <c r="S1913" s="53" t="e">
        <f t="shared" si="333"/>
        <v>#VALUE!</v>
      </c>
      <c r="T1913" t="e">
        <f t="shared" si="334"/>
        <v>#VALUE!</v>
      </c>
      <c r="U1913" t="e">
        <f t="shared" si="335"/>
        <v>#VALUE!</v>
      </c>
      <c r="V1913" t="e">
        <f t="shared" si="336"/>
        <v>#VALUE!</v>
      </c>
      <c r="W1913" s="50" t="e">
        <f t="shared" si="337"/>
        <v>#VALUE!</v>
      </c>
    </row>
    <row r="1914" spans="1:23" ht="16" x14ac:dyDescent="0.2">
      <c r="A1914" s="10">
        <v>41747.541655092602</v>
      </c>
      <c r="B1914" s="11" t="str">
        <f t="shared" si="332"/>
        <v>20144</v>
      </c>
      <c r="C1914" s="5">
        <v>1426.8898610000001</v>
      </c>
      <c r="D1914" s="6" t="s">
        <v>45</v>
      </c>
      <c r="E1914" s="6" t="s">
        <v>45</v>
      </c>
      <c r="F1914" s="6" t="s">
        <v>45</v>
      </c>
      <c r="G1914" s="6" t="s">
        <v>45</v>
      </c>
      <c r="H1914" s="6" t="s">
        <v>45</v>
      </c>
      <c r="I1914" s="30" t="s">
        <v>45</v>
      </c>
      <c r="J1914" s="30" t="s">
        <v>45</v>
      </c>
      <c r="K1914" s="30" t="s">
        <v>45</v>
      </c>
      <c r="L1914" s="30" t="s">
        <v>45</v>
      </c>
      <c r="M1914" s="30" t="s">
        <v>45</v>
      </c>
      <c r="N1914" s="53" t="e">
        <f t="shared" si="327"/>
        <v>#VALUE!</v>
      </c>
      <c r="O1914" t="e">
        <f t="shared" si="328"/>
        <v>#VALUE!</v>
      </c>
      <c r="P1914" t="e">
        <f t="shared" si="329"/>
        <v>#VALUE!</v>
      </c>
      <c r="Q1914" t="e">
        <f t="shared" si="330"/>
        <v>#VALUE!</v>
      </c>
      <c r="R1914" t="e">
        <f t="shared" si="331"/>
        <v>#VALUE!</v>
      </c>
      <c r="S1914" s="53" t="e">
        <f t="shared" si="333"/>
        <v>#VALUE!</v>
      </c>
      <c r="T1914" t="e">
        <f t="shared" si="334"/>
        <v>#VALUE!</v>
      </c>
      <c r="U1914" t="e">
        <f t="shared" si="335"/>
        <v>#VALUE!</v>
      </c>
      <c r="V1914" t="e">
        <f t="shared" si="336"/>
        <v>#VALUE!</v>
      </c>
      <c r="W1914" s="50" t="e">
        <f t="shared" si="337"/>
        <v>#VALUE!</v>
      </c>
    </row>
    <row r="1915" spans="1:23" ht="16" x14ac:dyDescent="0.2">
      <c r="A1915" s="10">
        <v>41746.541655092602</v>
      </c>
      <c r="B1915" s="11" t="str">
        <f t="shared" si="332"/>
        <v>20144</v>
      </c>
      <c r="C1915" s="5">
        <v>1426.9384950000001</v>
      </c>
      <c r="D1915" s="5">
        <v>-16.203963108485908</v>
      </c>
      <c r="E1915" s="6" t="s">
        <v>45</v>
      </c>
      <c r="F1915" s="6" t="s">
        <v>45</v>
      </c>
      <c r="G1915" s="5">
        <v>-47.501471660159076</v>
      </c>
      <c r="H1915" s="5">
        <v>1.5906617733804751E-2</v>
      </c>
      <c r="I1915" s="29">
        <v>780099652.01999998</v>
      </c>
      <c r="J1915" s="30" t="s">
        <v>45</v>
      </c>
      <c r="K1915" s="30" t="s">
        <v>45</v>
      </c>
      <c r="L1915" s="29">
        <v>44573436.490000002</v>
      </c>
      <c r="M1915" s="29">
        <v>354847997.39999998</v>
      </c>
      <c r="N1915" s="53">
        <f t="shared" si="327"/>
        <v>-16.203963108485908</v>
      </c>
      <c r="O1915" t="e">
        <f t="shared" si="328"/>
        <v>#VALUE!</v>
      </c>
      <c r="P1915" t="e">
        <f t="shared" si="329"/>
        <v>#VALUE!</v>
      </c>
      <c r="Q1915">
        <f t="shared" si="330"/>
        <v>-47.501471660159076</v>
      </c>
      <c r="R1915">
        <f t="shared" si="331"/>
        <v>1.5906617733804751E-2</v>
      </c>
      <c r="S1915" s="53">
        <f t="shared" si="333"/>
        <v>-16.203963108485908</v>
      </c>
      <c r="T1915" t="e">
        <f t="shared" si="334"/>
        <v>#VALUE!</v>
      </c>
      <c r="U1915" t="e">
        <f t="shared" si="335"/>
        <v>#VALUE!</v>
      </c>
      <c r="V1915">
        <f t="shared" si="336"/>
        <v>-47.501471660159076</v>
      </c>
      <c r="W1915" s="50">
        <f t="shared" si="337"/>
        <v>1.5906617733804751E-2</v>
      </c>
    </row>
    <row r="1916" spans="1:23" ht="16" x14ac:dyDescent="0.2">
      <c r="A1916" s="10">
        <v>41745.541655092602</v>
      </c>
      <c r="B1916" s="11" t="str">
        <f t="shared" si="332"/>
        <v>20144</v>
      </c>
      <c r="C1916" s="5">
        <v>1417.987061</v>
      </c>
      <c r="D1916" s="5">
        <v>-15.585010291215795</v>
      </c>
      <c r="E1916" s="6" t="s">
        <v>45</v>
      </c>
      <c r="F1916" s="6" t="s">
        <v>45</v>
      </c>
      <c r="G1916" s="5">
        <v>-47.501471660159076</v>
      </c>
      <c r="H1916" s="5">
        <v>0.27235766034338837</v>
      </c>
      <c r="I1916" s="29">
        <v>785861796.57000005</v>
      </c>
      <c r="J1916" s="30" t="s">
        <v>45</v>
      </c>
      <c r="K1916" s="30" t="s">
        <v>45</v>
      </c>
      <c r="L1916" s="29">
        <v>44573436.490000002</v>
      </c>
      <c r="M1916" s="29">
        <v>355757864.06</v>
      </c>
      <c r="N1916" s="53">
        <f t="shared" si="327"/>
        <v>-15.585010291215795</v>
      </c>
      <c r="O1916" t="e">
        <f t="shared" si="328"/>
        <v>#VALUE!</v>
      </c>
      <c r="P1916" t="e">
        <f t="shared" si="329"/>
        <v>#VALUE!</v>
      </c>
      <c r="Q1916">
        <f t="shared" si="330"/>
        <v>-47.501471660159076</v>
      </c>
      <c r="R1916">
        <f t="shared" si="331"/>
        <v>0.27235766034338837</v>
      </c>
      <c r="S1916" s="53">
        <f t="shared" si="333"/>
        <v>-15.585010291215795</v>
      </c>
      <c r="T1916" t="e">
        <f t="shared" si="334"/>
        <v>#VALUE!</v>
      </c>
      <c r="U1916" t="e">
        <f t="shared" si="335"/>
        <v>#VALUE!</v>
      </c>
      <c r="V1916">
        <f t="shared" si="336"/>
        <v>-47.501471660159076</v>
      </c>
      <c r="W1916" s="50">
        <f t="shared" si="337"/>
        <v>0.27235766034338837</v>
      </c>
    </row>
    <row r="1917" spans="1:23" ht="16" x14ac:dyDescent="0.2">
      <c r="A1917" s="10">
        <v>41744.541655092602</v>
      </c>
      <c r="B1917" s="11" t="str">
        <f t="shared" si="332"/>
        <v>20144</v>
      </c>
      <c r="C1917" s="5">
        <v>1400.9478509999999</v>
      </c>
      <c r="D1917" s="5">
        <v>-17.162068154397176</v>
      </c>
      <c r="E1917" s="6" t="s">
        <v>45</v>
      </c>
      <c r="F1917" s="6" t="s">
        <v>45</v>
      </c>
      <c r="G1917" s="5">
        <v>-47.501471660159076</v>
      </c>
      <c r="H1917" s="5">
        <v>0.38776062951768608</v>
      </c>
      <c r="I1917" s="29">
        <v>771180167.99000001</v>
      </c>
      <c r="J1917" s="30" t="s">
        <v>45</v>
      </c>
      <c r="K1917" s="30" t="s">
        <v>45</v>
      </c>
      <c r="L1917" s="29">
        <v>44573436.490000002</v>
      </c>
      <c r="M1917" s="29">
        <v>356167304.06</v>
      </c>
      <c r="N1917" s="53">
        <f t="shared" si="327"/>
        <v>-17.162068154397176</v>
      </c>
      <c r="O1917" t="e">
        <f t="shared" si="328"/>
        <v>#VALUE!</v>
      </c>
      <c r="P1917" t="e">
        <f t="shared" si="329"/>
        <v>#VALUE!</v>
      </c>
      <c r="Q1917">
        <f t="shared" si="330"/>
        <v>-47.501471660159076</v>
      </c>
      <c r="R1917">
        <f t="shared" si="331"/>
        <v>0.38776062951768608</v>
      </c>
      <c r="S1917" s="53">
        <f t="shared" si="333"/>
        <v>-17.162068154397176</v>
      </c>
      <c r="T1917" t="e">
        <f t="shared" si="334"/>
        <v>#VALUE!</v>
      </c>
      <c r="U1917" t="e">
        <f t="shared" si="335"/>
        <v>#VALUE!</v>
      </c>
      <c r="V1917">
        <f t="shared" si="336"/>
        <v>-47.501471660159076</v>
      </c>
      <c r="W1917" s="50">
        <f t="shared" si="337"/>
        <v>0.38776062951768608</v>
      </c>
    </row>
    <row r="1918" spans="1:23" ht="16" x14ac:dyDescent="0.2">
      <c r="A1918" s="10">
        <v>41743.541655092602</v>
      </c>
      <c r="B1918" s="11" t="str">
        <f t="shared" si="332"/>
        <v>20144</v>
      </c>
      <c r="C1918" s="5">
        <v>1404.685467</v>
      </c>
      <c r="D1918" s="5">
        <v>-16.543115337127048</v>
      </c>
      <c r="E1918" s="6" t="s">
        <v>45</v>
      </c>
      <c r="F1918" s="6" t="s">
        <v>45</v>
      </c>
      <c r="G1918" s="5">
        <v>-45.610087979149682</v>
      </c>
      <c r="H1918" s="5">
        <v>1.0417107881720966</v>
      </c>
      <c r="I1918" s="29">
        <v>776942312.53999996</v>
      </c>
      <c r="J1918" s="30" t="s">
        <v>45</v>
      </c>
      <c r="K1918" s="30" t="s">
        <v>45</v>
      </c>
      <c r="L1918" s="29">
        <v>46179299.990000002</v>
      </c>
      <c r="M1918" s="29">
        <v>358487464.04000002</v>
      </c>
      <c r="N1918" s="53">
        <f t="shared" si="327"/>
        <v>-16.543115337127048</v>
      </c>
      <c r="O1918" t="e">
        <f t="shared" si="328"/>
        <v>#VALUE!</v>
      </c>
      <c r="P1918" t="e">
        <f t="shared" si="329"/>
        <v>#VALUE!</v>
      </c>
      <c r="Q1918">
        <f t="shared" si="330"/>
        <v>-45.610087979149682</v>
      </c>
      <c r="R1918">
        <f t="shared" si="331"/>
        <v>1.0417107881720966</v>
      </c>
      <c r="S1918" s="53">
        <f t="shared" si="333"/>
        <v>-16.543115337127048</v>
      </c>
      <c r="T1918" t="e">
        <f t="shared" si="334"/>
        <v>#VALUE!</v>
      </c>
      <c r="U1918" t="e">
        <f t="shared" si="335"/>
        <v>#VALUE!</v>
      </c>
      <c r="V1918">
        <f t="shared" si="336"/>
        <v>-45.610087979149682</v>
      </c>
      <c r="W1918" s="50">
        <f t="shared" si="337"/>
        <v>1.0417107881720966</v>
      </c>
    </row>
    <row r="1919" spans="1:23" ht="16" x14ac:dyDescent="0.2">
      <c r="A1919" s="10">
        <v>41740.541655092602</v>
      </c>
      <c r="B1919" s="11" t="str">
        <f t="shared" si="332"/>
        <v>20144</v>
      </c>
      <c r="C1919" s="5">
        <v>1406.581017</v>
      </c>
      <c r="D1919" s="5">
        <v>-15.805459239832532</v>
      </c>
      <c r="E1919" s="6" t="s">
        <v>45</v>
      </c>
      <c r="F1919" s="6" t="s">
        <v>45</v>
      </c>
      <c r="G1919" s="5">
        <v>-47.184044317643561</v>
      </c>
      <c r="H1919" s="5">
        <v>-4.8206142918573391E-2</v>
      </c>
      <c r="I1919" s="29">
        <v>783809525.90999997</v>
      </c>
      <c r="J1919" s="30" t="s">
        <v>45</v>
      </c>
      <c r="K1919" s="30" t="s">
        <v>45</v>
      </c>
      <c r="L1919" s="29">
        <v>44842945.520000003</v>
      </c>
      <c r="M1919" s="29">
        <v>354620530.74000001</v>
      </c>
      <c r="N1919" s="53">
        <f t="shared" si="327"/>
        <v>-15.805459239832532</v>
      </c>
      <c r="O1919" t="e">
        <f t="shared" si="328"/>
        <v>#VALUE!</v>
      </c>
      <c r="P1919" t="e">
        <f t="shared" si="329"/>
        <v>#VALUE!</v>
      </c>
      <c r="Q1919">
        <f t="shared" si="330"/>
        <v>-47.184044317643561</v>
      </c>
      <c r="R1919">
        <f t="shared" si="331"/>
        <v>-4.8206142918573391E-2</v>
      </c>
      <c r="S1919" s="53">
        <f t="shared" si="333"/>
        <v>-15.805459239832532</v>
      </c>
      <c r="T1919" t="e">
        <f t="shared" si="334"/>
        <v>#VALUE!</v>
      </c>
      <c r="U1919" t="e">
        <f t="shared" si="335"/>
        <v>#VALUE!</v>
      </c>
      <c r="V1919">
        <f t="shared" si="336"/>
        <v>-47.184044317643561</v>
      </c>
      <c r="W1919" s="50">
        <f t="shared" si="337"/>
        <v>-4.8206142918573391E-2</v>
      </c>
    </row>
    <row r="1920" spans="1:23" ht="16" x14ac:dyDescent="0.2">
      <c r="A1920" s="10">
        <v>41739.541655092602</v>
      </c>
      <c r="B1920" s="11" t="str">
        <f t="shared" si="332"/>
        <v>20144</v>
      </c>
      <c r="C1920" s="5">
        <v>1429.257971</v>
      </c>
      <c r="D1920" s="5">
        <v>-14.872790611069348</v>
      </c>
      <c r="E1920" s="6" t="s">
        <v>45</v>
      </c>
      <c r="F1920" s="6" t="s">
        <v>45</v>
      </c>
      <c r="G1920" s="5">
        <v>-45.705645691256422</v>
      </c>
      <c r="H1920" s="5">
        <v>1.5906617733804751E-2</v>
      </c>
      <c r="I1920" s="29">
        <v>792492209.48000002</v>
      </c>
      <c r="J1920" s="30" t="s">
        <v>45</v>
      </c>
      <c r="K1920" s="30" t="s">
        <v>45</v>
      </c>
      <c r="L1920" s="29">
        <v>46098167.509999998</v>
      </c>
      <c r="M1920" s="29">
        <v>354847997.39999998</v>
      </c>
      <c r="N1920" s="53">
        <f t="shared" si="327"/>
        <v>-14.872790611069348</v>
      </c>
      <c r="O1920" t="e">
        <f t="shared" si="328"/>
        <v>#VALUE!</v>
      </c>
      <c r="P1920" t="e">
        <f t="shared" si="329"/>
        <v>#VALUE!</v>
      </c>
      <c r="Q1920">
        <f t="shared" si="330"/>
        <v>-45.705645691256422</v>
      </c>
      <c r="R1920">
        <f t="shared" si="331"/>
        <v>1.5906617733804751E-2</v>
      </c>
      <c r="S1920" s="53">
        <f t="shared" si="333"/>
        <v>-14.872790611069348</v>
      </c>
      <c r="T1920" t="e">
        <f t="shared" si="334"/>
        <v>#VALUE!</v>
      </c>
      <c r="U1920" t="e">
        <f t="shared" si="335"/>
        <v>#VALUE!</v>
      </c>
      <c r="V1920">
        <f t="shared" si="336"/>
        <v>-45.705645691256422</v>
      </c>
      <c r="W1920" s="50">
        <f t="shared" si="337"/>
        <v>1.5906617733804751E-2</v>
      </c>
    </row>
    <row r="1921" spans="1:23" ht="16" x14ac:dyDescent="0.2">
      <c r="A1921" s="10">
        <v>41738.541655092602</v>
      </c>
      <c r="B1921" s="11" t="str">
        <f t="shared" si="332"/>
        <v>20144</v>
      </c>
      <c r="C1921" s="5">
        <v>1422.8537690000001</v>
      </c>
      <c r="D1921" s="5">
        <v>-15.703713571240186</v>
      </c>
      <c r="E1921" s="6" t="s">
        <v>45</v>
      </c>
      <c r="F1921" s="6" t="s">
        <v>45</v>
      </c>
      <c r="G1921" s="5">
        <v>-44.342575338101575</v>
      </c>
      <c r="H1921" s="5">
        <v>-0.3046571855281428</v>
      </c>
      <c r="I1921" s="29">
        <v>784756727.75</v>
      </c>
      <c r="J1921" s="30" t="s">
        <v>45</v>
      </c>
      <c r="K1921" s="30" t="s">
        <v>45</v>
      </c>
      <c r="L1921" s="29">
        <v>47255471</v>
      </c>
      <c r="M1921" s="29">
        <v>353710664.07999998</v>
      </c>
      <c r="N1921" s="53">
        <f t="shared" si="327"/>
        <v>-15.703713571240186</v>
      </c>
      <c r="O1921" t="e">
        <f t="shared" si="328"/>
        <v>#VALUE!</v>
      </c>
      <c r="P1921" t="e">
        <f t="shared" si="329"/>
        <v>#VALUE!</v>
      </c>
      <c r="Q1921">
        <f t="shared" si="330"/>
        <v>-44.342575338101575</v>
      </c>
      <c r="R1921">
        <f t="shared" si="331"/>
        <v>-0.3046571855281428</v>
      </c>
      <c r="S1921" s="53">
        <f t="shared" si="333"/>
        <v>-15.703713571240186</v>
      </c>
      <c r="T1921" t="e">
        <f t="shared" si="334"/>
        <v>#VALUE!</v>
      </c>
      <c r="U1921" t="e">
        <f t="shared" si="335"/>
        <v>#VALUE!</v>
      </c>
      <c r="V1921">
        <f t="shared" si="336"/>
        <v>-44.342575338101575</v>
      </c>
      <c r="W1921" s="50">
        <f t="shared" si="337"/>
        <v>-0.3046571855281428</v>
      </c>
    </row>
    <row r="1922" spans="1:23" ht="16" x14ac:dyDescent="0.2">
      <c r="A1922" s="10">
        <v>41737.541655092602</v>
      </c>
      <c r="B1922" s="11" t="str">
        <f t="shared" si="332"/>
        <v>20144</v>
      </c>
      <c r="C1922" s="5">
        <v>1418.3756209999999</v>
      </c>
      <c r="D1922" s="5">
        <v>-15.211942839710503</v>
      </c>
      <c r="E1922" s="6" t="s">
        <v>45</v>
      </c>
      <c r="F1922" s="6" t="s">
        <v>45</v>
      </c>
      <c r="G1922" s="5">
        <v>-44.331591693031832</v>
      </c>
      <c r="H1922" s="5">
        <v>-0.11231890357097996</v>
      </c>
      <c r="I1922" s="29">
        <v>789334870</v>
      </c>
      <c r="J1922" s="30" t="s">
        <v>45</v>
      </c>
      <c r="K1922" s="30" t="s">
        <v>45</v>
      </c>
      <c r="L1922" s="29">
        <v>47264796.57</v>
      </c>
      <c r="M1922" s="29">
        <v>354393064.06999999</v>
      </c>
      <c r="N1922" s="53">
        <f t="shared" si="327"/>
        <v>-15.211942839710503</v>
      </c>
      <c r="O1922" t="e">
        <f t="shared" si="328"/>
        <v>#VALUE!</v>
      </c>
      <c r="P1922" t="e">
        <f t="shared" si="329"/>
        <v>#VALUE!</v>
      </c>
      <c r="Q1922">
        <f t="shared" si="330"/>
        <v>-44.331591693031832</v>
      </c>
      <c r="R1922">
        <f t="shared" si="331"/>
        <v>-0.11231890357097996</v>
      </c>
      <c r="S1922" s="53">
        <f t="shared" si="333"/>
        <v>-15.211942839710503</v>
      </c>
      <c r="T1922" t="e">
        <f t="shared" si="334"/>
        <v>#VALUE!</v>
      </c>
      <c r="U1922" t="e">
        <f t="shared" si="335"/>
        <v>#VALUE!</v>
      </c>
      <c r="V1922">
        <f t="shared" si="336"/>
        <v>-44.331591693031832</v>
      </c>
      <c r="W1922" s="50">
        <f t="shared" si="337"/>
        <v>-0.11231890357097996</v>
      </c>
    </row>
    <row r="1923" spans="1:23" ht="16" x14ac:dyDescent="0.2">
      <c r="A1923" s="10">
        <v>41736.541655092602</v>
      </c>
      <c r="B1923" s="11" t="str">
        <f t="shared" si="332"/>
        <v>20144</v>
      </c>
      <c r="C1923" s="5">
        <v>1422.681071</v>
      </c>
      <c r="D1923" s="5">
        <v>-15.042366725389925</v>
      </c>
      <c r="E1923" s="6" t="s">
        <v>45</v>
      </c>
      <c r="F1923" s="6" t="s">
        <v>45</v>
      </c>
      <c r="G1923" s="5">
        <v>-45.187217643964658</v>
      </c>
      <c r="H1923" s="5">
        <v>6.7196826255738529E-2</v>
      </c>
      <c r="I1923" s="29">
        <v>790913539.74000001</v>
      </c>
      <c r="J1923" s="30" t="s">
        <v>45</v>
      </c>
      <c r="K1923" s="30" t="s">
        <v>45</v>
      </c>
      <c r="L1923" s="29">
        <v>46538334.509999998</v>
      </c>
      <c r="M1923" s="29">
        <v>355029970.73000002</v>
      </c>
      <c r="N1923" s="53">
        <f t="shared" si="327"/>
        <v>-15.042366725389925</v>
      </c>
      <c r="O1923" t="e">
        <f t="shared" si="328"/>
        <v>#VALUE!</v>
      </c>
      <c r="P1923" t="e">
        <f t="shared" si="329"/>
        <v>#VALUE!</v>
      </c>
      <c r="Q1923">
        <f t="shared" si="330"/>
        <v>-45.187217643964658</v>
      </c>
      <c r="R1923">
        <f t="shared" si="331"/>
        <v>6.7196826255738529E-2</v>
      </c>
      <c r="S1923" s="53">
        <f t="shared" si="333"/>
        <v>-15.042366725389925</v>
      </c>
      <c r="T1923" t="e">
        <f t="shared" si="334"/>
        <v>#VALUE!</v>
      </c>
      <c r="U1923" t="e">
        <f t="shared" si="335"/>
        <v>#VALUE!</v>
      </c>
      <c r="V1923">
        <f t="shared" si="336"/>
        <v>-45.187217643964658</v>
      </c>
      <c r="W1923" s="50">
        <f t="shared" si="337"/>
        <v>6.7196826255738529E-2</v>
      </c>
    </row>
    <row r="1924" spans="1:23" ht="16" x14ac:dyDescent="0.2">
      <c r="A1924" s="10">
        <v>41733.541655092602</v>
      </c>
      <c r="B1924" s="11" t="str">
        <f t="shared" si="332"/>
        <v>20144</v>
      </c>
      <c r="C1924" s="5">
        <v>1427.3064409999999</v>
      </c>
      <c r="D1924" s="5">
        <v>-14.95757866822963</v>
      </c>
      <c r="E1924" s="6" t="s">
        <v>45</v>
      </c>
      <c r="F1924" s="6" t="s">
        <v>45</v>
      </c>
      <c r="G1924" s="5">
        <v>-44.965348013555897</v>
      </c>
      <c r="H1924" s="5">
        <v>0.31082531673483516</v>
      </c>
      <c r="I1924" s="29">
        <v>791702874.61000001</v>
      </c>
      <c r="J1924" s="30" t="s">
        <v>45</v>
      </c>
      <c r="K1924" s="30" t="s">
        <v>45</v>
      </c>
      <c r="L1924" s="29">
        <v>46726711.060000002</v>
      </c>
      <c r="M1924" s="29">
        <v>355894344.06</v>
      </c>
      <c r="N1924" s="53">
        <f t="shared" si="327"/>
        <v>-14.95757866822963</v>
      </c>
      <c r="O1924" t="e">
        <f t="shared" si="328"/>
        <v>#VALUE!</v>
      </c>
      <c r="P1924" t="e">
        <f t="shared" si="329"/>
        <v>#VALUE!</v>
      </c>
      <c r="Q1924">
        <f t="shared" si="330"/>
        <v>-44.965348013555897</v>
      </c>
      <c r="R1924">
        <f t="shared" si="331"/>
        <v>0.31082531673483516</v>
      </c>
      <c r="S1924" s="53">
        <f t="shared" si="333"/>
        <v>-14.95757866822963</v>
      </c>
      <c r="T1924" t="e">
        <f t="shared" si="334"/>
        <v>#VALUE!</v>
      </c>
      <c r="U1924" t="e">
        <f t="shared" si="335"/>
        <v>#VALUE!</v>
      </c>
      <c r="V1924">
        <f t="shared" si="336"/>
        <v>-44.965348013555897</v>
      </c>
      <c r="W1924" s="50">
        <f t="shared" si="337"/>
        <v>0.31082531673483516</v>
      </c>
    </row>
    <row r="1925" spans="1:23" ht="16" x14ac:dyDescent="0.2">
      <c r="A1925" s="10">
        <v>41732.541655092602</v>
      </c>
      <c r="B1925" s="11" t="str">
        <f t="shared" si="332"/>
        <v>20144</v>
      </c>
      <c r="C1925" s="5">
        <v>1415.8695769999999</v>
      </c>
      <c r="D1925" s="5">
        <v>-15.551095068351643</v>
      </c>
      <c r="E1925" s="6" t="s">
        <v>45</v>
      </c>
      <c r="F1925" s="6" t="s">
        <v>45</v>
      </c>
      <c r="G1925" s="5">
        <v>-44.553461323440601</v>
      </c>
      <c r="H1925" s="5">
        <v>1.2981618307816802</v>
      </c>
      <c r="I1925" s="29">
        <v>786177530.51999998</v>
      </c>
      <c r="J1925" s="30" t="s">
        <v>45</v>
      </c>
      <c r="K1925" s="30" t="s">
        <v>45</v>
      </c>
      <c r="L1925" s="29">
        <v>47076420.009999998</v>
      </c>
      <c r="M1925" s="29">
        <v>359397330.69999999</v>
      </c>
      <c r="N1925" s="53">
        <f t="shared" si="327"/>
        <v>-15.551095068351643</v>
      </c>
      <c r="O1925" t="e">
        <f t="shared" si="328"/>
        <v>#VALUE!</v>
      </c>
      <c r="P1925" t="e">
        <f t="shared" si="329"/>
        <v>#VALUE!</v>
      </c>
      <c r="Q1925">
        <f t="shared" si="330"/>
        <v>-44.553461323440601</v>
      </c>
      <c r="R1925">
        <f t="shared" si="331"/>
        <v>1.2981618307816802</v>
      </c>
      <c r="S1925" s="53">
        <f t="shared" si="333"/>
        <v>-15.551095068351643</v>
      </c>
      <c r="T1925" t="e">
        <f t="shared" si="334"/>
        <v>#VALUE!</v>
      </c>
      <c r="U1925" t="e">
        <f t="shared" si="335"/>
        <v>#VALUE!</v>
      </c>
      <c r="V1925">
        <f t="shared" si="336"/>
        <v>-44.553461323440601</v>
      </c>
      <c r="W1925" s="50">
        <f t="shared" si="337"/>
        <v>1.2981618307816802</v>
      </c>
    </row>
    <row r="1926" spans="1:23" ht="16" x14ac:dyDescent="0.2">
      <c r="A1926" s="10">
        <v>41731.541655092602</v>
      </c>
      <c r="B1926" s="11" t="str">
        <f t="shared" si="332"/>
        <v>20144</v>
      </c>
      <c r="C1926" s="5">
        <v>1419.285762</v>
      </c>
      <c r="D1926" s="5">
        <v>-14.788002553909038</v>
      </c>
      <c r="E1926" s="6" t="s">
        <v>45</v>
      </c>
      <c r="F1926" s="6" t="s">
        <v>45</v>
      </c>
      <c r="G1926" s="5">
        <v>-46.138401307004216</v>
      </c>
      <c r="H1926" s="5">
        <v>-0.12514145570146695</v>
      </c>
      <c r="I1926" s="29">
        <v>793281544.35000002</v>
      </c>
      <c r="J1926" s="30" t="s">
        <v>45</v>
      </c>
      <c r="K1926" s="30" t="s">
        <v>45</v>
      </c>
      <c r="L1926" s="29">
        <v>45730739.969999999</v>
      </c>
      <c r="M1926" s="29">
        <v>354347570.74000001</v>
      </c>
      <c r="N1926" s="53">
        <f t="shared" si="327"/>
        <v>-14.788002553909038</v>
      </c>
      <c r="O1926" t="e">
        <f t="shared" si="328"/>
        <v>#VALUE!</v>
      </c>
      <c r="P1926" t="e">
        <f t="shared" si="329"/>
        <v>#VALUE!</v>
      </c>
      <c r="Q1926">
        <f t="shared" si="330"/>
        <v>-46.138401307004216</v>
      </c>
      <c r="R1926">
        <f t="shared" si="331"/>
        <v>-0.12514145570146695</v>
      </c>
      <c r="S1926" s="53">
        <f t="shared" si="333"/>
        <v>-14.788002553909038</v>
      </c>
      <c r="T1926" t="e">
        <f t="shared" si="334"/>
        <v>#VALUE!</v>
      </c>
      <c r="U1926" t="e">
        <f t="shared" si="335"/>
        <v>#VALUE!</v>
      </c>
      <c r="V1926">
        <f t="shared" si="336"/>
        <v>-46.138401307004216</v>
      </c>
      <c r="W1926" s="50">
        <f t="shared" si="337"/>
        <v>-0.12514145570146695</v>
      </c>
    </row>
    <row r="1927" spans="1:23" ht="16" x14ac:dyDescent="0.2">
      <c r="A1927" s="10">
        <v>41730.541655092602</v>
      </c>
      <c r="B1927" s="11" t="str">
        <f t="shared" si="332"/>
        <v>20144</v>
      </c>
      <c r="C1927" s="5">
        <v>1409.4077850000001</v>
      </c>
      <c r="D1927" s="5">
        <v>-16.475284891398786</v>
      </c>
      <c r="E1927" s="6" t="s">
        <v>45</v>
      </c>
      <c r="F1927" s="6" t="s">
        <v>45</v>
      </c>
      <c r="G1927" s="5">
        <v>-47.078601324974045</v>
      </c>
      <c r="H1927" s="5">
        <v>-1.2663485953140565</v>
      </c>
      <c r="I1927" s="29">
        <v>777573780.44000006</v>
      </c>
      <c r="J1927" s="30" t="s">
        <v>45</v>
      </c>
      <c r="K1927" s="30" t="s">
        <v>45</v>
      </c>
      <c r="L1927" s="29">
        <v>44932471.009999998</v>
      </c>
      <c r="M1927" s="29">
        <v>350298664.10000002</v>
      </c>
      <c r="N1927" s="53">
        <f t="shared" si="327"/>
        <v>-16.475284891398786</v>
      </c>
      <c r="O1927" t="e">
        <f t="shared" si="328"/>
        <v>#VALUE!</v>
      </c>
      <c r="P1927" t="e">
        <f t="shared" si="329"/>
        <v>#VALUE!</v>
      </c>
      <c r="Q1927">
        <f t="shared" si="330"/>
        <v>-47.078601324974045</v>
      </c>
      <c r="R1927">
        <f t="shared" si="331"/>
        <v>-1.2663485953140565</v>
      </c>
      <c r="S1927" s="53">
        <f t="shared" si="333"/>
        <v>-16.475284891398786</v>
      </c>
      <c r="T1927" t="e">
        <f t="shared" si="334"/>
        <v>#VALUE!</v>
      </c>
      <c r="U1927" t="e">
        <f t="shared" si="335"/>
        <v>#VALUE!</v>
      </c>
      <c r="V1927">
        <f t="shared" si="336"/>
        <v>-47.078601324974045</v>
      </c>
      <c r="W1927" s="50">
        <f t="shared" si="337"/>
        <v>-1.2663485953140565</v>
      </c>
    </row>
    <row r="1928" spans="1:23" ht="16" x14ac:dyDescent="0.2">
      <c r="A1928" s="10">
        <v>41729.541655092602</v>
      </c>
      <c r="B1928" s="11" t="str">
        <f t="shared" si="332"/>
        <v>20143</v>
      </c>
      <c r="C1928" s="5">
        <v>1409.2427029999999</v>
      </c>
      <c r="D1928" s="5">
        <v>-17.501220383038287</v>
      </c>
      <c r="E1928" s="6" t="s">
        <v>45</v>
      </c>
      <c r="F1928" s="6" t="s">
        <v>45</v>
      </c>
      <c r="G1928" s="5">
        <v>-47.184044317643561</v>
      </c>
      <c r="H1928" s="5">
        <v>-1.3817515644883827</v>
      </c>
      <c r="I1928" s="29">
        <v>768022828.50999999</v>
      </c>
      <c r="J1928" s="30" t="s">
        <v>45</v>
      </c>
      <c r="K1928" s="30" t="s">
        <v>45</v>
      </c>
      <c r="L1928" s="29">
        <v>44842945.520000003</v>
      </c>
      <c r="M1928" s="29">
        <v>349889224.10000002</v>
      </c>
      <c r="N1928" s="53">
        <f t="shared" si="327"/>
        <v>-17.501220383038287</v>
      </c>
      <c r="O1928" t="e">
        <f t="shared" si="328"/>
        <v>#VALUE!</v>
      </c>
      <c r="P1928" t="e">
        <f t="shared" si="329"/>
        <v>#VALUE!</v>
      </c>
      <c r="Q1928">
        <f t="shared" si="330"/>
        <v>-47.184044317643561</v>
      </c>
      <c r="R1928">
        <f t="shared" si="331"/>
        <v>-1.3817515644883827</v>
      </c>
      <c r="S1928" s="53">
        <f t="shared" si="333"/>
        <v>-17.501220383038287</v>
      </c>
      <c r="T1928" t="e">
        <f t="shared" si="334"/>
        <v>#VALUE!</v>
      </c>
      <c r="U1928" t="e">
        <f t="shared" si="335"/>
        <v>#VALUE!</v>
      </c>
      <c r="V1928">
        <f t="shared" si="336"/>
        <v>-47.184044317643561</v>
      </c>
      <c r="W1928" s="50">
        <f t="shared" si="337"/>
        <v>-1.3817515644883827</v>
      </c>
    </row>
    <row r="1929" spans="1:23" ht="16" x14ac:dyDescent="0.2">
      <c r="A1929" s="10">
        <v>41726.583321759303</v>
      </c>
      <c r="B1929" s="11" t="str">
        <f t="shared" si="332"/>
        <v>20143</v>
      </c>
      <c r="C1929" s="5">
        <v>1408.441689</v>
      </c>
      <c r="D1929" s="5">
        <v>-19.196981526244087</v>
      </c>
      <c r="E1929" s="6" t="s">
        <v>45</v>
      </c>
      <c r="F1929" s="6" t="s">
        <v>45</v>
      </c>
      <c r="G1929" s="5">
        <v>-47.184044317643561</v>
      </c>
      <c r="H1929" s="5">
        <v>-1.9074762018379943</v>
      </c>
      <c r="I1929" s="29">
        <v>752236131.11000001</v>
      </c>
      <c r="J1929" s="30" t="s">
        <v>45</v>
      </c>
      <c r="K1929" s="30" t="s">
        <v>45</v>
      </c>
      <c r="L1929" s="29">
        <v>44842945.520000003</v>
      </c>
      <c r="M1929" s="29">
        <v>348023997.44999999</v>
      </c>
      <c r="N1929" s="53">
        <f t="shared" si="327"/>
        <v>-19.196981526244087</v>
      </c>
      <c r="O1929" t="e">
        <f t="shared" si="328"/>
        <v>#VALUE!</v>
      </c>
      <c r="P1929" t="e">
        <f t="shared" si="329"/>
        <v>#VALUE!</v>
      </c>
      <c r="Q1929">
        <f t="shared" si="330"/>
        <v>-47.184044317643561</v>
      </c>
      <c r="R1929">
        <f t="shared" si="331"/>
        <v>-1.9074762018379943</v>
      </c>
      <c r="S1929" s="53">
        <f t="shared" si="333"/>
        <v>-19.196981526244087</v>
      </c>
      <c r="T1929" t="e">
        <f t="shared" si="334"/>
        <v>#VALUE!</v>
      </c>
      <c r="U1929" t="e">
        <f t="shared" si="335"/>
        <v>#VALUE!</v>
      </c>
      <c r="V1929">
        <f t="shared" si="336"/>
        <v>-47.184044317643561</v>
      </c>
      <c r="W1929" s="50">
        <f t="shared" si="337"/>
        <v>-1.9074762018379943</v>
      </c>
    </row>
    <row r="1930" spans="1:23" ht="16" x14ac:dyDescent="0.2">
      <c r="A1930" s="10">
        <v>41725.583321759303</v>
      </c>
      <c r="B1930" s="11" t="str">
        <f t="shared" si="332"/>
        <v>20143</v>
      </c>
      <c r="C1930" s="5">
        <v>1401.472833</v>
      </c>
      <c r="D1930" s="5">
        <v>-19.790497926366101</v>
      </c>
      <c r="E1930" s="6" t="s">
        <v>45</v>
      </c>
      <c r="F1930" s="6" t="s">
        <v>45</v>
      </c>
      <c r="G1930" s="5">
        <v>-47.394930302982587</v>
      </c>
      <c r="H1930" s="5">
        <v>-2.4844910477095397</v>
      </c>
      <c r="I1930" s="29">
        <v>746710787.01999998</v>
      </c>
      <c r="J1930" s="30" t="s">
        <v>45</v>
      </c>
      <c r="K1930" s="30" t="s">
        <v>45</v>
      </c>
      <c r="L1930" s="29">
        <v>44663894.539999999</v>
      </c>
      <c r="M1930" s="29">
        <v>345976797.47000003</v>
      </c>
      <c r="N1930" s="53">
        <f t="shared" si="327"/>
        <v>-19.790497926366101</v>
      </c>
      <c r="O1930" t="e">
        <f t="shared" si="328"/>
        <v>#VALUE!</v>
      </c>
      <c r="P1930" t="e">
        <f t="shared" si="329"/>
        <v>#VALUE!</v>
      </c>
      <c r="Q1930">
        <f t="shared" si="330"/>
        <v>-47.394930302982587</v>
      </c>
      <c r="R1930">
        <f t="shared" si="331"/>
        <v>-2.4844910477095397</v>
      </c>
      <c r="S1930" s="53">
        <f t="shared" si="333"/>
        <v>-19.790497926366101</v>
      </c>
      <c r="T1930" t="e">
        <f t="shared" si="334"/>
        <v>#VALUE!</v>
      </c>
      <c r="U1930" t="e">
        <f t="shared" si="335"/>
        <v>#VALUE!</v>
      </c>
      <c r="V1930">
        <f t="shared" si="336"/>
        <v>-47.394930302982587</v>
      </c>
      <c r="W1930" s="50">
        <f t="shared" si="337"/>
        <v>-2.4844910477095397</v>
      </c>
    </row>
    <row r="1931" spans="1:23" ht="16" x14ac:dyDescent="0.2">
      <c r="A1931" s="10">
        <v>41724.583321759303</v>
      </c>
      <c r="B1931" s="11" t="str">
        <f t="shared" si="332"/>
        <v>20143</v>
      </c>
      <c r="C1931" s="5">
        <v>1395.988433</v>
      </c>
      <c r="D1931" s="5">
        <v>-20.299226269327832</v>
      </c>
      <c r="E1931" s="6" t="s">
        <v>45</v>
      </c>
      <c r="F1931" s="6" t="s">
        <v>45</v>
      </c>
      <c r="G1931" s="5">
        <v>-47.184044317643547</v>
      </c>
      <c r="H1931" s="5">
        <v>-2.343442974274268</v>
      </c>
      <c r="I1931" s="29">
        <v>741974777.79999995</v>
      </c>
      <c r="J1931" s="30" t="s">
        <v>45</v>
      </c>
      <c r="K1931" s="30" t="s">
        <v>45</v>
      </c>
      <c r="L1931" s="29">
        <v>44842945.520000003</v>
      </c>
      <c r="M1931" s="29">
        <v>346477224.13</v>
      </c>
      <c r="N1931" s="53">
        <f t="shared" si="327"/>
        <v>-20.299226269327832</v>
      </c>
      <c r="O1931" t="e">
        <f t="shared" si="328"/>
        <v>#VALUE!</v>
      </c>
      <c r="P1931" t="e">
        <f t="shared" si="329"/>
        <v>#VALUE!</v>
      </c>
      <c r="Q1931">
        <f t="shared" si="330"/>
        <v>-47.184044317643547</v>
      </c>
      <c r="R1931">
        <f t="shared" si="331"/>
        <v>-2.343442974274268</v>
      </c>
      <c r="S1931" s="53">
        <f t="shared" si="333"/>
        <v>-20.299226269327832</v>
      </c>
      <c r="T1931" t="e">
        <f t="shared" si="334"/>
        <v>#VALUE!</v>
      </c>
      <c r="U1931" t="e">
        <f t="shared" si="335"/>
        <v>#VALUE!</v>
      </c>
      <c r="V1931">
        <f t="shared" si="336"/>
        <v>-47.184044317643547</v>
      </c>
      <c r="W1931" s="50">
        <f t="shared" si="337"/>
        <v>-2.343442974274268</v>
      </c>
    </row>
    <row r="1932" spans="1:23" ht="16" x14ac:dyDescent="0.2">
      <c r="A1932" s="10">
        <v>41723.583321759303</v>
      </c>
      <c r="B1932" s="11" t="str">
        <f t="shared" si="332"/>
        <v>20143</v>
      </c>
      <c r="C1932" s="5">
        <v>1398.6210450000001</v>
      </c>
      <c r="D1932" s="5">
        <v>-19.281769583404355</v>
      </c>
      <c r="E1932" s="6" t="s">
        <v>45</v>
      </c>
      <c r="F1932" s="6" t="s">
        <v>45</v>
      </c>
      <c r="G1932" s="5">
        <v>-47.37406137735006</v>
      </c>
      <c r="H1932" s="5">
        <v>-3.1256186542334632</v>
      </c>
      <c r="I1932" s="29">
        <v>751446796.24000001</v>
      </c>
      <c r="J1932" s="30" t="s">
        <v>45</v>
      </c>
      <c r="K1932" s="30" t="s">
        <v>45</v>
      </c>
      <c r="L1932" s="29">
        <v>44681613.119999997</v>
      </c>
      <c r="M1932" s="29">
        <v>343702130.81999999</v>
      </c>
      <c r="N1932" s="53">
        <f t="shared" si="327"/>
        <v>-19.281769583404355</v>
      </c>
      <c r="O1932" t="e">
        <f t="shared" si="328"/>
        <v>#VALUE!</v>
      </c>
      <c r="P1932" t="e">
        <f t="shared" si="329"/>
        <v>#VALUE!</v>
      </c>
      <c r="Q1932">
        <f t="shared" si="330"/>
        <v>-47.37406137735006</v>
      </c>
      <c r="R1932">
        <f t="shared" si="331"/>
        <v>-3.1256186542334632</v>
      </c>
      <c r="S1932" s="53">
        <f t="shared" si="333"/>
        <v>-19.281769583404355</v>
      </c>
      <c r="T1932" t="e">
        <f t="shared" si="334"/>
        <v>#VALUE!</v>
      </c>
      <c r="U1932" t="e">
        <f t="shared" si="335"/>
        <v>#VALUE!</v>
      </c>
      <c r="V1932">
        <f t="shared" si="336"/>
        <v>-47.37406137735006</v>
      </c>
      <c r="W1932" s="50">
        <f t="shared" si="337"/>
        <v>-3.1256186542334632</v>
      </c>
    </row>
    <row r="1933" spans="1:23" ht="16" x14ac:dyDescent="0.2">
      <c r="A1933" s="10">
        <v>41722.583321759303</v>
      </c>
      <c r="B1933" s="11" t="str">
        <f t="shared" si="332"/>
        <v>20143</v>
      </c>
      <c r="C1933" s="5">
        <v>1380.2929240000001</v>
      </c>
      <c r="D1933" s="5">
        <v>-19.451345697724918</v>
      </c>
      <c r="E1933" s="6" t="s">
        <v>45</v>
      </c>
      <c r="F1933" s="6" t="s">
        <v>45</v>
      </c>
      <c r="G1933" s="5">
        <v>-47.394930302982587</v>
      </c>
      <c r="H1933" s="5">
        <v>-2.535781256231445</v>
      </c>
      <c r="I1933" s="29">
        <v>749868126.5</v>
      </c>
      <c r="J1933" s="30" t="s">
        <v>45</v>
      </c>
      <c r="K1933" s="30" t="s">
        <v>45</v>
      </c>
      <c r="L1933" s="29">
        <v>44663894.539999999</v>
      </c>
      <c r="M1933" s="29">
        <v>345794824.13</v>
      </c>
      <c r="N1933" s="53">
        <f t="shared" si="327"/>
        <v>-19.451345697724918</v>
      </c>
      <c r="O1933" t="e">
        <f t="shared" si="328"/>
        <v>#VALUE!</v>
      </c>
      <c r="P1933" t="e">
        <f t="shared" si="329"/>
        <v>#VALUE!</v>
      </c>
      <c r="Q1933">
        <f t="shared" si="330"/>
        <v>-47.394930302982587</v>
      </c>
      <c r="R1933">
        <f t="shared" si="331"/>
        <v>-2.535781256231445</v>
      </c>
      <c r="S1933" s="53">
        <f t="shared" si="333"/>
        <v>-19.451345697724918</v>
      </c>
      <c r="T1933" t="e">
        <f t="shared" si="334"/>
        <v>#VALUE!</v>
      </c>
      <c r="U1933" t="e">
        <f t="shared" si="335"/>
        <v>#VALUE!</v>
      </c>
      <c r="V1933">
        <f t="shared" si="336"/>
        <v>-47.394930302982587</v>
      </c>
      <c r="W1933" s="50">
        <f t="shared" si="337"/>
        <v>-2.535781256231445</v>
      </c>
    </row>
    <row r="1934" spans="1:23" ht="16" x14ac:dyDescent="0.2">
      <c r="A1934" s="10">
        <v>41719.583321759303</v>
      </c>
      <c r="B1934" s="11" t="str">
        <f t="shared" si="332"/>
        <v>20143</v>
      </c>
      <c r="C1934" s="5">
        <v>1388.6754100000001</v>
      </c>
      <c r="D1934" s="5">
        <v>-19.451345697724918</v>
      </c>
      <c r="E1934" s="6" t="s">
        <v>45</v>
      </c>
      <c r="F1934" s="6" t="s">
        <v>45</v>
      </c>
      <c r="G1934" s="5">
        <v>-46.12741766193448</v>
      </c>
      <c r="H1934" s="5">
        <v>-2.9332803722762861</v>
      </c>
      <c r="I1934" s="29">
        <v>749868126.5</v>
      </c>
      <c r="J1934" s="30" t="s">
        <v>45</v>
      </c>
      <c r="K1934" s="30" t="s">
        <v>45</v>
      </c>
      <c r="L1934" s="29">
        <v>45740065.549999997</v>
      </c>
      <c r="M1934" s="29">
        <v>344384530.81</v>
      </c>
      <c r="N1934" s="53">
        <f t="shared" si="327"/>
        <v>-19.451345697724918</v>
      </c>
      <c r="O1934" t="e">
        <f t="shared" si="328"/>
        <v>#VALUE!</v>
      </c>
      <c r="P1934" t="e">
        <f t="shared" si="329"/>
        <v>#VALUE!</v>
      </c>
      <c r="Q1934">
        <f t="shared" si="330"/>
        <v>-46.12741766193448</v>
      </c>
      <c r="R1934">
        <f t="shared" si="331"/>
        <v>-2.9332803722762861</v>
      </c>
      <c r="S1934" s="53">
        <f t="shared" si="333"/>
        <v>-19.451345697724918</v>
      </c>
      <c r="T1934" t="e">
        <f t="shared" si="334"/>
        <v>#VALUE!</v>
      </c>
      <c r="U1934" t="e">
        <f t="shared" si="335"/>
        <v>#VALUE!</v>
      </c>
      <c r="V1934">
        <f t="shared" si="336"/>
        <v>-46.12741766193448</v>
      </c>
      <c r="W1934" s="50">
        <f t="shared" si="337"/>
        <v>-2.9332803722762861</v>
      </c>
    </row>
    <row r="1935" spans="1:23" ht="16" x14ac:dyDescent="0.2">
      <c r="A1935" s="10">
        <v>41718.583321759303</v>
      </c>
      <c r="B1935" s="11" t="str">
        <f t="shared" si="332"/>
        <v>20143</v>
      </c>
      <c r="C1935" s="5">
        <v>1386.464262</v>
      </c>
      <c r="D1935" s="5">
        <v>-18.603465126122032</v>
      </c>
      <c r="E1935" s="6" t="s">
        <v>45</v>
      </c>
      <c r="F1935" s="6" t="s">
        <v>45</v>
      </c>
      <c r="G1935" s="5">
        <v>-47.046748754271796</v>
      </c>
      <c r="H1935" s="5">
        <v>-1.4971545336626662</v>
      </c>
      <c r="I1935" s="29">
        <v>757761475.20000005</v>
      </c>
      <c r="J1935" s="30" t="s">
        <v>45</v>
      </c>
      <c r="K1935" s="30" t="s">
        <v>45</v>
      </c>
      <c r="L1935" s="29">
        <v>44959515.170000002</v>
      </c>
      <c r="M1935" s="29">
        <v>349479784.11000001</v>
      </c>
      <c r="N1935" s="53">
        <f t="shared" si="327"/>
        <v>-18.603465126122032</v>
      </c>
      <c r="O1935" t="e">
        <f t="shared" si="328"/>
        <v>#VALUE!</v>
      </c>
      <c r="P1935" t="e">
        <f t="shared" si="329"/>
        <v>#VALUE!</v>
      </c>
      <c r="Q1935">
        <f t="shared" si="330"/>
        <v>-47.046748754271796</v>
      </c>
      <c r="R1935">
        <f t="shared" si="331"/>
        <v>-1.4971545336626662</v>
      </c>
      <c r="S1935" s="53">
        <f t="shared" si="333"/>
        <v>-18.603465126122032</v>
      </c>
      <c r="T1935" t="e">
        <f t="shared" si="334"/>
        <v>#VALUE!</v>
      </c>
      <c r="U1935" t="e">
        <f t="shared" si="335"/>
        <v>#VALUE!</v>
      </c>
      <c r="V1935">
        <f t="shared" si="336"/>
        <v>-47.046748754271796</v>
      </c>
      <c r="W1935" s="50">
        <f t="shared" si="337"/>
        <v>-1.4971545336626662</v>
      </c>
    </row>
    <row r="1936" spans="1:23" ht="16" x14ac:dyDescent="0.2">
      <c r="A1936" s="10">
        <v>41717.583321759303</v>
      </c>
      <c r="B1936" s="11" t="str">
        <f t="shared" si="332"/>
        <v>20143</v>
      </c>
      <c r="C1936" s="5">
        <v>1411.7418110000001</v>
      </c>
      <c r="D1936" s="5">
        <v>-16.729649062879631</v>
      </c>
      <c r="E1936" s="6" t="s">
        <v>45</v>
      </c>
      <c r="F1936" s="6" t="s">
        <v>45</v>
      </c>
      <c r="G1936" s="5">
        <v>-45.493661341410416</v>
      </c>
      <c r="H1936" s="5">
        <v>-1.2663485953140423</v>
      </c>
      <c r="I1936" s="29">
        <v>775205775.83000004</v>
      </c>
      <c r="J1936" s="30" t="s">
        <v>45</v>
      </c>
      <c r="K1936" s="30" t="s">
        <v>45</v>
      </c>
      <c r="L1936" s="29">
        <v>46278151.049999997</v>
      </c>
      <c r="M1936" s="29">
        <v>350298664.10000002</v>
      </c>
      <c r="N1936" s="53">
        <f t="shared" si="327"/>
        <v>-16.729649062879631</v>
      </c>
      <c r="O1936" t="e">
        <f t="shared" si="328"/>
        <v>#VALUE!</v>
      </c>
      <c r="P1936" t="e">
        <f t="shared" si="329"/>
        <v>#VALUE!</v>
      </c>
      <c r="Q1936">
        <f t="shared" si="330"/>
        <v>-45.493661341410416</v>
      </c>
      <c r="R1936">
        <f t="shared" si="331"/>
        <v>-1.2663485953140423</v>
      </c>
      <c r="S1936" s="53">
        <f t="shared" si="333"/>
        <v>-16.729649062879631</v>
      </c>
      <c r="T1936" t="e">
        <f t="shared" si="334"/>
        <v>#VALUE!</v>
      </c>
      <c r="U1936" t="e">
        <f t="shared" si="335"/>
        <v>#VALUE!</v>
      </c>
      <c r="V1936">
        <f t="shared" si="336"/>
        <v>-45.493661341410416</v>
      </c>
      <c r="W1936" s="50">
        <f t="shared" si="337"/>
        <v>-1.2663485953140423</v>
      </c>
    </row>
    <row r="1937" spans="1:23" ht="16" x14ac:dyDescent="0.2">
      <c r="A1937" s="10">
        <v>41716.583321759303</v>
      </c>
      <c r="B1937" s="11" t="str">
        <f t="shared" si="332"/>
        <v>20143</v>
      </c>
      <c r="C1937" s="5">
        <v>1403.7069710000001</v>
      </c>
      <c r="D1937" s="5">
        <v>-17.58600844019854</v>
      </c>
      <c r="E1937" s="6" t="s">
        <v>45</v>
      </c>
      <c r="F1937" s="6" t="s">
        <v>45</v>
      </c>
      <c r="G1937" s="5">
        <v>-45.493661341410416</v>
      </c>
      <c r="H1937" s="5">
        <v>-1.3304613559664347</v>
      </c>
      <c r="I1937" s="29">
        <v>767233493.63999999</v>
      </c>
      <c r="J1937" s="30" t="s">
        <v>45</v>
      </c>
      <c r="K1937" s="30" t="s">
        <v>45</v>
      </c>
      <c r="L1937" s="29">
        <v>46278151.049999997</v>
      </c>
      <c r="M1937" s="29">
        <v>350071197.44</v>
      </c>
      <c r="N1937" s="53">
        <f t="shared" si="327"/>
        <v>-17.58600844019854</v>
      </c>
      <c r="O1937" t="e">
        <f t="shared" si="328"/>
        <v>#VALUE!</v>
      </c>
      <c r="P1937" t="e">
        <f t="shared" si="329"/>
        <v>#VALUE!</v>
      </c>
      <c r="Q1937">
        <f t="shared" si="330"/>
        <v>-45.493661341410416</v>
      </c>
      <c r="R1937">
        <f t="shared" si="331"/>
        <v>-1.3304613559664347</v>
      </c>
      <c r="S1937" s="53">
        <f t="shared" si="333"/>
        <v>-17.58600844019854</v>
      </c>
      <c r="T1937" t="e">
        <f t="shared" si="334"/>
        <v>#VALUE!</v>
      </c>
      <c r="U1937" t="e">
        <f t="shared" si="335"/>
        <v>#VALUE!</v>
      </c>
      <c r="V1937">
        <f t="shared" si="336"/>
        <v>-45.493661341410416</v>
      </c>
      <c r="W1937" s="50">
        <f t="shared" si="337"/>
        <v>-1.3304613559664347</v>
      </c>
    </row>
    <row r="1938" spans="1:23" ht="16" x14ac:dyDescent="0.2">
      <c r="A1938" s="10">
        <v>41715.583321759303</v>
      </c>
      <c r="B1938" s="11" t="str">
        <f t="shared" si="332"/>
        <v>20143</v>
      </c>
      <c r="C1938" s="5">
        <v>1399.6014110000001</v>
      </c>
      <c r="D1938" s="5">
        <v>-17.136631737249004</v>
      </c>
      <c r="E1938" s="6" t="s">
        <v>45</v>
      </c>
      <c r="F1938" s="6" t="s">
        <v>45</v>
      </c>
      <c r="G1938" s="5">
        <v>-45.916531676595454</v>
      </c>
      <c r="H1938" s="5">
        <v>-2.1639272444475779</v>
      </c>
      <c r="I1938" s="29">
        <v>771416968.45000005</v>
      </c>
      <c r="J1938" s="30" t="s">
        <v>45</v>
      </c>
      <c r="K1938" s="30" t="s">
        <v>45</v>
      </c>
      <c r="L1938" s="29">
        <v>45919116.530000001</v>
      </c>
      <c r="M1938" s="29">
        <v>347114130.79000002</v>
      </c>
      <c r="N1938" s="53">
        <f t="shared" si="327"/>
        <v>-17.136631737249004</v>
      </c>
      <c r="O1938" t="e">
        <f t="shared" si="328"/>
        <v>#VALUE!</v>
      </c>
      <c r="P1938" t="e">
        <f t="shared" si="329"/>
        <v>#VALUE!</v>
      </c>
      <c r="Q1938">
        <f t="shared" si="330"/>
        <v>-45.916531676595454</v>
      </c>
      <c r="R1938">
        <f t="shared" si="331"/>
        <v>-2.1639272444475779</v>
      </c>
      <c r="S1938" s="53">
        <f t="shared" si="333"/>
        <v>-17.136631737249004</v>
      </c>
      <c r="T1938" t="e">
        <f t="shared" si="334"/>
        <v>#VALUE!</v>
      </c>
      <c r="U1938" t="e">
        <f t="shared" si="335"/>
        <v>#VALUE!</v>
      </c>
      <c r="V1938">
        <f t="shared" si="336"/>
        <v>-45.916531676595454</v>
      </c>
      <c r="W1938" s="50">
        <f t="shared" si="337"/>
        <v>-2.1639272444475779</v>
      </c>
    </row>
    <row r="1939" spans="1:23" ht="16" x14ac:dyDescent="0.2">
      <c r="A1939" s="10">
        <v>41712.583321759303</v>
      </c>
      <c r="B1939" s="11" t="str">
        <f t="shared" si="332"/>
        <v>20143</v>
      </c>
      <c r="C1939" s="5">
        <v>1380.017468</v>
      </c>
      <c r="D1939" s="5">
        <v>-18.637380348986127</v>
      </c>
      <c r="E1939" s="6" t="s">
        <v>45</v>
      </c>
      <c r="F1939" s="6" t="s">
        <v>45</v>
      </c>
      <c r="G1939" s="5">
        <v>-46.47669757515223</v>
      </c>
      <c r="H1939" s="5">
        <v>-2.9332803722762861</v>
      </c>
      <c r="I1939" s="29">
        <v>757445741.25</v>
      </c>
      <c r="J1939" s="30" t="s">
        <v>45</v>
      </c>
      <c r="K1939" s="30" t="s">
        <v>45</v>
      </c>
      <c r="L1939" s="29">
        <v>45443512.359999999</v>
      </c>
      <c r="M1939" s="29">
        <v>344384530.81</v>
      </c>
      <c r="N1939" s="53">
        <f t="shared" si="327"/>
        <v>-18.637380348986127</v>
      </c>
      <c r="O1939" t="e">
        <f t="shared" si="328"/>
        <v>#VALUE!</v>
      </c>
      <c r="P1939" t="e">
        <f t="shared" si="329"/>
        <v>#VALUE!</v>
      </c>
      <c r="Q1939">
        <f t="shared" si="330"/>
        <v>-46.47669757515223</v>
      </c>
      <c r="R1939">
        <f t="shared" si="331"/>
        <v>-2.9332803722762861</v>
      </c>
      <c r="S1939" s="53">
        <f t="shared" si="333"/>
        <v>-18.637380348986127</v>
      </c>
      <c r="T1939" t="e">
        <f t="shared" si="334"/>
        <v>#VALUE!</v>
      </c>
      <c r="U1939" t="e">
        <f t="shared" si="335"/>
        <v>#VALUE!</v>
      </c>
      <c r="V1939">
        <f t="shared" si="336"/>
        <v>-46.47669757515223</v>
      </c>
      <c r="W1939" s="50">
        <f t="shared" si="337"/>
        <v>-2.9332803722762861</v>
      </c>
    </row>
    <row r="1940" spans="1:23" ht="16" x14ac:dyDescent="0.2">
      <c r="A1940" s="10">
        <v>41711.583321759303</v>
      </c>
      <c r="B1940" s="11" t="str">
        <f t="shared" si="332"/>
        <v>20143</v>
      </c>
      <c r="C1940" s="5">
        <v>1392.511559</v>
      </c>
      <c r="D1940" s="5">
        <v>-18.43388901180144</v>
      </c>
      <c r="E1940" s="6" t="s">
        <v>45</v>
      </c>
      <c r="F1940" s="6" t="s">
        <v>45</v>
      </c>
      <c r="G1940" s="5">
        <v>-46.47669757515223</v>
      </c>
      <c r="H1940" s="5">
        <v>-1.9074762018380085</v>
      </c>
      <c r="I1940" s="29">
        <v>759340144.94000006</v>
      </c>
      <c r="J1940" s="30" t="s">
        <v>45</v>
      </c>
      <c r="K1940" s="30" t="s">
        <v>45</v>
      </c>
      <c r="L1940" s="29">
        <v>45443512.359999999</v>
      </c>
      <c r="M1940" s="29">
        <v>348023997.44999999</v>
      </c>
      <c r="N1940" s="53">
        <f t="shared" si="327"/>
        <v>-18.43388901180144</v>
      </c>
      <c r="O1940" t="e">
        <f t="shared" si="328"/>
        <v>#VALUE!</v>
      </c>
      <c r="P1940" t="e">
        <f t="shared" si="329"/>
        <v>#VALUE!</v>
      </c>
      <c r="Q1940">
        <f t="shared" si="330"/>
        <v>-46.47669757515223</v>
      </c>
      <c r="R1940">
        <f t="shared" si="331"/>
        <v>-1.9074762018380085</v>
      </c>
      <c r="S1940" s="53">
        <f t="shared" si="333"/>
        <v>-18.43388901180144</v>
      </c>
      <c r="T1940" t="e">
        <f t="shared" si="334"/>
        <v>#VALUE!</v>
      </c>
      <c r="U1940" t="e">
        <f t="shared" si="335"/>
        <v>#VALUE!</v>
      </c>
      <c r="V1940">
        <f t="shared" si="336"/>
        <v>-46.47669757515223</v>
      </c>
      <c r="W1940" s="50">
        <f t="shared" si="337"/>
        <v>-1.9074762018380085</v>
      </c>
    </row>
    <row r="1941" spans="1:23" ht="16" x14ac:dyDescent="0.2">
      <c r="A1941" s="10">
        <v>41710.583321759303</v>
      </c>
      <c r="B1941" s="11" t="str">
        <f t="shared" si="332"/>
        <v>20143</v>
      </c>
      <c r="C1941" s="5">
        <v>1391.847657</v>
      </c>
      <c r="D1941" s="5">
        <v>-18.59498632040598</v>
      </c>
      <c r="E1941" s="6" t="s">
        <v>45</v>
      </c>
      <c r="F1941" s="6" t="s">
        <v>45</v>
      </c>
      <c r="G1941" s="5">
        <v>-46.317434721640979</v>
      </c>
      <c r="H1941" s="5">
        <v>-4.0744875118889183</v>
      </c>
      <c r="I1941" s="29">
        <v>757840408.69000006</v>
      </c>
      <c r="J1941" s="30" t="s">
        <v>45</v>
      </c>
      <c r="K1941" s="30" t="s">
        <v>45</v>
      </c>
      <c r="L1941" s="29">
        <v>45578733.149999999</v>
      </c>
      <c r="M1941" s="29">
        <v>340335624.17000002</v>
      </c>
      <c r="N1941" s="53">
        <f t="shared" si="327"/>
        <v>-18.59498632040598</v>
      </c>
      <c r="O1941" t="e">
        <f t="shared" si="328"/>
        <v>#VALUE!</v>
      </c>
      <c r="P1941" t="e">
        <f t="shared" si="329"/>
        <v>#VALUE!</v>
      </c>
      <c r="Q1941">
        <f t="shared" si="330"/>
        <v>-46.317434721640979</v>
      </c>
      <c r="R1941">
        <f t="shared" si="331"/>
        <v>-4.0744875118889183</v>
      </c>
      <c r="S1941" s="53">
        <f t="shared" si="333"/>
        <v>-18.59498632040598</v>
      </c>
      <c r="T1941" t="e">
        <f t="shared" si="334"/>
        <v>#VALUE!</v>
      </c>
      <c r="U1941" t="e">
        <f t="shared" si="335"/>
        <v>#VALUE!</v>
      </c>
      <c r="V1941">
        <f t="shared" si="336"/>
        <v>-46.317434721640979</v>
      </c>
      <c r="W1941" s="50">
        <f t="shared" si="337"/>
        <v>-4.0744875118889183</v>
      </c>
    </row>
    <row r="1942" spans="1:23" ht="16" x14ac:dyDescent="0.2">
      <c r="A1942" s="10">
        <v>41709.583321759303</v>
      </c>
      <c r="B1942" s="11" t="str">
        <f t="shared" si="332"/>
        <v>20143</v>
      </c>
      <c r="C1942" s="5">
        <v>1419.4015260000001</v>
      </c>
      <c r="D1942" s="5">
        <v>-16.339623999942276</v>
      </c>
      <c r="E1942" s="6" t="s">
        <v>45</v>
      </c>
      <c r="F1942" s="6" t="s">
        <v>45</v>
      </c>
      <c r="G1942" s="5">
        <v>-44.543576042877817</v>
      </c>
      <c r="H1942" s="5">
        <v>-2.0357017231428074</v>
      </c>
      <c r="I1942" s="29">
        <v>778836716.23000002</v>
      </c>
      <c r="J1942" s="30" t="s">
        <v>45</v>
      </c>
      <c r="K1942" s="30" t="s">
        <v>45</v>
      </c>
      <c r="L1942" s="29">
        <v>47084813.030000001</v>
      </c>
      <c r="M1942" s="29">
        <v>347569064.12</v>
      </c>
      <c r="N1942" s="53">
        <f t="shared" si="327"/>
        <v>-16.339623999942276</v>
      </c>
      <c r="O1942" t="e">
        <f t="shared" si="328"/>
        <v>#VALUE!</v>
      </c>
      <c r="P1942" t="e">
        <f t="shared" si="329"/>
        <v>#VALUE!</v>
      </c>
      <c r="Q1942">
        <f t="shared" si="330"/>
        <v>-44.543576042877817</v>
      </c>
      <c r="R1942">
        <f t="shared" si="331"/>
        <v>-2.0357017231428074</v>
      </c>
      <c r="S1942" s="53">
        <f t="shared" si="333"/>
        <v>-16.339623999942276</v>
      </c>
      <c r="T1942" t="e">
        <f t="shared" si="334"/>
        <v>#VALUE!</v>
      </c>
      <c r="U1942" t="e">
        <f t="shared" si="335"/>
        <v>#VALUE!</v>
      </c>
      <c r="V1942">
        <f t="shared" si="336"/>
        <v>-44.543576042877817</v>
      </c>
      <c r="W1942" s="50">
        <f t="shared" si="337"/>
        <v>-2.0357017231428074</v>
      </c>
    </row>
    <row r="1943" spans="1:23" ht="16" x14ac:dyDescent="0.2">
      <c r="A1943" s="10">
        <v>41708.583321759303</v>
      </c>
      <c r="B1943" s="11" t="str">
        <f t="shared" si="332"/>
        <v>20143</v>
      </c>
      <c r="C1943" s="5">
        <v>1420.367389</v>
      </c>
      <c r="D1943" s="5">
        <v>-17.331644268717668</v>
      </c>
      <c r="E1943" s="6" t="s">
        <v>45</v>
      </c>
      <c r="F1943" s="6" t="s">
        <v>45</v>
      </c>
      <c r="G1943" s="5">
        <v>-45.28277535607139</v>
      </c>
      <c r="H1943" s="5">
        <v>-2.25368510936093</v>
      </c>
      <c r="I1943" s="29">
        <v>769601498.25</v>
      </c>
      <c r="J1943" s="30" t="s">
        <v>45</v>
      </c>
      <c r="K1943" s="30" t="s">
        <v>45</v>
      </c>
      <c r="L1943" s="29">
        <v>46457202.030000001</v>
      </c>
      <c r="M1943" s="29">
        <v>346795677.45999998</v>
      </c>
      <c r="N1943" s="53">
        <f t="shared" si="327"/>
        <v>-17.331644268717668</v>
      </c>
      <c r="O1943" t="e">
        <f t="shared" si="328"/>
        <v>#VALUE!</v>
      </c>
      <c r="P1943" t="e">
        <f t="shared" si="329"/>
        <v>#VALUE!</v>
      </c>
      <c r="Q1943">
        <f t="shared" si="330"/>
        <v>-45.28277535607139</v>
      </c>
      <c r="R1943">
        <f t="shared" si="331"/>
        <v>-2.25368510936093</v>
      </c>
      <c r="S1943" s="53">
        <f t="shared" si="333"/>
        <v>-17.331644268717668</v>
      </c>
      <c r="T1943" t="e">
        <f t="shared" si="334"/>
        <v>#VALUE!</v>
      </c>
      <c r="U1943" t="e">
        <f t="shared" si="335"/>
        <v>#VALUE!</v>
      </c>
      <c r="V1943">
        <f t="shared" si="336"/>
        <v>-45.28277535607139</v>
      </c>
      <c r="W1943" s="50">
        <f t="shared" si="337"/>
        <v>-2.25368510936093</v>
      </c>
    </row>
    <row r="1944" spans="1:23" ht="16" x14ac:dyDescent="0.2">
      <c r="A1944" s="10">
        <v>41705.541655092602</v>
      </c>
      <c r="B1944" s="11" t="str">
        <f t="shared" si="332"/>
        <v>20143</v>
      </c>
      <c r="C1944" s="5">
        <v>1433.9487489999999</v>
      </c>
      <c r="D1944" s="5">
        <v>-16.051344605597293</v>
      </c>
      <c r="E1944" s="6" t="s">
        <v>45</v>
      </c>
      <c r="F1944" s="6" t="s">
        <v>45</v>
      </c>
      <c r="G1944" s="5">
        <v>-46.444845004449988</v>
      </c>
      <c r="H1944" s="5">
        <v>-1.2663485953140565</v>
      </c>
      <c r="I1944" s="29">
        <v>781520454.78999996</v>
      </c>
      <c r="J1944" s="30" t="s">
        <v>45</v>
      </c>
      <c r="K1944" s="30" t="s">
        <v>45</v>
      </c>
      <c r="L1944" s="29">
        <v>45470556.509999998</v>
      </c>
      <c r="M1944" s="29">
        <v>350298664.10000002</v>
      </c>
      <c r="N1944" s="53">
        <f t="shared" si="327"/>
        <v>-16.051344605597293</v>
      </c>
      <c r="O1944" t="e">
        <f t="shared" si="328"/>
        <v>#VALUE!</v>
      </c>
      <c r="P1944" t="e">
        <f t="shared" si="329"/>
        <v>#VALUE!</v>
      </c>
      <c r="Q1944">
        <f t="shared" si="330"/>
        <v>-46.444845004449988</v>
      </c>
      <c r="R1944">
        <f t="shared" si="331"/>
        <v>-1.2663485953140565</v>
      </c>
      <c r="S1944" s="53">
        <f t="shared" si="333"/>
        <v>-16.051344605597293</v>
      </c>
      <c r="T1944" t="e">
        <f t="shared" si="334"/>
        <v>#VALUE!</v>
      </c>
      <c r="U1944" t="e">
        <f t="shared" si="335"/>
        <v>#VALUE!</v>
      </c>
      <c r="V1944">
        <f t="shared" si="336"/>
        <v>-46.444845004449988</v>
      </c>
      <c r="W1944" s="50">
        <f t="shared" si="337"/>
        <v>-1.2663485953140565</v>
      </c>
    </row>
    <row r="1945" spans="1:23" ht="16" x14ac:dyDescent="0.2">
      <c r="A1945" s="10">
        <v>41704.541655092602</v>
      </c>
      <c r="B1945" s="11" t="str">
        <f t="shared" si="332"/>
        <v>20143</v>
      </c>
      <c r="C1945" s="5">
        <v>1445.5743709999999</v>
      </c>
      <c r="D1945" s="5">
        <v>-16.102217439893465</v>
      </c>
      <c r="E1945" s="6" t="s">
        <v>45</v>
      </c>
      <c r="F1945" s="6" t="s">
        <v>45</v>
      </c>
      <c r="G1945" s="5">
        <v>-47.606914652828571</v>
      </c>
      <c r="H1945" s="5">
        <v>-2.4203782870571473</v>
      </c>
      <c r="I1945" s="29">
        <v>781046853.87</v>
      </c>
      <c r="J1945" s="30" t="s">
        <v>45</v>
      </c>
      <c r="K1945" s="30" t="s">
        <v>45</v>
      </c>
      <c r="L1945" s="29">
        <v>44483911</v>
      </c>
      <c r="M1945" s="29">
        <v>346204264.13</v>
      </c>
      <c r="N1945" s="53">
        <f t="shared" si="327"/>
        <v>-16.102217439893465</v>
      </c>
      <c r="O1945" t="e">
        <f t="shared" si="328"/>
        <v>#VALUE!</v>
      </c>
      <c r="P1945" t="e">
        <f t="shared" si="329"/>
        <v>#VALUE!</v>
      </c>
      <c r="Q1945">
        <f t="shared" si="330"/>
        <v>-47.606914652828571</v>
      </c>
      <c r="R1945">
        <f t="shared" si="331"/>
        <v>-2.4203782870571473</v>
      </c>
      <c r="S1945" s="53">
        <f t="shared" si="333"/>
        <v>-16.102217439893465</v>
      </c>
      <c r="T1945" t="e">
        <f t="shared" si="334"/>
        <v>#VALUE!</v>
      </c>
      <c r="U1945" t="e">
        <f t="shared" si="335"/>
        <v>#VALUE!</v>
      </c>
      <c r="V1945">
        <f t="shared" si="336"/>
        <v>-47.606914652828571</v>
      </c>
      <c r="W1945" s="50">
        <f t="shared" si="337"/>
        <v>-2.4203782870571473</v>
      </c>
    </row>
    <row r="1946" spans="1:23" ht="16" x14ac:dyDescent="0.2">
      <c r="A1946" s="10">
        <v>41703.541655092602</v>
      </c>
      <c r="B1946" s="11" t="str">
        <f t="shared" si="332"/>
        <v>20143</v>
      </c>
      <c r="C1946" s="5">
        <v>1447.7175090000001</v>
      </c>
      <c r="D1946" s="5">
        <v>-15.763065211252297</v>
      </c>
      <c r="E1946" s="6" t="s">
        <v>45</v>
      </c>
      <c r="F1946" s="6" t="s">
        <v>45</v>
      </c>
      <c r="G1946" s="5">
        <v>-47.18404431764354</v>
      </c>
      <c r="H1946" s="5">
        <v>-1.6510251592284391</v>
      </c>
      <c r="I1946" s="29">
        <v>784204193.35000002</v>
      </c>
      <c r="J1946" s="30" t="s">
        <v>45</v>
      </c>
      <c r="K1946" s="30" t="s">
        <v>45</v>
      </c>
      <c r="L1946" s="29">
        <v>44842945.520000003</v>
      </c>
      <c r="M1946" s="29">
        <v>348933864.11000001</v>
      </c>
      <c r="N1946" s="53">
        <f t="shared" si="327"/>
        <v>-15.763065211252297</v>
      </c>
      <c r="O1946" t="e">
        <f t="shared" si="328"/>
        <v>#VALUE!</v>
      </c>
      <c r="P1946" t="e">
        <f t="shared" si="329"/>
        <v>#VALUE!</v>
      </c>
      <c r="Q1946">
        <f t="shared" si="330"/>
        <v>-47.18404431764354</v>
      </c>
      <c r="R1946">
        <f t="shared" si="331"/>
        <v>-1.6510251592284391</v>
      </c>
      <c r="S1946" s="53">
        <f t="shared" si="333"/>
        <v>-15.763065211252297</v>
      </c>
      <c r="T1946" t="e">
        <f t="shared" si="334"/>
        <v>#VALUE!</v>
      </c>
      <c r="U1946" t="e">
        <f t="shared" si="335"/>
        <v>#VALUE!</v>
      </c>
      <c r="V1946">
        <f t="shared" si="336"/>
        <v>-47.18404431764354</v>
      </c>
      <c r="W1946" s="50">
        <f t="shared" si="337"/>
        <v>-1.6510251592284391</v>
      </c>
    </row>
    <row r="1947" spans="1:23" ht="16" x14ac:dyDescent="0.2">
      <c r="A1947" s="10">
        <v>41702.541655092602</v>
      </c>
      <c r="B1947" s="11" t="str">
        <f t="shared" si="332"/>
        <v>20143</v>
      </c>
      <c r="C1947" s="5">
        <v>1451.4806550000001</v>
      </c>
      <c r="D1947" s="5">
        <v>-15.86481087984464</v>
      </c>
      <c r="E1947" s="6" t="s">
        <v>45</v>
      </c>
      <c r="F1947" s="6" t="s">
        <v>45</v>
      </c>
      <c r="G1947" s="5">
        <v>-47.18404431764354</v>
      </c>
      <c r="H1947" s="5">
        <v>-1.9074762018380085</v>
      </c>
      <c r="I1947" s="29">
        <v>783256991.5</v>
      </c>
      <c r="J1947" s="30" t="s">
        <v>45</v>
      </c>
      <c r="K1947" s="30" t="s">
        <v>45</v>
      </c>
      <c r="L1947" s="29">
        <v>44842945.520000003</v>
      </c>
      <c r="M1947" s="29">
        <v>348023997.44999999</v>
      </c>
      <c r="N1947" s="53">
        <f t="shared" si="327"/>
        <v>-15.86481087984464</v>
      </c>
      <c r="O1947" t="e">
        <f t="shared" si="328"/>
        <v>#VALUE!</v>
      </c>
      <c r="P1947" t="e">
        <f t="shared" si="329"/>
        <v>#VALUE!</v>
      </c>
      <c r="Q1947">
        <f t="shared" si="330"/>
        <v>-47.18404431764354</v>
      </c>
      <c r="R1947">
        <f t="shared" si="331"/>
        <v>-1.9074762018380085</v>
      </c>
      <c r="S1947" s="53">
        <f t="shared" si="333"/>
        <v>-15.86481087984464</v>
      </c>
      <c r="T1947" t="e">
        <f t="shared" si="334"/>
        <v>#VALUE!</v>
      </c>
      <c r="U1947" t="e">
        <f t="shared" si="335"/>
        <v>#VALUE!</v>
      </c>
      <c r="V1947">
        <f t="shared" si="336"/>
        <v>-47.18404431764354</v>
      </c>
      <c r="W1947" s="50">
        <f t="shared" si="337"/>
        <v>-1.9074762018380085</v>
      </c>
    </row>
    <row r="1948" spans="1:23" ht="16" x14ac:dyDescent="0.2">
      <c r="A1948" s="10">
        <v>41701.541655092602</v>
      </c>
      <c r="B1948" s="11" t="str">
        <f t="shared" si="332"/>
        <v>20143</v>
      </c>
      <c r="C1948" s="5">
        <v>1425.240982</v>
      </c>
      <c r="D1948" s="5">
        <v>-15.627404319795815</v>
      </c>
      <c r="E1948" s="6" t="s">
        <v>45</v>
      </c>
      <c r="F1948" s="6" t="s">
        <v>45</v>
      </c>
      <c r="G1948" s="5">
        <v>-48.187949477017867</v>
      </c>
      <c r="H1948" s="5">
        <v>-1.9587664103599138</v>
      </c>
      <c r="I1948" s="29">
        <v>785467129.13999999</v>
      </c>
      <c r="J1948" s="30" t="s">
        <v>45</v>
      </c>
      <c r="K1948" s="30" t="s">
        <v>45</v>
      </c>
      <c r="L1948" s="29">
        <v>43990588.240000002</v>
      </c>
      <c r="M1948" s="29">
        <v>347842024.12</v>
      </c>
      <c r="N1948" s="53">
        <f t="shared" si="327"/>
        <v>-15.627404319795815</v>
      </c>
      <c r="O1948" t="e">
        <f t="shared" si="328"/>
        <v>#VALUE!</v>
      </c>
      <c r="P1948" t="e">
        <f t="shared" si="329"/>
        <v>#VALUE!</v>
      </c>
      <c r="Q1948">
        <f t="shared" si="330"/>
        <v>-48.187949477017867</v>
      </c>
      <c r="R1948">
        <f t="shared" si="331"/>
        <v>-1.9587664103599138</v>
      </c>
      <c r="S1948" s="53">
        <f t="shared" si="333"/>
        <v>-15.627404319795815</v>
      </c>
      <c r="T1948" t="e">
        <f t="shared" si="334"/>
        <v>#VALUE!</v>
      </c>
      <c r="U1948" t="e">
        <f t="shared" si="335"/>
        <v>#VALUE!</v>
      </c>
      <c r="V1948">
        <f t="shared" si="336"/>
        <v>-48.187949477017867</v>
      </c>
      <c r="W1948" s="50">
        <f t="shared" si="337"/>
        <v>-1.9587664103599138</v>
      </c>
    </row>
    <row r="1949" spans="1:23" ht="16" x14ac:dyDescent="0.2">
      <c r="A1949" s="10">
        <v>41698.541655092602</v>
      </c>
      <c r="B1949" s="11" t="str">
        <f t="shared" si="332"/>
        <v>20142</v>
      </c>
      <c r="C1949" s="5">
        <v>1446.7829569999999</v>
      </c>
      <c r="D1949" s="5">
        <v>-14.660820468168524</v>
      </c>
      <c r="E1949" s="6" t="s">
        <v>45</v>
      </c>
      <c r="F1949" s="6" t="s">
        <v>45</v>
      </c>
      <c r="G1949" s="5">
        <v>-48.240670973352628</v>
      </c>
      <c r="H1949" s="5">
        <v>-1.7536055762722498</v>
      </c>
      <c r="I1949" s="29">
        <v>794465546.65999997</v>
      </c>
      <c r="J1949" s="30" t="s">
        <v>45</v>
      </c>
      <c r="K1949" s="30" t="s">
        <v>45</v>
      </c>
      <c r="L1949" s="29">
        <v>43945825.490000002</v>
      </c>
      <c r="M1949" s="29">
        <v>348569917.44999999</v>
      </c>
      <c r="N1949" s="53">
        <f t="shared" si="327"/>
        <v>-14.660820468168524</v>
      </c>
      <c r="O1949" t="e">
        <f t="shared" si="328"/>
        <v>#VALUE!</v>
      </c>
      <c r="P1949" t="e">
        <f t="shared" si="329"/>
        <v>#VALUE!</v>
      </c>
      <c r="Q1949">
        <f t="shared" si="330"/>
        <v>-48.240670973352628</v>
      </c>
      <c r="R1949">
        <f t="shared" si="331"/>
        <v>-1.7536055762722498</v>
      </c>
      <c r="S1949" s="53">
        <f t="shared" si="333"/>
        <v>-14.660820468168524</v>
      </c>
      <c r="T1949" t="e">
        <f t="shared" si="334"/>
        <v>#VALUE!</v>
      </c>
      <c r="U1949" t="e">
        <f t="shared" si="335"/>
        <v>#VALUE!</v>
      </c>
      <c r="V1949">
        <f t="shared" si="336"/>
        <v>-48.240670973352628</v>
      </c>
      <c r="W1949" s="50">
        <f t="shared" si="337"/>
        <v>-1.7536055762722498</v>
      </c>
    </row>
    <row r="1950" spans="1:23" ht="16" x14ac:dyDescent="0.2">
      <c r="A1950" s="10">
        <v>41697.541655092602</v>
      </c>
      <c r="B1950" s="11" t="str">
        <f t="shared" si="332"/>
        <v>20142</v>
      </c>
      <c r="C1950" s="5">
        <v>1444.521491</v>
      </c>
      <c r="D1950" s="5">
        <v>-15.211942839710401</v>
      </c>
      <c r="E1950" s="6" t="s">
        <v>45</v>
      </c>
      <c r="F1950" s="6" t="s">
        <v>45</v>
      </c>
      <c r="G1950" s="5">
        <v>-47.554193156493817</v>
      </c>
      <c r="H1950" s="5">
        <v>-1.2663485953140423</v>
      </c>
      <c r="I1950" s="29">
        <v>789334870</v>
      </c>
      <c r="J1950" s="30" t="s">
        <v>45</v>
      </c>
      <c r="K1950" s="30" t="s">
        <v>45</v>
      </c>
      <c r="L1950" s="29">
        <v>44528673.740000002</v>
      </c>
      <c r="M1950" s="29">
        <v>350298664.10000002</v>
      </c>
      <c r="N1950" s="53">
        <f t="shared" si="327"/>
        <v>-15.211942839710401</v>
      </c>
      <c r="O1950" t="e">
        <f t="shared" si="328"/>
        <v>#VALUE!</v>
      </c>
      <c r="P1950" t="e">
        <f t="shared" si="329"/>
        <v>#VALUE!</v>
      </c>
      <c r="Q1950">
        <f t="shared" si="330"/>
        <v>-47.554193156493817</v>
      </c>
      <c r="R1950">
        <f t="shared" si="331"/>
        <v>-1.2663485953140423</v>
      </c>
      <c r="S1950" s="53">
        <f t="shared" si="333"/>
        <v>-15.211942839710401</v>
      </c>
      <c r="T1950" t="e">
        <f t="shared" si="334"/>
        <v>#VALUE!</v>
      </c>
      <c r="U1950" t="e">
        <f t="shared" si="335"/>
        <v>#VALUE!</v>
      </c>
      <c r="V1950">
        <f t="shared" si="336"/>
        <v>-47.554193156493817</v>
      </c>
      <c r="W1950" s="50">
        <f t="shared" si="337"/>
        <v>-1.2663485953140423</v>
      </c>
    </row>
    <row r="1951" spans="1:23" ht="16" x14ac:dyDescent="0.2">
      <c r="A1951" s="10">
        <v>41696.541655092602</v>
      </c>
      <c r="B1951" s="11" t="str">
        <f t="shared" si="332"/>
        <v>20142</v>
      </c>
      <c r="C1951" s="5">
        <v>1446.77845</v>
      </c>
      <c r="D1951" s="5">
        <v>-15.42391298261113</v>
      </c>
      <c r="E1951" s="6" t="s">
        <v>45</v>
      </c>
      <c r="F1951" s="6" t="s">
        <v>45</v>
      </c>
      <c r="G1951" s="5">
        <v>-48.240670973352628</v>
      </c>
      <c r="H1951" s="5">
        <v>-1.2791711474445293</v>
      </c>
      <c r="I1951" s="29">
        <v>787361532.83000004</v>
      </c>
      <c r="J1951" s="30" t="s">
        <v>45</v>
      </c>
      <c r="K1951" s="30" t="s">
        <v>45</v>
      </c>
      <c r="L1951" s="29">
        <v>43945825.490000002</v>
      </c>
      <c r="M1951" s="29">
        <v>350253170.76999998</v>
      </c>
      <c r="N1951" s="53">
        <f t="shared" si="327"/>
        <v>-15.42391298261113</v>
      </c>
      <c r="O1951" t="e">
        <f t="shared" si="328"/>
        <v>#VALUE!</v>
      </c>
      <c r="P1951" t="e">
        <f t="shared" si="329"/>
        <v>#VALUE!</v>
      </c>
      <c r="Q1951">
        <f t="shared" si="330"/>
        <v>-48.240670973352628</v>
      </c>
      <c r="R1951">
        <f t="shared" si="331"/>
        <v>-1.2791711474445293</v>
      </c>
      <c r="S1951" s="53">
        <f t="shared" si="333"/>
        <v>-15.42391298261113</v>
      </c>
      <c r="T1951" t="e">
        <f t="shared" si="334"/>
        <v>#VALUE!</v>
      </c>
      <c r="U1951" t="e">
        <f t="shared" si="335"/>
        <v>#VALUE!</v>
      </c>
      <c r="V1951">
        <f t="shared" si="336"/>
        <v>-48.240670973352628</v>
      </c>
      <c r="W1951" s="50">
        <f t="shared" si="337"/>
        <v>-1.2791711474445293</v>
      </c>
    </row>
    <row r="1952" spans="1:23" ht="16" x14ac:dyDescent="0.2">
      <c r="A1952" s="10">
        <v>41695.541655092602</v>
      </c>
      <c r="B1952" s="11" t="str">
        <f t="shared" si="332"/>
        <v>20142</v>
      </c>
      <c r="C1952" s="5">
        <v>1448.635665</v>
      </c>
      <c r="D1952" s="5">
        <v>-15.305209702586708</v>
      </c>
      <c r="E1952" s="6" t="s">
        <v>45</v>
      </c>
      <c r="F1952" s="6" t="s">
        <v>45</v>
      </c>
      <c r="G1952" s="5">
        <v>-48.240670973352628</v>
      </c>
      <c r="H1952" s="5">
        <v>-2.4203782870571189</v>
      </c>
      <c r="I1952" s="29">
        <v>788466601.63999999</v>
      </c>
      <c r="J1952" s="30" t="s">
        <v>45</v>
      </c>
      <c r="K1952" s="30" t="s">
        <v>45</v>
      </c>
      <c r="L1952" s="29">
        <v>43945825.490000002</v>
      </c>
      <c r="M1952" s="29">
        <v>346204264.13</v>
      </c>
      <c r="N1952" s="53">
        <f t="shared" si="327"/>
        <v>-15.305209702586708</v>
      </c>
      <c r="O1952" t="e">
        <f t="shared" si="328"/>
        <v>#VALUE!</v>
      </c>
      <c r="P1952" t="e">
        <f t="shared" si="329"/>
        <v>#VALUE!</v>
      </c>
      <c r="Q1952">
        <f t="shared" si="330"/>
        <v>-48.240670973352628</v>
      </c>
      <c r="R1952">
        <f t="shared" si="331"/>
        <v>-2.4203782870571189</v>
      </c>
      <c r="S1952" s="53">
        <f t="shared" si="333"/>
        <v>-15.305209702586708</v>
      </c>
      <c r="T1952" t="e">
        <f t="shared" si="334"/>
        <v>#VALUE!</v>
      </c>
      <c r="U1952" t="e">
        <f t="shared" si="335"/>
        <v>#VALUE!</v>
      </c>
      <c r="V1952">
        <f t="shared" si="336"/>
        <v>-48.240670973352628</v>
      </c>
      <c r="W1952" s="50">
        <f t="shared" si="337"/>
        <v>-2.4203782870571189</v>
      </c>
    </row>
    <row r="1953" spans="1:23" ht="16" x14ac:dyDescent="0.2">
      <c r="A1953" s="10">
        <v>41694.541655092602</v>
      </c>
      <c r="B1953" s="11" t="str">
        <f t="shared" si="332"/>
        <v>20142</v>
      </c>
      <c r="C1953" s="5">
        <v>1438.9925430000001</v>
      </c>
      <c r="D1953" s="5">
        <v>-16.593988171423106</v>
      </c>
      <c r="E1953" s="6" t="s">
        <v>45</v>
      </c>
      <c r="F1953" s="6" t="s">
        <v>45</v>
      </c>
      <c r="G1953" s="5">
        <v>-47.776062786902585</v>
      </c>
      <c r="H1953" s="5">
        <v>-2.1639272444475495</v>
      </c>
      <c r="I1953" s="29">
        <v>776468711.62</v>
      </c>
      <c r="J1953" s="30" t="s">
        <v>45</v>
      </c>
      <c r="K1953" s="30" t="s">
        <v>45</v>
      </c>
      <c r="L1953" s="29">
        <v>44340297.189999998</v>
      </c>
      <c r="M1953" s="29">
        <v>347114130.79000002</v>
      </c>
      <c r="N1953" s="53">
        <f t="shared" si="327"/>
        <v>-16.593988171423106</v>
      </c>
      <c r="O1953" t="e">
        <f t="shared" si="328"/>
        <v>#VALUE!</v>
      </c>
      <c r="P1953" t="e">
        <f t="shared" si="329"/>
        <v>#VALUE!</v>
      </c>
      <c r="Q1953">
        <f t="shared" si="330"/>
        <v>-47.776062786902585</v>
      </c>
      <c r="R1953">
        <f t="shared" si="331"/>
        <v>-2.1639272444475495</v>
      </c>
      <c r="S1953" s="53">
        <f t="shared" si="333"/>
        <v>-16.593988171423106</v>
      </c>
      <c r="T1953" t="e">
        <f t="shared" si="334"/>
        <v>#VALUE!</v>
      </c>
      <c r="U1953" t="e">
        <f t="shared" si="335"/>
        <v>#VALUE!</v>
      </c>
      <c r="V1953">
        <f t="shared" si="336"/>
        <v>-47.776062786902585</v>
      </c>
      <c r="W1953" s="50">
        <f t="shared" si="337"/>
        <v>-2.1639272444475495</v>
      </c>
    </row>
    <row r="1954" spans="1:23" ht="16" x14ac:dyDescent="0.2">
      <c r="A1954" s="10">
        <v>41691.541655092602</v>
      </c>
      <c r="B1954" s="11" t="str">
        <f t="shared" si="332"/>
        <v>20142</v>
      </c>
      <c r="C1954" s="5">
        <v>1442.4652860000001</v>
      </c>
      <c r="D1954" s="5">
        <v>-16.059823411313275</v>
      </c>
      <c r="E1954" s="6" t="s">
        <v>45</v>
      </c>
      <c r="F1954" s="6" t="s">
        <v>45</v>
      </c>
      <c r="G1954" s="5">
        <v>-48.768984301207176</v>
      </c>
      <c r="H1954" s="5">
        <v>-2.3562655264047265</v>
      </c>
      <c r="I1954" s="29">
        <v>781441521.29999995</v>
      </c>
      <c r="J1954" s="30" t="s">
        <v>45</v>
      </c>
      <c r="K1954" s="30" t="s">
        <v>45</v>
      </c>
      <c r="L1954" s="29">
        <v>43497265.479999997</v>
      </c>
      <c r="M1954" s="29">
        <v>346431730.80000001</v>
      </c>
      <c r="N1954" s="53">
        <f t="shared" si="327"/>
        <v>-16.059823411313275</v>
      </c>
      <c r="O1954" t="e">
        <f t="shared" si="328"/>
        <v>#VALUE!</v>
      </c>
      <c r="P1954" t="e">
        <f t="shared" si="329"/>
        <v>#VALUE!</v>
      </c>
      <c r="Q1954">
        <f t="shared" si="330"/>
        <v>-48.768984301207176</v>
      </c>
      <c r="R1954">
        <f t="shared" si="331"/>
        <v>-2.3562655264047265</v>
      </c>
      <c r="S1954" s="53">
        <f t="shared" si="333"/>
        <v>-16.059823411313275</v>
      </c>
      <c r="T1954" t="e">
        <f t="shared" si="334"/>
        <v>#VALUE!</v>
      </c>
      <c r="U1954" t="e">
        <f t="shared" si="335"/>
        <v>#VALUE!</v>
      </c>
      <c r="V1954">
        <f t="shared" si="336"/>
        <v>-48.768984301207176</v>
      </c>
      <c r="W1954" s="50">
        <f t="shared" si="337"/>
        <v>-2.3562655264047265</v>
      </c>
    </row>
    <row r="1955" spans="1:23" ht="16" x14ac:dyDescent="0.2">
      <c r="A1955" s="10">
        <v>41690.541655092602</v>
      </c>
      <c r="B1955" s="11" t="str">
        <f t="shared" si="332"/>
        <v>20142</v>
      </c>
      <c r="C1955" s="5">
        <v>1436.9750389999999</v>
      </c>
      <c r="D1955" s="5">
        <v>-16.398975639954443</v>
      </c>
      <c r="E1955" s="6" t="s">
        <v>45</v>
      </c>
      <c r="F1955" s="6" t="s">
        <v>45</v>
      </c>
      <c r="G1955" s="5">
        <v>-48.968886641476452</v>
      </c>
      <c r="H1955" s="5">
        <v>-2.497313599839984</v>
      </c>
      <c r="I1955" s="29">
        <v>778284181.82000005</v>
      </c>
      <c r="J1955" s="30" t="s">
        <v>45</v>
      </c>
      <c r="K1955" s="30" t="s">
        <v>45</v>
      </c>
      <c r="L1955" s="29">
        <v>43327540.07</v>
      </c>
      <c r="M1955" s="29">
        <v>345931304.13</v>
      </c>
      <c r="N1955" s="53">
        <f t="shared" si="327"/>
        <v>-16.398975639954443</v>
      </c>
      <c r="O1955" t="e">
        <f t="shared" si="328"/>
        <v>#VALUE!</v>
      </c>
      <c r="P1955" t="e">
        <f t="shared" si="329"/>
        <v>#VALUE!</v>
      </c>
      <c r="Q1955">
        <f t="shared" si="330"/>
        <v>-48.968886641476452</v>
      </c>
      <c r="R1955">
        <f t="shared" si="331"/>
        <v>-2.497313599839984</v>
      </c>
      <c r="S1955" s="53">
        <f t="shared" si="333"/>
        <v>-16.398975639954443</v>
      </c>
      <c r="T1955" t="e">
        <f t="shared" si="334"/>
        <v>#VALUE!</v>
      </c>
      <c r="U1955" t="e">
        <f t="shared" si="335"/>
        <v>#VALUE!</v>
      </c>
      <c r="V1955">
        <f t="shared" si="336"/>
        <v>-48.968886641476452</v>
      </c>
      <c r="W1955" s="50">
        <f t="shared" si="337"/>
        <v>-2.497313599839984</v>
      </c>
    </row>
    <row r="1956" spans="1:23" ht="16" x14ac:dyDescent="0.2">
      <c r="A1956" s="10">
        <v>41689.541655092602</v>
      </c>
      <c r="B1956" s="11" t="str">
        <f t="shared" si="332"/>
        <v>20142</v>
      </c>
      <c r="C1956" s="5">
        <v>1431.4271429999999</v>
      </c>
      <c r="D1956" s="5">
        <v>-16.288751165646076</v>
      </c>
      <c r="E1956" s="6" t="s">
        <v>45</v>
      </c>
      <c r="F1956" s="6" t="s">
        <v>45</v>
      </c>
      <c r="G1956" s="5">
        <v>-49.169887346252715</v>
      </c>
      <c r="H1956" s="5">
        <v>-1.5227996379236117</v>
      </c>
      <c r="I1956" s="29">
        <v>779310317.14999998</v>
      </c>
      <c r="J1956" s="30" t="s">
        <v>45</v>
      </c>
      <c r="K1956" s="30" t="s">
        <v>45</v>
      </c>
      <c r="L1956" s="29">
        <v>43156882.100000001</v>
      </c>
      <c r="M1956" s="29">
        <v>349388797.44</v>
      </c>
      <c r="N1956" s="53">
        <f t="shared" ref="N1956:N2019" si="338">IF(ABS(D1956-AVERAGE(D$47:D$3803))&gt;3*STDEV(D$47:D$3803),"Outlier",D1956)</f>
        <v>-16.288751165646076</v>
      </c>
      <c r="O1956" t="e">
        <f t="shared" ref="O1956:O2019" si="339">IF(ABS(E1956-AVERAGE(E$47:E$3803))&gt;3*STDEV(E$47:E$3803),"Outlier",E1956)</f>
        <v>#VALUE!</v>
      </c>
      <c r="P1956" t="e">
        <f t="shared" ref="P1956:P2019" si="340">IF(ABS(F1956-AVERAGE(F$47:F$3803))&gt;3*STDEV(F$47:F$3803),"Outlier",F1956)</f>
        <v>#VALUE!</v>
      </c>
      <c r="Q1956">
        <f t="shared" ref="Q1956:Q2019" si="341">IF(ABS(G1956-AVERAGE(G$47:G$3803))&gt;3*STDEV(G$47:G$3803),"Outlier",G1956)</f>
        <v>-49.169887346252715</v>
      </c>
      <c r="R1956">
        <f t="shared" ref="R1956:R2019" si="342">IF(ABS(H1956-AVERAGE(H$47:H$3803))&gt;3*STDEV(H$47:H$3803),"Outlier",H1956)</f>
        <v>-1.5227996379236117</v>
      </c>
      <c r="S1956" s="53">
        <f t="shared" si="333"/>
        <v>-16.288751165646076</v>
      </c>
      <c r="T1956" t="e">
        <f t="shared" si="334"/>
        <v>#VALUE!</v>
      </c>
      <c r="U1956" t="e">
        <f t="shared" si="335"/>
        <v>#VALUE!</v>
      </c>
      <c r="V1956">
        <f t="shared" si="336"/>
        <v>-49.169887346252715</v>
      </c>
      <c r="W1956" s="50">
        <f t="shared" si="337"/>
        <v>-1.5227996379236117</v>
      </c>
    </row>
    <row r="1957" spans="1:23" ht="16" x14ac:dyDescent="0.2">
      <c r="A1957" s="10">
        <v>41688.541655092602</v>
      </c>
      <c r="B1957" s="11" t="str">
        <f t="shared" si="332"/>
        <v>20142</v>
      </c>
      <c r="C1957" s="5">
        <v>1426.2060300000001</v>
      </c>
      <c r="D1957" s="5">
        <v>-16.907703982916189</v>
      </c>
      <c r="E1957" s="6" t="s">
        <v>45</v>
      </c>
      <c r="F1957" s="6" t="s">
        <v>45</v>
      </c>
      <c r="G1957" s="5">
        <v>-47.18404431764354</v>
      </c>
      <c r="H1957" s="5">
        <v>-2.8691676116238796</v>
      </c>
      <c r="I1957" s="29">
        <v>773548172.60000002</v>
      </c>
      <c r="J1957" s="30" t="s">
        <v>45</v>
      </c>
      <c r="K1957" s="30" t="s">
        <v>45</v>
      </c>
      <c r="L1957" s="29">
        <v>44842945.520000003</v>
      </c>
      <c r="M1957" s="29">
        <v>344611997.48000002</v>
      </c>
      <c r="N1957" s="53">
        <f t="shared" si="338"/>
        <v>-16.907703982916189</v>
      </c>
      <c r="O1957" t="e">
        <f t="shared" si="339"/>
        <v>#VALUE!</v>
      </c>
      <c r="P1957" t="e">
        <f t="shared" si="340"/>
        <v>#VALUE!</v>
      </c>
      <c r="Q1957">
        <f t="shared" si="341"/>
        <v>-47.18404431764354</v>
      </c>
      <c r="R1957">
        <f t="shared" si="342"/>
        <v>-2.8691676116238796</v>
      </c>
      <c r="S1957" s="53">
        <f t="shared" si="333"/>
        <v>-16.907703982916189</v>
      </c>
      <c r="T1957" t="e">
        <f t="shared" si="334"/>
        <v>#VALUE!</v>
      </c>
      <c r="U1957" t="e">
        <f t="shared" si="335"/>
        <v>#VALUE!</v>
      </c>
      <c r="V1957">
        <f t="shared" si="336"/>
        <v>-47.18404431764354</v>
      </c>
      <c r="W1957" s="50">
        <f t="shared" si="337"/>
        <v>-2.8691676116238796</v>
      </c>
    </row>
    <row r="1958" spans="1:23" ht="16" x14ac:dyDescent="0.2">
      <c r="A1958" s="10">
        <v>41687.541655092602</v>
      </c>
      <c r="B1958" s="11" t="str">
        <f t="shared" si="332"/>
        <v>20142</v>
      </c>
      <c r="C1958" s="5">
        <v>1426.5929570000001</v>
      </c>
      <c r="D1958" s="5">
        <v>-16.059823411313303</v>
      </c>
      <c r="E1958" s="6" t="s">
        <v>45</v>
      </c>
      <c r="F1958" s="6" t="s">
        <v>45</v>
      </c>
      <c r="G1958" s="5">
        <v>-45.568350127884635</v>
      </c>
      <c r="H1958" s="5">
        <v>-2.7537646424495676</v>
      </c>
      <c r="I1958" s="29">
        <v>781441521.29999995</v>
      </c>
      <c r="J1958" s="30" t="s">
        <v>45</v>
      </c>
      <c r="K1958" s="30" t="s">
        <v>45</v>
      </c>
      <c r="L1958" s="29">
        <v>46214737.159999996</v>
      </c>
      <c r="M1958" s="29">
        <v>345021437.47000003</v>
      </c>
      <c r="N1958" s="53">
        <f t="shared" si="338"/>
        <v>-16.059823411313303</v>
      </c>
      <c r="O1958" t="e">
        <f t="shared" si="339"/>
        <v>#VALUE!</v>
      </c>
      <c r="P1958" t="e">
        <f t="shared" si="340"/>
        <v>#VALUE!</v>
      </c>
      <c r="Q1958">
        <f t="shared" si="341"/>
        <v>-45.568350127884635</v>
      </c>
      <c r="R1958">
        <f t="shared" si="342"/>
        <v>-2.7537646424495676</v>
      </c>
      <c r="S1958" s="53">
        <f t="shared" si="333"/>
        <v>-16.059823411313303</v>
      </c>
      <c r="T1958" t="e">
        <f t="shared" si="334"/>
        <v>#VALUE!</v>
      </c>
      <c r="U1958" t="e">
        <f t="shared" si="335"/>
        <v>#VALUE!</v>
      </c>
      <c r="V1958">
        <f t="shared" si="336"/>
        <v>-45.568350127884635</v>
      </c>
      <c r="W1958" s="50">
        <f t="shared" si="337"/>
        <v>-2.7537646424495676</v>
      </c>
    </row>
    <row r="1959" spans="1:23" ht="16" x14ac:dyDescent="0.2">
      <c r="A1959" s="10">
        <v>41684.541655092602</v>
      </c>
      <c r="B1959" s="11" t="str">
        <f t="shared" si="332"/>
        <v>20142</v>
      </c>
      <c r="C1959" s="5">
        <v>1414.192247</v>
      </c>
      <c r="D1959" s="5">
        <v>-16.568551754275035</v>
      </c>
      <c r="E1959" s="6" t="s">
        <v>45</v>
      </c>
      <c r="F1959" s="6" t="s">
        <v>45</v>
      </c>
      <c r="G1959" s="5">
        <v>-48.778869581769932</v>
      </c>
      <c r="H1959" s="5">
        <v>-3.8308590214097644</v>
      </c>
      <c r="I1959" s="29">
        <v>776705512.08000004</v>
      </c>
      <c r="J1959" s="30" t="s">
        <v>45</v>
      </c>
      <c r="K1959" s="30" t="s">
        <v>45</v>
      </c>
      <c r="L1959" s="29">
        <v>43488872.460000001</v>
      </c>
      <c r="M1959" s="29">
        <v>341199997.5</v>
      </c>
      <c r="N1959" s="53">
        <f t="shared" si="338"/>
        <v>-16.568551754275035</v>
      </c>
      <c r="O1959" t="e">
        <f t="shared" si="339"/>
        <v>#VALUE!</v>
      </c>
      <c r="P1959" t="e">
        <f t="shared" si="340"/>
        <v>#VALUE!</v>
      </c>
      <c r="Q1959">
        <f t="shared" si="341"/>
        <v>-48.778869581769932</v>
      </c>
      <c r="R1959">
        <f t="shared" si="342"/>
        <v>-3.8308590214097644</v>
      </c>
      <c r="S1959" s="53">
        <f t="shared" si="333"/>
        <v>-16.568551754275035</v>
      </c>
      <c r="T1959" t="e">
        <f t="shared" si="334"/>
        <v>#VALUE!</v>
      </c>
      <c r="U1959" t="e">
        <f t="shared" si="335"/>
        <v>#VALUE!</v>
      </c>
      <c r="V1959">
        <f t="shared" si="336"/>
        <v>-48.778869581769932</v>
      </c>
      <c r="W1959" s="50">
        <f t="shared" si="337"/>
        <v>-3.8308590214097644</v>
      </c>
    </row>
    <row r="1960" spans="1:23" ht="16" x14ac:dyDescent="0.2">
      <c r="A1960" s="10">
        <v>41683.541655092602</v>
      </c>
      <c r="B1960" s="11" t="str">
        <f t="shared" si="332"/>
        <v>20142</v>
      </c>
      <c r="C1960" s="5">
        <v>1407.226635</v>
      </c>
      <c r="D1960" s="5">
        <v>-16.907703982916175</v>
      </c>
      <c r="E1960" s="6" t="s">
        <v>45</v>
      </c>
      <c r="F1960" s="6" t="s">
        <v>45</v>
      </c>
      <c r="G1960" s="5">
        <v>-48.789853226839682</v>
      </c>
      <c r="H1960" s="5">
        <v>-3.8308590214097644</v>
      </c>
      <c r="I1960" s="29">
        <v>773548172.60000002</v>
      </c>
      <c r="J1960" s="30" t="s">
        <v>45</v>
      </c>
      <c r="K1960" s="30" t="s">
        <v>45</v>
      </c>
      <c r="L1960" s="29">
        <v>43479546.890000001</v>
      </c>
      <c r="M1960" s="29">
        <v>341199997.5</v>
      </c>
      <c r="N1960" s="53">
        <f t="shared" si="338"/>
        <v>-16.907703982916175</v>
      </c>
      <c r="O1960" t="e">
        <f t="shared" si="339"/>
        <v>#VALUE!</v>
      </c>
      <c r="P1960" t="e">
        <f t="shared" si="340"/>
        <v>#VALUE!</v>
      </c>
      <c r="Q1960">
        <f t="shared" si="341"/>
        <v>-48.789853226839682</v>
      </c>
      <c r="R1960">
        <f t="shared" si="342"/>
        <v>-3.8308590214097644</v>
      </c>
      <c r="S1960" s="53">
        <f t="shared" si="333"/>
        <v>-16.907703982916175</v>
      </c>
      <c r="T1960" t="e">
        <f t="shared" si="334"/>
        <v>#VALUE!</v>
      </c>
      <c r="U1960" t="e">
        <f t="shared" si="335"/>
        <v>#VALUE!</v>
      </c>
      <c r="V1960">
        <f t="shared" si="336"/>
        <v>-48.789853226839682</v>
      </c>
      <c r="W1960" s="50">
        <f t="shared" si="337"/>
        <v>-3.8308590214097644</v>
      </c>
    </row>
    <row r="1961" spans="1:23" ht="16" x14ac:dyDescent="0.2">
      <c r="A1961" s="10">
        <v>41682.541655092602</v>
      </c>
      <c r="B1961" s="11" t="str">
        <f t="shared" si="332"/>
        <v>20142</v>
      </c>
      <c r="C1961" s="5">
        <v>1406.5023739999999</v>
      </c>
      <c r="D1961" s="5">
        <v>-17.755584554519089</v>
      </c>
      <c r="E1961" s="6" t="s">
        <v>45</v>
      </c>
      <c r="F1961" s="6" t="s">
        <v>45</v>
      </c>
      <c r="G1961" s="5">
        <v>-48.778869581769932</v>
      </c>
      <c r="H1961" s="5">
        <v>-4.0873100640193485</v>
      </c>
      <c r="I1961" s="29">
        <v>765654823.89999998</v>
      </c>
      <c r="J1961" s="30" t="s">
        <v>45</v>
      </c>
      <c r="K1961" s="30" t="s">
        <v>45</v>
      </c>
      <c r="L1961" s="29">
        <v>43488872.460000001</v>
      </c>
      <c r="M1961" s="29">
        <v>340290130.83999997</v>
      </c>
      <c r="N1961" s="53">
        <f t="shared" si="338"/>
        <v>-17.755584554519089</v>
      </c>
      <c r="O1961" t="e">
        <f t="shared" si="339"/>
        <v>#VALUE!</v>
      </c>
      <c r="P1961" t="e">
        <f t="shared" si="340"/>
        <v>#VALUE!</v>
      </c>
      <c r="Q1961">
        <f t="shared" si="341"/>
        <v>-48.778869581769932</v>
      </c>
      <c r="R1961">
        <f t="shared" si="342"/>
        <v>-4.0873100640193485</v>
      </c>
      <c r="S1961" s="53">
        <f t="shared" si="333"/>
        <v>-17.755584554519089</v>
      </c>
      <c r="T1961" t="e">
        <f t="shared" si="334"/>
        <v>#VALUE!</v>
      </c>
      <c r="U1961" t="e">
        <f t="shared" si="335"/>
        <v>#VALUE!</v>
      </c>
      <c r="V1961">
        <f t="shared" si="336"/>
        <v>-48.778869581769932</v>
      </c>
      <c r="W1961" s="50">
        <f t="shared" si="337"/>
        <v>-4.0873100640193485</v>
      </c>
    </row>
    <row r="1962" spans="1:23" ht="16" x14ac:dyDescent="0.2">
      <c r="A1962" s="10">
        <v>41681.541655092602</v>
      </c>
      <c r="B1962" s="11" t="str">
        <f t="shared" si="332"/>
        <v>20142</v>
      </c>
      <c r="C1962" s="5">
        <v>1399.3625649999999</v>
      </c>
      <c r="D1962" s="5">
        <v>-17.840372611679371</v>
      </c>
      <c r="E1962" s="6" t="s">
        <v>45</v>
      </c>
      <c r="F1962" s="6" t="s">
        <v>45</v>
      </c>
      <c r="G1962" s="5">
        <v>-48.968886641476459</v>
      </c>
      <c r="H1962" s="5">
        <v>-4.3052934502374995</v>
      </c>
      <c r="I1962" s="29">
        <v>764865489.02999997</v>
      </c>
      <c r="J1962" s="30" t="s">
        <v>45</v>
      </c>
      <c r="K1962" s="30" t="s">
        <v>45</v>
      </c>
      <c r="L1962" s="29">
        <v>43327540.07</v>
      </c>
      <c r="M1962" s="29">
        <v>339516744.18000001</v>
      </c>
      <c r="N1962" s="53">
        <f t="shared" si="338"/>
        <v>-17.840372611679371</v>
      </c>
      <c r="O1962" t="e">
        <f t="shared" si="339"/>
        <v>#VALUE!</v>
      </c>
      <c r="P1962" t="e">
        <f t="shared" si="340"/>
        <v>#VALUE!</v>
      </c>
      <c r="Q1962">
        <f t="shared" si="341"/>
        <v>-48.968886641476459</v>
      </c>
      <c r="R1962">
        <f t="shared" si="342"/>
        <v>-4.3052934502374995</v>
      </c>
      <c r="S1962" s="53">
        <f t="shared" si="333"/>
        <v>-17.840372611679371</v>
      </c>
      <c r="T1962" t="e">
        <f t="shared" si="334"/>
        <v>#VALUE!</v>
      </c>
      <c r="U1962" t="e">
        <f t="shared" si="335"/>
        <v>#VALUE!</v>
      </c>
      <c r="V1962">
        <f t="shared" si="336"/>
        <v>-48.968886641476459</v>
      </c>
      <c r="W1962" s="50">
        <f t="shared" si="337"/>
        <v>-4.3052934502374995</v>
      </c>
    </row>
    <row r="1963" spans="1:23" ht="16" x14ac:dyDescent="0.2">
      <c r="A1963" s="10">
        <v>41680.541655092602</v>
      </c>
      <c r="B1963" s="11" t="str">
        <f t="shared" si="332"/>
        <v>20142</v>
      </c>
      <c r="C1963" s="5">
        <v>1380.29971</v>
      </c>
      <c r="D1963" s="5">
        <v>-17.755584554519075</v>
      </c>
      <c r="E1963" s="6" t="s">
        <v>45</v>
      </c>
      <c r="F1963" s="6" t="s">
        <v>45</v>
      </c>
      <c r="G1963" s="5">
        <v>-47.923243630837135</v>
      </c>
      <c r="H1963" s="5">
        <v>-4.4591640758032298</v>
      </c>
      <c r="I1963" s="29">
        <v>765654823.89999998</v>
      </c>
      <c r="J1963" s="30" t="s">
        <v>45</v>
      </c>
      <c r="K1963" s="30" t="s">
        <v>45</v>
      </c>
      <c r="L1963" s="29">
        <v>44215334.520000003</v>
      </c>
      <c r="M1963" s="29">
        <v>338970824.18000001</v>
      </c>
      <c r="N1963" s="53">
        <f t="shared" si="338"/>
        <v>-17.755584554519075</v>
      </c>
      <c r="O1963" t="e">
        <f t="shared" si="339"/>
        <v>#VALUE!</v>
      </c>
      <c r="P1963" t="e">
        <f t="shared" si="340"/>
        <v>#VALUE!</v>
      </c>
      <c r="Q1963">
        <f t="shared" si="341"/>
        <v>-47.923243630837135</v>
      </c>
      <c r="R1963">
        <f t="shared" si="342"/>
        <v>-4.4591640758032298</v>
      </c>
      <c r="S1963" s="53">
        <f t="shared" si="333"/>
        <v>-17.755584554519075</v>
      </c>
      <c r="T1963" t="e">
        <f t="shared" si="334"/>
        <v>#VALUE!</v>
      </c>
      <c r="U1963" t="e">
        <f t="shared" si="335"/>
        <v>#VALUE!</v>
      </c>
      <c r="V1963">
        <f t="shared" si="336"/>
        <v>-47.923243630837135</v>
      </c>
      <c r="W1963" s="50">
        <f t="shared" si="337"/>
        <v>-4.4591640758032298</v>
      </c>
    </row>
    <row r="1964" spans="1:23" ht="16" x14ac:dyDescent="0.2">
      <c r="A1964" s="10">
        <v>41677.541655092602</v>
      </c>
      <c r="B1964" s="11" t="str">
        <f t="shared" si="332"/>
        <v>20142</v>
      </c>
      <c r="C1964" s="5">
        <v>1377.128747</v>
      </c>
      <c r="D1964" s="5">
        <v>-17.331644268717625</v>
      </c>
      <c r="E1964" s="6" t="s">
        <v>45</v>
      </c>
      <c r="F1964" s="6" t="s">
        <v>45</v>
      </c>
      <c r="G1964" s="5">
        <v>-49.286313983991981</v>
      </c>
      <c r="H1964" s="5">
        <v>-4.4719866279337026</v>
      </c>
      <c r="I1964" s="29">
        <v>769601498.25</v>
      </c>
      <c r="J1964" s="30" t="s">
        <v>45</v>
      </c>
      <c r="K1964" s="30" t="s">
        <v>45</v>
      </c>
      <c r="L1964" s="29">
        <v>43058031.039999999</v>
      </c>
      <c r="M1964" s="29">
        <v>338925330.85000002</v>
      </c>
      <c r="N1964" s="53">
        <f t="shared" si="338"/>
        <v>-17.331644268717625</v>
      </c>
      <c r="O1964" t="e">
        <f t="shared" si="339"/>
        <v>#VALUE!</v>
      </c>
      <c r="P1964" t="e">
        <f t="shared" si="340"/>
        <v>#VALUE!</v>
      </c>
      <c r="Q1964">
        <f t="shared" si="341"/>
        <v>-49.286313983991981</v>
      </c>
      <c r="R1964">
        <f t="shared" si="342"/>
        <v>-4.4719866279337026</v>
      </c>
      <c r="S1964" s="53">
        <f t="shared" si="333"/>
        <v>-17.331644268717625</v>
      </c>
      <c r="T1964" t="e">
        <f t="shared" si="334"/>
        <v>#VALUE!</v>
      </c>
      <c r="U1964" t="e">
        <f t="shared" si="335"/>
        <v>#VALUE!</v>
      </c>
      <c r="V1964">
        <f t="shared" si="336"/>
        <v>-49.286313983991981</v>
      </c>
      <c r="W1964" s="50">
        <f t="shared" si="337"/>
        <v>-4.4719866279337026</v>
      </c>
    </row>
    <row r="1965" spans="1:23" ht="16" x14ac:dyDescent="0.2">
      <c r="A1965" s="10">
        <v>41676.541655092602</v>
      </c>
      <c r="B1965" s="11" t="str">
        <f t="shared" si="332"/>
        <v>20142</v>
      </c>
      <c r="C1965" s="5">
        <v>1359.0322610000001</v>
      </c>
      <c r="D1965" s="5">
        <v>-18.671295571850195</v>
      </c>
      <c r="E1965" s="6" t="s">
        <v>45</v>
      </c>
      <c r="F1965" s="6" t="s">
        <v>45</v>
      </c>
      <c r="G1965" s="5">
        <v>-49.297297629061717</v>
      </c>
      <c r="H1965" s="5">
        <v>-3.8308590214097644</v>
      </c>
      <c r="I1965" s="29">
        <v>757130007.29999995</v>
      </c>
      <c r="J1965" s="30" t="s">
        <v>45</v>
      </c>
      <c r="K1965" s="30" t="s">
        <v>45</v>
      </c>
      <c r="L1965" s="29">
        <v>43048705.469999999</v>
      </c>
      <c r="M1965" s="29">
        <v>341199997.5</v>
      </c>
      <c r="N1965" s="53">
        <f t="shared" si="338"/>
        <v>-18.671295571850195</v>
      </c>
      <c r="O1965" t="e">
        <f t="shared" si="339"/>
        <v>#VALUE!</v>
      </c>
      <c r="P1965" t="e">
        <f t="shared" si="340"/>
        <v>#VALUE!</v>
      </c>
      <c r="Q1965">
        <f t="shared" si="341"/>
        <v>-49.297297629061717</v>
      </c>
      <c r="R1965">
        <f t="shared" si="342"/>
        <v>-3.8308590214097644</v>
      </c>
      <c r="S1965" s="53">
        <f t="shared" si="333"/>
        <v>-18.671295571850195</v>
      </c>
      <c r="T1965" t="e">
        <f t="shared" si="334"/>
        <v>#VALUE!</v>
      </c>
      <c r="U1965" t="e">
        <f t="shared" si="335"/>
        <v>#VALUE!</v>
      </c>
      <c r="V1965">
        <f t="shared" si="336"/>
        <v>-49.297297629061717</v>
      </c>
      <c r="W1965" s="50">
        <f t="shared" si="337"/>
        <v>-3.8308590214097644</v>
      </c>
    </row>
    <row r="1966" spans="1:23" ht="16" x14ac:dyDescent="0.2">
      <c r="A1966" s="10">
        <v>41675.541655092602</v>
      </c>
      <c r="B1966" s="11" t="str">
        <f t="shared" si="332"/>
        <v>20142</v>
      </c>
      <c r="C1966" s="5">
        <v>1346.7773850000001</v>
      </c>
      <c r="D1966" s="5">
        <v>-19.561570172033242</v>
      </c>
      <c r="E1966" s="6" t="s">
        <v>45</v>
      </c>
      <c r="F1966" s="6" t="s">
        <v>45</v>
      </c>
      <c r="G1966" s="5">
        <v>-48.821705797541938</v>
      </c>
      <c r="H1966" s="5">
        <v>-4.8566631918480709</v>
      </c>
      <c r="I1966" s="29">
        <v>748841991.16999996</v>
      </c>
      <c r="J1966" s="30" t="s">
        <v>45</v>
      </c>
      <c r="K1966" s="30" t="s">
        <v>45</v>
      </c>
      <c r="L1966" s="29">
        <v>43452502.729999997</v>
      </c>
      <c r="M1966" s="29">
        <v>337560530.86000001</v>
      </c>
      <c r="N1966" s="53">
        <f t="shared" si="338"/>
        <v>-19.561570172033242</v>
      </c>
      <c r="O1966" t="e">
        <f t="shared" si="339"/>
        <v>#VALUE!</v>
      </c>
      <c r="P1966" t="e">
        <f t="shared" si="340"/>
        <v>#VALUE!</v>
      </c>
      <c r="Q1966">
        <f t="shared" si="341"/>
        <v>-48.821705797541938</v>
      </c>
      <c r="R1966">
        <f t="shared" si="342"/>
        <v>-4.8566631918480709</v>
      </c>
      <c r="S1966" s="53">
        <f t="shared" si="333"/>
        <v>-19.561570172033242</v>
      </c>
      <c r="T1966" t="e">
        <f t="shared" si="334"/>
        <v>#VALUE!</v>
      </c>
      <c r="U1966" t="e">
        <f t="shared" si="335"/>
        <v>#VALUE!</v>
      </c>
      <c r="V1966">
        <f t="shared" si="336"/>
        <v>-48.821705797541938</v>
      </c>
      <c r="W1966" s="50">
        <f t="shared" si="337"/>
        <v>-4.8566631918480709</v>
      </c>
    </row>
    <row r="1967" spans="1:23" ht="16" x14ac:dyDescent="0.2">
      <c r="A1967" s="10">
        <v>41674.541655092602</v>
      </c>
      <c r="B1967" s="11" t="str">
        <f t="shared" si="332"/>
        <v>20142</v>
      </c>
      <c r="C1967" s="5">
        <v>1348.269607</v>
      </c>
      <c r="D1967" s="5">
        <v>-18.942617354763129</v>
      </c>
      <c r="E1967" s="6" t="s">
        <v>45</v>
      </c>
      <c r="F1967" s="6" t="s">
        <v>45</v>
      </c>
      <c r="G1967" s="5">
        <v>-48.197834757580651</v>
      </c>
      <c r="H1967" s="5">
        <v>-4.4719866279336884</v>
      </c>
      <c r="I1967" s="29">
        <v>754604135.72000003</v>
      </c>
      <c r="J1967" s="30" t="s">
        <v>45</v>
      </c>
      <c r="K1967" s="30" t="s">
        <v>45</v>
      </c>
      <c r="L1967" s="29">
        <v>43982195.219999999</v>
      </c>
      <c r="M1967" s="29">
        <v>338925330.85000002</v>
      </c>
      <c r="N1967" s="53">
        <f t="shared" si="338"/>
        <v>-18.942617354763129</v>
      </c>
      <c r="O1967" t="e">
        <f t="shared" si="339"/>
        <v>#VALUE!</v>
      </c>
      <c r="P1967" t="e">
        <f t="shared" si="340"/>
        <v>#VALUE!</v>
      </c>
      <c r="Q1967">
        <f t="shared" si="341"/>
        <v>-48.197834757580651</v>
      </c>
      <c r="R1967">
        <f t="shared" si="342"/>
        <v>-4.4719866279336884</v>
      </c>
      <c r="S1967" s="53">
        <f t="shared" si="333"/>
        <v>-18.942617354763129</v>
      </c>
      <c r="T1967" t="e">
        <f t="shared" si="334"/>
        <v>#VALUE!</v>
      </c>
      <c r="U1967" t="e">
        <f t="shared" si="335"/>
        <v>#VALUE!</v>
      </c>
      <c r="V1967">
        <f t="shared" si="336"/>
        <v>-48.197834757580651</v>
      </c>
      <c r="W1967" s="50">
        <f t="shared" si="337"/>
        <v>-4.4719866279336884</v>
      </c>
    </row>
    <row r="1968" spans="1:23" ht="16" x14ac:dyDescent="0.2">
      <c r="A1968" s="10">
        <v>41673.541655092602</v>
      </c>
      <c r="B1968" s="11" t="str">
        <f t="shared" ref="B1968:B2031" si="343">YEAR(A1968)&amp;MONTH(A1968)</f>
        <v>20142</v>
      </c>
      <c r="C1968" s="5">
        <v>1353.922814</v>
      </c>
      <c r="D1968" s="5">
        <v>-18.747604823294466</v>
      </c>
      <c r="E1968" s="6" t="s">
        <v>45</v>
      </c>
      <c r="F1968" s="6" t="s">
        <v>45</v>
      </c>
      <c r="G1968" s="5">
        <v>-46.127417661934487</v>
      </c>
      <c r="H1968" s="5">
        <v>-4.7284376705432578</v>
      </c>
      <c r="I1968" s="29">
        <v>756419605.91999996</v>
      </c>
      <c r="J1968" s="30" t="s">
        <v>45</v>
      </c>
      <c r="K1968" s="30" t="s">
        <v>45</v>
      </c>
      <c r="L1968" s="29">
        <v>45740065.549999997</v>
      </c>
      <c r="M1968" s="29">
        <v>338015464.19</v>
      </c>
      <c r="N1968" s="53">
        <f t="shared" si="338"/>
        <v>-18.747604823294466</v>
      </c>
      <c r="O1968" t="e">
        <f t="shared" si="339"/>
        <v>#VALUE!</v>
      </c>
      <c r="P1968" t="e">
        <f t="shared" si="340"/>
        <v>#VALUE!</v>
      </c>
      <c r="Q1968">
        <f t="shared" si="341"/>
        <v>-46.127417661934487</v>
      </c>
      <c r="R1968">
        <f t="shared" si="342"/>
        <v>-4.7284376705432578</v>
      </c>
      <c r="S1968" s="53">
        <f t="shared" ref="S1968:S2031" si="344">IF(ABS(D1968-AVERAGE(D$47:D$3803))&gt;2*STDEV(D$47:D$3803),"Outlier",D1968)</f>
        <v>-18.747604823294466</v>
      </c>
      <c r="T1968" t="e">
        <f t="shared" ref="T1968:T2031" si="345">IF(ABS(E1968-AVERAGE(E$47:E$3803))&gt;2*STDEV(E$47:E$3803),"Outlier",E1968)</f>
        <v>#VALUE!</v>
      </c>
      <c r="U1968" t="e">
        <f t="shared" ref="U1968:U2031" si="346">IF(ABS(F1968-AVERAGE(F$47:F$3803))&gt;2*STDEV(F$47:F$3803),"Outlier",F1968)</f>
        <v>#VALUE!</v>
      </c>
      <c r="V1968">
        <f t="shared" ref="V1968:V2031" si="347">IF(ABS(G1968-AVERAGE(G$47:G$3803))&gt;2*STDEV(G$47:G$3803),"Outlier",G1968)</f>
        <v>-46.127417661934487</v>
      </c>
      <c r="W1968" s="50">
        <f t="shared" ref="W1968:W2031" si="348">IF(ABS(H1968-AVERAGE(H$47:H$3803))&gt;2*STDEV(H$47:H$3803),"Outlier",H1968)</f>
        <v>-4.7284376705432578</v>
      </c>
    </row>
    <row r="1969" spans="1:23" ht="16" x14ac:dyDescent="0.2">
      <c r="A1969" s="10">
        <v>41670.541655092602</v>
      </c>
      <c r="B1969" s="11" t="str">
        <f t="shared" si="343"/>
        <v>20141</v>
      </c>
      <c r="C1969" s="5">
        <v>1360.902276</v>
      </c>
      <c r="D1969" s="5">
        <v>-18.408452594653312</v>
      </c>
      <c r="E1969" s="6" t="s">
        <v>45</v>
      </c>
      <c r="F1969" s="6" t="s">
        <v>45</v>
      </c>
      <c r="G1969" s="5">
        <v>-44.543576042877831</v>
      </c>
      <c r="H1969" s="5">
        <v>-5.2413397557623966</v>
      </c>
      <c r="I1969" s="29">
        <v>759576945.39999998</v>
      </c>
      <c r="J1969" s="30" t="s">
        <v>45</v>
      </c>
      <c r="K1969" s="30" t="s">
        <v>45</v>
      </c>
      <c r="L1969" s="29">
        <v>47084813.030000001</v>
      </c>
      <c r="M1969" s="29">
        <v>336195730.87</v>
      </c>
      <c r="N1969" s="53">
        <f t="shared" si="338"/>
        <v>-18.408452594653312</v>
      </c>
      <c r="O1969" t="e">
        <f t="shared" si="339"/>
        <v>#VALUE!</v>
      </c>
      <c r="P1969" t="e">
        <f t="shared" si="340"/>
        <v>#VALUE!</v>
      </c>
      <c r="Q1969">
        <f t="shared" si="341"/>
        <v>-44.543576042877831</v>
      </c>
      <c r="R1969">
        <f t="shared" si="342"/>
        <v>-5.2413397557623966</v>
      </c>
      <c r="S1969" s="53">
        <f t="shared" si="344"/>
        <v>-18.408452594653312</v>
      </c>
      <c r="T1969" t="e">
        <f t="shared" si="345"/>
        <v>#VALUE!</v>
      </c>
      <c r="U1969" t="e">
        <f t="shared" si="346"/>
        <v>#VALUE!</v>
      </c>
      <c r="V1969">
        <f t="shared" si="347"/>
        <v>-44.543576042877831</v>
      </c>
      <c r="W1969" s="50">
        <f t="shared" si="348"/>
        <v>-5.2413397557623966</v>
      </c>
    </row>
    <row r="1970" spans="1:23" ht="16" x14ac:dyDescent="0.2">
      <c r="A1970" s="10">
        <v>41669.541655092602</v>
      </c>
      <c r="B1970" s="11" t="str">
        <f t="shared" si="343"/>
        <v>20141</v>
      </c>
      <c r="C1970" s="5">
        <v>1364.1722540000001</v>
      </c>
      <c r="D1970" s="5">
        <v>-18.891744520466943</v>
      </c>
      <c r="E1970" s="6" t="s">
        <v>45</v>
      </c>
      <c r="F1970" s="6" t="s">
        <v>45</v>
      </c>
      <c r="G1970" s="5">
        <v>-42.958636059314216</v>
      </c>
      <c r="H1970" s="5">
        <v>-4.9848887131528272</v>
      </c>
      <c r="I1970" s="29">
        <v>755077736.63999999</v>
      </c>
      <c r="J1970" s="30" t="s">
        <v>45</v>
      </c>
      <c r="K1970" s="30" t="s">
        <v>45</v>
      </c>
      <c r="L1970" s="29">
        <v>48430493.07</v>
      </c>
      <c r="M1970" s="29">
        <v>337105597.52999997</v>
      </c>
      <c r="N1970" s="53">
        <f t="shared" si="338"/>
        <v>-18.891744520466943</v>
      </c>
      <c r="O1970" t="e">
        <f t="shared" si="339"/>
        <v>#VALUE!</v>
      </c>
      <c r="P1970" t="e">
        <f t="shared" si="340"/>
        <v>#VALUE!</v>
      </c>
      <c r="Q1970">
        <f t="shared" si="341"/>
        <v>-42.958636059314216</v>
      </c>
      <c r="R1970">
        <f t="shared" si="342"/>
        <v>-4.9848887131528272</v>
      </c>
      <c r="S1970" s="53">
        <f t="shared" si="344"/>
        <v>-18.891744520466943</v>
      </c>
      <c r="T1970" t="e">
        <f t="shared" si="345"/>
        <v>#VALUE!</v>
      </c>
      <c r="U1970" t="e">
        <f t="shared" si="346"/>
        <v>#VALUE!</v>
      </c>
      <c r="V1970">
        <f t="shared" si="347"/>
        <v>-42.958636059314216</v>
      </c>
      <c r="W1970" s="50">
        <f t="shared" si="348"/>
        <v>-4.9848887131528272</v>
      </c>
    </row>
    <row r="1971" spans="1:23" ht="16" x14ac:dyDescent="0.2">
      <c r="A1971" s="10">
        <v>41668.541655092602</v>
      </c>
      <c r="B1971" s="11" t="str">
        <f t="shared" si="343"/>
        <v>20141</v>
      </c>
      <c r="C1971" s="5">
        <v>1363.1921649999999</v>
      </c>
      <c r="D1971" s="5">
        <v>-18.416931400369336</v>
      </c>
      <c r="E1971" s="6" t="s">
        <v>45</v>
      </c>
      <c r="F1971" s="6" t="s">
        <v>45</v>
      </c>
      <c r="G1971" s="5">
        <v>-42.958636059314216</v>
      </c>
      <c r="H1971" s="5">
        <v>-4.6002121492384731</v>
      </c>
      <c r="I1971" s="29">
        <v>759498011.90999997</v>
      </c>
      <c r="J1971" s="30" t="s">
        <v>45</v>
      </c>
      <c r="K1971" s="30" t="s">
        <v>45</v>
      </c>
      <c r="L1971" s="29">
        <v>48430493.07</v>
      </c>
      <c r="M1971" s="29">
        <v>338470397.51999998</v>
      </c>
      <c r="N1971" s="53">
        <f t="shared" si="338"/>
        <v>-18.416931400369336</v>
      </c>
      <c r="O1971" t="e">
        <f t="shared" si="339"/>
        <v>#VALUE!</v>
      </c>
      <c r="P1971" t="e">
        <f t="shared" si="340"/>
        <v>#VALUE!</v>
      </c>
      <c r="Q1971">
        <f t="shared" si="341"/>
        <v>-42.958636059314216</v>
      </c>
      <c r="R1971">
        <f t="shared" si="342"/>
        <v>-4.6002121492384731</v>
      </c>
      <c r="S1971" s="53">
        <f t="shared" si="344"/>
        <v>-18.416931400369336</v>
      </c>
      <c r="T1971" t="e">
        <f t="shared" si="345"/>
        <v>#VALUE!</v>
      </c>
      <c r="U1971" t="e">
        <f t="shared" si="346"/>
        <v>#VALUE!</v>
      </c>
      <c r="V1971">
        <f t="shared" si="347"/>
        <v>-42.958636059314216</v>
      </c>
      <c r="W1971" s="50">
        <f t="shared" si="348"/>
        <v>-4.6002121492384731</v>
      </c>
    </row>
    <row r="1972" spans="1:23" ht="16" x14ac:dyDescent="0.2">
      <c r="A1972" s="10">
        <v>41667.541655092602</v>
      </c>
      <c r="B1972" s="11" t="str">
        <f t="shared" si="343"/>
        <v>20141</v>
      </c>
      <c r="C1972" s="5">
        <v>1372.231282</v>
      </c>
      <c r="D1972" s="5">
        <v>-17.933639474555676</v>
      </c>
      <c r="E1972" s="6" t="s">
        <v>45</v>
      </c>
      <c r="F1972" s="6" t="s">
        <v>45</v>
      </c>
      <c r="G1972" s="5">
        <v>-42.958636059314216</v>
      </c>
      <c r="H1972" s="5">
        <v>-4.215535585324119</v>
      </c>
      <c r="I1972" s="29">
        <v>763997220.66999996</v>
      </c>
      <c r="J1972" s="30" t="s">
        <v>45</v>
      </c>
      <c r="K1972" s="30" t="s">
        <v>45</v>
      </c>
      <c r="L1972" s="29">
        <v>48430493.07</v>
      </c>
      <c r="M1972" s="29">
        <v>339835197.50999999</v>
      </c>
      <c r="N1972" s="53">
        <f t="shared" si="338"/>
        <v>-17.933639474555676</v>
      </c>
      <c r="O1972" t="e">
        <f t="shared" si="339"/>
        <v>#VALUE!</v>
      </c>
      <c r="P1972" t="e">
        <f t="shared" si="340"/>
        <v>#VALUE!</v>
      </c>
      <c r="Q1972">
        <f t="shared" si="341"/>
        <v>-42.958636059314216</v>
      </c>
      <c r="R1972">
        <f t="shared" si="342"/>
        <v>-4.215535585324119</v>
      </c>
      <c r="S1972" s="53">
        <f t="shared" si="344"/>
        <v>-17.933639474555676</v>
      </c>
      <c r="T1972" t="e">
        <f t="shared" si="345"/>
        <v>#VALUE!</v>
      </c>
      <c r="U1972" t="e">
        <f t="shared" si="346"/>
        <v>#VALUE!</v>
      </c>
      <c r="V1972">
        <f t="shared" si="347"/>
        <v>-42.958636059314216</v>
      </c>
      <c r="W1972" s="50">
        <f t="shared" si="348"/>
        <v>-4.215535585324119</v>
      </c>
    </row>
    <row r="1973" spans="1:23" ht="16" x14ac:dyDescent="0.2">
      <c r="A1973" s="10">
        <v>41666.541655092602</v>
      </c>
      <c r="B1973" s="11" t="str">
        <f t="shared" si="343"/>
        <v>20141</v>
      </c>
      <c r="C1973" s="5">
        <v>1363.0093340000001</v>
      </c>
      <c r="D1973" s="5">
        <v>-18.603465126121975</v>
      </c>
      <c r="E1973" s="6" t="s">
        <v>45</v>
      </c>
      <c r="F1973" s="6" t="s">
        <v>45</v>
      </c>
      <c r="G1973" s="5">
        <v>-42.958636059314216</v>
      </c>
      <c r="H1973" s="5">
        <v>-3.9847296469754809</v>
      </c>
      <c r="I1973" s="29">
        <v>757761475.20000005</v>
      </c>
      <c r="J1973" s="30" t="s">
        <v>45</v>
      </c>
      <c r="K1973" s="30" t="s">
        <v>45</v>
      </c>
      <c r="L1973" s="29">
        <v>48430493.07</v>
      </c>
      <c r="M1973" s="29">
        <v>340654077.5</v>
      </c>
      <c r="N1973" s="53">
        <f t="shared" si="338"/>
        <v>-18.603465126121975</v>
      </c>
      <c r="O1973" t="e">
        <f t="shared" si="339"/>
        <v>#VALUE!</v>
      </c>
      <c r="P1973" t="e">
        <f t="shared" si="340"/>
        <v>#VALUE!</v>
      </c>
      <c r="Q1973">
        <f t="shared" si="341"/>
        <v>-42.958636059314216</v>
      </c>
      <c r="R1973">
        <f t="shared" si="342"/>
        <v>-3.9847296469754809</v>
      </c>
      <c r="S1973" s="53">
        <f t="shared" si="344"/>
        <v>-18.603465126121975</v>
      </c>
      <c r="T1973" t="e">
        <f t="shared" si="345"/>
        <v>#VALUE!</v>
      </c>
      <c r="U1973" t="e">
        <f t="shared" si="346"/>
        <v>#VALUE!</v>
      </c>
      <c r="V1973">
        <f t="shared" si="347"/>
        <v>-42.958636059314216</v>
      </c>
      <c r="W1973" s="50">
        <f t="shared" si="348"/>
        <v>-3.9847296469754809</v>
      </c>
    </row>
    <row r="1974" spans="1:23" ht="16" x14ac:dyDescent="0.2">
      <c r="A1974" s="10">
        <v>41663.541655092602</v>
      </c>
      <c r="B1974" s="11" t="str">
        <f t="shared" si="343"/>
        <v>20141</v>
      </c>
      <c r="C1974" s="5">
        <v>1361.791976</v>
      </c>
      <c r="D1974" s="5">
        <v>-18.968053771911215</v>
      </c>
      <c r="E1974" s="6" t="s">
        <v>45</v>
      </c>
      <c r="F1974" s="6" t="s">
        <v>45</v>
      </c>
      <c r="G1974" s="5">
        <v>-39.789854456693938</v>
      </c>
      <c r="H1974" s="5">
        <v>-4.4078738672812818</v>
      </c>
      <c r="I1974" s="29">
        <v>754367335.25999999</v>
      </c>
      <c r="J1974" s="30" t="s">
        <v>45</v>
      </c>
      <c r="K1974" s="30" t="s">
        <v>45</v>
      </c>
      <c r="L1974" s="29">
        <v>51120920.590000004</v>
      </c>
      <c r="M1974" s="29">
        <v>339152797.51999998</v>
      </c>
      <c r="N1974" s="53">
        <f t="shared" si="338"/>
        <v>-18.968053771911215</v>
      </c>
      <c r="O1974" t="e">
        <f t="shared" si="339"/>
        <v>#VALUE!</v>
      </c>
      <c r="P1974" t="e">
        <f t="shared" si="340"/>
        <v>#VALUE!</v>
      </c>
      <c r="Q1974">
        <f t="shared" si="341"/>
        <v>-39.789854456693938</v>
      </c>
      <c r="R1974">
        <f t="shared" si="342"/>
        <v>-4.4078738672812818</v>
      </c>
      <c r="S1974" s="53">
        <f t="shared" si="344"/>
        <v>-18.968053771911215</v>
      </c>
      <c r="T1974" t="e">
        <f t="shared" si="345"/>
        <v>#VALUE!</v>
      </c>
      <c r="U1974" t="e">
        <f t="shared" si="346"/>
        <v>#VALUE!</v>
      </c>
      <c r="V1974">
        <f t="shared" si="347"/>
        <v>-39.789854456693938</v>
      </c>
      <c r="W1974" s="50">
        <f t="shared" si="348"/>
        <v>-4.4078738672812818</v>
      </c>
    </row>
    <row r="1975" spans="1:23" ht="16" x14ac:dyDescent="0.2">
      <c r="A1975" s="10">
        <v>41662.541655092602</v>
      </c>
      <c r="B1975" s="11" t="str">
        <f t="shared" si="343"/>
        <v>20141</v>
      </c>
      <c r="C1975" s="5">
        <v>1387.054568</v>
      </c>
      <c r="D1975" s="5">
        <v>-17.331644268717639</v>
      </c>
      <c r="E1975" s="6" t="s">
        <v>45</v>
      </c>
      <c r="F1975" s="6" t="s">
        <v>45</v>
      </c>
      <c r="G1975" s="5">
        <v>-41.37479444025756</v>
      </c>
      <c r="H1975" s="5">
        <v>-3.9590845427145216</v>
      </c>
      <c r="I1975" s="29">
        <v>769601498.25</v>
      </c>
      <c r="J1975" s="30" t="s">
        <v>45</v>
      </c>
      <c r="K1975" s="30" t="s">
        <v>45</v>
      </c>
      <c r="L1975" s="29">
        <v>49775240.549999997</v>
      </c>
      <c r="M1975" s="29">
        <v>340745064.17000002</v>
      </c>
      <c r="N1975" s="53">
        <f t="shared" si="338"/>
        <v>-17.331644268717639</v>
      </c>
      <c r="O1975" t="e">
        <f t="shared" si="339"/>
        <v>#VALUE!</v>
      </c>
      <c r="P1975" t="e">
        <f t="shared" si="340"/>
        <v>#VALUE!</v>
      </c>
      <c r="Q1975">
        <f t="shared" si="341"/>
        <v>-41.37479444025756</v>
      </c>
      <c r="R1975">
        <f t="shared" si="342"/>
        <v>-3.9590845427145216</v>
      </c>
      <c r="S1975" s="53">
        <f t="shared" si="344"/>
        <v>-17.331644268717639</v>
      </c>
      <c r="T1975" t="e">
        <f t="shared" si="345"/>
        <v>#VALUE!</v>
      </c>
      <c r="U1975" t="e">
        <f t="shared" si="346"/>
        <v>#VALUE!</v>
      </c>
      <c r="V1975">
        <f t="shared" si="347"/>
        <v>-41.37479444025756</v>
      </c>
      <c r="W1975" s="50">
        <f t="shared" si="348"/>
        <v>-3.9590845427145216</v>
      </c>
    </row>
    <row r="1976" spans="1:23" ht="16" x14ac:dyDescent="0.2">
      <c r="A1976" s="10">
        <v>41661.541655092602</v>
      </c>
      <c r="B1976" s="11" t="str">
        <f t="shared" si="343"/>
        <v>20141</v>
      </c>
      <c r="C1976" s="5">
        <v>1396.196044</v>
      </c>
      <c r="D1976" s="5">
        <v>-16.907703982916189</v>
      </c>
      <c r="E1976" s="6" t="s">
        <v>45</v>
      </c>
      <c r="F1976" s="6" t="s">
        <v>45</v>
      </c>
      <c r="G1976" s="5">
        <v>-40.983776675774784</v>
      </c>
      <c r="H1976" s="5">
        <v>-4.6002121492384305</v>
      </c>
      <c r="I1976" s="29">
        <v>773548172.60000002</v>
      </c>
      <c r="J1976" s="30" t="s">
        <v>45</v>
      </c>
      <c r="K1976" s="30" t="s">
        <v>45</v>
      </c>
      <c r="L1976" s="29">
        <v>50107230.909999996</v>
      </c>
      <c r="M1976" s="29">
        <v>338470397.51999998</v>
      </c>
      <c r="N1976" s="53">
        <f t="shared" si="338"/>
        <v>-16.907703982916189</v>
      </c>
      <c r="O1976" t="e">
        <f t="shared" si="339"/>
        <v>#VALUE!</v>
      </c>
      <c r="P1976" t="e">
        <f t="shared" si="340"/>
        <v>#VALUE!</v>
      </c>
      <c r="Q1976">
        <f t="shared" si="341"/>
        <v>-40.983776675774784</v>
      </c>
      <c r="R1976">
        <f t="shared" si="342"/>
        <v>-4.6002121492384305</v>
      </c>
      <c r="S1976" s="53">
        <f t="shared" si="344"/>
        <v>-16.907703982916189</v>
      </c>
      <c r="T1976" t="e">
        <f t="shared" si="345"/>
        <v>#VALUE!</v>
      </c>
      <c r="U1976" t="e">
        <f t="shared" si="346"/>
        <v>#VALUE!</v>
      </c>
      <c r="V1976">
        <f t="shared" si="347"/>
        <v>-40.983776675774784</v>
      </c>
      <c r="W1976" s="50">
        <f t="shared" si="348"/>
        <v>-4.6002121492384305</v>
      </c>
    </row>
    <row r="1977" spans="1:23" ht="16" x14ac:dyDescent="0.2">
      <c r="A1977" s="10">
        <v>41660.541655092602</v>
      </c>
      <c r="B1977" s="11" t="str">
        <f t="shared" si="343"/>
        <v>20141</v>
      </c>
      <c r="C1977" s="5">
        <v>1388.9625269999999</v>
      </c>
      <c r="D1977" s="5">
        <v>-17.331644268717639</v>
      </c>
      <c r="E1977" s="6" t="s">
        <v>45</v>
      </c>
      <c r="F1977" s="6" t="s">
        <v>45</v>
      </c>
      <c r="G1977" s="5">
        <v>-40.846481112403019</v>
      </c>
      <c r="H1977" s="5">
        <v>-4.47198662793366</v>
      </c>
      <c r="I1977" s="29">
        <v>769601498.25</v>
      </c>
      <c r="J1977" s="30" t="s">
        <v>45</v>
      </c>
      <c r="K1977" s="30" t="s">
        <v>45</v>
      </c>
      <c r="L1977" s="29">
        <v>50223800.560000002</v>
      </c>
      <c r="M1977" s="29">
        <v>338925330.85000002</v>
      </c>
      <c r="N1977" s="53">
        <f t="shared" si="338"/>
        <v>-17.331644268717639</v>
      </c>
      <c r="O1977" t="e">
        <f t="shared" si="339"/>
        <v>#VALUE!</v>
      </c>
      <c r="P1977" t="e">
        <f t="shared" si="340"/>
        <v>#VALUE!</v>
      </c>
      <c r="Q1977">
        <f t="shared" si="341"/>
        <v>-40.846481112403019</v>
      </c>
      <c r="R1977">
        <f t="shared" si="342"/>
        <v>-4.47198662793366</v>
      </c>
      <c r="S1977" s="53">
        <f t="shared" si="344"/>
        <v>-17.331644268717639</v>
      </c>
      <c r="T1977" t="e">
        <f t="shared" si="345"/>
        <v>#VALUE!</v>
      </c>
      <c r="U1977" t="e">
        <f t="shared" si="346"/>
        <v>#VALUE!</v>
      </c>
      <c r="V1977">
        <f t="shared" si="347"/>
        <v>-40.846481112403019</v>
      </c>
      <c r="W1977" s="50">
        <f t="shared" si="348"/>
        <v>-4.47198662793366</v>
      </c>
    </row>
    <row r="1978" spans="1:23" ht="16" x14ac:dyDescent="0.2">
      <c r="A1978" s="10">
        <v>41659.541655092602</v>
      </c>
      <c r="B1978" s="11" t="str">
        <f t="shared" si="343"/>
        <v>20141</v>
      </c>
      <c r="C1978" s="5">
        <v>1385.9887200000001</v>
      </c>
      <c r="D1978" s="5">
        <v>-17.246856211557358</v>
      </c>
      <c r="E1978" s="6" t="s">
        <v>45</v>
      </c>
      <c r="F1978" s="6" t="s">
        <v>45</v>
      </c>
      <c r="G1978" s="5">
        <v>-39.789854456693938</v>
      </c>
      <c r="H1978" s="5">
        <v>-4.0873100640193059</v>
      </c>
      <c r="I1978" s="29">
        <v>770390833.12</v>
      </c>
      <c r="J1978" s="30" t="s">
        <v>45</v>
      </c>
      <c r="K1978" s="30" t="s">
        <v>45</v>
      </c>
      <c r="L1978" s="29">
        <v>51120920.590000004</v>
      </c>
      <c r="M1978" s="29">
        <v>340290130.83999997</v>
      </c>
      <c r="N1978" s="53">
        <f t="shared" si="338"/>
        <v>-17.246856211557358</v>
      </c>
      <c r="O1978" t="e">
        <f t="shared" si="339"/>
        <v>#VALUE!</v>
      </c>
      <c r="P1978" t="e">
        <f t="shared" si="340"/>
        <v>#VALUE!</v>
      </c>
      <c r="Q1978">
        <f t="shared" si="341"/>
        <v>-39.789854456693938</v>
      </c>
      <c r="R1978">
        <f t="shared" si="342"/>
        <v>-4.0873100640193059</v>
      </c>
      <c r="S1978" s="53">
        <f t="shared" si="344"/>
        <v>-17.246856211557358</v>
      </c>
      <c r="T1978" t="e">
        <f t="shared" si="345"/>
        <v>#VALUE!</v>
      </c>
      <c r="U1978" t="e">
        <f t="shared" si="346"/>
        <v>#VALUE!</v>
      </c>
      <c r="V1978">
        <f t="shared" si="347"/>
        <v>-39.789854456693938</v>
      </c>
      <c r="W1978" s="50">
        <f t="shared" si="348"/>
        <v>-4.0873100640193059</v>
      </c>
    </row>
    <row r="1979" spans="1:23" ht="16" x14ac:dyDescent="0.2">
      <c r="A1979" s="10">
        <v>41656.541655092602</v>
      </c>
      <c r="B1979" s="11" t="str">
        <f t="shared" si="343"/>
        <v>20141</v>
      </c>
      <c r="C1979" s="5">
        <v>1389.40663</v>
      </c>
      <c r="D1979" s="5">
        <v>-17.738626943087041</v>
      </c>
      <c r="E1979" s="6" t="s">
        <v>45</v>
      </c>
      <c r="F1979" s="6" t="s">
        <v>45</v>
      </c>
      <c r="G1979" s="5">
        <v>-37.783142502452257</v>
      </c>
      <c r="H1979" s="5">
        <v>-3.9590845427145069</v>
      </c>
      <c r="I1979" s="29">
        <v>765812690.87</v>
      </c>
      <c r="J1979" s="30" t="s">
        <v>45</v>
      </c>
      <c r="K1979" s="30" t="s">
        <v>45</v>
      </c>
      <c r="L1979" s="29">
        <v>52824702.590000004</v>
      </c>
      <c r="M1979" s="29">
        <v>340745064.17000002</v>
      </c>
      <c r="N1979" s="53">
        <f t="shared" si="338"/>
        <v>-17.738626943087041</v>
      </c>
      <c r="O1979" t="e">
        <f t="shared" si="339"/>
        <v>#VALUE!</v>
      </c>
      <c r="P1979" t="e">
        <f t="shared" si="340"/>
        <v>#VALUE!</v>
      </c>
      <c r="Q1979">
        <f t="shared" si="341"/>
        <v>-37.783142502452257</v>
      </c>
      <c r="R1979">
        <f t="shared" si="342"/>
        <v>-3.9590845427145069</v>
      </c>
      <c r="S1979" s="53">
        <f t="shared" si="344"/>
        <v>-17.738626943087041</v>
      </c>
      <c r="T1979" t="e">
        <f t="shared" si="345"/>
        <v>#VALUE!</v>
      </c>
      <c r="U1979" t="e">
        <f t="shared" si="346"/>
        <v>#VALUE!</v>
      </c>
      <c r="V1979">
        <f t="shared" si="347"/>
        <v>-37.783142502452257</v>
      </c>
      <c r="W1979" s="50">
        <f t="shared" si="348"/>
        <v>-3.9590845427145069</v>
      </c>
    </row>
    <row r="1980" spans="1:23" ht="16" x14ac:dyDescent="0.2">
      <c r="A1980" s="10">
        <v>41655.541655092602</v>
      </c>
      <c r="B1980" s="11" t="str">
        <f t="shared" si="343"/>
        <v>20141</v>
      </c>
      <c r="C1980" s="5">
        <v>1367.1139230000001</v>
      </c>
      <c r="D1980" s="5">
        <v>-18.433889011801426</v>
      </c>
      <c r="E1980" s="6" t="s">
        <v>45</v>
      </c>
      <c r="F1980" s="6" t="s">
        <v>45</v>
      </c>
      <c r="G1980" s="5">
        <v>-40.951924105072521</v>
      </c>
      <c r="H1980" s="5">
        <v>-4.5104542843250783</v>
      </c>
      <c r="I1980" s="29">
        <v>759340144.94000006</v>
      </c>
      <c r="J1980" s="30" t="s">
        <v>45</v>
      </c>
      <c r="K1980" s="30" t="s">
        <v>45</v>
      </c>
      <c r="L1980" s="29">
        <v>50134275.07</v>
      </c>
      <c r="M1980" s="29">
        <v>338788850.85000002</v>
      </c>
      <c r="N1980" s="53">
        <f t="shared" si="338"/>
        <v>-18.433889011801426</v>
      </c>
      <c r="O1980" t="e">
        <f t="shared" si="339"/>
        <v>#VALUE!</v>
      </c>
      <c r="P1980" t="e">
        <f t="shared" si="340"/>
        <v>#VALUE!</v>
      </c>
      <c r="Q1980">
        <f t="shared" si="341"/>
        <v>-40.951924105072521</v>
      </c>
      <c r="R1980">
        <f t="shared" si="342"/>
        <v>-4.5104542843250783</v>
      </c>
      <c r="S1980" s="53">
        <f t="shared" si="344"/>
        <v>-18.433889011801426</v>
      </c>
      <c r="T1980" t="e">
        <f t="shared" si="345"/>
        <v>#VALUE!</v>
      </c>
      <c r="U1980" t="e">
        <f t="shared" si="346"/>
        <v>#VALUE!</v>
      </c>
      <c r="V1980">
        <f t="shared" si="347"/>
        <v>-40.951924105072521</v>
      </c>
      <c r="W1980" s="50">
        <f t="shared" si="348"/>
        <v>-4.5104542843250783</v>
      </c>
    </row>
    <row r="1981" spans="1:23" ht="16" x14ac:dyDescent="0.2">
      <c r="A1981" s="10">
        <v>41654.541655092602</v>
      </c>
      <c r="B1981" s="11" t="str">
        <f t="shared" si="343"/>
        <v>20141</v>
      </c>
      <c r="C1981" s="5">
        <v>1368.6474820000001</v>
      </c>
      <c r="D1981" s="5">
        <v>-18.747604823294495</v>
      </c>
      <c r="E1981" s="6" t="s">
        <v>45</v>
      </c>
      <c r="F1981" s="6" t="s">
        <v>45</v>
      </c>
      <c r="G1981" s="5">
        <v>-39.906281094433197</v>
      </c>
      <c r="H1981" s="5">
        <v>-4.5104542843250783</v>
      </c>
      <c r="I1981" s="29">
        <v>756419605.91999996</v>
      </c>
      <c r="J1981" s="30" t="s">
        <v>45</v>
      </c>
      <c r="K1981" s="30" t="s">
        <v>45</v>
      </c>
      <c r="L1981" s="29">
        <v>51022069.530000001</v>
      </c>
      <c r="M1981" s="29">
        <v>338788850.85000002</v>
      </c>
      <c r="N1981" s="53">
        <f t="shared" si="338"/>
        <v>-18.747604823294495</v>
      </c>
      <c r="O1981" t="e">
        <f t="shared" si="339"/>
        <v>#VALUE!</v>
      </c>
      <c r="P1981" t="e">
        <f t="shared" si="340"/>
        <v>#VALUE!</v>
      </c>
      <c r="Q1981">
        <f t="shared" si="341"/>
        <v>-39.906281094433197</v>
      </c>
      <c r="R1981">
        <f t="shared" si="342"/>
        <v>-4.5104542843250783</v>
      </c>
      <c r="S1981" s="53">
        <f t="shared" si="344"/>
        <v>-18.747604823294495</v>
      </c>
      <c r="T1981" t="e">
        <f t="shared" si="345"/>
        <v>#VALUE!</v>
      </c>
      <c r="U1981" t="e">
        <f t="shared" si="346"/>
        <v>#VALUE!</v>
      </c>
      <c r="V1981">
        <f t="shared" si="347"/>
        <v>-39.906281094433197</v>
      </c>
      <c r="W1981" s="50">
        <f t="shared" si="348"/>
        <v>-4.5104542843250783</v>
      </c>
    </row>
    <row r="1982" spans="1:23" ht="16" x14ac:dyDescent="0.2">
      <c r="A1982" s="10">
        <v>41653.541655092602</v>
      </c>
      <c r="B1982" s="11" t="str">
        <f t="shared" si="343"/>
        <v>20141</v>
      </c>
      <c r="C1982" s="5">
        <v>1361.949022</v>
      </c>
      <c r="D1982" s="5">
        <v>-18.900223326183024</v>
      </c>
      <c r="E1982" s="6" t="s">
        <v>45</v>
      </c>
      <c r="F1982" s="6" t="s">
        <v>45</v>
      </c>
      <c r="G1982" s="5">
        <v>-39.895297449363454</v>
      </c>
      <c r="H1982" s="5">
        <v>-4.484809180064147</v>
      </c>
      <c r="I1982" s="29">
        <v>754998803.15999997</v>
      </c>
      <c r="J1982" s="30" t="s">
        <v>45</v>
      </c>
      <c r="K1982" s="30" t="s">
        <v>45</v>
      </c>
      <c r="L1982" s="29">
        <v>51031395.100000001</v>
      </c>
      <c r="M1982" s="29">
        <v>338879837.51999998</v>
      </c>
      <c r="N1982" s="53">
        <f t="shared" si="338"/>
        <v>-18.900223326183024</v>
      </c>
      <c r="O1982" t="e">
        <f t="shared" si="339"/>
        <v>#VALUE!</v>
      </c>
      <c r="P1982" t="e">
        <f t="shared" si="340"/>
        <v>#VALUE!</v>
      </c>
      <c r="Q1982">
        <f t="shared" si="341"/>
        <v>-39.895297449363454</v>
      </c>
      <c r="R1982">
        <f t="shared" si="342"/>
        <v>-4.484809180064147</v>
      </c>
      <c r="S1982" s="53">
        <f t="shared" si="344"/>
        <v>-18.900223326183024</v>
      </c>
      <c r="T1982" t="e">
        <f t="shared" si="345"/>
        <v>#VALUE!</v>
      </c>
      <c r="U1982" t="e">
        <f t="shared" si="346"/>
        <v>#VALUE!</v>
      </c>
      <c r="V1982">
        <f t="shared" si="347"/>
        <v>-39.895297449363454</v>
      </c>
      <c r="W1982" s="50">
        <f t="shared" si="348"/>
        <v>-4.484809180064147</v>
      </c>
    </row>
    <row r="1983" spans="1:23" ht="16" x14ac:dyDescent="0.2">
      <c r="A1983" s="10">
        <v>41652.541655092602</v>
      </c>
      <c r="B1983" s="11" t="str">
        <f t="shared" si="343"/>
        <v>20141</v>
      </c>
      <c r="C1983" s="5">
        <v>1363.861269</v>
      </c>
      <c r="D1983" s="5">
        <v>-19.341121223416536</v>
      </c>
      <c r="E1983" s="6" t="s">
        <v>45</v>
      </c>
      <c r="F1983" s="6" t="s">
        <v>45</v>
      </c>
      <c r="G1983" s="5">
        <v>-38.321341110869575</v>
      </c>
      <c r="H1983" s="5">
        <v>-5.2285172036318954</v>
      </c>
      <c r="I1983" s="29">
        <v>750894261.83000004</v>
      </c>
      <c r="J1983" s="30" t="s">
        <v>45</v>
      </c>
      <c r="K1983" s="30" t="s">
        <v>45</v>
      </c>
      <c r="L1983" s="29">
        <v>52367749.57</v>
      </c>
      <c r="M1983" s="29">
        <v>336241224.19999999</v>
      </c>
      <c r="N1983" s="53">
        <f t="shared" si="338"/>
        <v>-19.341121223416536</v>
      </c>
      <c r="O1983" t="e">
        <f t="shared" si="339"/>
        <v>#VALUE!</v>
      </c>
      <c r="P1983" t="e">
        <f t="shared" si="340"/>
        <v>#VALUE!</v>
      </c>
      <c r="Q1983">
        <f t="shared" si="341"/>
        <v>-38.321341110869575</v>
      </c>
      <c r="R1983">
        <f t="shared" si="342"/>
        <v>-5.2285172036318954</v>
      </c>
      <c r="S1983" s="53">
        <f t="shared" si="344"/>
        <v>-19.341121223416536</v>
      </c>
      <c r="T1983" t="e">
        <f t="shared" si="345"/>
        <v>#VALUE!</v>
      </c>
      <c r="U1983" t="e">
        <f t="shared" si="346"/>
        <v>#VALUE!</v>
      </c>
      <c r="V1983">
        <f t="shared" si="347"/>
        <v>-38.321341110869575</v>
      </c>
      <c r="W1983" s="50">
        <f t="shared" si="348"/>
        <v>-5.2285172036318954</v>
      </c>
    </row>
    <row r="1984" spans="1:23" ht="16" x14ac:dyDescent="0.2">
      <c r="A1984" s="10">
        <v>41649.541655092602</v>
      </c>
      <c r="B1984" s="11" t="str">
        <f t="shared" si="343"/>
        <v>20141</v>
      </c>
      <c r="C1984" s="5">
        <v>1360.574977</v>
      </c>
      <c r="D1984" s="5">
        <v>-19.027405411923453</v>
      </c>
      <c r="E1984" s="6" t="s">
        <v>45</v>
      </c>
      <c r="F1984" s="6" t="s">
        <v>45</v>
      </c>
      <c r="G1984" s="5">
        <v>-40.444479702850501</v>
      </c>
      <c r="H1984" s="5">
        <v>-4.4976317321946055</v>
      </c>
      <c r="I1984" s="29">
        <v>753814800.85000002</v>
      </c>
      <c r="J1984" s="30" t="s">
        <v>45</v>
      </c>
      <c r="K1984" s="30" t="s">
        <v>45</v>
      </c>
      <c r="L1984" s="29">
        <v>50565116.5</v>
      </c>
      <c r="M1984" s="29">
        <v>338834344.18000001</v>
      </c>
      <c r="N1984" s="53">
        <f t="shared" si="338"/>
        <v>-19.027405411923453</v>
      </c>
      <c r="O1984" t="e">
        <f t="shared" si="339"/>
        <v>#VALUE!</v>
      </c>
      <c r="P1984" t="e">
        <f t="shared" si="340"/>
        <v>#VALUE!</v>
      </c>
      <c r="Q1984">
        <f t="shared" si="341"/>
        <v>-40.444479702850501</v>
      </c>
      <c r="R1984">
        <f t="shared" si="342"/>
        <v>-4.4976317321946055</v>
      </c>
      <c r="S1984" s="53">
        <f t="shared" si="344"/>
        <v>-19.027405411923453</v>
      </c>
      <c r="T1984" t="e">
        <f t="shared" si="345"/>
        <v>#VALUE!</v>
      </c>
      <c r="U1984" t="e">
        <f t="shared" si="346"/>
        <v>#VALUE!</v>
      </c>
      <c r="V1984">
        <f t="shared" si="347"/>
        <v>-40.444479702850501</v>
      </c>
      <c r="W1984" s="50">
        <f t="shared" si="348"/>
        <v>-4.4976317321946055</v>
      </c>
    </row>
    <row r="1985" spans="1:23" ht="16" x14ac:dyDescent="0.2">
      <c r="A1985" s="10">
        <v>41648.541655092602</v>
      </c>
      <c r="B1985" s="11" t="str">
        <f t="shared" si="343"/>
        <v>20141</v>
      </c>
      <c r="C1985" s="5">
        <v>1353.4614099999999</v>
      </c>
      <c r="D1985" s="5">
        <v>-18.603465126122018</v>
      </c>
      <c r="E1985" s="6" t="s">
        <v>45</v>
      </c>
      <c r="F1985" s="6" t="s">
        <v>45</v>
      </c>
      <c r="G1985" s="5">
        <v>-41.9031077681121</v>
      </c>
      <c r="H1985" s="5">
        <v>-4.5104542843250783</v>
      </c>
      <c r="I1985" s="29">
        <v>757761475.20000005</v>
      </c>
      <c r="J1985" s="30" t="s">
        <v>45</v>
      </c>
      <c r="K1985" s="30" t="s">
        <v>45</v>
      </c>
      <c r="L1985" s="29">
        <v>49326680.539999999</v>
      </c>
      <c r="M1985" s="29">
        <v>338788850.85000002</v>
      </c>
      <c r="N1985" s="53">
        <f t="shared" si="338"/>
        <v>-18.603465126122018</v>
      </c>
      <c r="O1985" t="e">
        <f t="shared" si="339"/>
        <v>#VALUE!</v>
      </c>
      <c r="P1985" t="e">
        <f t="shared" si="340"/>
        <v>#VALUE!</v>
      </c>
      <c r="Q1985">
        <f t="shared" si="341"/>
        <v>-41.9031077681121</v>
      </c>
      <c r="R1985">
        <f t="shared" si="342"/>
        <v>-4.5104542843250783</v>
      </c>
      <c r="S1985" s="53">
        <f t="shared" si="344"/>
        <v>-18.603465126122018</v>
      </c>
      <c r="T1985" t="e">
        <f t="shared" si="345"/>
        <v>#VALUE!</v>
      </c>
      <c r="U1985" t="e">
        <f t="shared" si="346"/>
        <v>#VALUE!</v>
      </c>
      <c r="V1985">
        <f t="shared" si="347"/>
        <v>-41.9031077681121</v>
      </c>
      <c r="W1985" s="50">
        <f t="shared" si="348"/>
        <v>-4.5104542843250783</v>
      </c>
    </row>
    <row r="1986" spans="1:23" ht="16" x14ac:dyDescent="0.2">
      <c r="A1986" s="10">
        <v>41647.541655092602</v>
      </c>
      <c r="B1986" s="11" t="str">
        <f t="shared" si="343"/>
        <v>20141</v>
      </c>
      <c r="C1986" s="5">
        <v>1348.1494459999999</v>
      </c>
      <c r="D1986" s="5">
        <v>-20.205959406451498</v>
      </c>
      <c r="E1986" s="6" t="s">
        <v>45</v>
      </c>
      <c r="F1986" s="6" t="s">
        <v>45</v>
      </c>
      <c r="G1986" s="5">
        <v>-41.37479444025756</v>
      </c>
      <c r="H1986" s="5">
        <v>-4.6130347013689175</v>
      </c>
      <c r="I1986" s="29">
        <v>742843046.15999997</v>
      </c>
      <c r="J1986" s="30" t="s">
        <v>45</v>
      </c>
      <c r="K1986" s="30" t="s">
        <v>45</v>
      </c>
      <c r="L1986" s="29">
        <v>49775240.549999997</v>
      </c>
      <c r="M1986" s="29">
        <v>338424904.19</v>
      </c>
      <c r="N1986" s="53">
        <f t="shared" si="338"/>
        <v>-20.205959406451498</v>
      </c>
      <c r="O1986" t="e">
        <f t="shared" si="339"/>
        <v>#VALUE!</v>
      </c>
      <c r="P1986" t="e">
        <f t="shared" si="340"/>
        <v>#VALUE!</v>
      </c>
      <c r="Q1986">
        <f t="shared" si="341"/>
        <v>-41.37479444025756</v>
      </c>
      <c r="R1986">
        <f t="shared" si="342"/>
        <v>-4.6130347013689175</v>
      </c>
      <c r="S1986" s="53">
        <f t="shared" si="344"/>
        <v>-20.205959406451498</v>
      </c>
      <c r="T1986" t="e">
        <f t="shared" si="345"/>
        <v>#VALUE!</v>
      </c>
      <c r="U1986" t="e">
        <f t="shared" si="346"/>
        <v>#VALUE!</v>
      </c>
      <c r="V1986">
        <f t="shared" si="347"/>
        <v>-41.37479444025756</v>
      </c>
      <c r="W1986" s="50">
        <f t="shared" si="348"/>
        <v>-4.6130347013689175</v>
      </c>
    </row>
    <row r="1987" spans="1:23" ht="16" x14ac:dyDescent="0.2">
      <c r="A1987" s="10">
        <v>41646.541655092602</v>
      </c>
      <c r="B1987" s="11" t="str">
        <f t="shared" si="343"/>
        <v>20141</v>
      </c>
      <c r="C1987" s="5">
        <v>1343.5035350000001</v>
      </c>
      <c r="D1987" s="5">
        <v>-20.884263863733821</v>
      </c>
      <c r="E1987" s="6" t="s">
        <v>45</v>
      </c>
      <c r="F1987" s="6" t="s">
        <v>45</v>
      </c>
      <c r="G1987" s="5">
        <v>-41.057367097742045</v>
      </c>
      <c r="H1987" s="5">
        <v>-5.8696448101558332</v>
      </c>
      <c r="I1987" s="29">
        <v>736528367.20000005</v>
      </c>
      <c r="J1987" s="30" t="s">
        <v>45</v>
      </c>
      <c r="K1987" s="30" t="s">
        <v>45</v>
      </c>
      <c r="L1987" s="29">
        <v>50044749.579999998</v>
      </c>
      <c r="M1987" s="29">
        <v>333966557.55000001</v>
      </c>
      <c r="N1987" s="53">
        <f t="shared" si="338"/>
        <v>-20.884263863733821</v>
      </c>
      <c r="O1987" t="e">
        <f t="shared" si="339"/>
        <v>#VALUE!</v>
      </c>
      <c r="P1987" t="e">
        <f t="shared" si="340"/>
        <v>#VALUE!</v>
      </c>
      <c r="Q1987">
        <f t="shared" si="341"/>
        <v>-41.057367097742045</v>
      </c>
      <c r="R1987">
        <f t="shared" si="342"/>
        <v>-5.8696448101558332</v>
      </c>
      <c r="S1987" s="53">
        <f t="shared" si="344"/>
        <v>-20.884263863733821</v>
      </c>
      <c r="T1987" t="e">
        <f t="shared" si="345"/>
        <v>#VALUE!</v>
      </c>
      <c r="U1987" t="e">
        <f t="shared" si="346"/>
        <v>#VALUE!</v>
      </c>
      <c r="V1987">
        <f t="shared" si="347"/>
        <v>-41.057367097742045</v>
      </c>
      <c r="W1987" s="50">
        <f t="shared" si="348"/>
        <v>-5.8696448101558332</v>
      </c>
    </row>
    <row r="1988" spans="1:23" ht="16" x14ac:dyDescent="0.2">
      <c r="A1988" s="10">
        <v>41645.541655092602</v>
      </c>
      <c r="B1988" s="11" t="str">
        <f t="shared" si="343"/>
        <v>20141</v>
      </c>
      <c r="C1988" s="5">
        <v>1334.361592</v>
      </c>
      <c r="D1988" s="5">
        <v>-21.859326521077151</v>
      </c>
      <c r="E1988" s="6" t="s">
        <v>45</v>
      </c>
      <c r="F1988" s="6" t="s">
        <v>45</v>
      </c>
      <c r="G1988" s="5">
        <v>-41.331958224485568</v>
      </c>
      <c r="H1988" s="5">
        <v>-5.4465005898500607</v>
      </c>
      <c r="I1988" s="29">
        <v>727451016.19000006</v>
      </c>
      <c r="J1988" s="30" t="s">
        <v>45</v>
      </c>
      <c r="K1988" s="30" t="s">
        <v>45</v>
      </c>
      <c r="L1988" s="29">
        <v>49811610.280000001</v>
      </c>
      <c r="M1988" s="29">
        <v>335467837.54000002</v>
      </c>
      <c r="N1988" s="53">
        <f t="shared" si="338"/>
        <v>-21.859326521077151</v>
      </c>
      <c r="O1988" t="e">
        <f t="shared" si="339"/>
        <v>#VALUE!</v>
      </c>
      <c r="P1988" t="e">
        <f t="shared" si="340"/>
        <v>#VALUE!</v>
      </c>
      <c r="Q1988">
        <f t="shared" si="341"/>
        <v>-41.331958224485568</v>
      </c>
      <c r="R1988">
        <f t="shared" si="342"/>
        <v>-5.4465005898500607</v>
      </c>
      <c r="S1988" s="53">
        <f t="shared" si="344"/>
        <v>-21.859326521077151</v>
      </c>
      <c r="T1988" t="e">
        <f t="shared" si="345"/>
        <v>#VALUE!</v>
      </c>
      <c r="U1988" t="e">
        <f t="shared" si="346"/>
        <v>#VALUE!</v>
      </c>
      <c r="V1988">
        <f t="shared" si="347"/>
        <v>-41.331958224485568</v>
      </c>
      <c r="W1988" s="50">
        <f t="shared" si="348"/>
        <v>-5.4465005898500607</v>
      </c>
    </row>
    <row r="1989" spans="1:23" ht="16" x14ac:dyDescent="0.2">
      <c r="A1989" s="10">
        <v>41642.541655092602</v>
      </c>
      <c r="B1989" s="11" t="str">
        <f t="shared" si="343"/>
        <v>20141</v>
      </c>
      <c r="C1989" s="5">
        <v>1334.902666</v>
      </c>
      <c r="D1989" s="5">
        <v>-22.003466218249642</v>
      </c>
      <c r="E1989" s="6" t="s">
        <v>45</v>
      </c>
      <c r="F1989" s="6" t="s">
        <v>45</v>
      </c>
      <c r="G1989" s="5">
        <v>-42.525880443566408</v>
      </c>
      <c r="H1989" s="5">
        <v>-5.8311771537644148</v>
      </c>
      <c r="I1989" s="29">
        <v>726109146.90999997</v>
      </c>
      <c r="J1989" s="30" t="s">
        <v>45</v>
      </c>
      <c r="K1989" s="30" t="s">
        <v>45</v>
      </c>
      <c r="L1989" s="29">
        <v>48797920.600000001</v>
      </c>
      <c r="M1989" s="29">
        <v>334103037.55000001</v>
      </c>
      <c r="N1989" s="53">
        <f t="shared" si="338"/>
        <v>-22.003466218249642</v>
      </c>
      <c r="O1989" t="e">
        <f t="shared" si="339"/>
        <v>#VALUE!</v>
      </c>
      <c r="P1989" t="e">
        <f t="shared" si="340"/>
        <v>#VALUE!</v>
      </c>
      <c r="Q1989">
        <f t="shared" si="341"/>
        <v>-42.525880443566408</v>
      </c>
      <c r="R1989">
        <f t="shared" si="342"/>
        <v>-5.8311771537644148</v>
      </c>
      <c r="S1989" s="53">
        <f t="shared" si="344"/>
        <v>-22.003466218249642</v>
      </c>
      <c r="T1989" t="e">
        <f t="shared" si="345"/>
        <v>#VALUE!</v>
      </c>
      <c r="U1989" t="e">
        <f t="shared" si="346"/>
        <v>#VALUE!</v>
      </c>
      <c r="V1989">
        <f t="shared" si="347"/>
        <v>-42.525880443566408</v>
      </c>
      <c r="W1989" s="50">
        <f t="shared" si="348"/>
        <v>-5.8311771537644148</v>
      </c>
    </row>
    <row r="1990" spans="1:23" ht="16" x14ac:dyDescent="0.2">
      <c r="A1990" s="10">
        <v>41641.541655092602</v>
      </c>
      <c r="B1990" s="11" t="str">
        <f t="shared" si="343"/>
        <v>20141</v>
      </c>
      <c r="C1990" s="5">
        <v>1321.785091</v>
      </c>
      <c r="D1990" s="5">
        <v>-23.266808269937954</v>
      </c>
      <c r="E1990" s="6" t="s">
        <v>45</v>
      </c>
      <c r="F1990" s="6" t="s">
        <v>45</v>
      </c>
      <c r="G1990" s="5">
        <v>-42.747750073975176</v>
      </c>
      <c r="H1990" s="5">
        <v>-5.4208554855890867</v>
      </c>
      <c r="I1990" s="29">
        <v>714348057.35000002</v>
      </c>
      <c r="J1990" s="30" t="s">
        <v>45</v>
      </c>
      <c r="K1990" s="30" t="s">
        <v>45</v>
      </c>
      <c r="L1990" s="29">
        <v>48609544.049999997</v>
      </c>
      <c r="M1990" s="29">
        <v>335558824.20999998</v>
      </c>
      <c r="N1990" s="53">
        <f t="shared" si="338"/>
        <v>-23.266808269937954</v>
      </c>
      <c r="O1990" t="e">
        <f t="shared" si="339"/>
        <v>#VALUE!</v>
      </c>
      <c r="P1990" t="e">
        <f t="shared" si="340"/>
        <v>#VALUE!</v>
      </c>
      <c r="Q1990">
        <f t="shared" si="341"/>
        <v>-42.747750073975176</v>
      </c>
      <c r="R1990">
        <f t="shared" si="342"/>
        <v>-5.4208554855890867</v>
      </c>
      <c r="S1990" s="53">
        <f t="shared" si="344"/>
        <v>-23.266808269937954</v>
      </c>
      <c r="T1990" t="e">
        <f t="shared" si="345"/>
        <v>#VALUE!</v>
      </c>
      <c r="U1990" t="e">
        <f t="shared" si="346"/>
        <v>#VALUE!</v>
      </c>
      <c r="V1990">
        <f t="shared" si="347"/>
        <v>-42.747750073975176</v>
      </c>
      <c r="W1990" s="50">
        <f t="shared" si="348"/>
        <v>-5.4208554855890867</v>
      </c>
    </row>
    <row r="1991" spans="1:23" ht="16" x14ac:dyDescent="0.2">
      <c r="A1991" s="10">
        <v>41639.541655092602</v>
      </c>
      <c r="B1991" s="11" t="str">
        <f t="shared" si="343"/>
        <v>201312</v>
      </c>
      <c r="C1991" s="5">
        <v>1339.1223190000001</v>
      </c>
      <c r="D1991" s="6" t="s">
        <v>45</v>
      </c>
      <c r="E1991" s="6" t="s">
        <v>45</v>
      </c>
      <c r="F1991" s="6" t="s">
        <v>45</v>
      </c>
      <c r="G1991" s="6" t="s">
        <v>45</v>
      </c>
      <c r="H1991" s="6" t="s">
        <v>45</v>
      </c>
      <c r="I1991" s="30" t="s">
        <v>45</v>
      </c>
      <c r="J1991" s="30" t="s">
        <v>45</v>
      </c>
      <c r="K1991" s="30" t="s">
        <v>45</v>
      </c>
      <c r="L1991" s="30" t="s">
        <v>45</v>
      </c>
      <c r="M1991" s="30" t="s">
        <v>45</v>
      </c>
      <c r="N1991" s="53" t="e">
        <f t="shared" si="338"/>
        <v>#VALUE!</v>
      </c>
      <c r="O1991" t="e">
        <f t="shared" si="339"/>
        <v>#VALUE!</v>
      </c>
      <c r="P1991" t="e">
        <f t="shared" si="340"/>
        <v>#VALUE!</v>
      </c>
      <c r="Q1991" t="e">
        <f t="shared" si="341"/>
        <v>#VALUE!</v>
      </c>
      <c r="R1991" t="e">
        <f t="shared" si="342"/>
        <v>#VALUE!</v>
      </c>
      <c r="S1991" s="53" t="e">
        <f t="shared" si="344"/>
        <v>#VALUE!</v>
      </c>
      <c r="T1991" t="e">
        <f t="shared" si="345"/>
        <v>#VALUE!</v>
      </c>
      <c r="U1991" t="e">
        <f t="shared" si="346"/>
        <v>#VALUE!</v>
      </c>
      <c r="V1991" t="e">
        <f t="shared" si="347"/>
        <v>#VALUE!</v>
      </c>
      <c r="W1991" s="50" t="e">
        <f t="shared" si="348"/>
        <v>#VALUE!</v>
      </c>
    </row>
    <row r="1992" spans="1:23" ht="16" x14ac:dyDescent="0.2">
      <c r="A1992" s="10">
        <v>41638.541655092602</v>
      </c>
      <c r="B1992" s="11" t="str">
        <f t="shared" si="343"/>
        <v>201312</v>
      </c>
      <c r="C1992" s="5">
        <v>1326.6937809999999</v>
      </c>
      <c r="D1992" s="5">
        <v>-22.401970086903006</v>
      </c>
      <c r="E1992" s="6" t="s">
        <v>45</v>
      </c>
      <c r="F1992" s="6" t="s">
        <v>45</v>
      </c>
      <c r="G1992" s="5">
        <v>-46.655730989789021</v>
      </c>
      <c r="H1992" s="5">
        <v>-5.9209350186777669</v>
      </c>
      <c r="I1992" s="29">
        <v>722399273.01999998</v>
      </c>
      <c r="J1992" s="30" t="s">
        <v>45</v>
      </c>
      <c r="K1992" s="30" t="s">
        <v>45</v>
      </c>
      <c r="L1992" s="29">
        <v>45291505.530000001</v>
      </c>
      <c r="M1992" s="29">
        <v>333784584.22000003</v>
      </c>
      <c r="N1992" s="53">
        <f t="shared" si="338"/>
        <v>-22.401970086903006</v>
      </c>
      <c r="O1992" t="e">
        <f t="shared" si="339"/>
        <v>#VALUE!</v>
      </c>
      <c r="P1992" t="e">
        <f t="shared" si="340"/>
        <v>#VALUE!</v>
      </c>
      <c r="Q1992">
        <f t="shared" si="341"/>
        <v>-46.655730989789021</v>
      </c>
      <c r="R1992">
        <f t="shared" si="342"/>
        <v>-5.9209350186777669</v>
      </c>
      <c r="S1992" s="53">
        <f t="shared" si="344"/>
        <v>-22.401970086903006</v>
      </c>
      <c r="T1992" t="e">
        <f t="shared" si="345"/>
        <v>#VALUE!</v>
      </c>
      <c r="U1992" t="e">
        <f t="shared" si="346"/>
        <v>#VALUE!</v>
      </c>
      <c r="V1992">
        <f t="shared" si="347"/>
        <v>-46.655730989789021</v>
      </c>
      <c r="W1992" s="50">
        <f t="shared" si="348"/>
        <v>-5.9209350186777669</v>
      </c>
    </row>
    <row r="1993" spans="1:23" ht="16" x14ac:dyDescent="0.2">
      <c r="A1993" s="10">
        <v>41635.541655092602</v>
      </c>
      <c r="B1993" s="11" t="str">
        <f t="shared" si="343"/>
        <v>201312</v>
      </c>
      <c r="C1993" s="5">
        <v>1325.1366129999999</v>
      </c>
      <c r="D1993" s="5">
        <v>-22.342618446890796</v>
      </c>
      <c r="E1993" s="6" t="s">
        <v>45</v>
      </c>
      <c r="F1993" s="6" t="s">
        <v>45</v>
      </c>
      <c r="G1993" s="5">
        <v>-44.976331658625632</v>
      </c>
      <c r="H1993" s="5">
        <v>-5.6131937675462638</v>
      </c>
      <c r="I1993" s="29">
        <v>722951807.42999995</v>
      </c>
      <c r="J1993" s="30" t="s">
        <v>45</v>
      </c>
      <c r="K1993" s="30" t="s">
        <v>45</v>
      </c>
      <c r="L1993" s="29">
        <v>46717385.490000002</v>
      </c>
      <c r="M1993" s="29">
        <v>334876424.20999998</v>
      </c>
      <c r="N1993" s="53">
        <f t="shared" si="338"/>
        <v>-22.342618446890796</v>
      </c>
      <c r="O1993" t="e">
        <f t="shared" si="339"/>
        <v>#VALUE!</v>
      </c>
      <c r="P1993" t="e">
        <f t="shared" si="340"/>
        <v>#VALUE!</v>
      </c>
      <c r="Q1993">
        <f t="shared" si="341"/>
        <v>-44.976331658625632</v>
      </c>
      <c r="R1993">
        <f t="shared" si="342"/>
        <v>-5.6131937675462638</v>
      </c>
      <c r="S1993" s="53">
        <f t="shared" si="344"/>
        <v>-22.342618446890796</v>
      </c>
      <c r="T1993" t="e">
        <f t="shared" si="345"/>
        <v>#VALUE!</v>
      </c>
      <c r="U1993" t="e">
        <f t="shared" si="346"/>
        <v>#VALUE!</v>
      </c>
      <c r="V1993">
        <f t="shared" si="347"/>
        <v>-44.976331658625632</v>
      </c>
      <c r="W1993" s="50">
        <f t="shared" si="348"/>
        <v>-5.6131937675462638</v>
      </c>
    </row>
    <row r="1994" spans="1:23" ht="16" x14ac:dyDescent="0.2">
      <c r="A1994" s="10">
        <v>41634.541655092602</v>
      </c>
      <c r="B1994" s="11" t="str">
        <f t="shared" si="343"/>
        <v>201312</v>
      </c>
      <c r="C1994" s="5">
        <v>1325.358536</v>
      </c>
      <c r="D1994" s="6" t="s">
        <v>45</v>
      </c>
      <c r="E1994" s="6" t="s">
        <v>45</v>
      </c>
      <c r="F1994" s="6" t="s">
        <v>45</v>
      </c>
      <c r="G1994" s="6" t="s">
        <v>45</v>
      </c>
      <c r="H1994" s="6" t="s">
        <v>45</v>
      </c>
      <c r="I1994" s="30" t="s">
        <v>45</v>
      </c>
      <c r="J1994" s="30" t="s">
        <v>45</v>
      </c>
      <c r="K1994" s="30" t="s">
        <v>45</v>
      </c>
      <c r="L1994" s="30" t="s">
        <v>45</v>
      </c>
      <c r="M1994" s="30" t="s">
        <v>45</v>
      </c>
      <c r="N1994" s="53" t="e">
        <f t="shared" si="338"/>
        <v>#VALUE!</v>
      </c>
      <c r="O1994" t="e">
        <f t="shared" si="339"/>
        <v>#VALUE!</v>
      </c>
      <c r="P1994" t="e">
        <f t="shared" si="340"/>
        <v>#VALUE!</v>
      </c>
      <c r="Q1994" t="e">
        <f t="shared" si="341"/>
        <v>#VALUE!</v>
      </c>
      <c r="R1994" t="e">
        <f t="shared" si="342"/>
        <v>#VALUE!</v>
      </c>
      <c r="S1994" s="53" t="e">
        <f t="shared" si="344"/>
        <v>#VALUE!</v>
      </c>
      <c r="T1994" t="e">
        <f t="shared" si="345"/>
        <v>#VALUE!</v>
      </c>
      <c r="U1994" t="e">
        <f t="shared" si="346"/>
        <v>#VALUE!</v>
      </c>
      <c r="V1994" t="e">
        <f t="shared" si="347"/>
        <v>#VALUE!</v>
      </c>
      <c r="W1994" s="50" t="e">
        <f t="shared" si="348"/>
        <v>#VALUE!</v>
      </c>
    </row>
    <row r="1995" spans="1:23" ht="16" x14ac:dyDescent="0.2">
      <c r="A1995" s="10">
        <v>41633.541655092602</v>
      </c>
      <c r="B1995" s="11" t="str">
        <f t="shared" si="343"/>
        <v>201312</v>
      </c>
      <c r="C1995" s="5">
        <v>1325.2214739999999</v>
      </c>
      <c r="D1995" s="6" t="s">
        <v>45</v>
      </c>
      <c r="E1995" s="6" t="s">
        <v>45</v>
      </c>
      <c r="F1995" s="6" t="s">
        <v>45</v>
      </c>
      <c r="G1995" s="6" t="s">
        <v>45</v>
      </c>
      <c r="H1995" s="6" t="s">
        <v>45</v>
      </c>
      <c r="I1995" s="30" t="s">
        <v>45</v>
      </c>
      <c r="J1995" s="30" t="s">
        <v>45</v>
      </c>
      <c r="K1995" s="30" t="s">
        <v>45</v>
      </c>
      <c r="L1995" s="30" t="s">
        <v>45</v>
      </c>
      <c r="M1995" s="30" t="s">
        <v>45</v>
      </c>
      <c r="N1995" s="53" t="e">
        <f t="shared" si="338"/>
        <v>#VALUE!</v>
      </c>
      <c r="O1995" t="e">
        <f t="shared" si="339"/>
        <v>#VALUE!</v>
      </c>
      <c r="P1995" t="e">
        <f t="shared" si="340"/>
        <v>#VALUE!</v>
      </c>
      <c r="Q1995" t="e">
        <f t="shared" si="341"/>
        <v>#VALUE!</v>
      </c>
      <c r="R1995" t="e">
        <f t="shared" si="342"/>
        <v>#VALUE!</v>
      </c>
      <c r="S1995" s="53" t="e">
        <f t="shared" si="344"/>
        <v>#VALUE!</v>
      </c>
      <c r="T1995" t="e">
        <f t="shared" si="345"/>
        <v>#VALUE!</v>
      </c>
      <c r="U1995" t="e">
        <f t="shared" si="346"/>
        <v>#VALUE!</v>
      </c>
      <c r="V1995" t="e">
        <f t="shared" si="347"/>
        <v>#VALUE!</v>
      </c>
      <c r="W1995" s="50" t="e">
        <f t="shared" si="348"/>
        <v>#VALUE!</v>
      </c>
    </row>
    <row r="1996" spans="1:23" ht="16" x14ac:dyDescent="0.2">
      <c r="A1996" s="10">
        <v>41632.541655092602</v>
      </c>
      <c r="B1996" s="11" t="str">
        <f t="shared" si="343"/>
        <v>201312</v>
      </c>
      <c r="C1996" s="5">
        <v>1326.2076259999999</v>
      </c>
      <c r="D1996" s="6" t="s">
        <v>45</v>
      </c>
      <c r="E1996" s="6" t="s">
        <v>45</v>
      </c>
      <c r="F1996" s="6" t="s">
        <v>45</v>
      </c>
      <c r="G1996" s="6" t="s">
        <v>45</v>
      </c>
      <c r="H1996" s="6" t="s">
        <v>45</v>
      </c>
      <c r="I1996" s="30" t="s">
        <v>45</v>
      </c>
      <c r="J1996" s="30" t="s">
        <v>45</v>
      </c>
      <c r="K1996" s="30" t="s">
        <v>45</v>
      </c>
      <c r="L1996" s="29">
        <v>46636253.009999998</v>
      </c>
      <c r="M1996" s="30" t="s">
        <v>45</v>
      </c>
      <c r="N1996" s="53" t="e">
        <f t="shared" si="338"/>
        <v>#VALUE!</v>
      </c>
      <c r="O1996" t="e">
        <f t="shared" si="339"/>
        <v>#VALUE!</v>
      </c>
      <c r="P1996" t="e">
        <f t="shared" si="340"/>
        <v>#VALUE!</v>
      </c>
      <c r="Q1996" t="e">
        <f t="shared" si="341"/>
        <v>#VALUE!</v>
      </c>
      <c r="R1996" t="e">
        <f t="shared" si="342"/>
        <v>#VALUE!</v>
      </c>
      <c r="S1996" s="53" t="e">
        <f t="shared" si="344"/>
        <v>#VALUE!</v>
      </c>
      <c r="T1996" t="e">
        <f t="shared" si="345"/>
        <v>#VALUE!</v>
      </c>
      <c r="U1996" t="e">
        <f t="shared" si="346"/>
        <v>#VALUE!</v>
      </c>
      <c r="V1996" t="e">
        <f t="shared" si="347"/>
        <v>#VALUE!</v>
      </c>
      <c r="W1996" s="50" t="e">
        <f t="shared" si="348"/>
        <v>#VALUE!</v>
      </c>
    </row>
    <row r="1997" spans="1:23" ht="16" x14ac:dyDescent="0.2">
      <c r="A1997" s="10">
        <v>41631.541655092602</v>
      </c>
      <c r="B1997" s="11" t="str">
        <f t="shared" si="343"/>
        <v>201312</v>
      </c>
      <c r="C1997" s="5">
        <v>1323.2551189999999</v>
      </c>
      <c r="D1997" s="5">
        <v>-23.182020212777672</v>
      </c>
      <c r="E1997" s="6" t="s">
        <v>45</v>
      </c>
      <c r="F1997" s="6" t="s">
        <v>45</v>
      </c>
      <c r="G1997" s="5">
        <v>-45.071889370732386</v>
      </c>
      <c r="H1997" s="5">
        <v>-5.8183546016339278</v>
      </c>
      <c r="I1997" s="29">
        <v>715137392.22000003</v>
      </c>
      <c r="J1997" s="30" t="s">
        <v>45</v>
      </c>
      <c r="K1997" s="30" t="s">
        <v>45</v>
      </c>
      <c r="L1997" s="29">
        <v>46636253.009999998</v>
      </c>
      <c r="M1997" s="29">
        <v>334148530.88999999</v>
      </c>
      <c r="N1997" s="53">
        <f t="shared" si="338"/>
        <v>-23.182020212777672</v>
      </c>
      <c r="O1997" t="e">
        <f t="shared" si="339"/>
        <v>#VALUE!</v>
      </c>
      <c r="P1997" t="e">
        <f t="shared" si="340"/>
        <v>#VALUE!</v>
      </c>
      <c r="Q1997">
        <f t="shared" si="341"/>
        <v>-45.071889370732386</v>
      </c>
      <c r="R1997">
        <f t="shared" si="342"/>
        <v>-5.8183546016339278</v>
      </c>
      <c r="S1997" s="53">
        <f t="shared" si="344"/>
        <v>-23.182020212777672</v>
      </c>
      <c r="T1997" t="e">
        <f t="shared" si="345"/>
        <v>#VALUE!</v>
      </c>
      <c r="U1997" t="e">
        <f t="shared" si="346"/>
        <v>#VALUE!</v>
      </c>
      <c r="V1997">
        <f t="shared" si="347"/>
        <v>-45.071889370732386</v>
      </c>
      <c r="W1997" s="50">
        <f t="shared" si="348"/>
        <v>-5.8183546016339278</v>
      </c>
    </row>
    <row r="1998" spans="1:23" ht="16" x14ac:dyDescent="0.2">
      <c r="A1998" s="10">
        <v>41628.541655092602</v>
      </c>
      <c r="B1998" s="11" t="str">
        <f t="shared" si="343"/>
        <v>201312</v>
      </c>
      <c r="C1998" s="5">
        <v>1316.7491239999999</v>
      </c>
      <c r="D1998" s="5">
        <v>-23.860324670059995</v>
      </c>
      <c r="E1998" s="6" t="s">
        <v>45</v>
      </c>
      <c r="F1998" s="6" t="s">
        <v>45</v>
      </c>
      <c r="G1998" s="5">
        <v>-47.184044317643568</v>
      </c>
      <c r="H1998" s="5">
        <v>-5.7542418409815355</v>
      </c>
      <c r="I1998" s="29">
        <v>708822713.25999999</v>
      </c>
      <c r="J1998" s="30" t="s">
        <v>45</v>
      </c>
      <c r="K1998" s="30" t="s">
        <v>45</v>
      </c>
      <c r="L1998" s="29">
        <v>44842945.520000003</v>
      </c>
      <c r="M1998" s="29">
        <v>334375997.55000001</v>
      </c>
      <c r="N1998" s="53">
        <f t="shared" si="338"/>
        <v>-23.860324670059995</v>
      </c>
      <c r="O1998" t="e">
        <f t="shared" si="339"/>
        <v>#VALUE!</v>
      </c>
      <c r="P1998" t="e">
        <f t="shared" si="340"/>
        <v>#VALUE!</v>
      </c>
      <c r="Q1998">
        <f t="shared" si="341"/>
        <v>-47.184044317643568</v>
      </c>
      <c r="R1998">
        <f t="shared" si="342"/>
        <v>-5.7542418409815355</v>
      </c>
      <c r="S1998" s="53">
        <f t="shared" si="344"/>
        <v>-23.860324670059995</v>
      </c>
      <c r="T1998" t="e">
        <f t="shared" si="345"/>
        <v>#VALUE!</v>
      </c>
      <c r="U1998" t="e">
        <f t="shared" si="346"/>
        <v>#VALUE!</v>
      </c>
      <c r="V1998">
        <f t="shared" si="347"/>
        <v>-47.184044317643568</v>
      </c>
      <c r="W1998" s="50">
        <f t="shared" si="348"/>
        <v>-5.7542418409815355</v>
      </c>
    </row>
    <row r="1999" spans="1:23" ht="16" x14ac:dyDescent="0.2">
      <c r="A1999" s="10">
        <v>41627.541655092602</v>
      </c>
      <c r="B1999" s="11" t="str">
        <f t="shared" si="343"/>
        <v>201312</v>
      </c>
      <c r="C1999" s="5">
        <v>1311.4042019999999</v>
      </c>
      <c r="D1999" s="5">
        <v>-23.605960498579137</v>
      </c>
      <c r="E1999" s="6" t="s">
        <v>45</v>
      </c>
      <c r="F1999" s="6" t="s">
        <v>45</v>
      </c>
      <c r="G1999" s="5">
        <v>-46.655730989789021</v>
      </c>
      <c r="H1999" s="5">
        <v>-5.6644839760681691</v>
      </c>
      <c r="I1999" s="29">
        <v>711190717.87</v>
      </c>
      <c r="J1999" s="30" t="s">
        <v>45</v>
      </c>
      <c r="K1999" s="30" t="s">
        <v>45</v>
      </c>
      <c r="L1999" s="29">
        <v>45291505.530000001</v>
      </c>
      <c r="M1999" s="29">
        <v>334694450.88</v>
      </c>
      <c r="N1999" s="53">
        <f t="shared" si="338"/>
        <v>-23.605960498579137</v>
      </c>
      <c r="O1999" t="e">
        <f t="shared" si="339"/>
        <v>#VALUE!</v>
      </c>
      <c r="P1999" t="e">
        <f t="shared" si="340"/>
        <v>#VALUE!</v>
      </c>
      <c r="Q1999">
        <f t="shared" si="341"/>
        <v>-46.655730989789021</v>
      </c>
      <c r="R1999">
        <f t="shared" si="342"/>
        <v>-5.6644839760681691</v>
      </c>
      <c r="S1999" s="53">
        <f t="shared" si="344"/>
        <v>-23.605960498579137</v>
      </c>
      <c r="T1999" t="e">
        <f t="shared" si="345"/>
        <v>#VALUE!</v>
      </c>
      <c r="U1999" t="e">
        <f t="shared" si="346"/>
        <v>#VALUE!</v>
      </c>
      <c r="V1999">
        <f t="shared" si="347"/>
        <v>-46.655730989789021</v>
      </c>
      <c r="W1999" s="50">
        <f t="shared" si="348"/>
        <v>-5.6644839760681691</v>
      </c>
    </row>
    <row r="2000" spans="1:23" ht="16" x14ac:dyDescent="0.2">
      <c r="A2000" s="10">
        <v>41626.541655092602</v>
      </c>
      <c r="B2000" s="11" t="str">
        <f t="shared" si="343"/>
        <v>201312</v>
      </c>
      <c r="C2000" s="5">
        <v>1292.433428</v>
      </c>
      <c r="D2000" s="5">
        <v>-24.07229481296072</v>
      </c>
      <c r="E2000" s="6" t="s">
        <v>45</v>
      </c>
      <c r="F2000" s="6" t="s">
        <v>45</v>
      </c>
      <c r="G2000" s="5">
        <v>-47.511356940721839</v>
      </c>
      <c r="H2000" s="5">
        <v>-5.0490014738051769</v>
      </c>
      <c r="I2000" s="29">
        <v>706849376.09000003</v>
      </c>
      <c r="J2000" s="30" t="s">
        <v>45</v>
      </c>
      <c r="K2000" s="30" t="s">
        <v>45</v>
      </c>
      <c r="L2000" s="29">
        <v>44565043.469999999</v>
      </c>
      <c r="M2000" s="29">
        <v>336878130.87</v>
      </c>
      <c r="N2000" s="53">
        <f t="shared" si="338"/>
        <v>-24.07229481296072</v>
      </c>
      <c r="O2000" t="e">
        <f t="shared" si="339"/>
        <v>#VALUE!</v>
      </c>
      <c r="P2000" t="e">
        <f t="shared" si="340"/>
        <v>#VALUE!</v>
      </c>
      <c r="Q2000">
        <f t="shared" si="341"/>
        <v>-47.511356940721839</v>
      </c>
      <c r="R2000">
        <f t="shared" si="342"/>
        <v>-5.0490014738051769</v>
      </c>
      <c r="S2000" s="53">
        <f t="shared" si="344"/>
        <v>-24.07229481296072</v>
      </c>
      <c r="T2000" t="e">
        <f t="shared" si="345"/>
        <v>#VALUE!</v>
      </c>
      <c r="U2000" t="e">
        <f t="shared" si="346"/>
        <v>#VALUE!</v>
      </c>
      <c r="V2000">
        <f t="shared" si="347"/>
        <v>-47.511356940721839</v>
      </c>
      <c r="W2000" s="50">
        <f t="shared" si="348"/>
        <v>-5.0490014738051769</v>
      </c>
    </row>
    <row r="2001" spans="1:23" ht="16" x14ac:dyDescent="0.2">
      <c r="A2001" s="10">
        <v>41625.541655092602</v>
      </c>
      <c r="B2001" s="11" t="str">
        <f t="shared" si="343"/>
        <v>201312</v>
      </c>
      <c r="C2001" s="5">
        <v>1285.6193820000001</v>
      </c>
      <c r="D2001" s="5">
        <v>-24.708205241662881</v>
      </c>
      <c r="E2001" s="6" t="s">
        <v>45</v>
      </c>
      <c r="F2001" s="6" t="s">
        <v>45</v>
      </c>
      <c r="G2001" s="5">
        <v>-48.24067097335265</v>
      </c>
      <c r="H2001" s="5">
        <v>-6.0876281963739558</v>
      </c>
      <c r="I2001" s="29">
        <v>700929364.55999994</v>
      </c>
      <c r="J2001" s="30" t="s">
        <v>45</v>
      </c>
      <c r="K2001" s="30" t="s">
        <v>45</v>
      </c>
      <c r="L2001" s="29">
        <v>43945825.490000002</v>
      </c>
      <c r="M2001" s="29">
        <v>333193170.88999999</v>
      </c>
      <c r="N2001" s="53">
        <f t="shared" si="338"/>
        <v>-24.708205241662881</v>
      </c>
      <c r="O2001" t="e">
        <f t="shared" si="339"/>
        <v>#VALUE!</v>
      </c>
      <c r="P2001" t="e">
        <f t="shared" si="340"/>
        <v>#VALUE!</v>
      </c>
      <c r="Q2001">
        <f t="shared" si="341"/>
        <v>-48.24067097335265</v>
      </c>
      <c r="R2001">
        <f t="shared" si="342"/>
        <v>-6.0876281963739558</v>
      </c>
      <c r="S2001" s="53">
        <f t="shared" si="344"/>
        <v>-24.708205241662881</v>
      </c>
      <c r="T2001" t="e">
        <f t="shared" si="345"/>
        <v>#VALUE!</v>
      </c>
      <c r="U2001" t="e">
        <f t="shared" si="346"/>
        <v>#VALUE!</v>
      </c>
      <c r="V2001">
        <f t="shared" si="347"/>
        <v>-48.24067097335265</v>
      </c>
      <c r="W2001" s="50">
        <f t="shared" si="348"/>
        <v>-6.0876281963739558</v>
      </c>
    </row>
    <row r="2002" spans="1:23" ht="16" x14ac:dyDescent="0.2">
      <c r="A2002" s="10">
        <v>41624.541655092602</v>
      </c>
      <c r="B2002" s="11" t="str">
        <f t="shared" si="343"/>
        <v>201312</v>
      </c>
      <c r="C2002" s="5">
        <v>1299.9080919999999</v>
      </c>
      <c r="D2002" s="5">
        <v>-24.411447041601875</v>
      </c>
      <c r="E2002" s="6" t="s">
        <v>45</v>
      </c>
      <c r="F2002" s="6" t="s">
        <v>45</v>
      </c>
      <c r="G2002" s="5">
        <v>-48.768984301207183</v>
      </c>
      <c r="H2002" s="5">
        <v>-5.5747261111548028</v>
      </c>
      <c r="I2002" s="29">
        <v>703692036.61000001</v>
      </c>
      <c r="J2002" s="30" t="s">
        <v>45</v>
      </c>
      <c r="K2002" s="30" t="s">
        <v>45</v>
      </c>
      <c r="L2002" s="29">
        <v>43497265.479999997</v>
      </c>
      <c r="M2002" s="29">
        <v>335012904.20999998</v>
      </c>
      <c r="N2002" s="53">
        <f t="shared" si="338"/>
        <v>-24.411447041601875</v>
      </c>
      <c r="O2002" t="e">
        <f t="shared" si="339"/>
        <v>#VALUE!</v>
      </c>
      <c r="P2002" t="e">
        <f t="shared" si="340"/>
        <v>#VALUE!</v>
      </c>
      <c r="Q2002">
        <f t="shared" si="341"/>
        <v>-48.768984301207183</v>
      </c>
      <c r="R2002">
        <f t="shared" si="342"/>
        <v>-5.5747261111548028</v>
      </c>
      <c r="S2002" s="53">
        <f t="shared" si="344"/>
        <v>-24.411447041601875</v>
      </c>
      <c r="T2002" t="e">
        <f t="shared" si="345"/>
        <v>#VALUE!</v>
      </c>
      <c r="U2002" t="e">
        <f t="shared" si="346"/>
        <v>#VALUE!</v>
      </c>
      <c r="V2002">
        <f t="shared" si="347"/>
        <v>-48.768984301207183</v>
      </c>
      <c r="W2002" s="50">
        <f t="shared" si="348"/>
        <v>-5.5747261111548028</v>
      </c>
    </row>
    <row r="2003" spans="1:23" ht="16" x14ac:dyDescent="0.2">
      <c r="A2003" s="10">
        <v>41621.541655092602</v>
      </c>
      <c r="B2003" s="11" t="str">
        <f t="shared" si="343"/>
        <v>201312</v>
      </c>
      <c r="C2003" s="5">
        <v>1295.4165820000001</v>
      </c>
      <c r="D2003" s="5">
        <v>-24.538629127342304</v>
      </c>
      <c r="E2003" s="6" t="s">
        <v>45</v>
      </c>
      <c r="F2003" s="6" t="s">
        <v>45</v>
      </c>
      <c r="G2003" s="5">
        <v>-49.286313983991981</v>
      </c>
      <c r="H2003" s="5">
        <v>-7.0364970540293683</v>
      </c>
      <c r="I2003" s="29">
        <v>702508034.29999995</v>
      </c>
      <c r="J2003" s="30" t="s">
        <v>45</v>
      </c>
      <c r="K2003" s="30" t="s">
        <v>45</v>
      </c>
      <c r="L2003" s="29">
        <v>43058031.039999999</v>
      </c>
      <c r="M2003" s="29">
        <v>329826664.25</v>
      </c>
      <c r="N2003" s="53">
        <f t="shared" si="338"/>
        <v>-24.538629127342304</v>
      </c>
      <c r="O2003" t="e">
        <f t="shared" si="339"/>
        <v>#VALUE!</v>
      </c>
      <c r="P2003" t="e">
        <f t="shared" si="340"/>
        <v>#VALUE!</v>
      </c>
      <c r="Q2003">
        <f t="shared" si="341"/>
        <v>-49.286313983991981</v>
      </c>
      <c r="R2003">
        <f t="shared" si="342"/>
        <v>-7.0364970540293683</v>
      </c>
      <c r="S2003" s="53">
        <f t="shared" si="344"/>
        <v>-24.538629127342304</v>
      </c>
      <c r="T2003" t="e">
        <f t="shared" si="345"/>
        <v>#VALUE!</v>
      </c>
      <c r="U2003" t="e">
        <f t="shared" si="346"/>
        <v>#VALUE!</v>
      </c>
      <c r="V2003">
        <f t="shared" si="347"/>
        <v>-49.286313983991981</v>
      </c>
      <c r="W2003" s="50">
        <f t="shared" si="348"/>
        <v>-7.0364970540293683</v>
      </c>
    </row>
    <row r="2004" spans="1:23" ht="16" x14ac:dyDescent="0.2">
      <c r="A2004" s="10">
        <v>41620.541655092602</v>
      </c>
      <c r="B2004" s="11" t="str">
        <f t="shared" si="343"/>
        <v>201312</v>
      </c>
      <c r="C2004" s="5">
        <v>1298.319469</v>
      </c>
      <c r="D2004" s="5">
        <v>-25.81044998474664</v>
      </c>
      <c r="E2004" s="6" t="s">
        <v>45</v>
      </c>
      <c r="F2004" s="6" t="s">
        <v>45</v>
      </c>
      <c r="G2004" s="5">
        <v>-49.286313983991981</v>
      </c>
      <c r="H2004" s="5">
        <v>-6.1645635091568352</v>
      </c>
      <c r="I2004" s="29">
        <v>690668011.25</v>
      </c>
      <c r="J2004" s="30" t="s">
        <v>45</v>
      </c>
      <c r="K2004" s="30" t="s">
        <v>45</v>
      </c>
      <c r="L2004" s="29">
        <v>43058031.039999999</v>
      </c>
      <c r="M2004" s="29">
        <v>332920210.88999999</v>
      </c>
      <c r="N2004" s="53">
        <f t="shared" si="338"/>
        <v>-25.81044998474664</v>
      </c>
      <c r="O2004" t="e">
        <f t="shared" si="339"/>
        <v>#VALUE!</v>
      </c>
      <c r="P2004" t="e">
        <f t="shared" si="340"/>
        <v>#VALUE!</v>
      </c>
      <c r="Q2004">
        <f t="shared" si="341"/>
        <v>-49.286313983991981</v>
      </c>
      <c r="R2004">
        <f t="shared" si="342"/>
        <v>-6.1645635091568352</v>
      </c>
      <c r="S2004" s="53">
        <f t="shared" si="344"/>
        <v>-25.81044998474664</v>
      </c>
      <c r="T2004" t="e">
        <f t="shared" si="345"/>
        <v>#VALUE!</v>
      </c>
      <c r="U2004" t="e">
        <f t="shared" si="346"/>
        <v>#VALUE!</v>
      </c>
      <c r="V2004">
        <f t="shared" si="347"/>
        <v>-49.286313983991981</v>
      </c>
      <c r="W2004" s="50">
        <f t="shared" si="348"/>
        <v>-6.1645635091568352</v>
      </c>
    </row>
    <row r="2005" spans="1:23" ht="16" x14ac:dyDescent="0.2">
      <c r="A2005" s="10">
        <v>41619.541655092602</v>
      </c>
      <c r="B2005" s="11" t="str">
        <f t="shared" si="343"/>
        <v>201312</v>
      </c>
      <c r="C2005" s="5">
        <v>1310.114724</v>
      </c>
      <c r="D2005" s="5">
        <v>-23.979027950084387</v>
      </c>
      <c r="E2005" s="6" t="s">
        <v>45</v>
      </c>
      <c r="F2005" s="6" t="s">
        <v>45</v>
      </c>
      <c r="G2005" s="5">
        <v>-49.402740621731233</v>
      </c>
      <c r="H2005" s="5">
        <v>-5.2669848600233138</v>
      </c>
      <c r="I2005" s="29">
        <v>707717644.44000006</v>
      </c>
      <c r="J2005" s="30" t="s">
        <v>45</v>
      </c>
      <c r="K2005" s="30" t="s">
        <v>45</v>
      </c>
      <c r="L2005" s="29">
        <v>42959179.979999997</v>
      </c>
      <c r="M2005" s="29">
        <v>336104744.19999999</v>
      </c>
      <c r="N2005" s="53">
        <f t="shared" si="338"/>
        <v>-23.979027950084387</v>
      </c>
      <c r="O2005" t="e">
        <f t="shared" si="339"/>
        <v>#VALUE!</v>
      </c>
      <c r="P2005" t="e">
        <f t="shared" si="340"/>
        <v>#VALUE!</v>
      </c>
      <c r="Q2005">
        <f t="shared" si="341"/>
        <v>-49.402740621731233</v>
      </c>
      <c r="R2005">
        <f t="shared" si="342"/>
        <v>-5.2669848600233138</v>
      </c>
      <c r="S2005" s="53">
        <f t="shared" si="344"/>
        <v>-23.979027950084387</v>
      </c>
      <c r="T2005" t="e">
        <f t="shared" si="345"/>
        <v>#VALUE!</v>
      </c>
      <c r="U2005" t="e">
        <f t="shared" si="346"/>
        <v>#VALUE!</v>
      </c>
      <c r="V2005">
        <f t="shared" si="347"/>
        <v>-49.402740621731233</v>
      </c>
      <c r="W2005" s="50">
        <f t="shared" si="348"/>
        <v>-5.2669848600233138</v>
      </c>
    </row>
    <row r="2006" spans="1:23" ht="16" x14ac:dyDescent="0.2">
      <c r="A2006" s="10">
        <v>41618.541655092602</v>
      </c>
      <c r="B2006" s="11" t="str">
        <f t="shared" si="343"/>
        <v>201312</v>
      </c>
      <c r="C2006" s="5">
        <v>1326.303962</v>
      </c>
      <c r="D2006" s="5">
        <v>-23.283765881370002</v>
      </c>
      <c r="E2006" s="6" t="s">
        <v>45</v>
      </c>
      <c r="F2006" s="6" t="s">
        <v>45</v>
      </c>
      <c r="G2006" s="5">
        <v>-49.824512592409285</v>
      </c>
      <c r="H2006" s="5">
        <v>-5.4465005898500181</v>
      </c>
      <c r="I2006" s="29">
        <v>714190190.38</v>
      </c>
      <c r="J2006" s="30" t="s">
        <v>45</v>
      </c>
      <c r="K2006" s="30" t="s">
        <v>45</v>
      </c>
      <c r="L2006" s="29">
        <v>42601078.009999998</v>
      </c>
      <c r="M2006" s="29">
        <v>335467837.54000002</v>
      </c>
      <c r="N2006" s="53">
        <f t="shared" si="338"/>
        <v>-23.283765881370002</v>
      </c>
      <c r="O2006" t="e">
        <f t="shared" si="339"/>
        <v>#VALUE!</v>
      </c>
      <c r="P2006" t="e">
        <f t="shared" si="340"/>
        <v>#VALUE!</v>
      </c>
      <c r="Q2006">
        <f t="shared" si="341"/>
        <v>-49.824512592409285</v>
      </c>
      <c r="R2006">
        <f t="shared" si="342"/>
        <v>-5.4465005898500181</v>
      </c>
      <c r="S2006" s="53">
        <f t="shared" si="344"/>
        <v>-23.283765881370002</v>
      </c>
      <c r="T2006" t="e">
        <f t="shared" si="345"/>
        <v>#VALUE!</v>
      </c>
      <c r="U2006" t="e">
        <f t="shared" si="346"/>
        <v>#VALUE!</v>
      </c>
      <c r="V2006">
        <f t="shared" si="347"/>
        <v>-49.824512592409285</v>
      </c>
      <c r="W2006" s="50">
        <f t="shared" si="348"/>
        <v>-5.4465005898500181</v>
      </c>
    </row>
    <row r="2007" spans="1:23" ht="16" x14ac:dyDescent="0.2">
      <c r="A2007" s="10">
        <v>41617.541655092602</v>
      </c>
      <c r="B2007" s="11" t="str">
        <f t="shared" si="343"/>
        <v>201312</v>
      </c>
      <c r="C2007" s="5">
        <v>1331.060602</v>
      </c>
      <c r="D2007" s="5">
        <v>-24.53862912734229</v>
      </c>
      <c r="E2007" s="6" t="s">
        <v>45</v>
      </c>
      <c r="F2007" s="6" t="s">
        <v>45</v>
      </c>
      <c r="G2007" s="5">
        <v>-47.184044317643561</v>
      </c>
      <c r="H2007" s="5">
        <v>-5.1131142344575693</v>
      </c>
      <c r="I2007" s="29">
        <v>702508034.29999995</v>
      </c>
      <c r="J2007" s="30" t="s">
        <v>45</v>
      </c>
      <c r="K2007" s="30" t="s">
        <v>45</v>
      </c>
      <c r="L2007" s="29">
        <v>44842945.520000003</v>
      </c>
      <c r="M2007" s="29">
        <v>336650664.19999999</v>
      </c>
      <c r="N2007" s="53">
        <f t="shared" si="338"/>
        <v>-24.53862912734229</v>
      </c>
      <c r="O2007" t="e">
        <f t="shared" si="339"/>
        <v>#VALUE!</v>
      </c>
      <c r="P2007" t="e">
        <f t="shared" si="340"/>
        <v>#VALUE!</v>
      </c>
      <c r="Q2007">
        <f t="shared" si="341"/>
        <v>-47.184044317643561</v>
      </c>
      <c r="R2007">
        <f t="shared" si="342"/>
        <v>-5.1131142344575693</v>
      </c>
      <c r="S2007" s="53">
        <f t="shared" si="344"/>
        <v>-24.53862912734229</v>
      </c>
      <c r="T2007" t="e">
        <f t="shared" si="345"/>
        <v>#VALUE!</v>
      </c>
      <c r="U2007" t="e">
        <f t="shared" si="346"/>
        <v>#VALUE!</v>
      </c>
      <c r="V2007">
        <f t="shared" si="347"/>
        <v>-47.184044317643561</v>
      </c>
      <c r="W2007" s="50">
        <f t="shared" si="348"/>
        <v>-5.1131142344575693</v>
      </c>
    </row>
    <row r="2008" spans="1:23" ht="16" x14ac:dyDescent="0.2">
      <c r="A2008" s="10">
        <v>41614.541655092602</v>
      </c>
      <c r="B2008" s="11" t="str">
        <f t="shared" si="343"/>
        <v>201312</v>
      </c>
      <c r="C2008" s="5">
        <v>1326.3856450000001</v>
      </c>
      <c r="D2008" s="5">
        <v>-24.86930255026742</v>
      </c>
      <c r="E2008" s="6" t="s">
        <v>45</v>
      </c>
      <c r="F2008" s="6" t="s">
        <v>45</v>
      </c>
      <c r="G2008" s="5">
        <v>-47.184044317643561</v>
      </c>
      <c r="H2008" s="5">
        <v>-5.2413397557623682</v>
      </c>
      <c r="I2008" s="29">
        <v>699429628.30999994</v>
      </c>
      <c r="J2008" s="30" t="s">
        <v>45</v>
      </c>
      <c r="K2008" s="30" t="s">
        <v>45</v>
      </c>
      <c r="L2008" s="29">
        <v>44842945.520000003</v>
      </c>
      <c r="M2008" s="29">
        <v>336195730.87</v>
      </c>
      <c r="N2008" s="53">
        <f t="shared" si="338"/>
        <v>-24.86930255026742</v>
      </c>
      <c r="O2008" t="e">
        <f t="shared" si="339"/>
        <v>#VALUE!</v>
      </c>
      <c r="P2008" t="e">
        <f t="shared" si="340"/>
        <v>#VALUE!</v>
      </c>
      <c r="Q2008">
        <f t="shared" si="341"/>
        <v>-47.184044317643561</v>
      </c>
      <c r="R2008">
        <f t="shared" si="342"/>
        <v>-5.2413397557623682</v>
      </c>
      <c r="S2008" s="53">
        <f t="shared" si="344"/>
        <v>-24.86930255026742</v>
      </c>
      <c r="T2008" t="e">
        <f t="shared" si="345"/>
        <v>#VALUE!</v>
      </c>
      <c r="U2008" t="e">
        <f t="shared" si="346"/>
        <v>#VALUE!</v>
      </c>
      <c r="V2008">
        <f t="shared" si="347"/>
        <v>-47.184044317643561</v>
      </c>
      <c r="W2008" s="50">
        <f t="shared" si="348"/>
        <v>-5.2413397557623682</v>
      </c>
    </row>
    <row r="2009" spans="1:23" ht="16" x14ac:dyDescent="0.2">
      <c r="A2009" s="10">
        <v>41613.541655092602</v>
      </c>
      <c r="B2009" s="11" t="str">
        <f t="shared" si="343"/>
        <v>201312</v>
      </c>
      <c r="C2009" s="5">
        <v>1321.6873350000001</v>
      </c>
      <c r="D2009" s="5">
        <v>-24.114688841540854</v>
      </c>
      <c r="E2009" s="6" t="s">
        <v>45</v>
      </c>
      <c r="F2009" s="6" t="s">
        <v>45</v>
      </c>
      <c r="G2009" s="5">
        <v>-48.24067097335265</v>
      </c>
      <c r="H2009" s="5">
        <v>-5.9978703314606037</v>
      </c>
      <c r="I2009" s="29">
        <v>706454708.64999998</v>
      </c>
      <c r="J2009" s="30" t="s">
        <v>45</v>
      </c>
      <c r="K2009" s="30" t="s">
        <v>45</v>
      </c>
      <c r="L2009" s="29">
        <v>43945825.490000002</v>
      </c>
      <c r="M2009" s="29">
        <v>333511624.22000003</v>
      </c>
      <c r="N2009" s="53">
        <f t="shared" si="338"/>
        <v>-24.114688841540854</v>
      </c>
      <c r="O2009" t="e">
        <f t="shared" si="339"/>
        <v>#VALUE!</v>
      </c>
      <c r="P2009" t="e">
        <f t="shared" si="340"/>
        <v>#VALUE!</v>
      </c>
      <c r="Q2009">
        <f t="shared" si="341"/>
        <v>-48.24067097335265</v>
      </c>
      <c r="R2009">
        <f t="shared" si="342"/>
        <v>-5.9978703314606037</v>
      </c>
      <c r="S2009" s="53">
        <f t="shared" si="344"/>
        <v>-24.114688841540854</v>
      </c>
      <c r="T2009" t="e">
        <f t="shared" si="345"/>
        <v>#VALUE!</v>
      </c>
      <c r="U2009" t="e">
        <f t="shared" si="346"/>
        <v>#VALUE!</v>
      </c>
      <c r="V2009">
        <f t="shared" si="347"/>
        <v>-48.24067097335265</v>
      </c>
      <c r="W2009" s="50">
        <f t="shared" si="348"/>
        <v>-5.9978703314606037</v>
      </c>
    </row>
    <row r="2010" spans="1:23" ht="16" x14ac:dyDescent="0.2">
      <c r="A2010" s="10">
        <v>41612.541655092602</v>
      </c>
      <c r="B2010" s="11" t="str">
        <f t="shared" si="343"/>
        <v>201312</v>
      </c>
      <c r="C2010" s="5">
        <v>1329.2948429999999</v>
      </c>
      <c r="D2010" s="5">
        <v>-22.486758144063302</v>
      </c>
      <c r="E2010" s="6" t="s">
        <v>45</v>
      </c>
      <c r="F2010" s="6" t="s">
        <v>45</v>
      </c>
      <c r="G2010" s="5">
        <v>-48.24067097335265</v>
      </c>
      <c r="H2010" s="5">
        <v>-5.2028720993709214</v>
      </c>
      <c r="I2010" s="29">
        <v>721609938.14999998</v>
      </c>
      <c r="J2010" s="30" t="s">
        <v>45</v>
      </c>
      <c r="K2010" s="30" t="s">
        <v>45</v>
      </c>
      <c r="L2010" s="29">
        <v>43945825.490000002</v>
      </c>
      <c r="M2010" s="29">
        <v>336332210.87</v>
      </c>
      <c r="N2010" s="53">
        <f t="shared" si="338"/>
        <v>-22.486758144063302</v>
      </c>
      <c r="O2010" t="e">
        <f t="shared" si="339"/>
        <v>#VALUE!</v>
      </c>
      <c r="P2010" t="e">
        <f t="shared" si="340"/>
        <v>#VALUE!</v>
      </c>
      <c r="Q2010">
        <f t="shared" si="341"/>
        <v>-48.24067097335265</v>
      </c>
      <c r="R2010">
        <f t="shared" si="342"/>
        <v>-5.2028720993709214</v>
      </c>
      <c r="S2010" s="53">
        <f t="shared" si="344"/>
        <v>-22.486758144063302</v>
      </c>
      <c r="T2010" t="e">
        <f t="shared" si="345"/>
        <v>#VALUE!</v>
      </c>
      <c r="U2010" t="e">
        <f t="shared" si="346"/>
        <v>#VALUE!</v>
      </c>
      <c r="V2010">
        <f t="shared" si="347"/>
        <v>-48.24067097335265</v>
      </c>
      <c r="W2010" s="50">
        <f t="shared" si="348"/>
        <v>-5.2028720993709214</v>
      </c>
    </row>
    <row r="2011" spans="1:23" ht="16" x14ac:dyDescent="0.2">
      <c r="A2011" s="10">
        <v>41611.541655092602</v>
      </c>
      <c r="B2011" s="11" t="str">
        <f t="shared" si="343"/>
        <v>201312</v>
      </c>
      <c r="C2011" s="5">
        <v>1333.309712</v>
      </c>
      <c r="D2011" s="5">
        <v>-22.418927698335068</v>
      </c>
      <c r="E2011" s="6" t="s">
        <v>45</v>
      </c>
      <c r="F2011" s="6" t="s">
        <v>45</v>
      </c>
      <c r="G2011" s="5">
        <v>-49.297297629061717</v>
      </c>
      <c r="H2011" s="5">
        <v>-5.1515818908490019</v>
      </c>
      <c r="I2011" s="29">
        <v>722241406.04999995</v>
      </c>
      <c r="J2011" s="30" t="s">
        <v>45</v>
      </c>
      <c r="K2011" s="30" t="s">
        <v>45</v>
      </c>
      <c r="L2011" s="29">
        <v>43048705.469999999</v>
      </c>
      <c r="M2011" s="29">
        <v>336514184.19999999</v>
      </c>
      <c r="N2011" s="53">
        <f t="shared" si="338"/>
        <v>-22.418927698335068</v>
      </c>
      <c r="O2011" t="e">
        <f t="shared" si="339"/>
        <v>#VALUE!</v>
      </c>
      <c r="P2011" t="e">
        <f t="shared" si="340"/>
        <v>#VALUE!</v>
      </c>
      <c r="Q2011">
        <f t="shared" si="341"/>
        <v>-49.297297629061717</v>
      </c>
      <c r="R2011">
        <f t="shared" si="342"/>
        <v>-5.1515818908490019</v>
      </c>
      <c r="S2011" s="53">
        <f t="shared" si="344"/>
        <v>-22.418927698335068</v>
      </c>
      <c r="T2011" t="e">
        <f t="shared" si="345"/>
        <v>#VALUE!</v>
      </c>
      <c r="U2011" t="e">
        <f t="shared" si="346"/>
        <v>#VALUE!</v>
      </c>
      <c r="V2011">
        <f t="shared" si="347"/>
        <v>-49.297297629061717</v>
      </c>
      <c r="W2011" s="50">
        <f t="shared" si="348"/>
        <v>-5.1515818908490019</v>
      </c>
    </row>
    <row r="2012" spans="1:23" ht="16" x14ac:dyDescent="0.2">
      <c r="A2012" s="10">
        <v>41610.541655092602</v>
      </c>
      <c r="B2012" s="11" t="str">
        <f t="shared" si="343"/>
        <v>201312</v>
      </c>
      <c r="C2012" s="5">
        <v>1343.5996110000001</v>
      </c>
      <c r="D2012" s="5">
        <v>-22.173042332570233</v>
      </c>
      <c r="E2012" s="6" t="s">
        <v>45</v>
      </c>
      <c r="F2012" s="6" t="s">
        <v>45</v>
      </c>
      <c r="G2012" s="5">
        <v>-48.768984301207183</v>
      </c>
      <c r="H2012" s="5">
        <v>-6.0363379878520504</v>
      </c>
      <c r="I2012" s="29">
        <v>724530477.16999996</v>
      </c>
      <c r="J2012" s="30" t="s">
        <v>45</v>
      </c>
      <c r="K2012" s="30" t="s">
        <v>45</v>
      </c>
      <c r="L2012" s="29">
        <v>43497265.479999997</v>
      </c>
      <c r="M2012" s="29">
        <v>333375144.22000003</v>
      </c>
      <c r="N2012" s="53">
        <f t="shared" si="338"/>
        <v>-22.173042332570233</v>
      </c>
      <c r="O2012" t="e">
        <f t="shared" si="339"/>
        <v>#VALUE!</v>
      </c>
      <c r="P2012" t="e">
        <f t="shared" si="340"/>
        <v>#VALUE!</v>
      </c>
      <c r="Q2012">
        <f t="shared" si="341"/>
        <v>-48.768984301207183</v>
      </c>
      <c r="R2012">
        <f t="shared" si="342"/>
        <v>-6.0363379878520504</v>
      </c>
      <c r="S2012" s="53">
        <f t="shared" si="344"/>
        <v>-22.173042332570233</v>
      </c>
      <c r="T2012" t="e">
        <f t="shared" si="345"/>
        <v>#VALUE!</v>
      </c>
      <c r="U2012" t="e">
        <f t="shared" si="346"/>
        <v>#VALUE!</v>
      </c>
      <c r="V2012">
        <f t="shared" si="347"/>
        <v>-48.768984301207183</v>
      </c>
      <c r="W2012" s="50">
        <f t="shared" si="348"/>
        <v>-6.0363379878520504</v>
      </c>
    </row>
    <row r="2013" spans="1:23" ht="16" x14ac:dyDescent="0.2">
      <c r="A2013" s="10">
        <v>41607.541655092602</v>
      </c>
      <c r="B2013" s="11" t="str">
        <f t="shared" si="343"/>
        <v>201311</v>
      </c>
      <c r="C2013" s="5">
        <v>1354.600015</v>
      </c>
      <c r="D2013" s="5">
        <v>-21.384513400979543</v>
      </c>
      <c r="E2013" s="6" t="s">
        <v>45</v>
      </c>
      <c r="F2013" s="6" t="s">
        <v>45</v>
      </c>
      <c r="G2013" s="5">
        <v>-49.286313983991981</v>
      </c>
      <c r="H2013" s="5">
        <v>-6.0106928835910907</v>
      </c>
      <c r="I2013" s="29">
        <v>731871291.46000004</v>
      </c>
      <c r="J2013" s="30" t="s">
        <v>45</v>
      </c>
      <c r="K2013" s="30" t="s">
        <v>45</v>
      </c>
      <c r="L2013" s="29">
        <v>43058031.039999999</v>
      </c>
      <c r="M2013" s="29">
        <v>333466130.88999999</v>
      </c>
      <c r="N2013" s="53">
        <f t="shared" si="338"/>
        <v>-21.384513400979543</v>
      </c>
      <c r="O2013" t="e">
        <f t="shared" si="339"/>
        <v>#VALUE!</v>
      </c>
      <c r="P2013" t="e">
        <f t="shared" si="340"/>
        <v>#VALUE!</v>
      </c>
      <c r="Q2013">
        <f t="shared" si="341"/>
        <v>-49.286313983991981</v>
      </c>
      <c r="R2013">
        <f t="shared" si="342"/>
        <v>-6.0106928835910907</v>
      </c>
      <c r="S2013" s="53">
        <f t="shared" si="344"/>
        <v>-21.384513400979543</v>
      </c>
      <c r="T2013" t="e">
        <f t="shared" si="345"/>
        <v>#VALUE!</v>
      </c>
      <c r="U2013" t="e">
        <f t="shared" si="346"/>
        <v>#VALUE!</v>
      </c>
      <c r="V2013">
        <f t="shared" si="347"/>
        <v>-49.286313983991981</v>
      </c>
      <c r="W2013" s="50">
        <f t="shared" si="348"/>
        <v>-6.0106928835910907</v>
      </c>
    </row>
    <row r="2014" spans="1:23" ht="16" x14ac:dyDescent="0.2">
      <c r="A2014" s="10">
        <v>41606.541655092602</v>
      </c>
      <c r="B2014" s="11" t="str">
        <f t="shared" si="343"/>
        <v>201311</v>
      </c>
      <c r="C2014" s="5">
        <v>1351.207858</v>
      </c>
      <c r="D2014" s="5">
        <v>-21.130149229498684</v>
      </c>
      <c r="E2014" s="6" t="s">
        <v>45</v>
      </c>
      <c r="F2014" s="6" t="s">
        <v>45</v>
      </c>
      <c r="G2014" s="5">
        <v>-49.085313279215725</v>
      </c>
      <c r="H2014" s="5">
        <v>-5.2413397557623682</v>
      </c>
      <c r="I2014" s="29">
        <v>734239296.07000005</v>
      </c>
      <c r="J2014" s="30" t="s">
        <v>45</v>
      </c>
      <c r="K2014" s="30" t="s">
        <v>45</v>
      </c>
      <c r="L2014" s="29">
        <v>43228689.009999998</v>
      </c>
      <c r="M2014" s="29">
        <v>336195730.87</v>
      </c>
      <c r="N2014" s="53">
        <f t="shared" si="338"/>
        <v>-21.130149229498684</v>
      </c>
      <c r="O2014" t="e">
        <f t="shared" si="339"/>
        <v>#VALUE!</v>
      </c>
      <c r="P2014" t="e">
        <f t="shared" si="340"/>
        <v>#VALUE!</v>
      </c>
      <c r="Q2014">
        <f t="shared" si="341"/>
        <v>-49.085313279215725</v>
      </c>
      <c r="R2014">
        <f t="shared" si="342"/>
        <v>-5.2413397557623682</v>
      </c>
      <c r="S2014" s="53">
        <f t="shared" si="344"/>
        <v>-21.130149229498684</v>
      </c>
      <c r="T2014" t="e">
        <f t="shared" si="345"/>
        <v>#VALUE!</v>
      </c>
      <c r="U2014" t="e">
        <f t="shared" si="346"/>
        <v>#VALUE!</v>
      </c>
      <c r="V2014">
        <f t="shared" si="347"/>
        <v>-49.085313279215725</v>
      </c>
      <c r="W2014" s="50">
        <f t="shared" si="348"/>
        <v>-5.2413397557623682</v>
      </c>
    </row>
    <row r="2015" spans="1:23" ht="16" x14ac:dyDescent="0.2">
      <c r="A2015" s="10">
        <v>41605.541655092602</v>
      </c>
      <c r="B2015" s="11" t="str">
        <f t="shared" si="343"/>
        <v>201311</v>
      </c>
      <c r="C2015" s="5">
        <v>1350.666788</v>
      </c>
      <c r="D2015" s="5">
        <v>-20.426408355068276</v>
      </c>
      <c r="E2015" s="6" t="s">
        <v>45</v>
      </c>
      <c r="F2015" s="6" t="s">
        <v>45</v>
      </c>
      <c r="G2015" s="5">
        <v>-47.923243630837142</v>
      </c>
      <c r="H2015" s="5">
        <v>-4.3437611066288611</v>
      </c>
      <c r="I2015" s="29">
        <v>740790775.5</v>
      </c>
      <c r="J2015" s="30" t="s">
        <v>45</v>
      </c>
      <c r="K2015" s="30" t="s">
        <v>45</v>
      </c>
      <c r="L2015" s="29">
        <v>44215334.520000003</v>
      </c>
      <c r="M2015" s="29">
        <v>339380264.18000001</v>
      </c>
      <c r="N2015" s="53">
        <f t="shared" si="338"/>
        <v>-20.426408355068276</v>
      </c>
      <c r="O2015" t="e">
        <f t="shared" si="339"/>
        <v>#VALUE!</v>
      </c>
      <c r="P2015" t="e">
        <f t="shared" si="340"/>
        <v>#VALUE!</v>
      </c>
      <c r="Q2015">
        <f t="shared" si="341"/>
        <v>-47.923243630837142</v>
      </c>
      <c r="R2015">
        <f t="shared" si="342"/>
        <v>-4.3437611066288611</v>
      </c>
      <c r="S2015" s="53">
        <f t="shared" si="344"/>
        <v>-20.426408355068276</v>
      </c>
      <c r="T2015" t="e">
        <f t="shared" si="345"/>
        <v>#VALUE!</v>
      </c>
      <c r="U2015" t="e">
        <f t="shared" si="346"/>
        <v>#VALUE!</v>
      </c>
      <c r="V2015">
        <f t="shared" si="347"/>
        <v>-47.923243630837142</v>
      </c>
      <c r="W2015" s="50">
        <f t="shared" si="348"/>
        <v>-4.3437611066288611</v>
      </c>
    </row>
    <row r="2016" spans="1:23" ht="16" x14ac:dyDescent="0.2">
      <c r="A2016" s="10">
        <v>41604.541655092602</v>
      </c>
      <c r="B2016" s="11" t="str">
        <f t="shared" si="343"/>
        <v>201311</v>
      </c>
      <c r="C2016" s="5">
        <v>1345.583251</v>
      </c>
      <c r="D2016" s="5">
        <v>-20.782518195141492</v>
      </c>
      <c r="E2016" s="6" t="s">
        <v>45</v>
      </c>
      <c r="F2016" s="6" t="s">
        <v>45</v>
      </c>
      <c r="G2016" s="5">
        <v>-46.930322116532565</v>
      </c>
      <c r="H2016" s="5">
        <v>-3.9590845427144932</v>
      </c>
      <c r="I2016" s="29">
        <v>737475569.03999996</v>
      </c>
      <c r="J2016" s="30" t="s">
        <v>45</v>
      </c>
      <c r="K2016" s="30" t="s">
        <v>45</v>
      </c>
      <c r="L2016" s="29">
        <v>45058366.229999997</v>
      </c>
      <c r="M2016" s="29">
        <v>340745064.17000002</v>
      </c>
      <c r="N2016" s="53">
        <f t="shared" si="338"/>
        <v>-20.782518195141492</v>
      </c>
      <c r="O2016" t="e">
        <f t="shared" si="339"/>
        <v>#VALUE!</v>
      </c>
      <c r="P2016" t="e">
        <f t="shared" si="340"/>
        <v>#VALUE!</v>
      </c>
      <c r="Q2016">
        <f t="shared" si="341"/>
        <v>-46.930322116532565</v>
      </c>
      <c r="R2016">
        <f t="shared" si="342"/>
        <v>-3.9590845427144932</v>
      </c>
      <c r="S2016" s="53">
        <f t="shared" si="344"/>
        <v>-20.782518195141492</v>
      </c>
      <c r="T2016" t="e">
        <f t="shared" si="345"/>
        <v>#VALUE!</v>
      </c>
      <c r="U2016" t="e">
        <f t="shared" si="346"/>
        <v>#VALUE!</v>
      </c>
      <c r="V2016">
        <f t="shared" si="347"/>
        <v>-46.930322116532565</v>
      </c>
      <c r="W2016" s="50">
        <f t="shared" si="348"/>
        <v>-3.9590845427144932</v>
      </c>
    </row>
    <row r="2017" spans="1:23" ht="16" x14ac:dyDescent="0.2">
      <c r="A2017" s="10">
        <v>41603.541655092602</v>
      </c>
      <c r="B2017" s="11" t="str">
        <f t="shared" si="343"/>
        <v>201311</v>
      </c>
      <c r="C2017" s="5">
        <v>1349.5204530000001</v>
      </c>
      <c r="D2017" s="5">
        <v>-21.316682955251309</v>
      </c>
      <c r="E2017" s="6" t="s">
        <v>45</v>
      </c>
      <c r="F2017" s="6" t="s">
        <v>45</v>
      </c>
      <c r="G2017" s="5">
        <v>-49.814627311846536</v>
      </c>
      <c r="H2017" s="5">
        <v>-4.4848091800641186</v>
      </c>
      <c r="I2017" s="29">
        <v>732502759.36000001</v>
      </c>
      <c r="J2017" s="30" t="s">
        <v>45</v>
      </c>
      <c r="K2017" s="30" t="s">
        <v>45</v>
      </c>
      <c r="L2017" s="29">
        <v>42609471.030000001</v>
      </c>
      <c r="M2017" s="29">
        <v>338879837.51999998</v>
      </c>
      <c r="N2017" s="53">
        <f t="shared" si="338"/>
        <v>-21.316682955251309</v>
      </c>
      <c r="O2017" t="e">
        <f t="shared" si="339"/>
        <v>#VALUE!</v>
      </c>
      <c r="P2017" t="e">
        <f t="shared" si="340"/>
        <v>#VALUE!</v>
      </c>
      <c r="Q2017">
        <f t="shared" si="341"/>
        <v>-49.814627311846536</v>
      </c>
      <c r="R2017">
        <f t="shared" si="342"/>
        <v>-4.4848091800641186</v>
      </c>
      <c r="S2017" s="53">
        <f t="shared" si="344"/>
        <v>-21.316682955251309</v>
      </c>
      <c r="T2017" t="e">
        <f t="shared" si="345"/>
        <v>#VALUE!</v>
      </c>
      <c r="U2017" t="e">
        <f t="shared" si="346"/>
        <v>#VALUE!</v>
      </c>
      <c r="V2017">
        <f t="shared" si="347"/>
        <v>-49.814627311846536</v>
      </c>
      <c r="W2017" s="50">
        <f t="shared" si="348"/>
        <v>-4.4848091800641186</v>
      </c>
    </row>
    <row r="2018" spans="1:23" ht="16" x14ac:dyDescent="0.2">
      <c r="A2018" s="10">
        <v>41600.541655092602</v>
      </c>
      <c r="B2018" s="11" t="str">
        <f t="shared" si="343"/>
        <v>201311</v>
      </c>
      <c r="C2018" s="5">
        <v>1343.6097990000001</v>
      </c>
      <c r="D2018" s="5">
        <v>-21.503216681003948</v>
      </c>
      <c r="E2018" s="6" t="s">
        <v>45</v>
      </c>
      <c r="F2018" s="6" t="s">
        <v>45</v>
      </c>
      <c r="G2018" s="5">
        <v>-48.240670973352664</v>
      </c>
      <c r="H2018" s="5">
        <v>-5.9978703314606037</v>
      </c>
      <c r="I2018" s="29">
        <v>730766222.64999998</v>
      </c>
      <c r="J2018" s="30" t="s">
        <v>45</v>
      </c>
      <c r="K2018" s="30" t="s">
        <v>45</v>
      </c>
      <c r="L2018" s="29">
        <v>43945825.490000002</v>
      </c>
      <c r="M2018" s="29">
        <v>333511624.22000003</v>
      </c>
      <c r="N2018" s="53">
        <f t="shared" si="338"/>
        <v>-21.503216681003948</v>
      </c>
      <c r="O2018" t="e">
        <f t="shared" si="339"/>
        <v>#VALUE!</v>
      </c>
      <c r="P2018" t="e">
        <f t="shared" si="340"/>
        <v>#VALUE!</v>
      </c>
      <c r="Q2018">
        <f t="shared" si="341"/>
        <v>-48.240670973352664</v>
      </c>
      <c r="R2018">
        <f t="shared" si="342"/>
        <v>-5.9978703314606037</v>
      </c>
      <c r="S2018" s="53">
        <f t="shared" si="344"/>
        <v>-21.503216681003948</v>
      </c>
      <c r="T2018" t="e">
        <f t="shared" si="345"/>
        <v>#VALUE!</v>
      </c>
      <c r="U2018" t="e">
        <f t="shared" si="346"/>
        <v>#VALUE!</v>
      </c>
      <c r="V2018">
        <f t="shared" si="347"/>
        <v>-48.240670973352664</v>
      </c>
      <c r="W2018" s="50">
        <f t="shared" si="348"/>
        <v>-5.9978703314606037</v>
      </c>
    </row>
    <row r="2019" spans="1:23" ht="16" x14ac:dyDescent="0.2">
      <c r="A2019" s="10">
        <v>41599.541655092602</v>
      </c>
      <c r="B2019" s="11" t="str">
        <f t="shared" si="343"/>
        <v>201311</v>
      </c>
      <c r="C2019" s="5">
        <v>1342.885008</v>
      </c>
      <c r="D2019" s="5">
        <v>-21.579525932448206</v>
      </c>
      <c r="E2019" s="6" t="s">
        <v>45</v>
      </c>
      <c r="F2019" s="6" t="s">
        <v>45</v>
      </c>
      <c r="G2019" s="5">
        <v>-49.297297629061731</v>
      </c>
      <c r="H2019" s="5">
        <v>-5.9978703314606037</v>
      </c>
      <c r="I2019" s="29">
        <v>730055821.25999999</v>
      </c>
      <c r="J2019" s="30" t="s">
        <v>45</v>
      </c>
      <c r="K2019" s="30" t="s">
        <v>45</v>
      </c>
      <c r="L2019" s="29">
        <v>43048705.469999999</v>
      </c>
      <c r="M2019" s="29">
        <v>333511624.22000003</v>
      </c>
      <c r="N2019" s="53">
        <f t="shared" si="338"/>
        <v>-21.579525932448206</v>
      </c>
      <c r="O2019" t="e">
        <f t="shared" si="339"/>
        <v>#VALUE!</v>
      </c>
      <c r="P2019" t="e">
        <f t="shared" si="340"/>
        <v>#VALUE!</v>
      </c>
      <c r="Q2019">
        <f t="shared" si="341"/>
        <v>-49.297297629061731</v>
      </c>
      <c r="R2019">
        <f t="shared" si="342"/>
        <v>-5.9978703314606037</v>
      </c>
      <c r="S2019" s="53">
        <f t="shared" si="344"/>
        <v>-21.579525932448206</v>
      </c>
      <c r="T2019" t="e">
        <f t="shared" si="345"/>
        <v>#VALUE!</v>
      </c>
      <c r="U2019" t="e">
        <f t="shared" si="346"/>
        <v>#VALUE!</v>
      </c>
      <c r="V2019">
        <f t="shared" si="347"/>
        <v>-49.297297629061731</v>
      </c>
      <c r="W2019" s="50">
        <f t="shared" si="348"/>
        <v>-5.9978703314606037</v>
      </c>
    </row>
    <row r="2020" spans="1:23" ht="16" x14ac:dyDescent="0.2">
      <c r="A2020" s="10">
        <v>41598.541655092602</v>
      </c>
      <c r="B2020" s="11" t="str">
        <f t="shared" si="343"/>
        <v>201311</v>
      </c>
      <c r="C2020" s="5">
        <v>1347.6507220000001</v>
      </c>
      <c r="D2020" s="5">
        <v>-21.486259069571901</v>
      </c>
      <c r="E2020" s="6" t="s">
        <v>45</v>
      </c>
      <c r="F2020" s="6" t="s">
        <v>45</v>
      </c>
      <c r="G2020" s="5">
        <v>-48.250556253915413</v>
      </c>
      <c r="H2020" s="5">
        <v>-6.0106928835910907</v>
      </c>
      <c r="I2020" s="29">
        <v>730924089.62</v>
      </c>
      <c r="J2020" s="30" t="s">
        <v>45</v>
      </c>
      <c r="K2020" s="30" t="s">
        <v>45</v>
      </c>
      <c r="L2020" s="29">
        <v>43937432.479999997</v>
      </c>
      <c r="M2020" s="29">
        <v>333466130.88999999</v>
      </c>
      <c r="N2020" s="53">
        <f t="shared" ref="N2020:N2083" si="349">IF(ABS(D2020-AVERAGE(D$47:D$3803))&gt;3*STDEV(D$47:D$3803),"Outlier",D2020)</f>
        <v>-21.486259069571901</v>
      </c>
      <c r="O2020" t="e">
        <f t="shared" ref="O2020:O2083" si="350">IF(ABS(E2020-AVERAGE(E$47:E$3803))&gt;3*STDEV(E$47:E$3803),"Outlier",E2020)</f>
        <v>#VALUE!</v>
      </c>
      <c r="P2020" t="e">
        <f t="shared" ref="P2020:P2083" si="351">IF(ABS(F2020-AVERAGE(F$47:F$3803))&gt;3*STDEV(F$47:F$3803),"Outlier",F2020)</f>
        <v>#VALUE!</v>
      </c>
      <c r="Q2020">
        <f t="shared" ref="Q2020:Q2083" si="352">IF(ABS(G2020-AVERAGE(G$47:G$3803))&gt;3*STDEV(G$47:G$3803),"Outlier",G2020)</f>
        <v>-48.250556253915413</v>
      </c>
      <c r="R2020">
        <f t="shared" ref="R2020:R2083" si="353">IF(ABS(H2020-AVERAGE(H$47:H$3803))&gt;3*STDEV(H$47:H$3803),"Outlier",H2020)</f>
        <v>-6.0106928835910907</v>
      </c>
      <c r="S2020" s="53">
        <f t="shared" si="344"/>
        <v>-21.486259069571901</v>
      </c>
      <c r="T2020" t="e">
        <f t="shared" si="345"/>
        <v>#VALUE!</v>
      </c>
      <c r="U2020" t="e">
        <f t="shared" si="346"/>
        <v>#VALUE!</v>
      </c>
      <c r="V2020">
        <f t="shared" si="347"/>
        <v>-48.250556253915413</v>
      </c>
      <c r="W2020" s="50">
        <f t="shared" si="348"/>
        <v>-6.0106928835910907</v>
      </c>
    </row>
    <row r="2021" spans="1:23" ht="16" x14ac:dyDescent="0.2">
      <c r="A2021" s="10">
        <v>41597.541655092602</v>
      </c>
      <c r="B2021" s="11" t="str">
        <f t="shared" si="343"/>
        <v>201311</v>
      </c>
      <c r="C2021" s="5">
        <v>1351.556431</v>
      </c>
      <c r="D2021" s="5">
        <v>-21.884762938225265</v>
      </c>
      <c r="E2021" s="6" t="s">
        <v>45</v>
      </c>
      <c r="F2021" s="6" t="s">
        <v>45</v>
      </c>
      <c r="G2021" s="5">
        <v>-49.297297629061731</v>
      </c>
      <c r="H2021" s="5">
        <v>-5.882467362286306</v>
      </c>
      <c r="I2021" s="29">
        <v>727214215.73000002</v>
      </c>
      <c r="J2021" s="30" t="s">
        <v>45</v>
      </c>
      <c r="K2021" s="30" t="s">
        <v>45</v>
      </c>
      <c r="L2021" s="29">
        <v>43048705.469999999</v>
      </c>
      <c r="M2021" s="29">
        <v>333921064.22000003</v>
      </c>
      <c r="N2021" s="53">
        <f t="shared" si="349"/>
        <v>-21.884762938225265</v>
      </c>
      <c r="O2021" t="e">
        <f t="shared" si="350"/>
        <v>#VALUE!</v>
      </c>
      <c r="P2021" t="e">
        <f t="shared" si="351"/>
        <v>#VALUE!</v>
      </c>
      <c r="Q2021">
        <f t="shared" si="352"/>
        <v>-49.297297629061731</v>
      </c>
      <c r="R2021">
        <f t="shared" si="353"/>
        <v>-5.882467362286306</v>
      </c>
      <c r="S2021" s="53">
        <f t="shared" si="344"/>
        <v>-21.884762938225265</v>
      </c>
      <c r="T2021" t="e">
        <f t="shared" si="345"/>
        <v>#VALUE!</v>
      </c>
      <c r="U2021" t="e">
        <f t="shared" si="346"/>
        <v>#VALUE!</v>
      </c>
      <c r="V2021">
        <f t="shared" si="347"/>
        <v>-49.297297629061731</v>
      </c>
      <c r="W2021" s="50">
        <f t="shared" si="348"/>
        <v>-5.882467362286306</v>
      </c>
    </row>
    <row r="2022" spans="1:23" ht="16" x14ac:dyDescent="0.2">
      <c r="A2022" s="10">
        <v>41596.541655092602</v>
      </c>
      <c r="B2022" s="11" t="str">
        <f t="shared" si="343"/>
        <v>201311</v>
      </c>
      <c r="C2022" s="5">
        <v>1361.4544989999999</v>
      </c>
      <c r="D2022" s="5">
        <v>-22.334139641174801</v>
      </c>
      <c r="E2022" s="6" t="s">
        <v>45</v>
      </c>
      <c r="F2022" s="6" t="s">
        <v>45</v>
      </c>
      <c r="G2022" s="5">
        <v>-48.261539898985163</v>
      </c>
      <c r="H2022" s="5">
        <v>-5.7542418409815212</v>
      </c>
      <c r="I2022" s="29">
        <v>723030740.91999996</v>
      </c>
      <c r="J2022" s="30" t="s">
        <v>45</v>
      </c>
      <c r="K2022" s="30" t="s">
        <v>45</v>
      </c>
      <c r="L2022" s="29">
        <v>43928106.909999996</v>
      </c>
      <c r="M2022" s="29">
        <v>334375997.55000001</v>
      </c>
      <c r="N2022" s="53">
        <f t="shared" si="349"/>
        <v>-22.334139641174801</v>
      </c>
      <c r="O2022" t="e">
        <f t="shared" si="350"/>
        <v>#VALUE!</v>
      </c>
      <c r="P2022" t="e">
        <f t="shared" si="351"/>
        <v>#VALUE!</v>
      </c>
      <c r="Q2022">
        <f t="shared" si="352"/>
        <v>-48.261539898985163</v>
      </c>
      <c r="R2022">
        <f t="shared" si="353"/>
        <v>-5.7542418409815212</v>
      </c>
      <c r="S2022" s="53">
        <f t="shared" si="344"/>
        <v>-22.334139641174801</v>
      </c>
      <c r="T2022" t="e">
        <f t="shared" si="345"/>
        <v>#VALUE!</v>
      </c>
      <c r="U2022" t="e">
        <f t="shared" si="346"/>
        <v>#VALUE!</v>
      </c>
      <c r="V2022">
        <f t="shared" si="347"/>
        <v>-48.261539898985163</v>
      </c>
      <c r="W2022" s="50">
        <f t="shared" si="348"/>
        <v>-5.7542418409815212</v>
      </c>
    </row>
    <row r="2023" spans="1:23" ht="16" x14ac:dyDescent="0.2">
      <c r="A2023" s="10">
        <v>41593.541655092602</v>
      </c>
      <c r="B2023" s="11" t="str">
        <f t="shared" si="343"/>
        <v>201311</v>
      </c>
      <c r="C2023" s="5">
        <v>1357.2893799999999</v>
      </c>
      <c r="D2023" s="5">
        <v>-22.673291869815969</v>
      </c>
      <c r="E2023" s="6" t="s">
        <v>45</v>
      </c>
      <c r="F2023" s="6" t="s">
        <v>45</v>
      </c>
      <c r="G2023" s="5">
        <v>-49.824512592409299</v>
      </c>
      <c r="H2023" s="5">
        <v>-6.2543213740701873</v>
      </c>
      <c r="I2023" s="29">
        <v>719873401.44000006</v>
      </c>
      <c r="J2023" s="30" t="s">
        <v>45</v>
      </c>
      <c r="K2023" s="30" t="s">
        <v>45</v>
      </c>
      <c r="L2023" s="29">
        <v>42601078.009999998</v>
      </c>
      <c r="M2023" s="29">
        <v>332601757.56</v>
      </c>
      <c r="N2023" s="53">
        <f t="shared" si="349"/>
        <v>-22.673291869815969</v>
      </c>
      <c r="O2023" t="e">
        <f t="shared" si="350"/>
        <v>#VALUE!</v>
      </c>
      <c r="P2023" t="e">
        <f t="shared" si="351"/>
        <v>#VALUE!</v>
      </c>
      <c r="Q2023">
        <f t="shared" si="352"/>
        <v>-49.824512592409299</v>
      </c>
      <c r="R2023">
        <f t="shared" si="353"/>
        <v>-6.2543213740701873</v>
      </c>
      <c r="S2023" s="53">
        <f t="shared" si="344"/>
        <v>-22.673291869815969</v>
      </c>
      <c r="T2023" t="e">
        <f t="shared" si="345"/>
        <v>#VALUE!</v>
      </c>
      <c r="U2023" t="e">
        <f t="shared" si="346"/>
        <v>#VALUE!</v>
      </c>
      <c r="V2023">
        <f t="shared" si="347"/>
        <v>-49.824512592409299</v>
      </c>
      <c r="W2023" s="50">
        <f t="shared" si="348"/>
        <v>-6.2543213740701873</v>
      </c>
    </row>
    <row r="2024" spans="1:23" ht="16" x14ac:dyDescent="0.2">
      <c r="A2024" s="10">
        <v>41592.541655092602</v>
      </c>
      <c r="B2024" s="11" t="str">
        <f t="shared" si="343"/>
        <v>201311</v>
      </c>
      <c r="C2024" s="5">
        <v>1349.766918</v>
      </c>
      <c r="D2024" s="5">
        <v>-22.842867984136547</v>
      </c>
      <c r="E2024" s="6" t="s">
        <v>45</v>
      </c>
      <c r="F2024" s="6" t="s">
        <v>45</v>
      </c>
      <c r="G2024" s="5">
        <v>-48.451556958691675</v>
      </c>
      <c r="H2024" s="5">
        <v>-6.3825468953749711</v>
      </c>
      <c r="I2024" s="29">
        <v>718294731.70000005</v>
      </c>
      <c r="J2024" s="30" t="s">
        <v>45</v>
      </c>
      <c r="K2024" s="30" t="s">
        <v>45</v>
      </c>
      <c r="L2024" s="29">
        <v>43766774.509999998</v>
      </c>
      <c r="M2024" s="29">
        <v>332146824.23000002</v>
      </c>
      <c r="N2024" s="53">
        <f t="shared" si="349"/>
        <v>-22.842867984136547</v>
      </c>
      <c r="O2024" t="e">
        <f t="shared" si="350"/>
        <v>#VALUE!</v>
      </c>
      <c r="P2024" t="e">
        <f t="shared" si="351"/>
        <v>#VALUE!</v>
      </c>
      <c r="Q2024">
        <f t="shared" si="352"/>
        <v>-48.451556958691675</v>
      </c>
      <c r="R2024">
        <f t="shared" si="353"/>
        <v>-6.3825468953749711</v>
      </c>
      <c r="S2024" s="53">
        <f t="shared" si="344"/>
        <v>-22.842867984136547</v>
      </c>
      <c r="T2024" t="e">
        <f t="shared" si="345"/>
        <v>#VALUE!</v>
      </c>
      <c r="U2024" t="e">
        <f t="shared" si="346"/>
        <v>#VALUE!</v>
      </c>
      <c r="V2024">
        <f t="shared" si="347"/>
        <v>-48.451556958691675</v>
      </c>
      <c r="W2024" s="50">
        <f t="shared" si="348"/>
        <v>-6.3825468953749711</v>
      </c>
    </row>
    <row r="2025" spans="1:23" ht="16" x14ac:dyDescent="0.2">
      <c r="A2025" s="10">
        <v>41591.541655092602</v>
      </c>
      <c r="B2025" s="11" t="str">
        <f t="shared" si="343"/>
        <v>201311</v>
      </c>
      <c r="C2025" s="5">
        <v>1336.34367</v>
      </c>
      <c r="D2025" s="5">
        <v>-22.249351584014519</v>
      </c>
      <c r="E2025" s="6" t="s">
        <v>45</v>
      </c>
      <c r="F2025" s="6" t="s">
        <v>45</v>
      </c>
      <c r="G2025" s="5">
        <v>-48.451556958691675</v>
      </c>
      <c r="H2025" s="5">
        <v>-7.0364970540293825</v>
      </c>
      <c r="I2025" s="29">
        <v>723820075.78999996</v>
      </c>
      <c r="J2025" s="30" t="s">
        <v>45</v>
      </c>
      <c r="K2025" s="30" t="s">
        <v>45</v>
      </c>
      <c r="L2025" s="29">
        <v>43766774.509999998</v>
      </c>
      <c r="M2025" s="29">
        <v>329826664.25</v>
      </c>
      <c r="N2025" s="53">
        <f t="shared" si="349"/>
        <v>-22.249351584014519</v>
      </c>
      <c r="O2025" t="e">
        <f t="shared" si="350"/>
        <v>#VALUE!</v>
      </c>
      <c r="P2025" t="e">
        <f t="shared" si="351"/>
        <v>#VALUE!</v>
      </c>
      <c r="Q2025">
        <f t="shared" si="352"/>
        <v>-48.451556958691675</v>
      </c>
      <c r="R2025">
        <f t="shared" si="353"/>
        <v>-7.0364970540293825</v>
      </c>
      <c r="S2025" s="53">
        <f t="shared" si="344"/>
        <v>-22.249351584014519</v>
      </c>
      <c r="T2025" t="e">
        <f t="shared" si="345"/>
        <v>#VALUE!</v>
      </c>
      <c r="U2025" t="e">
        <f t="shared" si="346"/>
        <v>#VALUE!</v>
      </c>
      <c r="V2025">
        <f t="shared" si="347"/>
        <v>-48.451556958691675</v>
      </c>
      <c r="W2025" s="50">
        <f t="shared" si="348"/>
        <v>-7.0364970540293825</v>
      </c>
    </row>
    <row r="2026" spans="1:23" ht="16" x14ac:dyDescent="0.2">
      <c r="A2026" s="10">
        <v>41590.541655092602</v>
      </c>
      <c r="B2026" s="11" t="str">
        <f t="shared" si="343"/>
        <v>201311</v>
      </c>
      <c r="C2026" s="5">
        <v>1346.782604</v>
      </c>
      <c r="D2026" s="5">
        <v>-21.401471012411633</v>
      </c>
      <c r="E2026" s="6" t="s">
        <v>45</v>
      </c>
      <c r="F2026" s="6" t="s">
        <v>45</v>
      </c>
      <c r="G2026" s="5">
        <v>-49.402740621731247</v>
      </c>
      <c r="H2026" s="5">
        <v>-6.3953694475054448</v>
      </c>
      <c r="I2026" s="29">
        <v>731713424.49000001</v>
      </c>
      <c r="J2026" s="30" t="s">
        <v>45</v>
      </c>
      <c r="K2026" s="30" t="s">
        <v>45</v>
      </c>
      <c r="L2026" s="29">
        <v>42959179.979999997</v>
      </c>
      <c r="M2026" s="29">
        <v>332101330.89999998</v>
      </c>
      <c r="N2026" s="53">
        <f t="shared" si="349"/>
        <v>-21.401471012411633</v>
      </c>
      <c r="O2026" t="e">
        <f t="shared" si="350"/>
        <v>#VALUE!</v>
      </c>
      <c r="P2026" t="e">
        <f t="shared" si="351"/>
        <v>#VALUE!</v>
      </c>
      <c r="Q2026">
        <f t="shared" si="352"/>
        <v>-49.402740621731247</v>
      </c>
      <c r="R2026">
        <f t="shared" si="353"/>
        <v>-6.3953694475054448</v>
      </c>
      <c r="S2026" s="53">
        <f t="shared" si="344"/>
        <v>-21.401471012411633</v>
      </c>
      <c r="T2026" t="e">
        <f t="shared" si="345"/>
        <v>#VALUE!</v>
      </c>
      <c r="U2026" t="e">
        <f t="shared" si="346"/>
        <v>#VALUE!</v>
      </c>
      <c r="V2026">
        <f t="shared" si="347"/>
        <v>-49.402740621731247</v>
      </c>
      <c r="W2026" s="50">
        <f t="shared" si="348"/>
        <v>-6.3953694475054448</v>
      </c>
    </row>
    <row r="2027" spans="1:23" ht="16" x14ac:dyDescent="0.2">
      <c r="A2027" s="10">
        <v>41589.541655092602</v>
      </c>
      <c r="B2027" s="11" t="str">
        <f t="shared" si="343"/>
        <v>201311</v>
      </c>
      <c r="C2027" s="5">
        <v>1352.7428870000001</v>
      </c>
      <c r="D2027" s="5">
        <v>-21.147106840930746</v>
      </c>
      <c r="E2027" s="6" t="s">
        <v>45</v>
      </c>
      <c r="F2027" s="6" t="s">
        <v>45</v>
      </c>
      <c r="G2027" s="5">
        <v>-50.352825920263847</v>
      </c>
      <c r="H2027" s="5">
        <v>-5.7542418409815212</v>
      </c>
      <c r="I2027" s="29">
        <v>734081429.10000002</v>
      </c>
      <c r="J2027" s="30" t="s">
        <v>45</v>
      </c>
      <c r="K2027" s="30" t="s">
        <v>45</v>
      </c>
      <c r="L2027" s="29">
        <v>42152518</v>
      </c>
      <c r="M2027" s="29">
        <v>334375997.55000001</v>
      </c>
      <c r="N2027" s="53">
        <f t="shared" si="349"/>
        <v>-21.147106840930746</v>
      </c>
      <c r="O2027" t="e">
        <f t="shared" si="350"/>
        <v>#VALUE!</v>
      </c>
      <c r="P2027" t="e">
        <f t="shared" si="351"/>
        <v>#VALUE!</v>
      </c>
      <c r="Q2027">
        <f t="shared" si="352"/>
        <v>-50.352825920263847</v>
      </c>
      <c r="R2027">
        <f t="shared" si="353"/>
        <v>-5.7542418409815212</v>
      </c>
      <c r="S2027" s="53">
        <f t="shared" si="344"/>
        <v>-21.147106840930746</v>
      </c>
      <c r="T2027" t="e">
        <f t="shared" si="345"/>
        <v>#VALUE!</v>
      </c>
      <c r="U2027" t="e">
        <f t="shared" si="346"/>
        <v>#VALUE!</v>
      </c>
      <c r="V2027">
        <f t="shared" si="347"/>
        <v>-50.352825920263847</v>
      </c>
      <c r="W2027" s="50">
        <f t="shared" si="348"/>
        <v>-5.7542418409815212</v>
      </c>
    </row>
    <row r="2028" spans="1:23" ht="16" x14ac:dyDescent="0.2">
      <c r="A2028" s="10">
        <v>41586.541655092602</v>
      </c>
      <c r="B2028" s="11" t="str">
        <f t="shared" si="343"/>
        <v>201311</v>
      </c>
      <c r="C2028" s="5">
        <v>1349.3187190000001</v>
      </c>
      <c r="D2028" s="5">
        <v>-20.824912223721668</v>
      </c>
      <c r="E2028" s="6" t="s">
        <v>45</v>
      </c>
      <c r="F2028" s="6" t="s">
        <v>45</v>
      </c>
      <c r="G2028" s="5">
        <v>-49.297297629061745</v>
      </c>
      <c r="H2028" s="5">
        <v>-6.2030311655482677</v>
      </c>
      <c r="I2028" s="29">
        <v>737080901.61000001</v>
      </c>
      <c r="J2028" s="30" t="s">
        <v>45</v>
      </c>
      <c r="K2028" s="30" t="s">
        <v>45</v>
      </c>
      <c r="L2028" s="29">
        <v>43048705.469999999</v>
      </c>
      <c r="M2028" s="29">
        <v>332783730.89999998</v>
      </c>
      <c r="N2028" s="53">
        <f t="shared" si="349"/>
        <v>-20.824912223721668</v>
      </c>
      <c r="O2028" t="e">
        <f t="shared" si="350"/>
        <v>#VALUE!</v>
      </c>
      <c r="P2028" t="e">
        <f t="shared" si="351"/>
        <v>#VALUE!</v>
      </c>
      <c r="Q2028">
        <f t="shared" si="352"/>
        <v>-49.297297629061745</v>
      </c>
      <c r="R2028">
        <f t="shared" si="353"/>
        <v>-6.2030311655482677</v>
      </c>
      <c r="S2028" s="53">
        <f t="shared" si="344"/>
        <v>-20.824912223721668</v>
      </c>
      <c r="T2028" t="e">
        <f t="shared" si="345"/>
        <v>#VALUE!</v>
      </c>
      <c r="U2028" t="e">
        <f t="shared" si="346"/>
        <v>#VALUE!</v>
      </c>
      <c r="V2028">
        <f t="shared" si="347"/>
        <v>-49.297297629061745</v>
      </c>
      <c r="W2028" s="50">
        <f t="shared" si="348"/>
        <v>-6.2030311655482677</v>
      </c>
    </row>
    <row r="2029" spans="1:23" ht="16" x14ac:dyDescent="0.2">
      <c r="A2029" s="10">
        <v>41585.541655092602</v>
      </c>
      <c r="B2029" s="11" t="str">
        <f t="shared" si="343"/>
        <v>201311</v>
      </c>
      <c r="C2029" s="5">
        <v>1353.7527279999999</v>
      </c>
      <c r="D2029" s="5">
        <v>-20.29922626932786</v>
      </c>
      <c r="E2029" s="6" t="s">
        <v>45</v>
      </c>
      <c r="F2029" s="6" t="s">
        <v>45</v>
      </c>
      <c r="G2029" s="5">
        <v>-49.297297629061745</v>
      </c>
      <c r="H2029" s="5">
        <v>-7.0364970540293825</v>
      </c>
      <c r="I2029" s="29">
        <v>741974777.79999995</v>
      </c>
      <c r="J2029" s="30" t="s">
        <v>45</v>
      </c>
      <c r="K2029" s="30" t="s">
        <v>45</v>
      </c>
      <c r="L2029" s="29">
        <v>43048705.469999999</v>
      </c>
      <c r="M2029" s="29">
        <v>329826664.25</v>
      </c>
      <c r="N2029" s="53">
        <f t="shared" si="349"/>
        <v>-20.29922626932786</v>
      </c>
      <c r="O2029" t="e">
        <f t="shared" si="350"/>
        <v>#VALUE!</v>
      </c>
      <c r="P2029" t="e">
        <f t="shared" si="351"/>
        <v>#VALUE!</v>
      </c>
      <c r="Q2029">
        <f t="shared" si="352"/>
        <v>-49.297297629061745</v>
      </c>
      <c r="R2029">
        <f t="shared" si="353"/>
        <v>-7.0364970540293825</v>
      </c>
      <c r="S2029" s="53">
        <f t="shared" si="344"/>
        <v>-20.29922626932786</v>
      </c>
      <c r="T2029" t="e">
        <f t="shared" si="345"/>
        <v>#VALUE!</v>
      </c>
      <c r="U2029" t="e">
        <f t="shared" si="346"/>
        <v>#VALUE!</v>
      </c>
      <c r="V2029">
        <f t="shared" si="347"/>
        <v>-49.297297629061745</v>
      </c>
      <c r="W2029" s="50">
        <f t="shared" si="348"/>
        <v>-7.0364970540293825</v>
      </c>
    </row>
    <row r="2030" spans="1:23" ht="16" x14ac:dyDescent="0.2">
      <c r="A2030" s="10">
        <v>41584.541655092602</v>
      </c>
      <c r="B2030" s="11" t="str">
        <f t="shared" si="343"/>
        <v>201311</v>
      </c>
      <c r="C2030" s="5">
        <v>1348.418083</v>
      </c>
      <c r="D2030" s="5">
        <v>-18.179524840320624</v>
      </c>
      <c r="E2030" s="6" t="s">
        <v>45</v>
      </c>
      <c r="F2030" s="6" t="s">
        <v>45</v>
      </c>
      <c r="G2030" s="5">
        <v>-50.352825920263847</v>
      </c>
      <c r="H2030" s="5">
        <v>-6.6518204901150293</v>
      </c>
      <c r="I2030" s="29">
        <v>761708149.54999995</v>
      </c>
      <c r="J2030" s="30" t="s">
        <v>45</v>
      </c>
      <c r="K2030" s="30" t="s">
        <v>45</v>
      </c>
      <c r="L2030" s="29">
        <v>42152518</v>
      </c>
      <c r="M2030" s="29">
        <v>331191464.24000001</v>
      </c>
      <c r="N2030" s="53">
        <f t="shared" si="349"/>
        <v>-18.179524840320624</v>
      </c>
      <c r="O2030" t="e">
        <f t="shared" si="350"/>
        <v>#VALUE!</v>
      </c>
      <c r="P2030" t="e">
        <f t="shared" si="351"/>
        <v>#VALUE!</v>
      </c>
      <c r="Q2030">
        <f t="shared" si="352"/>
        <v>-50.352825920263847</v>
      </c>
      <c r="R2030">
        <f t="shared" si="353"/>
        <v>-6.6518204901150293</v>
      </c>
      <c r="S2030" s="53">
        <f t="shared" si="344"/>
        <v>-18.179524840320624</v>
      </c>
      <c r="T2030" t="e">
        <f t="shared" si="345"/>
        <v>#VALUE!</v>
      </c>
      <c r="U2030" t="e">
        <f t="shared" si="346"/>
        <v>#VALUE!</v>
      </c>
      <c r="V2030">
        <f t="shared" si="347"/>
        <v>-50.352825920263847</v>
      </c>
      <c r="W2030" s="50">
        <f t="shared" si="348"/>
        <v>-6.6518204901150293</v>
      </c>
    </row>
    <row r="2031" spans="1:23" ht="16" x14ac:dyDescent="0.2">
      <c r="A2031" s="10">
        <v>41583.541655092602</v>
      </c>
      <c r="B2031" s="11" t="str">
        <f t="shared" si="343"/>
        <v>201311</v>
      </c>
      <c r="C2031" s="5">
        <v>1350.2762210000001</v>
      </c>
      <c r="D2031" s="5">
        <v>-17.543614411618449</v>
      </c>
      <c r="E2031" s="6" t="s">
        <v>45</v>
      </c>
      <c r="F2031" s="6" t="s">
        <v>45</v>
      </c>
      <c r="G2031" s="5">
        <v>-51.409452575972935</v>
      </c>
      <c r="H2031" s="5">
        <v>-5.7542418409815212</v>
      </c>
      <c r="I2031" s="29">
        <v>767628161.08000004</v>
      </c>
      <c r="J2031" s="30" t="s">
        <v>45</v>
      </c>
      <c r="K2031" s="30" t="s">
        <v>45</v>
      </c>
      <c r="L2031" s="29">
        <v>41255397.969999999</v>
      </c>
      <c r="M2031" s="29">
        <v>334375997.55000001</v>
      </c>
      <c r="N2031" s="53">
        <f t="shared" si="349"/>
        <v>-17.543614411618449</v>
      </c>
      <c r="O2031" t="e">
        <f t="shared" si="350"/>
        <v>#VALUE!</v>
      </c>
      <c r="P2031" t="e">
        <f t="shared" si="351"/>
        <v>#VALUE!</v>
      </c>
      <c r="Q2031">
        <f t="shared" si="352"/>
        <v>-51.409452575972935</v>
      </c>
      <c r="R2031">
        <f t="shared" si="353"/>
        <v>-5.7542418409815212</v>
      </c>
      <c r="S2031" s="53">
        <f t="shared" si="344"/>
        <v>-17.543614411618449</v>
      </c>
      <c r="T2031" t="e">
        <f t="shared" si="345"/>
        <v>#VALUE!</v>
      </c>
      <c r="U2031" t="e">
        <f t="shared" si="346"/>
        <v>#VALUE!</v>
      </c>
      <c r="V2031">
        <f t="shared" si="347"/>
        <v>-51.409452575972935</v>
      </c>
      <c r="W2031" s="50">
        <f t="shared" si="348"/>
        <v>-5.7542418409815212</v>
      </c>
    </row>
    <row r="2032" spans="1:23" ht="16" x14ac:dyDescent="0.2">
      <c r="A2032" s="10">
        <v>41582.541655092602</v>
      </c>
      <c r="B2032" s="11" t="str">
        <f t="shared" ref="B2032:B2095" si="354">YEAR(A2032)&amp;MONTH(A2032)</f>
        <v>201311</v>
      </c>
      <c r="C2032" s="5">
        <v>1348.9686429999999</v>
      </c>
      <c r="D2032" s="5">
        <v>-19.45134569772496</v>
      </c>
      <c r="E2032" s="6" t="s">
        <v>45</v>
      </c>
      <c r="F2032" s="6" t="s">
        <v>45</v>
      </c>
      <c r="G2032" s="5">
        <v>-54.578234178593213</v>
      </c>
      <c r="H2032" s="5">
        <v>-6.1645635091568636</v>
      </c>
      <c r="I2032" s="29">
        <v>749868126.5</v>
      </c>
      <c r="J2032" s="30" t="s">
        <v>45</v>
      </c>
      <c r="K2032" s="30" t="s">
        <v>45</v>
      </c>
      <c r="L2032" s="29">
        <v>38564970.450000003</v>
      </c>
      <c r="M2032" s="29">
        <v>332920210.88999999</v>
      </c>
      <c r="N2032" s="53">
        <f t="shared" si="349"/>
        <v>-19.45134569772496</v>
      </c>
      <c r="O2032" t="e">
        <f t="shared" si="350"/>
        <v>#VALUE!</v>
      </c>
      <c r="P2032" t="e">
        <f t="shared" si="351"/>
        <v>#VALUE!</v>
      </c>
      <c r="Q2032">
        <f t="shared" si="352"/>
        <v>-54.578234178593213</v>
      </c>
      <c r="R2032">
        <f t="shared" si="353"/>
        <v>-6.1645635091568636</v>
      </c>
      <c r="S2032" s="53">
        <f t="shared" ref="S2032:S2095" si="355">IF(ABS(D2032-AVERAGE(D$47:D$3803))&gt;2*STDEV(D$47:D$3803),"Outlier",D2032)</f>
        <v>-19.45134569772496</v>
      </c>
      <c r="T2032" t="e">
        <f t="shared" ref="T2032:T2095" si="356">IF(ABS(E2032-AVERAGE(E$47:E$3803))&gt;2*STDEV(E$47:E$3803),"Outlier",E2032)</f>
        <v>#VALUE!</v>
      </c>
      <c r="U2032" t="e">
        <f t="shared" ref="U2032:U2095" si="357">IF(ABS(F2032-AVERAGE(F$47:F$3803))&gt;2*STDEV(F$47:F$3803),"Outlier",F2032)</f>
        <v>#VALUE!</v>
      </c>
      <c r="V2032">
        <f t="shared" ref="V2032:V2095" si="358">IF(ABS(G2032-AVERAGE(G$47:G$3803))&gt;2*STDEV(G$47:G$3803),"Outlier",G2032)</f>
        <v>-54.578234178593213</v>
      </c>
      <c r="W2032" s="50">
        <f t="shared" ref="W2032:W2095" si="359">IF(ABS(H2032-AVERAGE(H$47:H$3803))&gt;2*STDEV(H$47:H$3803),"Outlier",H2032)</f>
        <v>-6.1645635091568636</v>
      </c>
    </row>
    <row r="2033" spans="1:23" ht="16" x14ac:dyDescent="0.2">
      <c r="A2033" s="10">
        <v>41579.583321759303</v>
      </c>
      <c r="B2033" s="11" t="str">
        <f t="shared" si="354"/>
        <v>201311</v>
      </c>
      <c r="C2033" s="5">
        <v>1346.8160600000001</v>
      </c>
      <c r="D2033" s="5">
        <v>-19.87528598352641</v>
      </c>
      <c r="E2033" s="6" t="s">
        <v>45</v>
      </c>
      <c r="F2033" s="6" t="s">
        <v>45</v>
      </c>
      <c r="G2033" s="5">
        <v>-54.578234178593213</v>
      </c>
      <c r="H2033" s="5">
        <v>-6.6774655943760033</v>
      </c>
      <c r="I2033" s="29">
        <v>745921452.14999998</v>
      </c>
      <c r="J2033" s="30" t="s">
        <v>45</v>
      </c>
      <c r="K2033" s="30" t="s">
        <v>45</v>
      </c>
      <c r="L2033" s="29">
        <v>38564970.450000003</v>
      </c>
      <c r="M2033" s="29">
        <v>331100477.56999999</v>
      </c>
      <c r="N2033" s="53">
        <f t="shared" si="349"/>
        <v>-19.87528598352641</v>
      </c>
      <c r="O2033" t="e">
        <f t="shared" si="350"/>
        <v>#VALUE!</v>
      </c>
      <c r="P2033" t="e">
        <f t="shared" si="351"/>
        <v>#VALUE!</v>
      </c>
      <c r="Q2033">
        <f t="shared" si="352"/>
        <v>-54.578234178593213</v>
      </c>
      <c r="R2033">
        <f t="shared" si="353"/>
        <v>-6.6774655943760033</v>
      </c>
      <c r="S2033" s="53">
        <f t="shared" si="355"/>
        <v>-19.87528598352641</v>
      </c>
      <c r="T2033" t="e">
        <f t="shared" si="356"/>
        <v>#VALUE!</v>
      </c>
      <c r="U2033" t="e">
        <f t="shared" si="357"/>
        <v>#VALUE!</v>
      </c>
      <c r="V2033">
        <f t="shared" si="358"/>
        <v>-54.578234178593213</v>
      </c>
      <c r="W2033" s="50">
        <f t="shared" si="359"/>
        <v>-6.6774655943760033</v>
      </c>
    </row>
    <row r="2034" spans="1:23" ht="16" x14ac:dyDescent="0.2">
      <c r="A2034" s="10">
        <v>41578.583321759303</v>
      </c>
      <c r="B2034" s="11" t="str">
        <f t="shared" si="354"/>
        <v>201310</v>
      </c>
      <c r="C2034" s="5">
        <v>1350.6314689999999</v>
      </c>
      <c r="D2034" s="5">
        <v>-20.824912223721654</v>
      </c>
      <c r="E2034" s="6" t="s">
        <v>45</v>
      </c>
      <c r="F2034" s="6" t="s">
        <v>45</v>
      </c>
      <c r="G2034" s="5">
        <v>-54.578234178593213</v>
      </c>
      <c r="H2034" s="5">
        <v>-6.074805644243483</v>
      </c>
      <c r="I2034" s="29">
        <v>737080901.61000001</v>
      </c>
      <c r="J2034" s="30" t="s">
        <v>45</v>
      </c>
      <c r="K2034" s="30" t="s">
        <v>45</v>
      </c>
      <c r="L2034" s="29">
        <v>38564970.450000003</v>
      </c>
      <c r="M2034" s="29">
        <v>333238664.23000002</v>
      </c>
      <c r="N2034" s="53">
        <f t="shared" si="349"/>
        <v>-20.824912223721654</v>
      </c>
      <c r="O2034" t="e">
        <f t="shared" si="350"/>
        <v>#VALUE!</v>
      </c>
      <c r="P2034" t="e">
        <f t="shared" si="351"/>
        <v>#VALUE!</v>
      </c>
      <c r="Q2034">
        <f t="shared" si="352"/>
        <v>-54.578234178593213</v>
      </c>
      <c r="R2034">
        <f t="shared" si="353"/>
        <v>-6.074805644243483</v>
      </c>
      <c r="S2034" s="53">
        <f t="shared" si="355"/>
        <v>-20.824912223721654</v>
      </c>
      <c r="T2034" t="e">
        <f t="shared" si="356"/>
        <v>#VALUE!</v>
      </c>
      <c r="U2034" t="e">
        <f t="shared" si="357"/>
        <v>#VALUE!</v>
      </c>
      <c r="V2034">
        <f t="shared" si="358"/>
        <v>-54.578234178593213</v>
      </c>
      <c r="W2034" s="50">
        <f t="shared" si="359"/>
        <v>-6.074805644243483</v>
      </c>
    </row>
    <row r="2035" spans="1:23" ht="16" x14ac:dyDescent="0.2">
      <c r="A2035" s="10">
        <v>41577.583321759303</v>
      </c>
      <c r="B2035" s="11" t="str">
        <f t="shared" si="354"/>
        <v>201310</v>
      </c>
      <c r="C2035" s="5">
        <v>1350.127493</v>
      </c>
      <c r="D2035" s="5">
        <v>-20.146607766439345</v>
      </c>
      <c r="E2035" s="6" t="s">
        <v>45</v>
      </c>
      <c r="F2035" s="6" t="s">
        <v>45</v>
      </c>
      <c r="G2035" s="5">
        <v>-54.578234178593213</v>
      </c>
      <c r="H2035" s="5">
        <v>-6.895448980594125</v>
      </c>
      <c r="I2035" s="29">
        <v>743395580.57000005</v>
      </c>
      <c r="J2035" s="30" t="s">
        <v>45</v>
      </c>
      <c r="K2035" s="30" t="s">
        <v>45</v>
      </c>
      <c r="L2035" s="29">
        <v>38564970.450000003</v>
      </c>
      <c r="M2035" s="29">
        <v>330327090.91000003</v>
      </c>
      <c r="N2035" s="53">
        <f t="shared" si="349"/>
        <v>-20.146607766439345</v>
      </c>
      <c r="O2035" t="e">
        <f t="shared" si="350"/>
        <v>#VALUE!</v>
      </c>
      <c r="P2035" t="e">
        <f t="shared" si="351"/>
        <v>#VALUE!</v>
      </c>
      <c r="Q2035">
        <f t="shared" si="352"/>
        <v>-54.578234178593213</v>
      </c>
      <c r="R2035">
        <f t="shared" si="353"/>
        <v>-6.895448980594125</v>
      </c>
      <c r="S2035" s="53">
        <f t="shared" si="355"/>
        <v>-20.146607766439345</v>
      </c>
      <c r="T2035" t="e">
        <f t="shared" si="356"/>
        <v>#VALUE!</v>
      </c>
      <c r="U2035" t="e">
        <f t="shared" si="357"/>
        <v>#VALUE!</v>
      </c>
      <c r="V2035">
        <f t="shared" si="358"/>
        <v>-54.578234178593213</v>
      </c>
      <c r="W2035" s="50">
        <f t="shared" si="359"/>
        <v>-6.895448980594125</v>
      </c>
    </row>
    <row r="2036" spans="1:23" ht="16" x14ac:dyDescent="0.2">
      <c r="A2036" s="10">
        <v>41576.583321759303</v>
      </c>
      <c r="B2036" s="11" t="str">
        <f t="shared" si="354"/>
        <v>201310</v>
      </c>
      <c r="C2036" s="5">
        <v>1360.344452</v>
      </c>
      <c r="D2036" s="5">
        <v>-19.917680012106544</v>
      </c>
      <c r="E2036" s="6" t="s">
        <v>45</v>
      </c>
      <c r="F2036" s="6" t="s">
        <v>45</v>
      </c>
      <c r="G2036" s="5">
        <v>-54.060904495808401</v>
      </c>
      <c r="H2036" s="5">
        <v>-6.2671439262006743</v>
      </c>
      <c r="I2036" s="29">
        <v>745526784.72000003</v>
      </c>
      <c r="J2036" s="30" t="s">
        <v>45</v>
      </c>
      <c r="K2036" s="30" t="s">
        <v>45</v>
      </c>
      <c r="L2036" s="29">
        <v>39004204.890000001</v>
      </c>
      <c r="M2036" s="29">
        <v>332556264.23000002</v>
      </c>
      <c r="N2036" s="53">
        <f t="shared" si="349"/>
        <v>-19.917680012106544</v>
      </c>
      <c r="O2036" t="e">
        <f t="shared" si="350"/>
        <v>#VALUE!</v>
      </c>
      <c r="P2036" t="e">
        <f t="shared" si="351"/>
        <v>#VALUE!</v>
      </c>
      <c r="Q2036">
        <f t="shared" si="352"/>
        <v>-54.060904495808401</v>
      </c>
      <c r="R2036">
        <f t="shared" si="353"/>
        <v>-6.2671439262006743</v>
      </c>
      <c r="S2036" s="53">
        <f t="shared" si="355"/>
        <v>-19.917680012106544</v>
      </c>
      <c r="T2036" t="e">
        <f t="shared" si="356"/>
        <v>#VALUE!</v>
      </c>
      <c r="U2036" t="e">
        <f t="shared" si="357"/>
        <v>#VALUE!</v>
      </c>
      <c r="V2036">
        <f t="shared" si="358"/>
        <v>-54.060904495808401</v>
      </c>
      <c r="W2036" s="50">
        <f t="shared" si="359"/>
        <v>-6.2671439262006743</v>
      </c>
    </row>
    <row r="2037" spans="1:23" ht="16" x14ac:dyDescent="0.2">
      <c r="A2037" s="10">
        <v>41575.583321759303</v>
      </c>
      <c r="B2037" s="11" t="str">
        <f t="shared" si="354"/>
        <v>201310</v>
      </c>
      <c r="C2037" s="5">
        <v>1356.463778</v>
      </c>
      <c r="D2037" s="5">
        <v>-20.129650155007269</v>
      </c>
      <c r="E2037" s="6" t="s">
        <v>45</v>
      </c>
      <c r="F2037" s="6" t="s">
        <v>45</v>
      </c>
      <c r="G2037" s="5">
        <v>-54.683677171262715</v>
      </c>
      <c r="H2037" s="5">
        <v>-6.2671439262006743</v>
      </c>
      <c r="I2037" s="29">
        <v>743553447.53999996</v>
      </c>
      <c r="J2037" s="30" t="s">
        <v>45</v>
      </c>
      <c r="K2037" s="30" t="s">
        <v>45</v>
      </c>
      <c r="L2037" s="29">
        <v>38475444.960000001</v>
      </c>
      <c r="M2037" s="29">
        <v>332556264.23000002</v>
      </c>
      <c r="N2037" s="53">
        <f t="shared" si="349"/>
        <v>-20.129650155007269</v>
      </c>
      <c r="O2037" t="e">
        <f t="shared" si="350"/>
        <v>#VALUE!</v>
      </c>
      <c r="P2037" t="e">
        <f t="shared" si="351"/>
        <v>#VALUE!</v>
      </c>
      <c r="Q2037">
        <f t="shared" si="352"/>
        <v>-54.683677171262715</v>
      </c>
      <c r="R2037">
        <f t="shared" si="353"/>
        <v>-6.2671439262006743</v>
      </c>
      <c r="S2037" s="53">
        <f t="shared" si="355"/>
        <v>-20.129650155007269</v>
      </c>
      <c r="T2037" t="e">
        <f t="shared" si="356"/>
        <v>#VALUE!</v>
      </c>
      <c r="U2037" t="e">
        <f t="shared" si="357"/>
        <v>#VALUE!</v>
      </c>
      <c r="V2037">
        <f t="shared" si="358"/>
        <v>-54.683677171262715</v>
      </c>
      <c r="W2037" s="50">
        <f t="shared" si="359"/>
        <v>-6.2671439262006743</v>
      </c>
    </row>
    <row r="2038" spans="1:23" ht="16" x14ac:dyDescent="0.2">
      <c r="A2038" s="10">
        <v>41572.541655092602</v>
      </c>
      <c r="B2038" s="11" t="str">
        <f t="shared" si="354"/>
        <v>201310</v>
      </c>
      <c r="C2038" s="5">
        <v>1358.2970929999999</v>
      </c>
      <c r="D2038" s="5">
        <v>-19.366557640564665</v>
      </c>
      <c r="E2038" s="6" t="s">
        <v>45</v>
      </c>
      <c r="F2038" s="6" t="s">
        <v>45</v>
      </c>
      <c r="G2038" s="5">
        <v>-54.578234178593213</v>
      </c>
      <c r="H2038" s="5">
        <v>-6.2671439262006743</v>
      </c>
      <c r="I2038" s="29">
        <v>750657461.37</v>
      </c>
      <c r="J2038" s="30" t="s">
        <v>45</v>
      </c>
      <c r="K2038" s="30" t="s">
        <v>45</v>
      </c>
      <c r="L2038" s="29">
        <v>38564970.450000003</v>
      </c>
      <c r="M2038" s="29">
        <v>332556264.23000002</v>
      </c>
      <c r="N2038" s="53">
        <f t="shared" si="349"/>
        <v>-19.366557640564665</v>
      </c>
      <c r="O2038" t="e">
        <f t="shared" si="350"/>
        <v>#VALUE!</v>
      </c>
      <c r="P2038" t="e">
        <f t="shared" si="351"/>
        <v>#VALUE!</v>
      </c>
      <c r="Q2038">
        <f t="shared" si="352"/>
        <v>-54.578234178593213</v>
      </c>
      <c r="R2038">
        <f t="shared" si="353"/>
        <v>-6.2671439262006743</v>
      </c>
      <c r="S2038" s="53">
        <f t="shared" si="355"/>
        <v>-19.366557640564665</v>
      </c>
      <c r="T2038" t="e">
        <f t="shared" si="356"/>
        <v>#VALUE!</v>
      </c>
      <c r="U2038" t="e">
        <f t="shared" si="357"/>
        <v>#VALUE!</v>
      </c>
      <c r="V2038">
        <f t="shared" si="358"/>
        <v>-54.578234178593213</v>
      </c>
      <c r="W2038" s="50">
        <f t="shared" si="359"/>
        <v>-6.2671439262006743</v>
      </c>
    </row>
    <row r="2039" spans="1:23" ht="16" x14ac:dyDescent="0.2">
      <c r="A2039" s="10">
        <v>41571.541655092602</v>
      </c>
      <c r="B2039" s="11" t="str">
        <f t="shared" si="354"/>
        <v>201310</v>
      </c>
      <c r="C2039" s="5">
        <v>1355.429862</v>
      </c>
      <c r="D2039" s="5">
        <v>-18.857829297602919</v>
      </c>
      <c r="E2039" s="6" t="s">
        <v>45</v>
      </c>
      <c r="F2039" s="6" t="s">
        <v>45</v>
      </c>
      <c r="G2039" s="5">
        <v>-54.155363843408175</v>
      </c>
      <c r="H2039" s="5">
        <v>-6.2030311655482677</v>
      </c>
      <c r="I2039" s="29">
        <v>755393470.59000003</v>
      </c>
      <c r="J2039" s="30" t="s">
        <v>45</v>
      </c>
      <c r="K2039" s="30" t="s">
        <v>45</v>
      </c>
      <c r="L2039" s="29">
        <v>38924004.969999999</v>
      </c>
      <c r="M2039" s="29">
        <v>332783730.89999998</v>
      </c>
      <c r="N2039" s="53">
        <f t="shared" si="349"/>
        <v>-18.857829297602919</v>
      </c>
      <c r="O2039" t="e">
        <f t="shared" si="350"/>
        <v>#VALUE!</v>
      </c>
      <c r="P2039" t="e">
        <f t="shared" si="351"/>
        <v>#VALUE!</v>
      </c>
      <c r="Q2039">
        <f t="shared" si="352"/>
        <v>-54.155363843408175</v>
      </c>
      <c r="R2039">
        <f t="shared" si="353"/>
        <v>-6.2030311655482677</v>
      </c>
      <c r="S2039" s="53">
        <f t="shared" si="355"/>
        <v>-18.857829297602919</v>
      </c>
      <c r="T2039" t="e">
        <f t="shared" si="356"/>
        <v>#VALUE!</v>
      </c>
      <c r="U2039" t="e">
        <f t="shared" si="357"/>
        <v>#VALUE!</v>
      </c>
      <c r="V2039">
        <f t="shared" si="358"/>
        <v>-54.155363843408175</v>
      </c>
      <c r="W2039" s="50">
        <f t="shared" si="359"/>
        <v>-6.2030311655482677</v>
      </c>
    </row>
    <row r="2040" spans="1:23" ht="16" x14ac:dyDescent="0.2">
      <c r="A2040" s="10">
        <v>41570.541655092602</v>
      </c>
      <c r="B2040" s="11" t="str">
        <f t="shared" si="354"/>
        <v>201310</v>
      </c>
      <c r="C2040" s="5">
        <v>1349.462428</v>
      </c>
      <c r="D2040" s="5">
        <v>-19.45134569772496</v>
      </c>
      <c r="E2040" s="6" t="s">
        <v>45</v>
      </c>
      <c r="F2040" s="6" t="s">
        <v>45</v>
      </c>
      <c r="G2040" s="5">
        <v>-54.578234178593213</v>
      </c>
      <c r="H2040" s="5">
        <v>-6.3953694475054448</v>
      </c>
      <c r="I2040" s="29">
        <v>749868126.5</v>
      </c>
      <c r="J2040" s="30" t="s">
        <v>45</v>
      </c>
      <c r="K2040" s="30" t="s">
        <v>45</v>
      </c>
      <c r="L2040" s="29">
        <v>38564970.450000003</v>
      </c>
      <c r="M2040" s="29">
        <v>332101330.89999998</v>
      </c>
      <c r="N2040" s="53">
        <f t="shared" si="349"/>
        <v>-19.45134569772496</v>
      </c>
      <c r="O2040" t="e">
        <f t="shared" si="350"/>
        <v>#VALUE!</v>
      </c>
      <c r="P2040" t="e">
        <f t="shared" si="351"/>
        <v>#VALUE!</v>
      </c>
      <c r="Q2040">
        <f t="shared" si="352"/>
        <v>-54.578234178593213</v>
      </c>
      <c r="R2040">
        <f t="shared" si="353"/>
        <v>-6.3953694475054448</v>
      </c>
      <c r="S2040" s="53">
        <f t="shared" si="355"/>
        <v>-19.45134569772496</v>
      </c>
      <c r="T2040" t="e">
        <f t="shared" si="356"/>
        <v>#VALUE!</v>
      </c>
      <c r="U2040" t="e">
        <f t="shared" si="357"/>
        <v>#VALUE!</v>
      </c>
      <c r="V2040">
        <f t="shared" si="358"/>
        <v>-54.578234178593213</v>
      </c>
      <c r="W2040" s="50">
        <f t="shared" si="359"/>
        <v>-6.3953694475054448</v>
      </c>
    </row>
    <row r="2041" spans="1:23" ht="16" x14ac:dyDescent="0.2">
      <c r="A2041" s="10">
        <v>41569.541655092602</v>
      </c>
      <c r="B2041" s="11" t="str">
        <f t="shared" si="354"/>
        <v>201310</v>
      </c>
      <c r="C2041" s="5">
        <v>1349.5089109999999</v>
      </c>
      <c r="D2041" s="5">
        <v>-19.45134569772496</v>
      </c>
      <c r="E2041" s="6" t="s">
        <v>45</v>
      </c>
      <c r="F2041" s="6" t="s">
        <v>45</v>
      </c>
      <c r="G2041" s="5">
        <v>-53.796198649627648</v>
      </c>
      <c r="H2041" s="5">
        <v>-6.3953694475054448</v>
      </c>
      <c r="I2041" s="29">
        <v>749868126.5</v>
      </c>
      <c r="J2041" s="30" t="s">
        <v>45</v>
      </c>
      <c r="K2041" s="30" t="s">
        <v>45</v>
      </c>
      <c r="L2041" s="29">
        <v>39228951.18</v>
      </c>
      <c r="M2041" s="29">
        <v>332101330.89999998</v>
      </c>
      <c r="N2041" s="53">
        <f t="shared" si="349"/>
        <v>-19.45134569772496</v>
      </c>
      <c r="O2041" t="e">
        <f t="shared" si="350"/>
        <v>#VALUE!</v>
      </c>
      <c r="P2041" t="e">
        <f t="shared" si="351"/>
        <v>#VALUE!</v>
      </c>
      <c r="Q2041">
        <f t="shared" si="352"/>
        <v>-53.796198649627648</v>
      </c>
      <c r="R2041">
        <f t="shared" si="353"/>
        <v>-6.3953694475054448</v>
      </c>
      <c r="S2041" s="53">
        <f t="shared" si="355"/>
        <v>-19.45134569772496</v>
      </c>
      <c r="T2041" t="e">
        <f t="shared" si="356"/>
        <v>#VALUE!</v>
      </c>
      <c r="U2041" t="e">
        <f t="shared" si="357"/>
        <v>#VALUE!</v>
      </c>
      <c r="V2041">
        <f t="shared" si="358"/>
        <v>-53.796198649627648</v>
      </c>
      <c r="W2041" s="50">
        <f t="shared" si="359"/>
        <v>-6.3953694475054448</v>
      </c>
    </row>
    <row r="2042" spans="1:23" ht="16" x14ac:dyDescent="0.2">
      <c r="A2042" s="10">
        <v>41568.541655092602</v>
      </c>
      <c r="B2042" s="11" t="str">
        <f t="shared" si="354"/>
        <v>201310</v>
      </c>
      <c r="C2042" s="5">
        <v>1347.3858660000001</v>
      </c>
      <c r="D2042" s="5">
        <v>-18.976532577627339</v>
      </c>
      <c r="E2042" s="6" t="s">
        <v>45</v>
      </c>
      <c r="F2042" s="6" t="s">
        <v>45</v>
      </c>
      <c r="G2042" s="5">
        <v>-54.008182999473654</v>
      </c>
      <c r="H2042" s="5">
        <v>-5.882467362286306</v>
      </c>
      <c r="I2042" s="29">
        <v>754288401.76999998</v>
      </c>
      <c r="J2042" s="30" t="s">
        <v>45</v>
      </c>
      <c r="K2042" s="30" t="s">
        <v>45</v>
      </c>
      <c r="L2042" s="29">
        <v>39048967.640000001</v>
      </c>
      <c r="M2042" s="29">
        <v>333921064.22000003</v>
      </c>
      <c r="N2042" s="53">
        <f t="shared" si="349"/>
        <v>-18.976532577627339</v>
      </c>
      <c r="O2042" t="e">
        <f t="shared" si="350"/>
        <v>#VALUE!</v>
      </c>
      <c r="P2042" t="e">
        <f t="shared" si="351"/>
        <v>#VALUE!</v>
      </c>
      <c r="Q2042">
        <f t="shared" si="352"/>
        <v>-54.008182999473654</v>
      </c>
      <c r="R2042">
        <f t="shared" si="353"/>
        <v>-5.882467362286306</v>
      </c>
      <c r="S2042" s="53">
        <f t="shared" si="355"/>
        <v>-18.976532577627339</v>
      </c>
      <c r="T2042" t="e">
        <f t="shared" si="356"/>
        <v>#VALUE!</v>
      </c>
      <c r="U2042" t="e">
        <f t="shared" si="357"/>
        <v>#VALUE!</v>
      </c>
      <c r="V2042">
        <f t="shared" si="358"/>
        <v>-54.008182999473654</v>
      </c>
      <c r="W2042" s="50">
        <f t="shared" si="359"/>
        <v>-5.882467362286306</v>
      </c>
    </row>
    <row r="2043" spans="1:23" ht="16" x14ac:dyDescent="0.2">
      <c r="A2043" s="10">
        <v>41565.541655092602</v>
      </c>
      <c r="B2043" s="11" t="str">
        <f t="shared" si="354"/>
        <v>201310</v>
      </c>
      <c r="C2043" s="5">
        <v>1348.7833270000001</v>
      </c>
      <c r="D2043" s="5">
        <v>-19.027405411923496</v>
      </c>
      <c r="E2043" s="6" t="s">
        <v>45</v>
      </c>
      <c r="F2043" s="6" t="s">
        <v>45</v>
      </c>
      <c r="G2043" s="5">
        <v>-54.578234178593213</v>
      </c>
      <c r="H2043" s="5">
        <v>-6.2799664783311613</v>
      </c>
      <c r="I2043" s="29">
        <v>753814800.85000002</v>
      </c>
      <c r="J2043" s="30" t="s">
        <v>45</v>
      </c>
      <c r="K2043" s="30" t="s">
        <v>45</v>
      </c>
      <c r="L2043" s="29">
        <v>38564970.450000003</v>
      </c>
      <c r="M2043" s="29">
        <v>332510770.89999998</v>
      </c>
      <c r="N2043" s="53">
        <f t="shared" si="349"/>
        <v>-19.027405411923496</v>
      </c>
      <c r="O2043" t="e">
        <f t="shared" si="350"/>
        <v>#VALUE!</v>
      </c>
      <c r="P2043" t="e">
        <f t="shared" si="351"/>
        <v>#VALUE!</v>
      </c>
      <c r="Q2043">
        <f t="shared" si="352"/>
        <v>-54.578234178593213</v>
      </c>
      <c r="R2043">
        <f t="shared" si="353"/>
        <v>-6.2799664783311613</v>
      </c>
      <c r="S2043" s="53">
        <f t="shared" si="355"/>
        <v>-19.027405411923496</v>
      </c>
      <c r="T2043" t="e">
        <f t="shared" si="356"/>
        <v>#VALUE!</v>
      </c>
      <c r="U2043" t="e">
        <f t="shared" si="357"/>
        <v>#VALUE!</v>
      </c>
      <c r="V2043">
        <f t="shared" si="358"/>
        <v>-54.578234178593213</v>
      </c>
      <c r="W2043" s="50">
        <f t="shared" si="359"/>
        <v>-6.2799664783311613</v>
      </c>
    </row>
    <row r="2044" spans="1:23" ht="16" x14ac:dyDescent="0.2">
      <c r="A2044" s="10">
        <v>41564.541655092602</v>
      </c>
      <c r="B2044" s="11" t="str">
        <f t="shared" si="354"/>
        <v>201310</v>
      </c>
      <c r="C2044" s="5">
        <v>1337.5242679999999</v>
      </c>
      <c r="D2044" s="5">
        <v>-19.451345697724946</v>
      </c>
      <c r="E2044" s="6" t="s">
        <v>45</v>
      </c>
      <c r="F2044" s="6" t="s">
        <v>45</v>
      </c>
      <c r="G2044" s="5">
        <v>-55.634860834302287</v>
      </c>
      <c r="H2044" s="5">
        <v>-6.0748056442435114</v>
      </c>
      <c r="I2044" s="29">
        <v>749868126.5</v>
      </c>
      <c r="J2044" s="30" t="s">
        <v>45</v>
      </c>
      <c r="K2044" s="30" t="s">
        <v>45</v>
      </c>
      <c r="L2044" s="29">
        <v>37667850.420000002</v>
      </c>
      <c r="M2044" s="29">
        <v>333238664.23000002</v>
      </c>
      <c r="N2044" s="53">
        <f t="shared" si="349"/>
        <v>-19.451345697724946</v>
      </c>
      <c r="O2044" t="e">
        <f t="shared" si="350"/>
        <v>#VALUE!</v>
      </c>
      <c r="P2044" t="e">
        <f t="shared" si="351"/>
        <v>#VALUE!</v>
      </c>
      <c r="Q2044">
        <f t="shared" si="352"/>
        <v>-55.634860834302287</v>
      </c>
      <c r="R2044">
        <f t="shared" si="353"/>
        <v>-6.0748056442435114</v>
      </c>
      <c r="S2044" s="53">
        <f t="shared" si="355"/>
        <v>-19.451345697724946</v>
      </c>
      <c r="T2044" t="e">
        <f t="shared" si="356"/>
        <v>#VALUE!</v>
      </c>
      <c r="U2044" t="e">
        <f t="shared" si="357"/>
        <v>#VALUE!</v>
      </c>
      <c r="V2044">
        <f t="shared" si="358"/>
        <v>-55.634860834302287</v>
      </c>
      <c r="W2044" s="50">
        <f t="shared" si="359"/>
        <v>-6.0748056442435114</v>
      </c>
    </row>
    <row r="2045" spans="1:23" ht="16" x14ac:dyDescent="0.2">
      <c r="A2045" s="10">
        <v>41563.541655092602</v>
      </c>
      <c r="B2045" s="11" t="str">
        <f t="shared" si="354"/>
        <v>201310</v>
      </c>
      <c r="C2045" s="5">
        <v>1329.808908</v>
      </c>
      <c r="D2045" s="5">
        <v>-19.451345697724946</v>
      </c>
      <c r="E2045" s="6" t="s">
        <v>45</v>
      </c>
      <c r="F2045" s="6" t="s">
        <v>45</v>
      </c>
      <c r="G2045" s="5">
        <v>-54.578234178593213</v>
      </c>
      <c r="H2045" s="5">
        <v>-5.90811246654728</v>
      </c>
      <c r="I2045" s="29">
        <v>749868126.5</v>
      </c>
      <c r="J2045" s="30" t="s">
        <v>45</v>
      </c>
      <c r="K2045" s="30" t="s">
        <v>45</v>
      </c>
      <c r="L2045" s="29">
        <v>38564970.450000003</v>
      </c>
      <c r="M2045" s="29">
        <v>333830077.55000001</v>
      </c>
      <c r="N2045" s="53">
        <f t="shared" si="349"/>
        <v>-19.451345697724946</v>
      </c>
      <c r="O2045" t="e">
        <f t="shared" si="350"/>
        <v>#VALUE!</v>
      </c>
      <c r="P2045" t="e">
        <f t="shared" si="351"/>
        <v>#VALUE!</v>
      </c>
      <c r="Q2045">
        <f t="shared" si="352"/>
        <v>-54.578234178593213</v>
      </c>
      <c r="R2045">
        <f t="shared" si="353"/>
        <v>-5.90811246654728</v>
      </c>
      <c r="S2045" s="53">
        <f t="shared" si="355"/>
        <v>-19.451345697724946</v>
      </c>
      <c r="T2045" t="e">
        <f t="shared" si="356"/>
        <v>#VALUE!</v>
      </c>
      <c r="U2045" t="e">
        <f t="shared" si="357"/>
        <v>#VALUE!</v>
      </c>
      <c r="V2045">
        <f t="shared" si="358"/>
        <v>-54.578234178593213</v>
      </c>
      <c r="W2045" s="50">
        <f t="shared" si="359"/>
        <v>-5.90811246654728</v>
      </c>
    </row>
    <row r="2046" spans="1:23" ht="16" x14ac:dyDescent="0.2">
      <c r="A2046" s="10">
        <v>41562.541655092602</v>
      </c>
      <c r="B2046" s="11" t="str">
        <f t="shared" si="354"/>
        <v>201310</v>
      </c>
      <c r="C2046" s="5">
        <v>1322.8485760000001</v>
      </c>
      <c r="D2046" s="5">
        <v>-19.451345697724946</v>
      </c>
      <c r="E2046" s="6" t="s">
        <v>45</v>
      </c>
      <c r="F2046" s="6" t="s">
        <v>45</v>
      </c>
      <c r="G2046" s="5">
        <v>-54.578234178593213</v>
      </c>
      <c r="H2046" s="5">
        <v>-5.7542418409815355</v>
      </c>
      <c r="I2046" s="29">
        <v>749868126.5</v>
      </c>
      <c r="J2046" s="30" t="s">
        <v>45</v>
      </c>
      <c r="K2046" s="30" t="s">
        <v>45</v>
      </c>
      <c r="L2046" s="29">
        <v>38564970.450000003</v>
      </c>
      <c r="M2046" s="29">
        <v>334375997.55000001</v>
      </c>
      <c r="N2046" s="53">
        <f t="shared" si="349"/>
        <v>-19.451345697724946</v>
      </c>
      <c r="O2046" t="e">
        <f t="shared" si="350"/>
        <v>#VALUE!</v>
      </c>
      <c r="P2046" t="e">
        <f t="shared" si="351"/>
        <v>#VALUE!</v>
      </c>
      <c r="Q2046">
        <f t="shared" si="352"/>
        <v>-54.578234178593213</v>
      </c>
      <c r="R2046">
        <f t="shared" si="353"/>
        <v>-5.7542418409815355</v>
      </c>
      <c r="S2046" s="53">
        <f t="shared" si="355"/>
        <v>-19.451345697724946</v>
      </c>
      <c r="T2046" t="e">
        <f t="shared" si="356"/>
        <v>#VALUE!</v>
      </c>
      <c r="U2046" t="e">
        <f t="shared" si="357"/>
        <v>#VALUE!</v>
      </c>
      <c r="V2046">
        <f t="shared" si="358"/>
        <v>-54.578234178593213</v>
      </c>
      <c r="W2046" s="50">
        <f t="shared" si="359"/>
        <v>-5.7542418409815355</v>
      </c>
    </row>
    <row r="2047" spans="1:23" ht="16" x14ac:dyDescent="0.2">
      <c r="A2047" s="10">
        <v>41561.541655092602</v>
      </c>
      <c r="B2047" s="11" t="str">
        <f t="shared" si="354"/>
        <v>201310</v>
      </c>
      <c r="C2047" s="5">
        <v>1314.2320569999999</v>
      </c>
      <c r="D2047" s="5">
        <v>-19.383515251996727</v>
      </c>
      <c r="E2047" s="6" t="s">
        <v>45</v>
      </c>
      <c r="F2047" s="6" t="s">
        <v>45</v>
      </c>
      <c r="G2047" s="5">
        <v>-56.268617154826337</v>
      </c>
      <c r="H2047" s="5">
        <v>-5.6901290803291289</v>
      </c>
      <c r="I2047" s="29">
        <v>750499594.39999998</v>
      </c>
      <c r="J2047" s="30" t="s">
        <v>45</v>
      </c>
      <c r="K2047" s="30" t="s">
        <v>45</v>
      </c>
      <c r="L2047" s="29">
        <v>37129764.920000002</v>
      </c>
      <c r="M2047" s="29">
        <v>334603464.22000003</v>
      </c>
      <c r="N2047" s="53">
        <f t="shared" si="349"/>
        <v>-19.383515251996727</v>
      </c>
      <c r="O2047" t="e">
        <f t="shared" si="350"/>
        <v>#VALUE!</v>
      </c>
      <c r="P2047" t="e">
        <f t="shared" si="351"/>
        <v>#VALUE!</v>
      </c>
      <c r="Q2047">
        <f t="shared" si="352"/>
        <v>-56.268617154826337</v>
      </c>
      <c r="R2047">
        <f t="shared" si="353"/>
        <v>-5.6901290803291289</v>
      </c>
      <c r="S2047" s="53">
        <f t="shared" si="355"/>
        <v>-19.383515251996727</v>
      </c>
      <c r="T2047" t="e">
        <f t="shared" si="356"/>
        <v>#VALUE!</v>
      </c>
      <c r="U2047" t="e">
        <f t="shared" si="357"/>
        <v>#VALUE!</v>
      </c>
      <c r="V2047">
        <f t="shared" si="358"/>
        <v>-56.268617154826337</v>
      </c>
      <c r="W2047" s="50">
        <f t="shared" si="359"/>
        <v>-5.6901290803291289</v>
      </c>
    </row>
    <row r="2048" spans="1:23" ht="16" x14ac:dyDescent="0.2">
      <c r="A2048" s="10">
        <v>41558.541655092602</v>
      </c>
      <c r="B2048" s="11" t="str">
        <f t="shared" si="354"/>
        <v>201310</v>
      </c>
      <c r="C2048" s="5">
        <v>1306.9583029999999</v>
      </c>
      <c r="D2048" s="5">
        <v>-19.620921812045538</v>
      </c>
      <c r="E2048" s="6" t="s">
        <v>45</v>
      </c>
      <c r="F2048" s="6" t="s">
        <v>45</v>
      </c>
      <c r="G2048" s="5">
        <v>-56.691487490011362</v>
      </c>
      <c r="H2048" s="5">
        <v>-5.7542418409815355</v>
      </c>
      <c r="I2048" s="29">
        <v>748289456.75999999</v>
      </c>
      <c r="J2048" s="30" t="s">
        <v>45</v>
      </c>
      <c r="K2048" s="30" t="s">
        <v>45</v>
      </c>
      <c r="L2048" s="29">
        <v>36770730.399999999</v>
      </c>
      <c r="M2048" s="29">
        <v>334375997.55000001</v>
      </c>
      <c r="N2048" s="53">
        <f t="shared" si="349"/>
        <v>-19.620921812045538</v>
      </c>
      <c r="O2048" t="e">
        <f t="shared" si="350"/>
        <v>#VALUE!</v>
      </c>
      <c r="P2048" t="e">
        <f t="shared" si="351"/>
        <v>#VALUE!</v>
      </c>
      <c r="Q2048">
        <f t="shared" si="352"/>
        <v>-56.691487490011362</v>
      </c>
      <c r="R2048">
        <f t="shared" si="353"/>
        <v>-5.7542418409815355</v>
      </c>
      <c r="S2048" s="53">
        <f t="shared" si="355"/>
        <v>-19.620921812045538</v>
      </c>
      <c r="T2048" t="e">
        <f t="shared" si="356"/>
        <v>#VALUE!</v>
      </c>
      <c r="U2048" t="e">
        <f t="shared" si="357"/>
        <v>#VALUE!</v>
      </c>
      <c r="V2048">
        <f t="shared" si="358"/>
        <v>-56.691487490011362</v>
      </c>
      <c r="W2048" s="50">
        <f t="shared" si="359"/>
        <v>-5.7542418409815355</v>
      </c>
    </row>
    <row r="2049" spans="1:23" ht="16" x14ac:dyDescent="0.2">
      <c r="A2049" s="10">
        <v>41557.541655092602</v>
      </c>
      <c r="B2049" s="11" t="str">
        <f t="shared" si="354"/>
        <v>201310</v>
      </c>
      <c r="C2049" s="5">
        <v>1301.7751499999999</v>
      </c>
      <c r="D2049" s="5">
        <v>-18.645859154702208</v>
      </c>
      <c r="E2049" s="6" t="s">
        <v>45</v>
      </c>
      <c r="F2049" s="6" t="s">
        <v>45</v>
      </c>
      <c r="G2049" s="5">
        <v>-56.035763879347819</v>
      </c>
      <c r="H2049" s="5">
        <v>-5.7542418409815355</v>
      </c>
      <c r="I2049" s="29">
        <v>757366807.76999998</v>
      </c>
      <c r="J2049" s="30" t="s">
        <v>45</v>
      </c>
      <c r="K2049" s="30" t="s">
        <v>45</v>
      </c>
      <c r="L2049" s="29">
        <v>37327467.039999999</v>
      </c>
      <c r="M2049" s="29">
        <v>334375997.55000001</v>
      </c>
      <c r="N2049" s="53">
        <f t="shared" si="349"/>
        <v>-18.645859154702208</v>
      </c>
      <c r="O2049" t="e">
        <f t="shared" si="350"/>
        <v>#VALUE!</v>
      </c>
      <c r="P2049" t="e">
        <f t="shared" si="351"/>
        <v>#VALUE!</v>
      </c>
      <c r="Q2049">
        <f t="shared" si="352"/>
        <v>-56.035763879347819</v>
      </c>
      <c r="R2049">
        <f t="shared" si="353"/>
        <v>-5.7542418409815355</v>
      </c>
      <c r="S2049" s="53">
        <f t="shared" si="355"/>
        <v>-18.645859154702208</v>
      </c>
      <c r="T2049" t="e">
        <f t="shared" si="356"/>
        <v>#VALUE!</v>
      </c>
      <c r="U2049" t="e">
        <f t="shared" si="357"/>
        <v>#VALUE!</v>
      </c>
      <c r="V2049">
        <f t="shared" si="358"/>
        <v>-56.035763879347819</v>
      </c>
      <c r="W2049" s="50">
        <f t="shared" si="359"/>
        <v>-5.7542418409815355</v>
      </c>
    </row>
    <row r="2050" spans="1:23" ht="16" x14ac:dyDescent="0.2">
      <c r="A2050" s="10">
        <v>41556.541655092602</v>
      </c>
      <c r="B2050" s="11" t="str">
        <f t="shared" si="354"/>
        <v>201310</v>
      </c>
      <c r="C2050" s="5">
        <v>1280.8018070000001</v>
      </c>
      <c r="D2050" s="5">
        <v>-19.960074040686706</v>
      </c>
      <c r="E2050" s="6" t="s">
        <v>45</v>
      </c>
      <c r="F2050" s="6" t="s">
        <v>45</v>
      </c>
      <c r="G2050" s="5">
        <v>-54.683677171262715</v>
      </c>
      <c r="H2050" s="5">
        <v>-6.2799664783311613</v>
      </c>
      <c r="I2050" s="29">
        <v>745132117.27999997</v>
      </c>
      <c r="J2050" s="30" t="s">
        <v>45</v>
      </c>
      <c r="K2050" s="30" t="s">
        <v>45</v>
      </c>
      <c r="L2050" s="29">
        <v>38475444.960000001</v>
      </c>
      <c r="M2050" s="29">
        <v>332510770.89999998</v>
      </c>
      <c r="N2050" s="53">
        <f t="shared" si="349"/>
        <v>-19.960074040686706</v>
      </c>
      <c r="O2050" t="e">
        <f t="shared" si="350"/>
        <v>#VALUE!</v>
      </c>
      <c r="P2050" t="e">
        <f t="shared" si="351"/>
        <v>#VALUE!</v>
      </c>
      <c r="Q2050">
        <f t="shared" si="352"/>
        <v>-54.683677171262715</v>
      </c>
      <c r="R2050">
        <f t="shared" si="353"/>
        <v>-6.2799664783311613</v>
      </c>
      <c r="S2050" s="53">
        <f t="shared" si="355"/>
        <v>-19.960074040686706</v>
      </c>
      <c r="T2050" t="e">
        <f t="shared" si="356"/>
        <v>#VALUE!</v>
      </c>
      <c r="U2050" t="e">
        <f t="shared" si="357"/>
        <v>#VALUE!</v>
      </c>
      <c r="V2050">
        <f t="shared" si="358"/>
        <v>-54.683677171262715</v>
      </c>
      <c r="W2050" s="50">
        <f t="shared" si="359"/>
        <v>-6.2799664783311613</v>
      </c>
    </row>
    <row r="2051" spans="1:23" ht="16" x14ac:dyDescent="0.2">
      <c r="A2051" s="10">
        <v>41555.541655092602</v>
      </c>
      <c r="B2051" s="11" t="str">
        <f t="shared" si="354"/>
        <v>201310</v>
      </c>
      <c r="C2051" s="5">
        <v>1278.768742</v>
      </c>
      <c r="D2051" s="5">
        <v>-20.562069246524757</v>
      </c>
      <c r="E2051" s="6" t="s">
        <v>45</v>
      </c>
      <c r="F2051" s="6" t="s">
        <v>45</v>
      </c>
      <c r="G2051" s="5">
        <v>-55.317433491786758</v>
      </c>
      <c r="H2051" s="5">
        <v>-6.9723842933770044</v>
      </c>
      <c r="I2051" s="29">
        <v>739527839.70000005</v>
      </c>
      <c r="J2051" s="30" t="s">
        <v>45</v>
      </c>
      <c r="K2051" s="30" t="s">
        <v>45</v>
      </c>
      <c r="L2051" s="29">
        <v>37937359.450000003</v>
      </c>
      <c r="M2051" s="29">
        <v>330054130.92000002</v>
      </c>
      <c r="N2051" s="53">
        <f t="shared" si="349"/>
        <v>-20.562069246524757</v>
      </c>
      <c r="O2051" t="e">
        <f t="shared" si="350"/>
        <v>#VALUE!</v>
      </c>
      <c r="P2051" t="e">
        <f t="shared" si="351"/>
        <v>#VALUE!</v>
      </c>
      <c r="Q2051">
        <f t="shared" si="352"/>
        <v>-55.317433491786758</v>
      </c>
      <c r="R2051">
        <f t="shared" si="353"/>
        <v>-6.9723842933770044</v>
      </c>
      <c r="S2051" s="53">
        <f t="shared" si="355"/>
        <v>-20.562069246524757</v>
      </c>
      <c r="T2051" t="e">
        <f t="shared" si="356"/>
        <v>#VALUE!</v>
      </c>
      <c r="U2051" t="e">
        <f t="shared" si="357"/>
        <v>#VALUE!</v>
      </c>
      <c r="V2051">
        <f t="shared" si="358"/>
        <v>-55.317433491786758</v>
      </c>
      <c r="W2051" s="50">
        <f t="shared" si="359"/>
        <v>-6.9723842933770044</v>
      </c>
    </row>
    <row r="2052" spans="1:23" ht="16" x14ac:dyDescent="0.2">
      <c r="A2052" s="10">
        <v>41554.541655092602</v>
      </c>
      <c r="B2052" s="11" t="str">
        <f t="shared" si="354"/>
        <v>201310</v>
      </c>
      <c r="C2052" s="5">
        <v>1284.828072</v>
      </c>
      <c r="D2052" s="5">
        <v>-20.723166555129296</v>
      </c>
      <c r="E2052" s="6" t="s">
        <v>45</v>
      </c>
      <c r="F2052" s="6" t="s">
        <v>45</v>
      </c>
      <c r="G2052" s="5">
        <v>-55.317433491786758</v>
      </c>
      <c r="H2052" s="5">
        <v>-7.1006098146817891</v>
      </c>
      <c r="I2052" s="29">
        <v>738028103.45000005</v>
      </c>
      <c r="J2052" s="30" t="s">
        <v>45</v>
      </c>
      <c r="K2052" s="30" t="s">
        <v>45</v>
      </c>
      <c r="L2052" s="29">
        <v>37937359.450000003</v>
      </c>
      <c r="M2052" s="29">
        <v>329599197.58999997</v>
      </c>
      <c r="N2052" s="53">
        <f t="shared" si="349"/>
        <v>-20.723166555129296</v>
      </c>
      <c r="O2052" t="e">
        <f t="shared" si="350"/>
        <v>#VALUE!</v>
      </c>
      <c r="P2052" t="e">
        <f t="shared" si="351"/>
        <v>#VALUE!</v>
      </c>
      <c r="Q2052">
        <f t="shared" si="352"/>
        <v>-55.317433491786758</v>
      </c>
      <c r="R2052">
        <f t="shared" si="353"/>
        <v>-7.1006098146817891</v>
      </c>
      <c r="S2052" s="53">
        <f t="shared" si="355"/>
        <v>-20.723166555129296</v>
      </c>
      <c r="T2052" t="e">
        <f t="shared" si="356"/>
        <v>#VALUE!</v>
      </c>
      <c r="U2052" t="e">
        <f t="shared" si="357"/>
        <v>#VALUE!</v>
      </c>
      <c r="V2052">
        <f t="shared" si="358"/>
        <v>-55.317433491786758</v>
      </c>
      <c r="W2052" s="50">
        <f t="shared" si="359"/>
        <v>-7.1006098146817891</v>
      </c>
    </row>
    <row r="2053" spans="1:23" ht="16" x14ac:dyDescent="0.2">
      <c r="A2053" s="10">
        <v>41551.541655092602</v>
      </c>
      <c r="B2053" s="11" t="str">
        <f t="shared" si="354"/>
        <v>201310</v>
      </c>
      <c r="C2053" s="5">
        <v>1293.1018019999999</v>
      </c>
      <c r="D2053" s="5">
        <v>-20.443365966500352</v>
      </c>
      <c r="E2053" s="6" t="s">
        <v>45</v>
      </c>
      <c r="F2053" s="6" t="s">
        <v>45</v>
      </c>
      <c r="G2053" s="5">
        <v>-56.268617154826337</v>
      </c>
      <c r="H2053" s="5">
        <v>-7.9340757031629181</v>
      </c>
      <c r="I2053" s="29">
        <v>740632908.51999998</v>
      </c>
      <c r="J2053" s="30" t="s">
        <v>45</v>
      </c>
      <c r="K2053" s="30" t="s">
        <v>45</v>
      </c>
      <c r="L2053" s="29">
        <v>37129764.920000002</v>
      </c>
      <c r="M2053" s="29">
        <v>326642130.94</v>
      </c>
      <c r="N2053" s="53">
        <f t="shared" si="349"/>
        <v>-20.443365966500352</v>
      </c>
      <c r="O2053" t="e">
        <f t="shared" si="350"/>
        <v>#VALUE!</v>
      </c>
      <c r="P2053" t="e">
        <f t="shared" si="351"/>
        <v>#VALUE!</v>
      </c>
      <c r="Q2053">
        <f t="shared" si="352"/>
        <v>-56.268617154826337</v>
      </c>
      <c r="R2053">
        <f t="shared" si="353"/>
        <v>-7.9340757031629181</v>
      </c>
      <c r="S2053" s="53">
        <f t="shared" si="355"/>
        <v>-20.443365966500352</v>
      </c>
      <c r="T2053" t="e">
        <f t="shared" si="356"/>
        <v>#VALUE!</v>
      </c>
      <c r="U2053" t="e">
        <f t="shared" si="357"/>
        <v>#VALUE!</v>
      </c>
      <c r="V2053">
        <f t="shared" si="358"/>
        <v>-56.268617154826337</v>
      </c>
      <c r="W2053" s="50">
        <f t="shared" si="359"/>
        <v>-7.9340757031629181</v>
      </c>
    </row>
    <row r="2054" spans="1:23" ht="16" x14ac:dyDescent="0.2">
      <c r="A2054" s="10">
        <v>41550.541655092602</v>
      </c>
      <c r="B2054" s="11" t="str">
        <f t="shared" si="354"/>
        <v>201310</v>
      </c>
      <c r="C2054" s="5">
        <v>1296.4930850000001</v>
      </c>
      <c r="D2054" s="5">
        <v>-21.240373703807066</v>
      </c>
      <c r="E2054" s="6" t="s">
        <v>45</v>
      </c>
      <c r="F2054" s="6" t="s">
        <v>45</v>
      </c>
      <c r="G2054" s="5">
        <v>-54.905546801671477</v>
      </c>
      <c r="H2054" s="5">
        <v>-8.1520590893810265</v>
      </c>
      <c r="I2054" s="29">
        <v>733213160.74000001</v>
      </c>
      <c r="J2054" s="30" t="s">
        <v>45</v>
      </c>
      <c r="K2054" s="30" t="s">
        <v>45</v>
      </c>
      <c r="L2054" s="29">
        <v>38287068.399999999</v>
      </c>
      <c r="M2054" s="29">
        <v>325868744.27999997</v>
      </c>
      <c r="N2054" s="53">
        <f t="shared" si="349"/>
        <v>-21.240373703807066</v>
      </c>
      <c r="O2054" t="e">
        <f t="shared" si="350"/>
        <v>#VALUE!</v>
      </c>
      <c r="P2054" t="e">
        <f t="shared" si="351"/>
        <v>#VALUE!</v>
      </c>
      <c r="Q2054">
        <f t="shared" si="352"/>
        <v>-54.905546801671477</v>
      </c>
      <c r="R2054">
        <f t="shared" si="353"/>
        <v>-8.1520590893810265</v>
      </c>
      <c r="S2054" s="53">
        <f t="shared" si="355"/>
        <v>-21.240373703807066</v>
      </c>
      <c r="T2054" t="e">
        <f t="shared" si="356"/>
        <v>#VALUE!</v>
      </c>
      <c r="U2054" t="e">
        <f t="shared" si="357"/>
        <v>#VALUE!</v>
      </c>
      <c r="V2054">
        <f t="shared" si="358"/>
        <v>-54.905546801671477</v>
      </c>
      <c r="W2054" s="50">
        <f t="shared" si="359"/>
        <v>-8.1520590893810265</v>
      </c>
    </row>
    <row r="2055" spans="1:23" ht="16" x14ac:dyDescent="0.2">
      <c r="A2055" s="10">
        <v>41549.541655092602</v>
      </c>
      <c r="B2055" s="11" t="str">
        <f t="shared" si="354"/>
        <v>201310</v>
      </c>
      <c r="C2055" s="5">
        <v>1304.2419609999999</v>
      </c>
      <c r="D2055" s="5">
        <v>-20.918179086597959</v>
      </c>
      <c r="E2055" s="6" t="s">
        <v>45</v>
      </c>
      <c r="F2055" s="6" t="s">
        <v>45</v>
      </c>
      <c r="G2055" s="5">
        <v>-55.64474611486505</v>
      </c>
      <c r="H2055" s="5">
        <v>-6.0235154357215777</v>
      </c>
      <c r="I2055" s="29">
        <v>736212633.25</v>
      </c>
      <c r="J2055" s="30" t="s">
        <v>45</v>
      </c>
      <c r="K2055" s="30" t="s">
        <v>45</v>
      </c>
      <c r="L2055" s="29">
        <v>37659457.409999996</v>
      </c>
      <c r="M2055" s="29">
        <v>333420637.56</v>
      </c>
      <c r="N2055" s="53">
        <f t="shared" si="349"/>
        <v>-20.918179086597959</v>
      </c>
      <c r="O2055" t="e">
        <f t="shared" si="350"/>
        <v>#VALUE!</v>
      </c>
      <c r="P2055" t="e">
        <f t="shared" si="351"/>
        <v>#VALUE!</v>
      </c>
      <c r="Q2055">
        <f t="shared" si="352"/>
        <v>-55.64474611486505</v>
      </c>
      <c r="R2055">
        <f t="shared" si="353"/>
        <v>-6.0235154357215777</v>
      </c>
      <c r="S2055" s="53">
        <f t="shared" si="355"/>
        <v>-20.918179086597959</v>
      </c>
      <c r="T2055" t="e">
        <f t="shared" si="356"/>
        <v>#VALUE!</v>
      </c>
      <c r="U2055" t="e">
        <f t="shared" si="357"/>
        <v>#VALUE!</v>
      </c>
      <c r="V2055">
        <f t="shared" si="358"/>
        <v>-55.64474611486505</v>
      </c>
      <c r="W2055" s="50">
        <f t="shared" si="359"/>
        <v>-6.0235154357215777</v>
      </c>
    </row>
    <row r="2056" spans="1:23" ht="16" x14ac:dyDescent="0.2">
      <c r="A2056" s="10">
        <v>41548.541655092602</v>
      </c>
      <c r="B2056" s="11" t="str">
        <f t="shared" si="354"/>
        <v>201310</v>
      </c>
      <c r="C2056" s="5">
        <v>1314.374206</v>
      </c>
      <c r="D2056" s="5">
        <v>-21.850847715361141</v>
      </c>
      <c r="E2056" s="6" t="s">
        <v>45</v>
      </c>
      <c r="F2056" s="6" t="s">
        <v>45</v>
      </c>
      <c r="G2056" s="5">
        <v>-55.63486083430228</v>
      </c>
      <c r="H2056" s="5">
        <v>-5.5619035590243442</v>
      </c>
      <c r="I2056" s="29">
        <v>727529949.67999995</v>
      </c>
      <c r="J2056" s="30" t="s">
        <v>45</v>
      </c>
      <c r="K2056" s="30" t="s">
        <v>45</v>
      </c>
      <c r="L2056" s="29">
        <v>37667850.420000002</v>
      </c>
      <c r="M2056" s="29">
        <v>335058397.55000001</v>
      </c>
      <c r="N2056" s="53">
        <f t="shared" si="349"/>
        <v>-21.850847715361141</v>
      </c>
      <c r="O2056" t="e">
        <f t="shared" si="350"/>
        <v>#VALUE!</v>
      </c>
      <c r="P2056" t="e">
        <f t="shared" si="351"/>
        <v>#VALUE!</v>
      </c>
      <c r="Q2056">
        <f t="shared" si="352"/>
        <v>-55.63486083430228</v>
      </c>
      <c r="R2056">
        <f t="shared" si="353"/>
        <v>-5.5619035590243442</v>
      </c>
      <c r="S2056" s="53">
        <f t="shared" si="355"/>
        <v>-21.850847715361141</v>
      </c>
      <c r="T2056" t="e">
        <f t="shared" si="356"/>
        <v>#VALUE!</v>
      </c>
      <c r="U2056" t="e">
        <f t="shared" si="357"/>
        <v>#VALUE!</v>
      </c>
      <c r="V2056">
        <f t="shared" si="358"/>
        <v>-55.63486083430228</v>
      </c>
      <c r="W2056" s="50">
        <f t="shared" si="359"/>
        <v>-5.5619035590243442</v>
      </c>
    </row>
    <row r="2057" spans="1:23" ht="16" x14ac:dyDescent="0.2">
      <c r="A2057" s="10">
        <v>41547.541655092602</v>
      </c>
      <c r="B2057" s="11" t="str">
        <f t="shared" si="354"/>
        <v>20139</v>
      </c>
      <c r="C2057" s="5">
        <v>1299.4509029999999</v>
      </c>
      <c r="D2057" s="5">
        <v>-22.088254275409966</v>
      </c>
      <c r="E2057" s="6" t="s">
        <v>45</v>
      </c>
      <c r="F2057" s="6" t="s">
        <v>45</v>
      </c>
      <c r="G2057" s="5">
        <v>-55.63486083430228</v>
      </c>
      <c r="H2057" s="5">
        <v>-7.4211736179437366</v>
      </c>
      <c r="I2057" s="29">
        <v>725319812.03999996</v>
      </c>
      <c r="J2057" s="30" t="s">
        <v>45</v>
      </c>
      <c r="K2057" s="30" t="s">
        <v>45</v>
      </c>
      <c r="L2057" s="29">
        <v>37667850.420000002</v>
      </c>
      <c r="M2057" s="29">
        <v>328461864.25999999</v>
      </c>
      <c r="N2057" s="53">
        <f t="shared" si="349"/>
        <v>-22.088254275409966</v>
      </c>
      <c r="O2057" t="e">
        <f t="shared" si="350"/>
        <v>#VALUE!</v>
      </c>
      <c r="P2057" t="e">
        <f t="shared" si="351"/>
        <v>#VALUE!</v>
      </c>
      <c r="Q2057">
        <f t="shared" si="352"/>
        <v>-55.63486083430228</v>
      </c>
      <c r="R2057">
        <f t="shared" si="353"/>
        <v>-7.4211736179437366</v>
      </c>
      <c r="S2057" s="53">
        <f t="shared" si="355"/>
        <v>-22.088254275409966</v>
      </c>
      <c r="T2057" t="e">
        <f t="shared" si="356"/>
        <v>#VALUE!</v>
      </c>
      <c r="U2057" t="e">
        <f t="shared" si="357"/>
        <v>#VALUE!</v>
      </c>
      <c r="V2057">
        <f t="shared" si="358"/>
        <v>-55.63486083430228</v>
      </c>
      <c r="W2057" s="50">
        <f t="shared" si="359"/>
        <v>-7.4211736179437366</v>
      </c>
    </row>
    <row r="2058" spans="1:23" ht="16" x14ac:dyDescent="0.2">
      <c r="A2058" s="10">
        <v>41544.541655092602</v>
      </c>
      <c r="B2058" s="11" t="str">
        <f t="shared" si="354"/>
        <v>20139</v>
      </c>
      <c r="C2058" s="5">
        <v>1300.458439</v>
      </c>
      <c r="D2058" s="5">
        <v>-21.647356378176468</v>
      </c>
      <c r="E2058" s="6" t="s">
        <v>45</v>
      </c>
      <c r="F2058" s="6" t="s">
        <v>45</v>
      </c>
      <c r="G2058" s="5">
        <v>-55.106547506447747</v>
      </c>
      <c r="H2058" s="5">
        <v>-7.6776246605533203</v>
      </c>
      <c r="I2058" s="29">
        <v>729424353.37</v>
      </c>
      <c r="J2058" s="30" t="s">
        <v>45</v>
      </c>
      <c r="K2058" s="30" t="s">
        <v>45</v>
      </c>
      <c r="L2058" s="29">
        <v>38116410.439999998</v>
      </c>
      <c r="M2058" s="29">
        <v>327551997.60000002</v>
      </c>
      <c r="N2058" s="53">
        <f t="shared" si="349"/>
        <v>-21.647356378176468</v>
      </c>
      <c r="O2058" t="e">
        <f t="shared" si="350"/>
        <v>#VALUE!</v>
      </c>
      <c r="P2058" t="e">
        <f t="shared" si="351"/>
        <v>#VALUE!</v>
      </c>
      <c r="Q2058">
        <f t="shared" si="352"/>
        <v>-55.106547506447747</v>
      </c>
      <c r="R2058">
        <f t="shared" si="353"/>
        <v>-7.6776246605533203</v>
      </c>
      <c r="S2058" s="53">
        <f t="shared" si="355"/>
        <v>-21.647356378176468</v>
      </c>
      <c r="T2058" t="e">
        <f t="shared" si="356"/>
        <v>#VALUE!</v>
      </c>
      <c r="U2058" t="e">
        <f t="shared" si="357"/>
        <v>#VALUE!</v>
      </c>
      <c r="V2058">
        <f t="shared" si="358"/>
        <v>-55.106547506447747</v>
      </c>
      <c r="W2058" s="50">
        <f t="shared" si="359"/>
        <v>-7.6776246605533203</v>
      </c>
    </row>
    <row r="2059" spans="1:23" ht="16" x14ac:dyDescent="0.2">
      <c r="A2059" s="10">
        <v>41543.541655092602</v>
      </c>
      <c r="B2059" s="11" t="str">
        <f t="shared" si="354"/>
        <v>20139</v>
      </c>
      <c r="C2059" s="5">
        <v>1301.470157</v>
      </c>
      <c r="D2059" s="5">
        <v>-21.164064452362808</v>
      </c>
      <c r="E2059" s="6" t="s">
        <v>45</v>
      </c>
      <c r="F2059" s="6" t="s">
        <v>45</v>
      </c>
      <c r="G2059" s="5">
        <v>-55.106547506447747</v>
      </c>
      <c r="H2059" s="5">
        <v>-8.4469777883820285</v>
      </c>
      <c r="I2059" s="29">
        <v>733923562.13</v>
      </c>
      <c r="J2059" s="30" t="s">
        <v>45</v>
      </c>
      <c r="K2059" s="30" t="s">
        <v>45</v>
      </c>
      <c r="L2059" s="29">
        <v>38116410.439999998</v>
      </c>
      <c r="M2059" s="29">
        <v>324822397.62</v>
      </c>
      <c r="N2059" s="53">
        <f t="shared" si="349"/>
        <v>-21.164064452362808</v>
      </c>
      <c r="O2059" t="e">
        <f t="shared" si="350"/>
        <v>#VALUE!</v>
      </c>
      <c r="P2059" t="e">
        <f t="shared" si="351"/>
        <v>#VALUE!</v>
      </c>
      <c r="Q2059">
        <f t="shared" si="352"/>
        <v>-55.106547506447747</v>
      </c>
      <c r="R2059">
        <f t="shared" si="353"/>
        <v>-8.4469777883820285</v>
      </c>
      <c r="S2059" s="53">
        <f t="shared" si="355"/>
        <v>-21.164064452362808</v>
      </c>
      <c r="T2059" t="e">
        <f t="shared" si="356"/>
        <v>#VALUE!</v>
      </c>
      <c r="U2059" t="e">
        <f t="shared" si="357"/>
        <v>#VALUE!</v>
      </c>
      <c r="V2059">
        <f t="shared" si="358"/>
        <v>-55.106547506447747</v>
      </c>
      <c r="W2059" s="50">
        <f t="shared" si="359"/>
        <v>-8.4469777883820285</v>
      </c>
    </row>
    <row r="2060" spans="1:23" ht="16" x14ac:dyDescent="0.2">
      <c r="A2060" s="10">
        <v>41542.541655092602</v>
      </c>
      <c r="B2060" s="11" t="str">
        <f t="shared" si="354"/>
        <v>20139</v>
      </c>
      <c r="C2060" s="5">
        <v>1297.2148460000001</v>
      </c>
      <c r="D2060" s="5">
        <v>-19.90072240067451</v>
      </c>
      <c r="E2060" s="6" t="s">
        <v>45</v>
      </c>
      <c r="F2060" s="6" t="s">
        <v>45</v>
      </c>
      <c r="G2060" s="5">
        <v>-55.63486083430228</v>
      </c>
      <c r="H2060" s="5">
        <v>-9.6010074801251051</v>
      </c>
      <c r="I2060" s="29">
        <v>745684651.69000006</v>
      </c>
      <c r="J2060" s="30" t="s">
        <v>45</v>
      </c>
      <c r="K2060" s="30" t="s">
        <v>45</v>
      </c>
      <c r="L2060" s="29">
        <v>37667850.420000002</v>
      </c>
      <c r="M2060" s="29">
        <v>320727997.64999998</v>
      </c>
      <c r="N2060" s="53">
        <f t="shared" si="349"/>
        <v>-19.90072240067451</v>
      </c>
      <c r="O2060" t="e">
        <f t="shared" si="350"/>
        <v>#VALUE!</v>
      </c>
      <c r="P2060" t="e">
        <f t="shared" si="351"/>
        <v>#VALUE!</v>
      </c>
      <c r="Q2060">
        <f t="shared" si="352"/>
        <v>-55.63486083430228</v>
      </c>
      <c r="R2060">
        <f t="shared" si="353"/>
        <v>-9.6010074801251051</v>
      </c>
      <c r="S2060" s="53">
        <f t="shared" si="355"/>
        <v>-19.90072240067451</v>
      </c>
      <c r="T2060" t="e">
        <f t="shared" si="356"/>
        <v>#VALUE!</v>
      </c>
      <c r="U2060" t="e">
        <f t="shared" si="357"/>
        <v>#VALUE!</v>
      </c>
      <c r="V2060">
        <f t="shared" si="358"/>
        <v>-55.63486083430228</v>
      </c>
      <c r="W2060" s="50">
        <f t="shared" si="359"/>
        <v>-9.6010074801251051</v>
      </c>
    </row>
    <row r="2061" spans="1:23" ht="16" x14ac:dyDescent="0.2">
      <c r="A2061" s="10">
        <v>41541.541655092602</v>
      </c>
      <c r="B2061" s="11" t="str">
        <f t="shared" si="354"/>
        <v>20139</v>
      </c>
      <c r="C2061" s="5">
        <v>1294.735527</v>
      </c>
      <c r="D2061" s="5">
        <v>-19.866807177810387</v>
      </c>
      <c r="E2061" s="6" t="s">
        <v>45</v>
      </c>
      <c r="F2061" s="6" t="s">
        <v>45</v>
      </c>
      <c r="G2061" s="5">
        <v>-55.613991908669782</v>
      </c>
      <c r="H2061" s="5">
        <v>-10.242135086649029</v>
      </c>
      <c r="I2061" s="29">
        <v>746000385.63999999</v>
      </c>
      <c r="J2061" s="30" t="s">
        <v>45</v>
      </c>
      <c r="K2061" s="30" t="s">
        <v>45</v>
      </c>
      <c r="L2061" s="29">
        <v>37685569.009999998</v>
      </c>
      <c r="M2061" s="29">
        <v>318453331</v>
      </c>
      <c r="N2061" s="53">
        <f t="shared" si="349"/>
        <v>-19.866807177810387</v>
      </c>
      <c r="O2061" t="e">
        <f t="shared" si="350"/>
        <v>#VALUE!</v>
      </c>
      <c r="P2061" t="e">
        <f t="shared" si="351"/>
        <v>#VALUE!</v>
      </c>
      <c r="Q2061">
        <f t="shared" si="352"/>
        <v>-55.613991908669782</v>
      </c>
      <c r="R2061">
        <f t="shared" si="353"/>
        <v>-10.242135086649029</v>
      </c>
      <c r="S2061" s="53">
        <f t="shared" si="355"/>
        <v>-19.866807177810387</v>
      </c>
      <c r="T2061" t="e">
        <f t="shared" si="356"/>
        <v>#VALUE!</v>
      </c>
      <c r="U2061" t="e">
        <f t="shared" si="357"/>
        <v>#VALUE!</v>
      </c>
      <c r="V2061">
        <f t="shared" si="358"/>
        <v>-55.613991908669782</v>
      </c>
      <c r="W2061" s="50">
        <f t="shared" si="359"/>
        <v>-10.242135086649029</v>
      </c>
    </row>
    <row r="2062" spans="1:23" ht="16" x14ac:dyDescent="0.2">
      <c r="A2062" s="10">
        <v>41540.541655092602</v>
      </c>
      <c r="B2062" s="11" t="str">
        <f t="shared" si="354"/>
        <v>20139</v>
      </c>
      <c r="C2062" s="5">
        <v>1293.156148</v>
      </c>
      <c r="D2062" s="5">
        <v>-19.213939137676164</v>
      </c>
      <c r="E2062" s="6" t="s">
        <v>45</v>
      </c>
      <c r="F2062" s="6" t="s">
        <v>45</v>
      </c>
      <c r="G2062" s="5">
        <v>-55.613991908669782</v>
      </c>
      <c r="H2062" s="5">
        <v>-8.3187522670772296</v>
      </c>
      <c r="I2062" s="29">
        <v>752078264.13999999</v>
      </c>
      <c r="J2062" s="30" t="s">
        <v>45</v>
      </c>
      <c r="K2062" s="30" t="s">
        <v>45</v>
      </c>
      <c r="L2062" s="29">
        <v>37685569.009999998</v>
      </c>
      <c r="M2062" s="29">
        <v>325277330.94999999</v>
      </c>
      <c r="N2062" s="53">
        <f t="shared" si="349"/>
        <v>-19.213939137676164</v>
      </c>
      <c r="O2062" t="e">
        <f t="shared" si="350"/>
        <v>#VALUE!</v>
      </c>
      <c r="P2062" t="e">
        <f t="shared" si="351"/>
        <v>#VALUE!</v>
      </c>
      <c r="Q2062">
        <f t="shared" si="352"/>
        <v>-55.613991908669782</v>
      </c>
      <c r="R2062">
        <f t="shared" si="353"/>
        <v>-8.3187522670772296</v>
      </c>
      <c r="S2062" s="53">
        <f t="shared" si="355"/>
        <v>-19.213939137676164</v>
      </c>
      <c r="T2062" t="e">
        <f t="shared" si="356"/>
        <v>#VALUE!</v>
      </c>
      <c r="U2062" t="e">
        <f t="shared" si="357"/>
        <v>#VALUE!</v>
      </c>
      <c r="V2062">
        <f t="shared" si="358"/>
        <v>-55.613991908669782</v>
      </c>
      <c r="W2062" s="50">
        <f t="shared" si="359"/>
        <v>-8.3187522670772296</v>
      </c>
    </row>
    <row r="2063" spans="1:23" ht="16" x14ac:dyDescent="0.2">
      <c r="A2063" s="10">
        <v>41537.541655092602</v>
      </c>
      <c r="B2063" s="11" t="str">
        <f t="shared" si="354"/>
        <v>20139</v>
      </c>
      <c r="C2063" s="5">
        <v>1300.105708</v>
      </c>
      <c r="D2063" s="5">
        <v>-19.05284182907161</v>
      </c>
      <c r="E2063" s="6" t="s">
        <v>45</v>
      </c>
      <c r="F2063" s="6" t="s">
        <v>45</v>
      </c>
      <c r="G2063" s="5">
        <v>-54.049920850738651</v>
      </c>
      <c r="H2063" s="5">
        <v>-9.7292330014298756</v>
      </c>
      <c r="I2063" s="29">
        <v>753578000.38999999</v>
      </c>
      <c r="J2063" s="30" t="s">
        <v>45</v>
      </c>
      <c r="K2063" s="30" t="s">
        <v>45</v>
      </c>
      <c r="L2063" s="29">
        <v>39013530.460000001</v>
      </c>
      <c r="M2063" s="29">
        <v>320273064.31999999</v>
      </c>
      <c r="N2063" s="53">
        <f t="shared" si="349"/>
        <v>-19.05284182907161</v>
      </c>
      <c r="O2063" t="e">
        <f t="shared" si="350"/>
        <v>#VALUE!</v>
      </c>
      <c r="P2063" t="e">
        <f t="shared" si="351"/>
        <v>#VALUE!</v>
      </c>
      <c r="Q2063">
        <f t="shared" si="352"/>
        <v>-54.049920850738651</v>
      </c>
      <c r="R2063">
        <f t="shared" si="353"/>
        <v>-9.7292330014298756</v>
      </c>
      <c r="S2063" s="53">
        <f t="shared" si="355"/>
        <v>-19.05284182907161</v>
      </c>
      <c r="T2063" t="e">
        <f t="shared" si="356"/>
        <v>#VALUE!</v>
      </c>
      <c r="U2063" t="e">
        <f t="shared" si="357"/>
        <v>#VALUE!</v>
      </c>
      <c r="V2063">
        <f t="shared" si="358"/>
        <v>-54.049920850738651</v>
      </c>
      <c r="W2063" s="50">
        <f t="shared" si="359"/>
        <v>-9.7292330014298756</v>
      </c>
    </row>
    <row r="2064" spans="1:23" ht="16" x14ac:dyDescent="0.2">
      <c r="A2064" s="10">
        <v>41536.541655092602</v>
      </c>
      <c r="B2064" s="11" t="str">
        <f t="shared" si="354"/>
        <v>20139</v>
      </c>
      <c r="C2064" s="5">
        <v>1300.180351</v>
      </c>
      <c r="D2064" s="5">
        <v>-20.307705075043913</v>
      </c>
      <c r="E2064" s="6" t="s">
        <v>45</v>
      </c>
      <c r="F2064" s="6" t="s">
        <v>45</v>
      </c>
      <c r="G2064" s="5">
        <v>-52.475964512244779</v>
      </c>
      <c r="H2064" s="5">
        <v>-8.5367356532953664</v>
      </c>
      <c r="I2064" s="29">
        <v>741895844.30999994</v>
      </c>
      <c r="J2064" s="30" t="s">
        <v>45</v>
      </c>
      <c r="K2064" s="30" t="s">
        <v>45</v>
      </c>
      <c r="L2064" s="29">
        <v>40349884.93</v>
      </c>
      <c r="M2064" s="29">
        <v>324503944.29000002</v>
      </c>
      <c r="N2064" s="53">
        <f t="shared" si="349"/>
        <v>-20.307705075043913</v>
      </c>
      <c r="O2064" t="e">
        <f t="shared" si="350"/>
        <v>#VALUE!</v>
      </c>
      <c r="P2064" t="e">
        <f t="shared" si="351"/>
        <v>#VALUE!</v>
      </c>
      <c r="Q2064">
        <f t="shared" si="352"/>
        <v>-52.475964512244779</v>
      </c>
      <c r="R2064">
        <f t="shared" si="353"/>
        <v>-8.5367356532953664</v>
      </c>
      <c r="S2064" s="53">
        <f t="shared" si="355"/>
        <v>-20.307705075043913</v>
      </c>
      <c r="T2064" t="e">
        <f t="shared" si="356"/>
        <v>#VALUE!</v>
      </c>
      <c r="U2064" t="e">
        <f t="shared" si="357"/>
        <v>#VALUE!</v>
      </c>
      <c r="V2064">
        <f t="shared" si="358"/>
        <v>-52.475964512244779</v>
      </c>
      <c r="W2064" s="50">
        <f t="shared" si="359"/>
        <v>-8.5367356532953664</v>
      </c>
    </row>
    <row r="2065" spans="1:23" ht="16" x14ac:dyDescent="0.2">
      <c r="A2065" s="10">
        <v>41535.541655092602</v>
      </c>
      <c r="B2065" s="11" t="str">
        <f t="shared" si="354"/>
        <v>20139</v>
      </c>
      <c r="C2065" s="5">
        <v>1276.7108490000001</v>
      </c>
      <c r="D2065" s="5">
        <v>-21.342119372399452</v>
      </c>
      <c r="E2065" s="6" t="s">
        <v>45</v>
      </c>
      <c r="F2065" s="6" t="s">
        <v>45</v>
      </c>
      <c r="G2065" s="5">
        <v>-54.578234178593213</v>
      </c>
      <c r="H2065" s="5">
        <v>-9.9087487312565798</v>
      </c>
      <c r="I2065" s="29">
        <v>732265958.89999998</v>
      </c>
      <c r="J2065" s="30" t="s">
        <v>45</v>
      </c>
      <c r="K2065" s="30" t="s">
        <v>45</v>
      </c>
      <c r="L2065" s="29">
        <v>38564970.450000003</v>
      </c>
      <c r="M2065" s="29">
        <v>319636157.66000003</v>
      </c>
      <c r="N2065" s="53">
        <f t="shared" si="349"/>
        <v>-21.342119372399452</v>
      </c>
      <c r="O2065" t="e">
        <f t="shared" si="350"/>
        <v>#VALUE!</v>
      </c>
      <c r="P2065" t="e">
        <f t="shared" si="351"/>
        <v>#VALUE!</v>
      </c>
      <c r="Q2065">
        <f t="shared" si="352"/>
        <v>-54.578234178593213</v>
      </c>
      <c r="R2065">
        <f t="shared" si="353"/>
        <v>-9.9087487312565798</v>
      </c>
      <c r="S2065" s="53">
        <f t="shared" si="355"/>
        <v>-21.342119372399452</v>
      </c>
      <c r="T2065" t="e">
        <f t="shared" si="356"/>
        <v>#VALUE!</v>
      </c>
      <c r="U2065" t="e">
        <f t="shared" si="357"/>
        <v>#VALUE!</v>
      </c>
      <c r="V2065">
        <f t="shared" si="358"/>
        <v>-54.578234178593213</v>
      </c>
      <c r="W2065" s="50">
        <f t="shared" si="359"/>
        <v>-9.9087487312565798</v>
      </c>
    </row>
    <row r="2066" spans="1:23" ht="16" x14ac:dyDescent="0.2">
      <c r="A2066" s="10">
        <v>41534.541655092602</v>
      </c>
      <c r="B2066" s="11" t="str">
        <f t="shared" si="354"/>
        <v>20139</v>
      </c>
      <c r="C2066" s="5">
        <v>1281.2671</v>
      </c>
      <c r="D2066" s="5">
        <v>-20.299226269327875</v>
      </c>
      <c r="E2066" s="6" t="s">
        <v>45</v>
      </c>
      <c r="F2066" s="6" t="s">
        <v>45</v>
      </c>
      <c r="G2066" s="5">
        <v>-54.578234178593213</v>
      </c>
      <c r="H2066" s="5">
        <v>-10.742214619737695</v>
      </c>
      <c r="I2066" s="29">
        <v>741974777.79999995</v>
      </c>
      <c r="J2066" s="30" t="s">
        <v>45</v>
      </c>
      <c r="K2066" s="30" t="s">
        <v>45</v>
      </c>
      <c r="L2066" s="29">
        <v>38564970.450000003</v>
      </c>
      <c r="M2066" s="29">
        <v>316679091.00999999</v>
      </c>
      <c r="N2066" s="53">
        <f t="shared" si="349"/>
        <v>-20.299226269327875</v>
      </c>
      <c r="O2066" t="e">
        <f t="shared" si="350"/>
        <v>#VALUE!</v>
      </c>
      <c r="P2066" t="e">
        <f t="shared" si="351"/>
        <v>#VALUE!</v>
      </c>
      <c r="Q2066">
        <f t="shared" si="352"/>
        <v>-54.578234178593213</v>
      </c>
      <c r="R2066">
        <f t="shared" si="353"/>
        <v>-10.742214619737695</v>
      </c>
      <c r="S2066" s="53">
        <f t="shared" si="355"/>
        <v>-20.299226269327875</v>
      </c>
      <c r="T2066" t="e">
        <f t="shared" si="356"/>
        <v>#VALUE!</v>
      </c>
      <c r="U2066" t="e">
        <f t="shared" si="357"/>
        <v>#VALUE!</v>
      </c>
      <c r="V2066">
        <f t="shared" si="358"/>
        <v>-54.578234178593213</v>
      </c>
      <c r="W2066" s="50">
        <f t="shared" si="359"/>
        <v>-10.742214619737695</v>
      </c>
    </row>
    <row r="2067" spans="1:23" ht="16" x14ac:dyDescent="0.2">
      <c r="A2067" s="10">
        <v>41533.541655092602</v>
      </c>
      <c r="B2067" s="11" t="str">
        <f t="shared" si="354"/>
        <v>20139</v>
      </c>
      <c r="C2067" s="5">
        <v>1285.5449960000001</v>
      </c>
      <c r="D2067" s="5">
        <v>-20.299226269327875</v>
      </c>
      <c r="E2067" s="6" t="s">
        <v>45</v>
      </c>
      <c r="F2067" s="6" t="s">
        <v>45</v>
      </c>
      <c r="G2067" s="5">
        <v>-54.578234178593213</v>
      </c>
      <c r="H2067" s="5">
        <v>-9.6010074801251051</v>
      </c>
      <c r="I2067" s="29">
        <v>741974777.79999995</v>
      </c>
      <c r="J2067" s="30" t="s">
        <v>45</v>
      </c>
      <c r="K2067" s="30" t="s">
        <v>45</v>
      </c>
      <c r="L2067" s="29">
        <v>38564970.450000003</v>
      </c>
      <c r="M2067" s="29">
        <v>320727997.64999998</v>
      </c>
      <c r="N2067" s="53">
        <f t="shared" si="349"/>
        <v>-20.299226269327875</v>
      </c>
      <c r="O2067" t="e">
        <f t="shared" si="350"/>
        <v>#VALUE!</v>
      </c>
      <c r="P2067" t="e">
        <f t="shared" si="351"/>
        <v>#VALUE!</v>
      </c>
      <c r="Q2067">
        <f t="shared" si="352"/>
        <v>-54.578234178593213</v>
      </c>
      <c r="R2067">
        <f t="shared" si="353"/>
        <v>-9.6010074801251051</v>
      </c>
      <c r="S2067" s="53">
        <f t="shared" si="355"/>
        <v>-20.299226269327875</v>
      </c>
      <c r="T2067" t="e">
        <f t="shared" si="356"/>
        <v>#VALUE!</v>
      </c>
      <c r="U2067" t="e">
        <f t="shared" si="357"/>
        <v>#VALUE!</v>
      </c>
      <c r="V2067">
        <f t="shared" si="358"/>
        <v>-54.578234178593213</v>
      </c>
      <c r="W2067" s="50">
        <f t="shared" si="359"/>
        <v>-9.6010074801251051</v>
      </c>
    </row>
    <row r="2068" spans="1:23" ht="16" x14ac:dyDescent="0.2">
      <c r="A2068" s="10">
        <v>41530.541655092602</v>
      </c>
      <c r="B2068" s="11" t="str">
        <f t="shared" si="354"/>
        <v>20139</v>
      </c>
      <c r="C2068" s="5">
        <v>1276.6470999999999</v>
      </c>
      <c r="D2068" s="5">
        <v>-22.071296663977918</v>
      </c>
      <c r="E2068" s="6" t="s">
        <v>45</v>
      </c>
      <c r="F2068" s="6" t="s">
        <v>45</v>
      </c>
      <c r="G2068" s="5">
        <v>-55.63486083430228</v>
      </c>
      <c r="H2068" s="5">
        <v>-11.037133318738725</v>
      </c>
      <c r="I2068" s="29">
        <v>725477679.01999998</v>
      </c>
      <c r="J2068" s="30" t="s">
        <v>45</v>
      </c>
      <c r="K2068" s="30" t="s">
        <v>45</v>
      </c>
      <c r="L2068" s="29">
        <v>37667850.420000002</v>
      </c>
      <c r="M2068" s="29">
        <v>315632744.35000002</v>
      </c>
      <c r="N2068" s="53">
        <f t="shared" si="349"/>
        <v>-22.071296663977918</v>
      </c>
      <c r="O2068" t="e">
        <f t="shared" si="350"/>
        <v>#VALUE!</v>
      </c>
      <c r="P2068" t="e">
        <f t="shared" si="351"/>
        <v>#VALUE!</v>
      </c>
      <c r="Q2068">
        <f t="shared" si="352"/>
        <v>-55.63486083430228</v>
      </c>
      <c r="R2068">
        <f t="shared" si="353"/>
        <v>-11.037133318738725</v>
      </c>
      <c r="S2068" s="53">
        <f t="shared" si="355"/>
        <v>-22.071296663977918</v>
      </c>
      <c r="T2068" t="e">
        <f t="shared" si="356"/>
        <v>#VALUE!</v>
      </c>
      <c r="U2068" t="e">
        <f t="shared" si="357"/>
        <v>#VALUE!</v>
      </c>
      <c r="V2068">
        <f t="shared" si="358"/>
        <v>-55.63486083430228</v>
      </c>
      <c r="W2068" s="50">
        <f t="shared" si="359"/>
        <v>-11.037133318738725</v>
      </c>
    </row>
    <row r="2069" spans="1:23" ht="16" x14ac:dyDescent="0.2">
      <c r="A2069" s="10">
        <v>41529.541655092602</v>
      </c>
      <c r="B2069" s="11" t="str">
        <f t="shared" si="354"/>
        <v>20139</v>
      </c>
      <c r="C2069" s="5">
        <v>1272.755011</v>
      </c>
      <c r="D2069" s="5">
        <v>-22.266309195446595</v>
      </c>
      <c r="E2069" s="6" t="s">
        <v>45</v>
      </c>
      <c r="F2069" s="6" t="s">
        <v>45</v>
      </c>
      <c r="G2069" s="5">
        <v>-55.106547506447747</v>
      </c>
      <c r="H2069" s="5">
        <v>-10.370360607953828</v>
      </c>
      <c r="I2069" s="29">
        <v>723662208.82000005</v>
      </c>
      <c r="J2069" s="30" t="s">
        <v>45</v>
      </c>
      <c r="K2069" s="30" t="s">
        <v>45</v>
      </c>
      <c r="L2069" s="29">
        <v>38116410.439999998</v>
      </c>
      <c r="M2069" s="29">
        <v>317998397.67000002</v>
      </c>
      <c r="N2069" s="53">
        <f t="shared" si="349"/>
        <v>-22.266309195446595</v>
      </c>
      <c r="O2069" t="e">
        <f t="shared" si="350"/>
        <v>#VALUE!</v>
      </c>
      <c r="P2069" t="e">
        <f t="shared" si="351"/>
        <v>#VALUE!</v>
      </c>
      <c r="Q2069">
        <f t="shared" si="352"/>
        <v>-55.106547506447747</v>
      </c>
      <c r="R2069">
        <f t="shared" si="353"/>
        <v>-10.370360607953828</v>
      </c>
      <c r="S2069" s="53">
        <f t="shared" si="355"/>
        <v>-22.266309195446595</v>
      </c>
      <c r="T2069" t="e">
        <f t="shared" si="356"/>
        <v>#VALUE!</v>
      </c>
      <c r="U2069" t="e">
        <f t="shared" si="357"/>
        <v>#VALUE!</v>
      </c>
      <c r="V2069">
        <f t="shared" si="358"/>
        <v>-55.106547506447747</v>
      </c>
      <c r="W2069" s="50">
        <f t="shared" si="359"/>
        <v>-10.370360607953828</v>
      </c>
    </row>
    <row r="2070" spans="1:23" ht="16" x14ac:dyDescent="0.2">
      <c r="A2070" s="10">
        <v>41528.541655092602</v>
      </c>
      <c r="B2070" s="11" t="str">
        <f t="shared" si="354"/>
        <v>20139</v>
      </c>
      <c r="C2070" s="5">
        <v>1264.5700830000001</v>
      </c>
      <c r="D2070" s="5">
        <v>-22.817431566988475</v>
      </c>
      <c r="E2070" s="6" t="s">
        <v>45</v>
      </c>
      <c r="F2070" s="6" t="s">
        <v>45</v>
      </c>
      <c r="G2070" s="5">
        <v>-54.589217823662942</v>
      </c>
      <c r="H2070" s="5">
        <v>-11.011488214477765</v>
      </c>
      <c r="I2070" s="29">
        <v>718531532.15999997</v>
      </c>
      <c r="J2070" s="30" t="s">
        <v>45</v>
      </c>
      <c r="K2070" s="30" t="s">
        <v>45</v>
      </c>
      <c r="L2070" s="29">
        <v>38555644.880000003</v>
      </c>
      <c r="M2070" s="29">
        <v>315723731.01999998</v>
      </c>
      <c r="N2070" s="53">
        <f t="shared" si="349"/>
        <v>-22.817431566988475</v>
      </c>
      <c r="O2070" t="e">
        <f t="shared" si="350"/>
        <v>#VALUE!</v>
      </c>
      <c r="P2070" t="e">
        <f t="shared" si="351"/>
        <v>#VALUE!</v>
      </c>
      <c r="Q2070">
        <f t="shared" si="352"/>
        <v>-54.589217823662942</v>
      </c>
      <c r="R2070">
        <f t="shared" si="353"/>
        <v>-11.011488214477765</v>
      </c>
      <c r="S2070" s="53">
        <f t="shared" si="355"/>
        <v>-22.817431566988475</v>
      </c>
      <c r="T2070" t="e">
        <f t="shared" si="356"/>
        <v>#VALUE!</v>
      </c>
      <c r="U2070" t="e">
        <f t="shared" si="357"/>
        <v>#VALUE!</v>
      </c>
      <c r="V2070">
        <f t="shared" si="358"/>
        <v>-54.589217823662942</v>
      </c>
      <c r="W2070" s="50">
        <f t="shared" si="359"/>
        <v>-11.011488214477765</v>
      </c>
    </row>
    <row r="2071" spans="1:23" ht="16" x14ac:dyDescent="0.2">
      <c r="A2071" s="10">
        <v>41527.541655092602</v>
      </c>
      <c r="B2071" s="11" t="str">
        <f t="shared" si="354"/>
        <v>20139</v>
      </c>
      <c r="C2071" s="5">
        <v>1260.3320659999999</v>
      </c>
      <c r="D2071" s="5">
        <v>-22.715685898396117</v>
      </c>
      <c r="E2071" s="6" t="s">
        <v>45</v>
      </c>
      <c r="F2071" s="6" t="s">
        <v>45</v>
      </c>
      <c r="G2071" s="5">
        <v>-54.589217823662942</v>
      </c>
      <c r="H2071" s="5">
        <v>-10.626811650563411</v>
      </c>
      <c r="I2071" s="29">
        <v>719478734.00999999</v>
      </c>
      <c r="J2071" s="30" t="s">
        <v>45</v>
      </c>
      <c r="K2071" s="30" t="s">
        <v>45</v>
      </c>
      <c r="L2071" s="29">
        <v>38555644.880000003</v>
      </c>
      <c r="M2071" s="29">
        <v>317088531.00999999</v>
      </c>
      <c r="N2071" s="53">
        <f t="shared" si="349"/>
        <v>-22.715685898396117</v>
      </c>
      <c r="O2071" t="e">
        <f t="shared" si="350"/>
        <v>#VALUE!</v>
      </c>
      <c r="P2071" t="e">
        <f t="shared" si="351"/>
        <v>#VALUE!</v>
      </c>
      <c r="Q2071">
        <f t="shared" si="352"/>
        <v>-54.589217823662942</v>
      </c>
      <c r="R2071">
        <f t="shared" si="353"/>
        <v>-10.626811650563411</v>
      </c>
      <c r="S2071" s="53">
        <f t="shared" si="355"/>
        <v>-22.715685898396117</v>
      </c>
      <c r="T2071" t="e">
        <f t="shared" si="356"/>
        <v>#VALUE!</v>
      </c>
      <c r="U2071" t="e">
        <f t="shared" si="357"/>
        <v>#VALUE!</v>
      </c>
      <c r="V2071">
        <f t="shared" si="358"/>
        <v>-54.589217823662942</v>
      </c>
      <c r="W2071" s="50">
        <f t="shared" si="359"/>
        <v>-10.626811650563411</v>
      </c>
    </row>
    <row r="2072" spans="1:23" ht="16" x14ac:dyDescent="0.2">
      <c r="A2072" s="10">
        <v>41526.541655092602</v>
      </c>
      <c r="B2072" s="11" t="str">
        <f t="shared" si="354"/>
        <v>20139</v>
      </c>
      <c r="C2072" s="5">
        <v>1241.6470039999999</v>
      </c>
      <c r="D2072" s="5">
        <v>-22.842867984136547</v>
      </c>
      <c r="E2072" s="6" t="s">
        <v>45</v>
      </c>
      <c r="F2072" s="6" t="s">
        <v>45</v>
      </c>
      <c r="G2072" s="5">
        <v>-54.589217823662942</v>
      </c>
      <c r="H2072" s="5">
        <v>-10.626811650563411</v>
      </c>
      <c r="I2072" s="29">
        <v>718294731.70000005</v>
      </c>
      <c r="J2072" s="30" t="s">
        <v>45</v>
      </c>
      <c r="K2072" s="30" t="s">
        <v>45</v>
      </c>
      <c r="L2072" s="29">
        <v>38555644.880000003</v>
      </c>
      <c r="M2072" s="29">
        <v>317088531.00999999</v>
      </c>
      <c r="N2072" s="53">
        <f t="shared" si="349"/>
        <v>-22.842867984136547</v>
      </c>
      <c r="O2072" t="e">
        <f t="shared" si="350"/>
        <v>#VALUE!</v>
      </c>
      <c r="P2072" t="e">
        <f t="shared" si="351"/>
        <v>#VALUE!</v>
      </c>
      <c r="Q2072">
        <f t="shared" si="352"/>
        <v>-54.589217823662942</v>
      </c>
      <c r="R2072">
        <f t="shared" si="353"/>
        <v>-10.626811650563411</v>
      </c>
      <c r="S2072" s="53">
        <f t="shared" si="355"/>
        <v>-22.842867984136547</v>
      </c>
      <c r="T2072" t="e">
        <f t="shared" si="356"/>
        <v>#VALUE!</v>
      </c>
      <c r="U2072" t="e">
        <f t="shared" si="357"/>
        <v>#VALUE!</v>
      </c>
      <c r="V2072">
        <f t="shared" si="358"/>
        <v>-54.589217823662942</v>
      </c>
      <c r="W2072" s="50">
        <f t="shared" si="359"/>
        <v>-10.626811650563411</v>
      </c>
    </row>
    <row r="2073" spans="1:23" ht="16" x14ac:dyDescent="0.2">
      <c r="A2073" s="10">
        <v>41523.541655092602</v>
      </c>
      <c r="B2073" s="11" t="str">
        <f t="shared" si="354"/>
        <v>20139</v>
      </c>
      <c r="C2073" s="5">
        <v>1245.9956629999999</v>
      </c>
      <c r="D2073" s="5">
        <v>-21.138628035214722</v>
      </c>
      <c r="E2073" s="6" t="s">
        <v>45</v>
      </c>
      <c r="F2073" s="6" t="s">
        <v>45</v>
      </c>
      <c r="G2073" s="5">
        <v>-54.578234178593199</v>
      </c>
      <c r="H2073" s="5">
        <v>-9.9856840440394734</v>
      </c>
      <c r="I2073" s="29">
        <v>734160362.59000003</v>
      </c>
      <c r="J2073" s="30" t="s">
        <v>45</v>
      </c>
      <c r="K2073" s="30" t="s">
        <v>45</v>
      </c>
      <c r="L2073" s="29">
        <v>38564970.450000003</v>
      </c>
      <c r="M2073" s="29">
        <v>319363197.66000003</v>
      </c>
      <c r="N2073" s="53">
        <f t="shared" si="349"/>
        <v>-21.138628035214722</v>
      </c>
      <c r="O2073" t="e">
        <f t="shared" si="350"/>
        <v>#VALUE!</v>
      </c>
      <c r="P2073" t="e">
        <f t="shared" si="351"/>
        <v>#VALUE!</v>
      </c>
      <c r="Q2073">
        <f t="shared" si="352"/>
        <v>-54.578234178593199</v>
      </c>
      <c r="R2073">
        <f t="shared" si="353"/>
        <v>-9.9856840440394734</v>
      </c>
      <c r="S2073" s="53">
        <f t="shared" si="355"/>
        <v>-21.138628035214722</v>
      </c>
      <c r="T2073" t="e">
        <f t="shared" si="356"/>
        <v>#VALUE!</v>
      </c>
      <c r="U2073" t="e">
        <f t="shared" si="357"/>
        <v>#VALUE!</v>
      </c>
      <c r="V2073">
        <f t="shared" si="358"/>
        <v>-54.578234178593199</v>
      </c>
      <c r="W2073" s="50">
        <f t="shared" si="359"/>
        <v>-9.9856840440394734</v>
      </c>
    </row>
    <row r="2074" spans="1:23" ht="16" x14ac:dyDescent="0.2">
      <c r="A2074" s="10">
        <v>41522.541655092602</v>
      </c>
      <c r="B2074" s="11" t="str">
        <f t="shared" si="354"/>
        <v>20139</v>
      </c>
      <c r="C2074" s="5">
        <v>1241.9678180000001</v>
      </c>
      <c r="D2074" s="5">
        <v>-22.088254275409966</v>
      </c>
      <c r="E2074" s="6" t="s">
        <v>45</v>
      </c>
      <c r="F2074" s="6" t="s">
        <v>45</v>
      </c>
      <c r="G2074" s="5">
        <v>-54.578234178593199</v>
      </c>
      <c r="H2074" s="5">
        <v>-10.626811650563411</v>
      </c>
      <c r="I2074" s="29">
        <v>725319812.03999996</v>
      </c>
      <c r="J2074" s="30" t="s">
        <v>45</v>
      </c>
      <c r="K2074" s="30" t="s">
        <v>45</v>
      </c>
      <c r="L2074" s="29">
        <v>38564970.450000003</v>
      </c>
      <c r="M2074" s="29">
        <v>317088531.00999999</v>
      </c>
      <c r="N2074" s="53">
        <f t="shared" si="349"/>
        <v>-22.088254275409966</v>
      </c>
      <c r="O2074" t="e">
        <f t="shared" si="350"/>
        <v>#VALUE!</v>
      </c>
      <c r="P2074" t="e">
        <f t="shared" si="351"/>
        <v>#VALUE!</v>
      </c>
      <c r="Q2074">
        <f t="shared" si="352"/>
        <v>-54.578234178593199</v>
      </c>
      <c r="R2074">
        <f t="shared" si="353"/>
        <v>-10.626811650563411</v>
      </c>
      <c r="S2074" s="53">
        <f t="shared" si="355"/>
        <v>-22.088254275409966</v>
      </c>
      <c r="T2074" t="e">
        <f t="shared" si="356"/>
        <v>#VALUE!</v>
      </c>
      <c r="U2074" t="e">
        <f t="shared" si="357"/>
        <v>#VALUE!</v>
      </c>
      <c r="V2074">
        <f t="shared" si="358"/>
        <v>-54.578234178593199</v>
      </c>
      <c r="W2074" s="50">
        <f t="shared" si="359"/>
        <v>-10.626811650563411</v>
      </c>
    </row>
    <row r="2075" spans="1:23" ht="16" x14ac:dyDescent="0.2">
      <c r="A2075" s="10">
        <v>41521.541655092602</v>
      </c>
      <c r="B2075" s="11" t="str">
        <f t="shared" si="354"/>
        <v>20139</v>
      </c>
      <c r="C2075" s="5">
        <v>1236.47596</v>
      </c>
      <c r="D2075" s="5">
        <v>-22.673291869815969</v>
      </c>
      <c r="E2075" s="6" t="s">
        <v>45</v>
      </c>
      <c r="F2075" s="6" t="s">
        <v>45</v>
      </c>
      <c r="G2075" s="5">
        <v>-54.578234178593199</v>
      </c>
      <c r="H2075" s="5">
        <v>-10.626811650563411</v>
      </c>
      <c r="I2075" s="29">
        <v>719873401.44000006</v>
      </c>
      <c r="J2075" s="30" t="s">
        <v>45</v>
      </c>
      <c r="K2075" s="30" t="s">
        <v>45</v>
      </c>
      <c r="L2075" s="29">
        <v>38564970.450000003</v>
      </c>
      <c r="M2075" s="29">
        <v>317088531.00999999</v>
      </c>
      <c r="N2075" s="53">
        <f t="shared" si="349"/>
        <v>-22.673291869815969</v>
      </c>
      <c r="O2075" t="e">
        <f t="shared" si="350"/>
        <v>#VALUE!</v>
      </c>
      <c r="P2075" t="e">
        <f t="shared" si="351"/>
        <v>#VALUE!</v>
      </c>
      <c r="Q2075">
        <f t="shared" si="352"/>
        <v>-54.578234178593199</v>
      </c>
      <c r="R2075">
        <f t="shared" si="353"/>
        <v>-10.626811650563411</v>
      </c>
      <c r="S2075" s="53">
        <f t="shared" si="355"/>
        <v>-22.673291869815969</v>
      </c>
      <c r="T2075" t="e">
        <f t="shared" si="356"/>
        <v>#VALUE!</v>
      </c>
      <c r="U2075" t="e">
        <f t="shared" si="357"/>
        <v>#VALUE!</v>
      </c>
      <c r="V2075">
        <f t="shared" si="358"/>
        <v>-54.578234178593199</v>
      </c>
      <c r="W2075" s="50">
        <f t="shared" si="359"/>
        <v>-10.626811650563411</v>
      </c>
    </row>
    <row r="2076" spans="1:23" ht="16" x14ac:dyDescent="0.2">
      <c r="A2076" s="10">
        <v>41520.541655092602</v>
      </c>
      <c r="B2076" s="11" t="str">
        <f t="shared" si="354"/>
        <v>20139</v>
      </c>
      <c r="C2076" s="5">
        <v>1235.328906</v>
      </c>
      <c r="D2076" s="5">
        <v>-23.682269750023409</v>
      </c>
      <c r="E2076" s="6" t="s">
        <v>45</v>
      </c>
      <c r="F2076" s="6" t="s">
        <v>45</v>
      </c>
      <c r="G2076" s="5">
        <v>-54.578234178593199</v>
      </c>
      <c r="H2076" s="5">
        <v>-9.9856840440394734</v>
      </c>
      <c r="I2076" s="29">
        <v>710480316.49000001</v>
      </c>
      <c r="J2076" s="30" t="s">
        <v>45</v>
      </c>
      <c r="K2076" s="30" t="s">
        <v>45</v>
      </c>
      <c r="L2076" s="29">
        <v>38564970.450000003</v>
      </c>
      <c r="M2076" s="29">
        <v>319363197.66000003</v>
      </c>
      <c r="N2076" s="53">
        <f t="shared" si="349"/>
        <v>-23.682269750023409</v>
      </c>
      <c r="O2076" t="e">
        <f t="shared" si="350"/>
        <v>#VALUE!</v>
      </c>
      <c r="P2076" t="e">
        <f t="shared" si="351"/>
        <v>#VALUE!</v>
      </c>
      <c r="Q2076">
        <f t="shared" si="352"/>
        <v>-54.578234178593199</v>
      </c>
      <c r="R2076">
        <f t="shared" si="353"/>
        <v>-9.9856840440394734</v>
      </c>
      <c r="S2076" s="53">
        <f t="shared" si="355"/>
        <v>-23.682269750023409</v>
      </c>
      <c r="T2076" t="e">
        <f t="shared" si="356"/>
        <v>#VALUE!</v>
      </c>
      <c r="U2076" t="e">
        <f t="shared" si="357"/>
        <v>#VALUE!</v>
      </c>
      <c r="V2076">
        <f t="shared" si="358"/>
        <v>-54.578234178593199</v>
      </c>
      <c r="W2076" s="50">
        <f t="shared" si="359"/>
        <v>-9.9856840440394734</v>
      </c>
    </row>
    <row r="2077" spans="1:23" ht="16" x14ac:dyDescent="0.2">
      <c r="A2077" s="10">
        <v>41519.541655092602</v>
      </c>
      <c r="B2077" s="11" t="str">
        <f t="shared" si="354"/>
        <v>20139</v>
      </c>
      <c r="C2077" s="5">
        <v>1262.8718590000001</v>
      </c>
      <c r="D2077" s="5">
        <v>-23.690748555739418</v>
      </c>
      <c r="E2077" s="6" t="s">
        <v>45</v>
      </c>
      <c r="F2077" s="6" t="s">
        <v>45</v>
      </c>
      <c r="G2077" s="5">
        <v>-55.106547506447747</v>
      </c>
      <c r="H2077" s="5">
        <v>-9.216330916210751</v>
      </c>
      <c r="I2077" s="29">
        <v>710401383</v>
      </c>
      <c r="J2077" s="30" t="s">
        <v>45</v>
      </c>
      <c r="K2077" s="30" t="s">
        <v>45</v>
      </c>
      <c r="L2077" s="29">
        <v>38116410.439999998</v>
      </c>
      <c r="M2077" s="29">
        <v>322092797.63999999</v>
      </c>
      <c r="N2077" s="53">
        <f t="shared" si="349"/>
        <v>-23.690748555739418</v>
      </c>
      <c r="O2077" t="e">
        <f t="shared" si="350"/>
        <v>#VALUE!</v>
      </c>
      <c r="P2077" t="e">
        <f t="shared" si="351"/>
        <v>#VALUE!</v>
      </c>
      <c r="Q2077">
        <f t="shared" si="352"/>
        <v>-55.106547506447747</v>
      </c>
      <c r="R2077">
        <f t="shared" si="353"/>
        <v>-9.216330916210751</v>
      </c>
      <c r="S2077" s="53">
        <f t="shared" si="355"/>
        <v>-23.690748555739418</v>
      </c>
      <c r="T2077" t="e">
        <f t="shared" si="356"/>
        <v>#VALUE!</v>
      </c>
      <c r="U2077" t="e">
        <f t="shared" si="357"/>
        <v>#VALUE!</v>
      </c>
      <c r="V2077">
        <f t="shared" si="358"/>
        <v>-55.106547506447747</v>
      </c>
      <c r="W2077" s="50">
        <f t="shared" si="359"/>
        <v>-9.216330916210751</v>
      </c>
    </row>
    <row r="2078" spans="1:23" ht="16" x14ac:dyDescent="0.2">
      <c r="A2078" s="10">
        <v>41516.541655092602</v>
      </c>
      <c r="B2078" s="11" t="str">
        <f t="shared" si="354"/>
        <v>20138</v>
      </c>
      <c r="C2078" s="5">
        <v>1240.4339170000001</v>
      </c>
      <c r="D2078" s="5">
        <v>-24.199476898701164</v>
      </c>
      <c r="E2078" s="6" t="s">
        <v>45</v>
      </c>
      <c r="F2078" s="6" t="s">
        <v>45</v>
      </c>
      <c r="G2078" s="5">
        <v>-53.532591167953861</v>
      </c>
      <c r="H2078" s="5">
        <v>-9.70358789716893</v>
      </c>
      <c r="I2078" s="29">
        <v>705665373.77999997</v>
      </c>
      <c r="J2078" s="30" t="s">
        <v>45</v>
      </c>
      <c r="K2078" s="30" t="s">
        <v>45</v>
      </c>
      <c r="L2078" s="29">
        <v>39452764.899999999</v>
      </c>
      <c r="M2078" s="29">
        <v>320364050.99000001</v>
      </c>
      <c r="N2078" s="53">
        <f t="shared" si="349"/>
        <v>-24.199476898701164</v>
      </c>
      <c r="O2078" t="e">
        <f t="shared" si="350"/>
        <v>#VALUE!</v>
      </c>
      <c r="P2078" t="e">
        <f t="shared" si="351"/>
        <v>#VALUE!</v>
      </c>
      <c r="Q2078">
        <f t="shared" si="352"/>
        <v>-53.532591167953861</v>
      </c>
      <c r="R2078">
        <f t="shared" si="353"/>
        <v>-9.70358789716893</v>
      </c>
      <c r="S2078" s="53">
        <f t="shared" si="355"/>
        <v>-24.199476898701164</v>
      </c>
      <c r="T2078" t="e">
        <f t="shared" si="356"/>
        <v>#VALUE!</v>
      </c>
      <c r="U2078" t="e">
        <f t="shared" si="357"/>
        <v>#VALUE!</v>
      </c>
      <c r="V2078">
        <f t="shared" si="358"/>
        <v>-53.532591167953861</v>
      </c>
      <c r="W2078" s="50">
        <f t="shared" si="359"/>
        <v>-9.70358789716893</v>
      </c>
    </row>
    <row r="2079" spans="1:23" ht="16" x14ac:dyDescent="0.2">
      <c r="A2079" s="10">
        <v>41515.541655092602</v>
      </c>
      <c r="B2079" s="11" t="str">
        <f t="shared" si="354"/>
        <v>20138</v>
      </c>
      <c r="C2079" s="5">
        <v>1241.6565869999999</v>
      </c>
      <c r="D2079" s="5">
        <v>-24.538629127342318</v>
      </c>
      <c r="E2079" s="6" t="s">
        <v>45</v>
      </c>
      <c r="F2079" s="6" t="s">
        <v>45</v>
      </c>
      <c r="G2079" s="5">
        <v>-55.00110451377823</v>
      </c>
      <c r="H2079" s="5">
        <v>-9.5881849279946181</v>
      </c>
      <c r="I2079" s="29">
        <v>702508034.29999995</v>
      </c>
      <c r="J2079" s="30" t="s">
        <v>45</v>
      </c>
      <c r="K2079" s="30" t="s">
        <v>45</v>
      </c>
      <c r="L2079" s="29">
        <v>38205935.93</v>
      </c>
      <c r="M2079" s="29">
        <v>320773490.98000002</v>
      </c>
      <c r="N2079" s="53">
        <f t="shared" si="349"/>
        <v>-24.538629127342318</v>
      </c>
      <c r="O2079" t="e">
        <f t="shared" si="350"/>
        <v>#VALUE!</v>
      </c>
      <c r="P2079" t="e">
        <f t="shared" si="351"/>
        <v>#VALUE!</v>
      </c>
      <c r="Q2079">
        <f t="shared" si="352"/>
        <v>-55.00110451377823</v>
      </c>
      <c r="R2079">
        <f t="shared" si="353"/>
        <v>-9.5881849279946181</v>
      </c>
      <c r="S2079" s="53">
        <f t="shared" si="355"/>
        <v>-24.538629127342318</v>
      </c>
      <c r="T2079" t="e">
        <f t="shared" si="356"/>
        <v>#VALUE!</v>
      </c>
      <c r="U2079" t="e">
        <f t="shared" si="357"/>
        <v>#VALUE!</v>
      </c>
      <c r="V2079">
        <f t="shared" si="358"/>
        <v>-55.00110451377823</v>
      </c>
      <c r="W2079" s="50">
        <f t="shared" si="359"/>
        <v>-9.5881849279946181</v>
      </c>
    </row>
    <row r="2080" spans="1:23" ht="16" x14ac:dyDescent="0.2">
      <c r="A2080" s="10">
        <v>41514.541655092602</v>
      </c>
      <c r="B2080" s="11" t="str">
        <f t="shared" si="354"/>
        <v>20138</v>
      </c>
      <c r="C2080" s="5">
        <v>1242.3817650000001</v>
      </c>
      <c r="D2080" s="5">
        <v>-24.538629127342318</v>
      </c>
      <c r="E2080" s="6" t="s">
        <v>45</v>
      </c>
      <c r="F2080" s="6" t="s">
        <v>45</v>
      </c>
      <c r="G2080" s="5">
        <v>-55.00110451377823</v>
      </c>
      <c r="H2080" s="5">
        <v>-8.575203309686799</v>
      </c>
      <c r="I2080" s="29">
        <v>702508034.29999995</v>
      </c>
      <c r="J2080" s="30" t="s">
        <v>45</v>
      </c>
      <c r="K2080" s="30" t="s">
        <v>45</v>
      </c>
      <c r="L2080" s="29">
        <v>38205935.93</v>
      </c>
      <c r="M2080" s="29">
        <v>324367464.29000002</v>
      </c>
      <c r="N2080" s="53">
        <f t="shared" si="349"/>
        <v>-24.538629127342318</v>
      </c>
      <c r="O2080" t="e">
        <f t="shared" si="350"/>
        <v>#VALUE!</v>
      </c>
      <c r="P2080" t="e">
        <f t="shared" si="351"/>
        <v>#VALUE!</v>
      </c>
      <c r="Q2080">
        <f t="shared" si="352"/>
        <v>-55.00110451377823</v>
      </c>
      <c r="R2080">
        <f t="shared" si="353"/>
        <v>-8.575203309686799</v>
      </c>
      <c r="S2080" s="53">
        <f t="shared" si="355"/>
        <v>-24.538629127342318</v>
      </c>
      <c r="T2080" t="e">
        <f t="shared" si="356"/>
        <v>#VALUE!</v>
      </c>
      <c r="U2080" t="e">
        <f t="shared" si="357"/>
        <v>#VALUE!</v>
      </c>
      <c r="V2080">
        <f t="shared" si="358"/>
        <v>-55.00110451377823</v>
      </c>
      <c r="W2080" s="50">
        <f t="shared" si="359"/>
        <v>-8.575203309686799</v>
      </c>
    </row>
    <row r="2081" spans="1:23" ht="16" x14ac:dyDescent="0.2">
      <c r="A2081" s="10">
        <v>41513.541655092602</v>
      </c>
      <c r="B2081" s="11" t="str">
        <f t="shared" si="354"/>
        <v>20138</v>
      </c>
      <c r="C2081" s="5">
        <v>1244.167353</v>
      </c>
      <c r="D2081" s="5">
        <v>-24.114688841540882</v>
      </c>
      <c r="E2081" s="6" t="s">
        <v>45</v>
      </c>
      <c r="F2081" s="6" t="s">
        <v>45</v>
      </c>
      <c r="G2081" s="5">
        <v>-55.00110451377823</v>
      </c>
      <c r="H2081" s="5">
        <v>-9.6010074801251051</v>
      </c>
      <c r="I2081" s="29">
        <v>706454708.64999998</v>
      </c>
      <c r="J2081" s="30" t="s">
        <v>45</v>
      </c>
      <c r="K2081" s="30" t="s">
        <v>45</v>
      </c>
      <c r="L2081" s="29">
        <v>38205935.93</v>
      </c>
      <c r="M2081" s="29">
        <v>320727997.64999998</v>
      </c>
      <c r="N2081" s="53">
        <f t="shared" si="349"/>
        <v>-24.114688841540882</v>
      </c>
      <c r="O2081" t="e">
        <f t="shared" si="350"/>
        <v>#VALUE!</v>
      </c>
      <c r="P2081" t="e">
        <f t="shared" si="351"/>
        <v>#VALUE!</v>
      </c>
      <c r="Q2081">
        <f t="shared" si="352"/>
        <v>-55.00110451377823</v>
      </c>
      <c r="R2081">
        <f t="shared" si="353"/>
        <v>-9.6010074801251051</v>
      </c>
      <c r="S2081" s="53">
        <f t="shared" si="355"/>
        <v>-24.114688841540882</v>
      </c>
      <c r="T2081" t="e">
        <f t="shared" si="356"/>
        <v>#VALUE!</v>
      </c>
      <c r="U2081" t="e">
        <f t="shared" si="357"/>
        <v>#VALUE!</v>
      </c>
      <c r="V2081">
        <f t="shared" si="358"/>
        <v>-55.00110451377823</v>
      </c>
      <c r="W2081" s="50">
        <f t="shared" si="359"/>
        <v>-9.6010074801251051</v>
      </c>
    </row>
    <row r="2082" spans="1:23" ht="16" x14ac:dyDescent="0.2">
      <c r="A2082" s="10">
        <v>41512.541655092602</v>
      </c>
      <c r="B2082" s="11" t="str">
        <f t="shared" si="354"/>
        <v>20138</v>
      </c>
      <c r="C2082" s="5">
        <v>1265.7857300000001</v>
      </c>
      <c r="D2082" s="5">
        <v>-23.690748555739432</v>
      </c>
      <c r="E2082" s="6" t="s">
        <v>45</v>
      </c>
      <c r="F2082" s="6" t="s">
        <v>45</v>
      </c>
      <c r="G2082" s="5">
        <v>-55.00110451377823</v>
      </c>
      <c r="H2082" s="5">
        <v>-8.882944560818288</v>
      </c>
      <c r="I2082" s="29">
        <v>710401383</v>
      </c>
      <c r="J2082" s="30" t="s">
        <v>45</v>
      </c>
      <c r="K2082" s="30" t="s">
        <v>45</v>
      </c>
      <c r="L2082" s="29">
        <v>38205935.93</v>
      </c>
      <c r="M2082" s="29">
        <v>323275624.30000001</v>
      </c>
      <c r="N2082" s="53">
        <f t="shared" si="349"/>
        <v>-23.690748555739432</v>
      </c>
      <c r="O2082" t="e">
        <f t="shared" si="350"/>
        <v>#VALUE!</v>
      </c>
      <c r="P2082" t="e">
        <f t="shared" si="351"/>
        <v>#VALUE!</v>
      </c>
      <c r="Q2082">
        <f t="shared" si="352"/>
        <v>-55.00110451377823</v>
      </c>
      <c r="R2082">
        <f t="shared" si="353"/>
        <v>-8.882944560818288</v>
      </c>
      <c r="S2082" s="53">
        <f t="shared" si="355"/>
        <v>-23.690748555739432</v>
      </c>
      <c r="T2082" t="e">
        <f t="shared" si="356"/>
        <v>#VALUE!</v>
      </c>
      <c r="U2082" t="e">
        <f t="shared" si="357"/>
        <v>#VALUE!</v>
      </c>
      <c r="V2082">
        <f t="shared" si="358"/>
        <v>-55.00110451377823</v>
      </c>
      <c r="W2082" s="50">
        <f t="shared" si="359"/>
        <v>-8.882944560818288</v>
      </c>
    </row>
    <row r="2083" spans="1:23" ht="16" x14ac:dyDescent="0.2">
      <c r="A2083" s="10">
        <v>41509.541655092602</v>
      </c>
      <c r="B2083" s="11" t="str">
        <f t="shared" si="354"/>
        <v>20138</v>
      </c>
      <c r="C2083" s="5">
        <v>1263.96244</v>
      </c>
      <c r="D2083" s="5">
        <v>-23.521172441418855</v>
      </c>
      <c r="E2083" s="6" t="s">
        <v>45</v>
      </c>
      <c r="F2083" s="6" t="s">
        <v>45</v>
      </c>
      <c r="G2083" s="5">
        <v>-55.095563861377997</v>
      </c>
      <c r="H2083" s="5">
        <v>-9.4727819588202919</v>
      </c>
      <c r="I2083" s="29">
        <v>711980052.74000001</v>
      </c>
      <c r="J2083" s="30" t="s">
        <v>45</v>
      </c>
      <c r="K2083" s="30" t="s">
        <v>45</v>
      </c>
      <c r="L2083" s="29">
        <v>38125736.009999998</v>
      </c>
      <c r="M2083" s="29">
        <v>321182930.98000002</v>
      </c>
      <c r="N2083" s="53">
        <f t="shared" si="349"/>
        <v>-23.521172441418855</v>
      </c>
      <c r="O2083" t="e">
        <f t="shared" si="350"/>
        <v>#VALUE!</v>
      </c>
      <c r="P2083" t="e">
        <f t="shared" si="351"/>
        <v>#VALUE!</v>
      </c>
      <c r="Q2083">
        <f t="shared" si="352"/>
        <v>-55.095563861377997</v>
      </c>
      <c r="R2083">
        <f t="shared" si="353"/>
        <v>-9.4727819588202919</v>
      </c>
      <c r="S2083" s="53">
        <f t="shared" si="355"/>
        <v>-23.521172441418855</v>
      </c>
      <c r="T2083" t="e">
        <f t="shared" si="356"/>
        <v>#VALUE!</v>
      </c>
      <c r="U2083" t="e">
        <f t="shared" si="357"/>
        <v>#VALUE!</v>
      </c>
      <c r="V2083">
        <f t="shared" si="358"/>
        <v>-55.095563861377997</v>
      </c>
      <c r="W2083" s="50">
        <f t="shared" si="359"/>
        <v>-9.4727819588202919</v>
      </c>
    </row>
    <row r="2084" spans="1:23" ht="16" x14ac:dyDescent="0.2">
      <c r="A2084" s="10">
        <v>41508.541655092602</v>
      </c>
      <c r="B2084" s="11" t="str">
        <f t="shared" si="354"/>
        <v>20138</v>
      </c>
      <c r="C2084" s="5">
        <v>1259.3942999999999</v>
      </c>
      <c r="D2084" s="5">
        <v>-23.572045275715027</v>
      </c>
      <c r="E2084" s="6" t="s">
        <v>45</v>
      </c>
      <c r="F2084" s="6" t="s">
        <v>45</v>
      </c>
      <c r="G2084" s="5">
        <v>-53.521607522884118</v>
      </c>
      <c r="H2084" s="5">
        <v>-9.6010074801250767</v>
      </c>
      <c r="I2084" s="29">
        <v>711506451.82000005</v>
      </c>
      <c r="J2084" s="30" t="s">
        <v>45</v>
      </c>
      <c r="K2084" s="30" t="s">
        <v>45</v>
      </c>
      <c r="L2084" s="29">
        <v>39462090.479999997</v>
      </c>
      <c r="M2084" s="29">
        <v>320727997.64999998</v>
      </c>
      <c r="N2084" s="53">
        <f t="shared" ref="N2084:N2147" si="360">IF(ABS(D2084-AVERAGE(D$47:D$3803))&gt;3*STDEV(D$47:D$3803),"Outlier",D2084)</f>
        <v>-23.572045275715027</v>
      </c>
      <c r="O2084" t="e">
        <f t="shared" ref="O2084:O2147" si="361">IF(ABS(E2084-AVERAGE(E$47:E$3803))&gt;3*STDEV(E$47:E$3803),"Outlier",E2084)</f>
        <v>#VALUE!</v>
      </c>
      <c r="P2084" t="e">
        <f t="shared" ref="P2084:P2147" si="362">IF(ABS(F2084-AVERAGE(F$47:F$3803))&gt;3*STDEV(F$47:F$3803),"Outlier",F2084)</f>
        <v>#VALUE!</v>
      </c>
      <c r="Q2084">
        <f t="shared" ref="Q2084:Q2147" si="363">IF(ABS(G2084-AVERAGE(G$47:G$3803))&gt;3*STDEV(G$47:G$3803),"Outlier",G2084)</f>
        <v>-53.521607522884118</v>
      </c>
      <c r="R2084">
        <f t="shared" ref="R2084:R2147" si="364">IF(ABS(H2084-AVERAGE(H$47:H$3803))&gt;3*STDEV(H$47:H$3803),"Outlier",H2084)</f>
        <v>-9.6010074801250767</v>
      </c>
      <c r="S2084" s="53">
        <f t="shared" si="355"/>
        <v>-23.572045275715027</v>
      </c>
      <c r="T2084" t="e">
        <f t="shared" si="356"/>
        <v>#VALUE!</v>
      </c>
      <c r="U2084" t="e">
        <f t="shared" si="357"/>
        <v>#VALUE!</v>
      </c>
      <c r="V2084">
        <f t="shared" si="358"/>
        <v>-53.521607522884118</v>
      </c>
      <c r="W2084" s="50">
        <f t="shared" si="359"/>
        <v>-9.6010074801250767</v>
      </c>
    </row>
    <row r="2085" spans="1:23" ht="16" x14ac:dyDescent="0.2">
      <c r="A2085" s="10">
        <v>41507.541655092602</v>
      </c>
      <c r="B2085" s="11" t="str">
        <f t="shared" si="354"/>
        <v>20138</v>
      </c>
      <c r="C2085" s="5">
        <v>1261.731325</v>
      </c>
      <c r="D2085" s="5">
        <v>-23.73314258431958</v>
      </c>
      <c r="E2085" s="6" t="s">
        <v>45</v>
      </c>
      <c r="F2085" s="6" t="s">
        <v>45</v>
      </c>
      <c r="G2085" s="5">
        <v>-53.521607522884118</v>
      </c>
      <c r="H2085" s="5">
        <v>-9.5625398237336441</v>
      </c>
      <c r="I2085" s="29">
        <v>710006715.57000005</v>
      </c>
      <c r="J2085" s="30" t="s">
        <v>45</v>
      </c>
      <c r="K2085" s="30" t="s">
        <v>45</v>
      </c>
      <c r="L2085" s="29">
        <v>39462090.479999997</v>
      </c>
      <c r="M2085" s="29">
        <v>320864477.64999998</v>
      </c>
      <c r="N2085" s="53">
        <f t="shared" si="360"/>
        <v>-23.73314258431958</v>
      </c>
      <c r="O2085" t="e">
        <f t="shared" si="361"/>
        <v>#VALUE!</v>
      </c>
      <c r="P2085" t="e">
        <f t="shared" si="362"/>
        <v>#VALUE!</v>
      </c>
      <c r="Q2085">
        <f t="shared" si="363"/>
        <v>-53.521607522884118</v>
      </c>
      <c r="R2085">
        <f t="shared" si="364"/>
        <v>-9.5625398237336441</v>
      </c>
      <c r="S2085" s="53">
        <f t="shared" si="355"/>
        <v>-23.73314258431958</v>
      </c>
      <c r="T2085" t="e">
        <f t="shared" si="356"/>
        <v>#VALUE!</v>
      </c>
      <c r="U2085" t="e">
        <f t="shared" si="357"/>
        <v>#VALUE!</v>
      </c>
      <c r="V2085">
        <f t="shared" si="358"/>
        <v>-53.521607522884118</v>
      </c>
      <c r="W2085" s="50">
        <f t="shared" si="359"/>
        <v>-9.5625398237336441</v>
      </c>
    </row>
    <row r="2086" spans="1:23" ht="16" x14ac:dyDescent="0.2">
      <c r="A2086" s="10">
        <v>41506.541655092602</v>
      </c>
      <c r="B2086" s="11" t="str">
        <f t="shared" si="354"/>
        <v>20138</v>
      </c>
      <c r="C2086" s="5">
        <v>1272.8688669999999</v>
      </c>
      <c r="D2086" s="5">
        <v>-23.665312138591332</v>
      </c>
      <c r="E2086" s="6" t="s">
        <v>45</v>
      </c>
      <c r="F2086" s="6" t="s">
        <v>45</v>
      </c>
      <c r="G2086" s="5">
        <v>-53.521607522884118</v>
      </c>
      <c r="H2086" s="5">
        <v>-8.9470573214706803</v>
      </c>
      <c r="I2086" s="29">
        <v>710638183.46000004</v>
      </c>
      <c r="J2086" s="30" t="s">
        <v>45</v>
      </c>
      <c r="K2086" s="30" t="s">
        <v>45</v>
      </c>
      <c r="L2086" s="29">
        <v>39462090.479999997</v>
      </c>
      <c r="M2086" s="29">
        <v>323048157.63</v>
      </c>
      <c r="N2086" s="53">
        <f t="shared" si="360"/>
        <v>-23.665312138591332</v>
      </c>
      <c r="O2086" t="e">
        <f t="shared" si="361"/>
        <v>#VALUE!</v>
      </c>
      <c r="P2086" t="e">
        <f t="shared" si="362"/>
        <v>#VALUE!</v>
      </c>
      <c r="Q2086">
        <f t="shared" si="363"/>
        <v>-53.521607522884118</v>
      </c>
      <c r="R2086">
        <f t="shared" si="364"/>
        <v>-8.9470573214706803</v>
      </c>
      <c r="S2086" s="53">
        <f t="shared" si="355"/>
        <v>-23.665312138591332</v>
      </c>
      <c r="T2086" t="e">
        <f t="shared" si="356"/>
        <v>#VALUE!</v>
      </c>
      <c r="U2086" t="e">
        <f t="shared" si="357"/>
        <v>#VALUE!</v>
      </c>
      <c r="V2086">
        <f t="shared" si="358"/>
        <v>-53.521607522884118</v>
      </c>
      <c r="W2086" s="50">
        <f t="shared" si="359"/>
        <v>-8.9470573214706803</v>
      </c>
    </row>
    <row r="2087" spans="1:23" ht="16" x14ac:dyDescent="0.2">
      <c r="A2087" s="10">
        <v>41505.541655092602</v>
      </c>
      <c r="B2087" s="11" t="str">
        <f t="shared" si="354"/>
        <v>20138</v>
      </c>
      <c r="C2087" s="5">
        <v>1282.3983929999999</v>
      </c>
      <c r="D2087" s="5">
        <v>-23.156583795629587</v>
      </c>
      <c r="E2087" s="6" t="s">
        <v>45</v>
      </c>
      <c r="F2087" s="6" t="s">
        <v>45</v>
      </c>
      <c r="G2087" s="5">
        <v>-54.578234178593199</v>
      </c>
      <c r="H2087" s="5">
        <v>-7.9340757031628479</v>
      </c>
      <c r="I2087" s="29">
        <v>715374192.67999995</v>
      </c>
      <c r="J2087" s="30" t="s">
        <v>45</v>
      </c>
      <c r="K2087" s="30" t="s">
        <v>45</v>
      </c>
      <c r="L2087" s="29">
        <v>38564970.450000003</v>
      </c>
      <c r="M2087" s="29">
        <v>326642130.94</v>
      </c>
      <c r="N2087" s="53">
        <f t="shared" si="360"/>
        <v>-23.156583795629587</v>
      </c>
      <c r="O2087" t="e">
        <f t="shared" si="361"/>
        <v>#VALUE!</v>
      </c>
      <c r="P2087" t="e">
        <f t="shared" si="362"/>
        <v>#VALUE!</v>
      </c>
      <c r="Q2087">
        <f t="shared" si="363"/>
        <v>-54.578234178593199</v>
      </c>
      <c r="R2087">
        <f t="shared" si="364"/>
        <v>-7.9340757031628479</v>
      </c>
      <c r="S2087" s="53">
        <f t="shared" si="355"/>
        <v>-23.156583795629587</v>
      </c>
      <c r="T2087" t="e">
        <f t="shared" si="356"/>
        <v>#VALUE!</v>
      </c>
      <c r="U2087" t="e">
        <f t="shared" si="357"/>
        <v>#VALUE!</v>
      </c>
      <c r="V2087">
        <f t="shared" si="358"/>
        <v>-54.578234178593199</v>
      </c>
      <c r="W2087" s="50">
        <f t="shared" si="359"/>
        <v>-7.9340757031628479</v>
      </c>
    </row>
    <row r="2088" spans="1:23" ht="16" x14ac:dyDescent="0.2">
      <c r="A2088" s="10">
        <v>41502.541655092602</v>
      </c>
      <c r="B2088" s="11" t="str">
        <f t="shared" si="354"/>
        <v>20138</v>
      </c>
      <c r="C2088" s="5">
        <v>1285.4327169999999</v>
      </c>
      <c r="D2088" s="5">
        <v>-23.690748555739418</v>
      </c>
      <c r="E2088" s="6" t="s">
        <v>45</v>
      </c>
      <c r="F2088" s="6" t="s">
        <v>45</v>
      </c>
      <c r="G2088" s="5">
        <v>-53.532591167953861</v>
      </c>
      <c r="H2088" s="5">
        <v>-9.6010074801250624</v>
      </c>
      <c r="I2088" s="29">
        <v>710401383</v>
      </c>
      <c r="J2088" s="30" t="s">
        <v>45</v>
      </c>
      <c r="K2088" s="30" t="s">
        <v>45</v>
      </c>
      <c r="L2088" s="29">
        <v>39452764.899999999</v>
      </c>
      <c r="M2088" s="29">
        <v>320727997.64999998</v>
      </c>
      <c r="N2088" s="53">
        <f t="shared" si="360"/>
        <v>-23.690748555739418</v>
      </c>
      <c r="O2088" t="e">
        <f t="shared" si="361"/>
        <v>#VALUE!</v>
      </c>
      <c r="P2088" t="e">
        <f t="shared" si="362"/>
        <v>#VALUE!</v>
      </c>
      <c r="Q2088">
        <f t="shared" si="363"/>
        <v>-53.532591167953861</v>
      </c>
      <c r="R2088">
        <f t="shared" si="364"/>
        <v>-9.6010074801250624</v>
      </c>
      <c r="S2088" s="53">
        <f t="shared" si="355"/>
        <v>-23.690748555739418</v>
      </c>
      <c r="T2088" t="e">
        <f t="shared" si="356"/>
        <v>#VALUE!</v>
      </c>
      <c r="U2088" t="e">
        <f t="shared" si="357"/>
        <v>#VALUE!</v>
      </c>
      <c r="V2088">
        <f t="shared" si="358"/>
        <v>-53.532591167953861</v>
      </c>
      <c r="W2088" s="50">
        <f t="shared" si="359"/>
        <v>-9.6010074801250624</v>
      </c>
    </row>
    <row r="2089" spans="1:23" ht="16" x14ac:dyDescent="0.2">
      <c r="A2089" s="10">
        <v>41501.541655092602</v>
      </c>
      <c r="B2089" s="11" t="str">
        <f t="shared" si="354"/>
        <v>20138</v>
      </c>
      <c r="C2089" s="5">
        <v>1281.302999</v>
      </c>
      <c r="D2089" s="5">
        <v>-23.131147378481501</v>
      </c>
      <c r="E2089" s="6" t="s">
        <v>45</v>
      </c>
      <c r="F2089" s="6" t="s">
        <v>45</v>
      </c>
      <c r="G2089" s="5">
        <v>-53.532591167953861</v>
      </c>
      <c r="H2089" s="5">
        <v>-8.5880258618172576</v>
      </c>
      <c r="I2089" s="29">
        <v>715610993.13999999</v>
      </c>
      <c r="J2089" s="30" t="s">
        <v>45</v>
      </c>
      <c r="K2089" s="30" t="s">
        <v>45</v>
      </c>
      <c r="L2089" s="29">
        <v>39452764.899999999</v>
      </c>
      <c r="M2089" s="29">
        <v>324321970.95999998</v>
      </c>
      <c r="N2089" s="53">
        <f t="shared" si="360"/>
        <v>-23.131147378481501</v>
      </c>
      <c r="O2089" t="e">
        <f t="shared" si="361"/>
        <v>#VALUE!</v>
      </c>
      <c r="P2089" t="e">
        <f t="shared" si="362"/>
        <v>#VALUE!</v>
      </c>
      <c r="Q2089">
        <f t="shared" si="363"/>
        <v>-53.532591167953861</v>
      </c>
      <c r="R2089">
        <f t="shared" si="364"/>
        <v>-8.5880258618172576</v>
      </c>
      <c r="S2089" s="53">
        <f t="shared" si="355"/>
        <v>-23.131147378481501</v>
      </c>
      <c r="T2089" t="e">
        <f t="shared" si="356"/>
        <v>#VALUE!</v>
      </c>
      <c r="U2089" t="e">
        <f t="shared" si="357"/>
        <v>#VALUE!</v>
      </c>
      <c r="V2089">
        <f t="shared" si="358"/>
        <v>-53.532591167953861</v>
      </c>
      <c r="W2089" s="50">
        <f t="shared" si="359"/>
        <v>-8.5880258618172576</v>
      </c>
    </row>
    <row r="2090" spans="1:23" ht="16" x14ac:dyDescent="0.2">
      <c r="A2090" s="10">
        <v>41500.541655092602</v>
      </c>
      <c r="B2090" s="11" t="str">
        <f t="shared" si="354"/>
        <v>20138</v>
      </c>
      <c r="C2090" s="5">
        <v>1295.3657840000001</v>
      </c>
      <c r="D2090" s="5">
        <v>-23.690748555739418</v>
      </c>
      <c r="E2090" s="6" t="s">
        <v>45</v>
      </c>
      <c r="F2090" s="6" t="s">
        <v>45</v>
      </c>
      <c r="G2090" s="5">
        <v>-56.669520199871883</v>
      </c>
      <c r="H2090" s="5">
        <v>-8.5752033096867848</v>
      </c>
      <c r="I2090" s="29">
        <v>710401383</v>
      </c>
      <c r="J2090" s="30" t="s">
        <v>45</v>
      </c>
      <c r="K2090" s="30" t="s">
        <v>45</v>
      </c>
      <c r="L2090" s="29">
        <v>36789381.539999999</v>
      </c>
      <c r="M2090" s="29">
        <v>324367464.29000002</v>
      </c>
      <c r="N2090" s="53">
        <f t="shared" si="360"/>
        <v>-23.690748555739418</v>
      </c>
      <c r="O2090" t="e">
        <f t="shared" si="361"/>
        <v>#VALUE!</v>
      </c>
      <c r="P2090" t="e">
        <f t="shared" si="362"/>
        <v>#VALUE!</v>
      </c>
      <c r="Q2090">
        <f t="shared" si="363"/>
        <v>-56.669520199871883</v>
      </c>
      <c r="R2090">
        <f t="shared" si="364"/>
        <v>-8.5752033096867848</v>
      </c>
      <c r="S2090" s="53">
        <f t="shared" si="355"/>
        <v>-23.690748555739418</v>
      </c>
      <c r="T2090" t="e">
        <f t="shared" si="356"/>
        <v>#VALUE!</v>
      </c>
      <c r="U2090" t="e">
        <f t="shared" si="357"/>
        <v>#VALUE!</v>
      </c>
      <c r="V2090">
        <f t="shared" si="358"/>
        <v>-56.669520199871883</v>
      </c>
      <c r="W2090" s="50">
        <f t="shared" si="359"/>
        <v>-8.5752033096867848</v>
      </c>
    </row>
    <row r="2091" spans="1:23" ht="16" x14ac:dyDescent="0.2">
      <c r="A2091" s="10">
        <v>41499.541655092602</v>
      </c>
      <c r="B2091" s="11" t="str">
        <f t="shared" si="354"/>
        <v>20138</v>
      </c>
      <c r="C2091" s="5">
        <v>1296.30117</v>
      </c>
      <c r="D2091" s="5">
        <v>-23.351596327098264</v>
      </c>
      <c r="E2091" s="6" t="s">
        <v>45</v>
      </c>
      <c r="F2091" s="6" t="s">
        <v>45</v>
      </c>
      <c r="G2091" s="5">
        <v>-56.691487490011362</v>
      </c>
      <c r="H2091" s="5">
        <v>-9.4343143024288594</v>
      </c>
      <c r="I2091" s="29">
        <v>713558722.48000002</v>
      </c>
      <c r="J2091" s="30" t="s">
        <v>45</v>
      </c>
      <c r="K2091" s="30" t="s">
        <v>45</v>
      </c>
      <c r="L2091" s="29">
        <v>36770730.399999999</v>
      </c>
      <c r="M2091" s="29">
        <v>321319410.98000002</v>
      </c>
      <c r="N2091" s="53">
        <f t="shared" si="360"/>
        <v>-23.351596327098264</v>
      </c>
      <c r="O2091" t="e">
        <f t="shared" si="361"/>
        <v>#VALUE!</v>
      </c>
      <c r="P2091" t="e">
        <f t="shared" si="362"/>
        <v>#VALUE!</v>
      </c>
      <c r="Q2091">
        <f t="shared" si="363"/>
        <v>-56.691487490011362</v>
      </c>
      <c r="R2091">
        <f t="shared" si="364"/>
        <v>-9.4343143024288594</v>
      </c>
      <c r="S2091" s="53">
        <f t="shared" si="355"/>
        <v>-23.351596327098264</v>
      </c>
      <c r="T2091" t="e">
        <f t="shared" si="356"/>
        <v>#VALUE!</v>
      </c>
      <c r="U2091" t="e">
        <f t="shared" si="357"/>
        <v>#VALUE!</v>
      </c>
      <c r="V2091">
        <f t="shared" si="358"/>
        <v>-56.691487490011362</v>
      </c>
      <c r="W2091" s="50">
        <f t="shared" si="359"/>
        <v>-9.4343143024288594</v>
      </c>
    </row>
    <row r="2092" spans="1:23" ht="16" x14ac:dyDescent="0.2">
      <c r="A2092" s="10">
        <v>41498.541655092602</v>
      </c>
      <c r="B2092" s="11" t="str">
        <f t="shared" si="354"/>
        <v>20138</v>
      </c>
      <c r="C2092" s="5">
        <v>1287.891529</v>
      </c>
      <c r="D2092" s="5">
        <v>-22.885262012716652</v>
      </c>
      <c r="E2092" s="6" t="s">
        <v>45</v>
      </c>
      <c r="F2092" s="6" t="s">
        <v>45</v>
      </c>
      <c r="G2092" s="5">
        <v>-54.578234178593213</v>
      </c>
      <c r="H2092" s="5">
        <v>-8.2161718500333762</v>
      </c>
      <c r="I2092" s="29">
        <v>717900064.26999998</v>
      </c>
      <c r="J2092" s="30" t="s">
        <v>45</v>
      </c>
      <c r="K2092" s="30" t="s">
        <v>45</v>
      </c>
      <c r="L2092" s="29">
        <v>38564970.450000003</v>
      </c>
      <c r="M2092" s="29">
        <v>325641277.61000001</v>
      </c>
      <c r="N2092" s="53">
        <f t="shared" si="360"/>
        <v>-22.885262012716652</v>
      </c>
      <c r="O2092" t="e">
        <f t="shared" si="361"/>
        <v>#VALUE!</v>
      </c>
      <c r="P2092" t="e">
        <f t="shared" si="362"/>
        <v>#VALUE!</v>
      </c>
      <c r="Q2092">
        <f t="shared" si="363"/>
        <v>-54.578234178593213</v>
      </c>
      <c r="R2092">
        <f t="shared" si="364"/>
        <v>-8.2161718500333762</v>
      </c>
      <c r="S2092" s="53">
        <f t="shared" si="355"/>
        <v>-22.885262012716652</v>
      </c>
      <c r="T2092" t="e">
        <f t="shared" si="356"/>
        <v>#VALUE!</v>
      </c>
      <c r="U2092" t="e">
        <f t="shared" si="357"/>
        <v>#VALUE!</v>
      </c>
      <c r="V2092">
        <f t="shared" si="358"/>
        <v>-54.578234178593213</v>
      </c>
      <c r="W2092" s="50">
        <f t="shared" si="359"/>
        <v>-8.2161718500333762</v>
      </c>
    </row>
    <row r="2093" spans="1:23" ht="16" x14ac:dyDescent="0.2">
      <c r="A2093" s="10">
        <v>41495.541655092602</v>
      </c>
      <c r="B2093" s="11" t="str">
        <f t="shared" si="354"/>
        <v>20138</v>
      </c>
      <c r="C2093" s="5">
        <v>1292.67391</v>
      </c>
      <c r="D2093" s="5">
        <v>-23.521172441418841</v>
      </c>
      <c r="E2093" s="6" t="s">
        <v>45</v>
      </c>
      <c r="F2093" s="6" t="s">
        <v>45</v>
      </c>
      <c r="G2093" s="5">
        <v>-55.84574681964132</v>
      </c>
      <c r="H2093" s="5">
        <v>-8.9085896650792193</v>
      </c>
      <c r="I2093" s="29">
        <v>711980052.74000001</v>
      </c>
      <c r="J2093" s="30" t="s">
        <v>45</v>
      </c>
      <c r="K2093" s="30" t="s">
        <v>45</v>
      </c>
      <c r="L2093" s="29">
        <v>37488799.439999998</v>
      </c>
      <c r="M2093" s="29">
        <v>323184637.63</v>
      </c>
      <c r="N2093" s="53">
        <f t="shared" si="360"/>
        <v>-23.521172441418841</v>
      </c>
      <c r="O2093" t="e">
        <f t="shared" si="361"/>
        <v>#VALUE!</v>
      </c>
      <c r="P2093" t="e">
        <f t="shared" si="362"/>
        <v>#VALUE!</v>
      </c>
      <c r="Q2093">
        <f t="shared" si="363"/>
        <v>-55.84574681964132</v>
      </c>
      <c r="R2093">
        <f t="shared" si="364"/>
        <v>-8.9085896650792193</v>
      </c>
      <c r="S2093" s="53">
        <f t="shared" si="355"/>
        <v>-23.521172441418841</v>
      </c>
      <c r="T2093" t="e">
        <f t="shared" si="356"/>
        <v>#VALUE!</v>
      </c>
      <c r="U2093" t="e">
        <f t="shared" si="357"/>
        <v>#VALUE!</v>
      </c>
      <c r="V2093">
        <f t="shared" si="358"/>
        <v>-55.84574681964132</v>
      </c>
      <c r="W2093" s="50">
        <f t="shared" si="359"/>
        <v>-8.9085896650792193</v>
      </c>
    </row>
    <row r="2094" spans="1:23" ht="16" x14ac:dyDescent="0.2">
      <c r="A2094" s="10">
        <v>41494.541655092602</v>
      </c>
      <c r="B2094" s="11" t="str">
        <f t="shared" si="354"/>
        <v>20138</v>
      </c>
      <c r="C2094" s="5">
        <v>1297.4965050000001</v>
      </c>
      <c r="D2094" s="5">
        <v>-23.953591532936329</v>
      </c>
      <c r="E2094" s="6" t="s">
        <v>45</v>
      </c>
      <c r="F2094" s="6" t="s">
        <v>45</v>
      </c>
      <c r="G2094" s="5">
        <v>-54.578234178593199</v>
      </c>
      <c r="H2094" s="5">
        <v>-9.6907653450384146</v>
      </c>
      <c r="I2094" s="29">
        <v>707954444.89999998</v>
      </c>
      <c r="J2094" s="30" t="s">
        <v>45</v>
      </c>
      <c r="K2094" s="30" t="s">
        <v>45</v>
      </c>
      <c r="L2094" s="29">
        <v>38564970.450000003</v>
      </c>
      <c r="M2094" s="29">
        <v>320409544.31999999</v>
      </c>
      <c r="N2094" s="53">
        <f t="shared" si="360"/>
        <v>-23.953591532936329</v>
      </c>
      <c r="O2094" t="e">
        <f t="shared" si="361"/>
        <v>#VALUE!</v>
      </c>
      <c r="P2094" t="e">
        <f t="shared" si="362"/>
        <v>#VALUE!</v>
      </c>
      <c r="Q2094">
        <f t="shared" si="363"/>
        <v>-54.578234178593199</v>
      </c>
      <c r="R2094">
        <f t="shared" si="364"/>
        <v>-9.6907653450384146</v>
      </c>
      <c r="S2094" s="53">
        <f t="shared" si="355"/>
        <v>-23.953591532936329</v>
      </c>
      <c r="T2094" t="e">
        <f t="shared" si="356"/>
        <v>#VALUE!</v>
      </c>
      <c r="U2094" t="e">
        <f t="shared" si="357"/>
        <v>#VALUE!</v>
      </c>
      <c r="V2094">
        <f t="shared" si="358"/>
        <v>-54.578234178593199</v>
      </c>
      <c r="W2094" s="50">
        <f t="shared" si="359"/>
        <v>-9.6907653450384146</v>
      </c>
    </row>
    <row r="2095" spans="1:23" ht="16" x14ac:dyDescent="0.2">
      <c r="A2095" s="10">
        <v>41493.541655092602</v>
      </c>
      <c r="B2095" s="11" t="str">
        <f t="shared" si="354"/>
        <v>20138</v>
      </c>
      <c r="C2095" s="5">
        <v>1298.0380929999999</v>
      </c>
      <c r="D2095" s="5">
        <v>-23.173541407061663</v>
      </c>
      <c r="E2095" s="6" t="s">
        <v>45</v>
      </c>
      <c r="F2095" s="6" t="s">
        <v>45</v>
      </c>
      <c r="G2095" s="5">
        <v>-55.740303826971797</v>
      </c>
      <c r="H2095" s="5">
        <v>-8.9598798736011247</v>
      </c>
      <c r="I2095" s="29">
        <v>715216325.71000004</v>
      </c>
      <c r="J2095" s="30" t="s">
        <v>45</v>
      </c>
      <c r="K2095" s="30" t="s">
        <v>45</v>
      </c>
      <c r="L2095" s="29">
        <v>37578324.93</v>
      </c>
      <c r="M2095" s="29">
        <v>323002664.30000001</v>
      </c>
      <c r="N2095" s="53">
        <f t="shared" si="360"/>
        <v>-23.173541407061663</v>
      </c>
      <c r="O2095" t="e">
        <f t="shared" si="361"/>
        <v>#VALUE!</v>
      </c>
      <c r="P2095" t="e">
        <f t="shared" si="362"/>
        <v>#VALUE!</v>
      </c>
      <c r="Q2095">
        <f t="shared" si="363"/>
        <v>-55.740303826971797</v>
      </c>
      <c r="R2095">
        <f t="shared" si="364"/>
        <v>-8.9598798736011247</v>
      </c>
      <c r="S2095" s="53">
        <f t="shared" si="355"/>
        <v>-23.173541407061663</v>
      </c>
      <c r="T2095" t="e">
        <f t="shared" si="356"/>
        <v>#VALUE!</v>
      </c>
      <c r="U2095" t="e">
        <f t="shared" si="357"/>
        <v>#VALUE!</v>
      </c>
      <c r="V2095">
        <f t="shared" si="358"/>
        <v>-55.740303826971797</v>
      </c>
      <c r="W2095" s="50">
        <f t="shared" si="359"/>
        <v>-8.9598798736011247</v>
      </c>
    </row>
    <row r="2096" spans="1:23" ht="16" x14ac:dyDescent="0.2">
      <c r="A2096" s="10">
        <v>41492.541655092602</v>
      </c>
      <c r="B2096" s="11" t="str">
        <f t="shared" ref="B2096:B2159" si="365">YEAR(A2096)&amp;MONTH(A2096)</f>
        <v>20138</v>
      </c>
      <c r="C2096" s="5">
        <v>1310.808037</v>
      </c>
      <c r="D2096" s="5">
        <v>-21.825411298213055</v>
      </c>
      <c r="E2096" s="6" t="s">
        <v>45</v>
      </c>
      <c r="F2096" s="6" t="s">
        <v>45</v>
      </c>
      <c r="G2096" s="5">
        <v>-55.63486083430228</v>
      </c>
      <c r="H2096" s="5">
        <v>-8.5752033096867564</v>
      </c>
      <c r="I2096" s="29">
        <v>727766750.13999999</v>
      </c>
      <c r="J2096" s="30" t="s">
        <v>45</v>
      </c>
      <c r="K2096" s="30" t="s">
        <v>45</v>
      </c>
      <c r="L2096" s="29">
        <v>37667850.420000002</v>
      </c>
      <c r="M2096" s="29">
        <v>324367464.29000002</v>
      </c>
      <c r="N2096" s="53">
        <f t="shared" si="360"/>
        <v>-21.825411298213055</v>
      </c>
      <c r="O2096" t="e">
        <f t="shared" si="361"/>
        <v>#VALUE!</v>
      </c>
      <c r="P2096" t="e">
        <f t="shared" si="362"/>
        <v>#VALUE!</v>
      </c>
      <c r="Q2096">
        <f t="shared" si="363"/>
        <v>-55.63486083430228</v>
      </c>
      <c r="R2096">
        <f t="shared" si="364"/>
        <v>-8.5752033096867564</v>
      </c>
      <c r="S2096" s="53">
        <f t="shared" ref="S2096:S2159" si="366">IF(ABS(D2096-AVERAGE(D$47:D$3803))&gt;2*STDEV(D$47:D$3803),"Outlier",D2096)</f>
        <v>-21.825411298213055</v>
      </c>
      <c r="T2096" t="e">
        <f t="shared" ref="T2096:T2159" si="367">IF(ABS(E2096-AVERAGE(E$47:E$3803))&gt;2*STDEV(E$47:E$3803),"Outlier",E2096)</f>
        <v>#VALUE!</v>
      </c>
      <c r="U2096" t="e">
        <f t="shared" ref="U2096:U2159" si="368">IF(ABS(F2096-AVERAGE(F$47:F$3803))&gt;2*STDEV(F$47:F$3803),"Outlier",F2096)</f>
        <v>#VALUE!</v>
      </c>
      <c r="V2096">
        <f t="shared" ref="V2096:V2159" si="369">IF(ABS(G2096-AVERAGE(G$47:G$3803))&gt;2*STDEV(G$47:G$3803),"Outlier",G2096)</f>
        <v>-55.63486083430228</v>
      </c>
      <c r="W2096" s="50">
        <f t="shared" ref="W2096:W2159" si="370">IF(ABS(H2096-AVERAGE(H$47:H$3803))&gt;2*STDEV(H$47:H$3803),"Outlier",H2096)</f>
        <v>-8.5752033096867564</v>
      </c>
    </row>
    <row r="2097" spans="1:23" ht="16" x14ac:dyDescent="0.2">
      <c r="A2097" s="10">
        <v>41491.541655092602</v>
      </c>
      <c r="B2097" s="11" t="str">
        <f t="shared" si="365"/>
        <v>20138</v>
      </c>
      <c r="C2097" s="5">
        <v>1311.0972220000001</v>
      </c>
      <c r="D2097" s="5">
        <v>-22.003466218249656</v>
      </c>
      <c r="E2097" s="6" t="s">
        <v>45</v>
      </c>
      <c r="F2097" s="6" t="s">
        <v>45</v>
      </c>
      <c r="G2097" s="5">
        <v>-55.623877189232537</v>
      </c>
      <c r="H2097" s="5">
        <v>-8.4469777883819717</v>
      </c>
      <c r="I2097" s="29">
        <v>726109146.90999997</v>
      </c>
      <c r="J2097" s="30" t="s">
        <v>45</v>
      </c>
      <c r="K2097" s="30" t="s">
        <v>45</v>
      </c>
      <c r="L2097" s="29">
        <v>37677175.990000002</v>
      </c>
      <c r="M2097" s="29">
        <v>324822397.62</v>
      </c>
      <c r="N2097" s="53">
        <f t="shared" si="360"/>
        <v>-22.003466218249656</v>
      </c>
      <c r="O2097" t="e">
        <f t="shared" si="361"/>
        <v>#VALUE!</v>
      </c>
      <c r="P2097" t="e">
        <f t="shared" si="362"/>
        <v>#VALUE!</v>
      </c>
      <c r="Q2097">
        <f t="shared" si="363"/>
        <v>-55.623877189232537</v>
      </c>
      <c r="R2097">
        <f t="shared" si="364"/>
        <v>-8.4469777883819717</v>
      </c>
      <c r="S2097" s="53">
        <f t="shared" si="366"/>
        <v>-22.003466218249656</v>
      </c>
      <c r="T2097" t="e">
        <f t="shared" si="367"/>
        <v>#VALUE!</v>
      </c>
      <c r="U2097" t="e">
        <f t="shared" si="368"/>
        <v>#VALUE!</v>
      </c>
      <c r="V2097">
        <f t="shared" si="369"/>
        <v>-55.623877189232537</v>
      </c>
      <c r="W2097" s="50">
        <f t="shared" si="370"/>
        <v>-8.4469777883819717</v>
      </c>
    </row>
    <row r="2098" spans="1:23" ht="16" x14ac:dyDescent="0.2">
      <c r="A2098" s="10">
        <v>41488.541655092602</v>
      </c>
      <c r="B2098" s="11" t="str">
        <f t="shared" si="365"/>
        <v>20138</v>
      </c>
      <c r="C2098" s="5">
        <v>1303.9217719999999</v>
      </c>
      <c r="D2098" s="5">
        <v>-23.410947967110474</v>
      </c>
      <c r="E2098" s="6" t="s">
        <v>45</v>
      </c>
      <c r="F2098" s="6" t="s">
        <v>45</v>
      </c>
      <c r="G2098" s="5">
        <v>-55.106547506447747</v>
      </c>
      <c r="H2098" s="5">
        <v>-7.0364970540293115</v>
      </c>
      <c r="I2098" s="29">
        <v>713006188.07000005</v>
      </c>
      <c r="J2098" s="30" t="s">
        <v>45</v>
      </c>
      <c r="K2098" s="30" t="s">
        <v>45</v>
      </c>
      <c r="L2098" s="29">
        <v>38116410.439999998</v>
      </c>
      <c r="M2098" s="29">
        <v>329826664.25</v>
      </c>
      <c r="N2098" s="53">
        <f t="shared" si="360"/>
        <v>-23.410947967110474</v>
      </c>
      <c r="O2098" t="e">
        <f t="shared" si="361"/>
        <v>#VALUE!</v>
      </c>
      <c r="P2098" t="e">
        <f t="shared" si="362"/>
        <v>#VALUE!</v>
      </c>
      <c r="Q2098">
        <f t="shared" si="363"/>
        <v>-55.106547506447747</v>
      </c>
      <c r="R2098">
        <f t="shared" si="364"/>
        <v>-7.0364970540293115</v>
      </c>
      <c r="S2098" s="53">
        <f t="shared" si="366"/>
        <v>-23.410947967110474</v>
      </c>
      <c r="T2098" t="e">
        <f t="shared" si="367"/>
        <v>#VALUE!</v>
      </c>
      <c r="U2098" t="e">
        <f t="shared" si="368"/>
        <v>#VALUE!</v>
      </c>
      <c r="V2098">
        <f t="shared" si="369"/>
        <v>-55.106547506447747</v>
      </c>
      <c r="W2098" s="50">
        <f t="shared" si="370"/>
        <v>-7.0364970540293115</v>
      </c>
    </row>
    <row r="2099" spans="1:23" ht="16" x14ac:dyDescent="0.2">
      <c r="A2099" s="10">
        <v>41487.541655092602</v>
      </c>
      <c r="B2099" s="11" t="str">
        <f t="shared" si="365"/>
        <v>20138</v>
      </c>
      <c r="C2099" s="5">
        <v>1311.3669400000001</v>
      </c>
      <c r="D2099" s="5">
        <v>-21.994987412533646</v>
      </c>
      <c r="E2099" s="6" t="s">
        <v>45</v>
      </c>
      <c r="F2099" s="6" t="s">
        <v>45</v>
      </c>
      <c r="G2099" s="5">
        <v>-54.578234178593213</v>
      </c>
      <c r="H2099" s="5">
        <v>-5.7542418409814502</v>
      </c>
      <c r="I2099" s="29">
        <v>726188080.39999998</v>
      </c>
      <c r="J2099" s="30" t="s">
        <v>45</v>
      </c>
      <c r="K2099" s="30" t="s">
        <v>45</v>
      </c>
      <c r="L2099" s="29">
        <v>38564970.450000003</v>
      </c>
      <c r="M2099" s="29">
        <v>334375997.55000001</v>
      </c>
      <c r="N2099" s="53">
        <f t="shared" si="360"/>
        <v>-21.994987412533646</v>
      </c>
      <c r="O2099" t="e">
        <f t="shared" si="361"/>
        <v>#VALUE!</v>
      </c>
      <c r="P2099" t="e">
        <f t="shared" si="362"/>
        <v>#VALUE!</v>
      </c>
      <c r="Q2099">
        <f t="shared" si="363"/>
        <v>-54.578234178593213</v>
      </c>
      <c r="R2099">
        <f t="shared" si="364"/>
        <v>-5.7542418409814502</v>
      </c>
      <c r="S2099" s="53">
        <f t="shared" si="366"/>
        <v>-21.994987412533646</v>
      </c>
      <c r="T2099" t="e">
        <f t="shared" si="367"/>
        <v>#VALUE!</v>
      </c>
      <c r="U2099" t="e">
        <f t="shared" si="368"/>
        <v>#VALUE!</v>
      </c>
      <c r="V2099">
        <f t="shared" si="369"/>
        <v>-54.578234178593213</v>
      </c>
      <c r="W2099" s="50">
        <f t="shared" si="370"/>
        <v>-5.7542418409814502</v>
      </c>
    </row>
    <row r="2100" spans="1:23" ht="16" x14ac:dyDescent="0.2">
      <c r="A2100" s="10">
        <v>41486.541655092602</v>
      </c>
      <c r="B2100" s="11" t="str">
        <f t="shared" si="365"/>
        <v>20137</v>
      </c>
      <c r="C2100" s="5">
        <v>1284.392085</v>
      </c>
      <c r="D2100" s="5">
        <v>-25.386509698945204</v>
      </c>
      <c r="E2100" s="6" t="s">
        <v>45</v>
      </c>
      <c r="F2100" s="6" t="s">
        <v>45</v>
      </c>
      <c r="G2100" s="5">
        <v>-54.895661521108721</v>
      </c>
      <c r="H2100" s="5">
        <v>-9.6907653450384146</v>
      </c>
      <c r="I2100" s="29">
        <v>694614685.60000002</v>
      </c>
      <c r="J2100" s="30" t="s">
        <v>45</v>
      </c>
      <c r="K2100" s="30" t="s">
        <v>45</v>
      </c>
      <c r="L2100" s="29">
        <v>38295461.420000002</v>
      </c>
      <c r="M2100" s="29">
        <v>320409544.31999999</v>
      </c>
      <c r="N2100" s="53">
        <f t="shared" si="360"/>
        <v>-25.386509698945204</v>
      </c>
      <c r="O2100" t="e">
        <f t="shared" si="361"/>
        <v>#VALUE!</v>
      </c>
      <c r="P2100" t="e">
        <f t="shared" si="362"/>
        <v>#VALUE!</v>
      </c>
      <c r="Q2100">
        <f t="shared" si="363"/>
        <v>-54.895661521108721</v>
      </c>
      <c r="R2100">
        <f t="shared" si="364"/>
        <v>-9.6907653450384146</v>
      </c>
      <c r="S2100" s="53">
        <f t="shared" si="366"/>
        <v>-25.386509698945204</v>
      </c>
      <c r="T2100" t="e">
        <f t="shared" si="367"/>
        <v>#VALUE!</v>
      </c>
      <c r="U2100" t="e">
        <f t="shared" si="368"/>
        <v>#VALUE!</v>
      </c>
      <c r="V2100">
        <f t="shared" si="369"/>
        <v>-54.895661521108721</v>
      </c>
      <c r="W2100" s="50">
        <f t="shared" si="370"/>
        <v>-9.6907653450384146</v>
      </c>
    </row>
    <row r="2101" spans="1:23" ht="16" x14ac:dyDescent="0.2">
      <c r="A2101" s="10">
        <v>41485.541655092602</v>
      </c>
      <c r="B2101" s="11" t="str">
        <f t="shared" si="365"/>
        <v>20137</v>
      </c>
      <c r="C2101" s="5">
        <v>1289.322312</v>
      </c>
      <c r="D2101" s="5">
        <v>-24.826908521687301</v>
      </c>
      <c r="E2101" s="6" t="s">
        <v>45</v>
      </c>
      <c r="F2101" s="6" t="s">
        <v>45</v>
      </c>
      <c r="G2101" s="5">
        <v>-54.980235588145717</v>
      </c>
      <c r="H2101" s="5">
        <v>-7.9468982552933056</v>
      </c>
      <c r="I2101" s="29">
        <v>699824295.74000001</v>
      </c>
      <c r="J2101" s="30" t="s">
        <v>45</v>
      </c>
      <c r="K2101" s="30" t="s">
        <v>45</v>
      </c>
      <c r="L2101" s="29">
        <v>38223654.509999998</v>
      </c>
      <c r="M2101" s="29">
        <v>326596637.61000001</v>
      </c>
      <c r="N2101" s="53">
        <f t="shared" si="360"/>
        <v>-24.826908521687301</v>
      </c>
      <c r="O2101" t="e">
        <f t="shared" si="361"/>
        <v>#VALUE!</v>
      </c>
      <c r="P2101" t="e">
        <f t="shared" si="362"/>
        <v>#VALUE!</v>
      </c>
      <c r="Q2101">
        <f t="shared" si="363"/>
        <v>-54.980235588145717</v>
      </c>
      <c r="R2101">
        <f t="shared" si="364"/>
        <v>-7.9468982552933056</v>
      </c>
      <c r="S2101" s="53">
        <f t="shared" si="366"/>
        <v>-24.826908521687301</v>
      </c>
      <c r="T2101" t="e">
        <f t="shared" si="367"/>
        <v>#VALUE!</v>
      </c>
      <c r="U2101" t="e">
        <f t="shared" si="368"/>
        <v>#VALUE!</v>
      </c>
      <c r="V2101">
        <f t="shared" si="369"/>
        <v>-54.980235588145717</v>
      </c>
      <c r="W2101" s="50">
        <f t="shared" si="370"/>
        <v>-7.9468982552933056</v>
      </c>
    </row>
    <row r="2102" spans="1:23" ht="16" x14ac:dyDescent="0.2">
      <c r="A2102" s="10">
        <v>41484.541655092602</v>
      </c>
      <c r="B2102" s="11" t="str">
        <f t="shared" si="365"/>
        <v>20137</v>
      </c>
      <c r="C2102" s="5">
        <v>1288.4409129999999</v>
      </c>
      <c r="D2102" s="5">
        <v>-25.335636864649047</v>
      </c>
      <c r="E2102" s="6" t="s">
        <v>45</v>
      </c>
      <c r="F2102" s="6" t="s">
        <v>45</v>
      </c>
      <c r="G2102" s="5">
        <v>-54.980235588145717</v>
      </c>
      <c r="H2102" s="5">
        <v>-8.6393160703391487</v>
      </c>
      <c r="I2102" s="29">
        <v>695088286.51999998</v>
      </c>
      <c r="J2102" s="30" t="s">
        <v>45</v>
      </c>
      <c r="K2102" s="30" t="s">
        <v>45</v>
      </c>
      <c r="L2102" s="29">
        <v>38223654.509999998</v>
      </c>
      <c r="M2102" s="29">
        <v>324139997.63</v>
      </c>
      <c r="N2102" s="53">
        <f t="shared" si="360"/>
        <v>-25.335636864649047</v>
      </c>
      <c r="O2102" t="e">
        <f t="shared" si="361"/>
        <v>#VALUE!</v>
      </c>
      <c r="P2102" t="e">
        <f t="shared" si="362"/>
        <v>#VALUE!</v>
      </c>
      <c r="Q2102">
        <f t="shared" si="363"/>
        <v>-54.980235588145717</v>
      </c>
      <c r="R2102">
        <f t="shared" si="364"/>
        <v>-8.6393160703391487</v>
      </c>
      <c r="S2102" s="53">
        <f t="shared" si="366"/>
        <v>-25.335636864649047</v>
      </c>
      <c r="T2102" t="e">
        <f t="shared" si="367"/>
        <v>#VALUE!</v>
      </c>
      <c r="U2102" t="e">
        <f t="shared" si="368"/>
        <v>#VALUE!</v>
      </c>
      <c r="V2102">
        <f t="shared" si="369"/>
        <v>-54.980235588145717</v>
      </c>
      <c r="W2102" s="50">
        <f t="shared" si="370"/>
        <v>-8.6393160703391487</v>
      </c>
    </row>
    <row r="2103" spans="1:23" ht="16" x14ac:dyDescent="0.2">
      <c r="A2103" s="10">
        <v>41481.541655092602</v>
      </c>
      <c r="B2103" s="11" t="str">
        <f t="shared" si="365"/>
        <v>20137</v>
      </c>
      <c r="C2103" s="5">
        <v>1289.0445629999999</v>
      </c>
      <c r="D2103" s="5">
        <v>-25.038878664588037</v>
      </c>
      <c r="E2103" s="6" t="s">
        <v>45</v>
      </c>
      <c r="F2103" s="6" t="s">
        <v>45</v>
      </c>
      <c r="G2103" s="5">
        <v>-52.571522224351533</v>
      </c>
      <c r="H2103" s="5">
        <v>-9.6907653450384146</v>
      </c>
      <c r="I2103" s="29">
        <v>697850958.57000005</v>
      </c>
      <c r="J2103" s="30" t="s">
        <v>45</v>
      </c>
      <c r="K2103" s="30" t="s">
        <v>45</v>
      </c>
      <c r="L2103" s="29">
        <v>40268752.450000003</v>
      </c>
      <c r="M2103" s="29">
        <v>320409544.31999999</v>
      </c>
      <c r="N2103" s="53">
        <f t="shared" si="360"/>
        <v>-25.038878664588037</v>
      </c>
      <c r="O2103" t="e">
        <f t="shared" si="361"/>
        <v>#VALUE!</v>
      </c>
      <c r="P2103" t="e">
        <f t="shared" si="362"/>
        <v>#VALUE!</v>
      </c>
      <c r="Q2103">
        <f t="shared" si="363"/>
        <v>-52.571522224351533</v>
      </c>
      <c r="R2103">
        <f t="shared" si="364"/>
        <v>-9.6907653450384146</v>
      </c>
      <c r="S2103" s="53">
        <f t="shared" si="366"/>
        <v>-25.038878664588037</v>
      </c>
      <c r="T2103" t="e">
        <f t="shared" si="367"/>
        <v>#VALUE!</v>
      </c>
      <c r="U2103" t="e">
        <f t="shared" si="368"/>
        <v>#VALUE!</v>
      </c>
      <c r="V2103">
        <f t="shared" si="369"/>
        <v>-52.571522224351533</v>
      </c>
      <c r="W2103" s="50">
        <f t="shared" si="370"/>
        <v>-9.6907653450384146</v>
      </c>
    </row>
    <row r="2104" spans="1:23" ht="16" x14ac:dyDescent="0.2">
      <c r="A2104" s="10">
        <v>41480.541655092602</v>
      </c>
      <c r="B2104" s="11" t="str">
        <f t="shared" si="365"/>
        <v>20137</v>
      </c>
      <c r="C2104" s="5">
        <v>1287.206694</v>
      </c>
      <c r="D2104" s="5">
        <v>-25.980026099067246</v>
      </c>
      <c r="E2104" s="6" t="s">
        <v>45</v>
      </c>
      <c r="F2104" s="6" t="s">
        <v>45</v>
      </c>
      <c r="G2104" s="5">
        <v>-55.00110451377823</v>
      </c>
      <c r="H2104" s="5">
        <v>-9.1650407076887888</v>
      </c>
      <c r="I2104" s="29">
        <v>689089341.50999999</v>
      </c>
      <c r="J2104" s="30" t="s">
        <v>45</v>
      </c>
      <c r="K2104" s="30" t="s">
        <v>45</v>
      </c>
      <c r="L2104" s="29">
        <v>38205935.93</v>
      </c>
      <c r="M2104" s="29">
        <v>322274770.97000003</v>
      </c>
      <c r="N2104" s="53">
        <f t="shared" si="360"/>
        <v>-25.980026099067246</v>
      </c>
      <c r="O2104" t="e">
        <f t="shared" si="361"/>
        <v>#VALUE!</v>
      </c>
      <c r="P2104" t="e">
        <f t="shared" si="362"/>
        <v>#VALUE!</v>
      </c>
      <c r="Q2104">
        <f t="shared" si="363"/>
        <v>-55.00110451377823</v>
      </c>
      <c r="R2104">
        <f t="shared" si="364"/>
        <v>-9.1650407076887888</v>
      </c>
      <c r="S2104" s="53">
        <f t="shared" si="366"/>
        <v>-25.980026099067246</v>
      </c>
      <c r="T2104" t="e">
        <f t="shared" si="367"/>
        <v>#VALUE!</v>
      </c>
      <c r="U2104" t="e">
        <f t="shared" si="368"/>
        <v>#VALUE!</v>
      </c>
      <c r="V2104">
        <f t="shared" si="369"/>
        <v>-55.00110451377823</v>
      </c>
      <c r="W2104" s="50">
        <f t="shared" si="370"/>
        <v>-9.1650407076887888</v>
      </c>
    </row>
    <row r="2105" spans="1:23" ht="16" x14ac:dyDescent="0.2">
      <c r="A2105" s="10">
        <v>41479.541655092602</v>
      </c>
      <c r="B2105" s="11" t="str">
        <f t="shared" si="365"/>
        <v>20137</v>
      </c>
      <c r="C2105" s="5">
        <v>1296.3784659999999</v>
      </c>
      <c r="D2105" s="5">
        <v>-25.674789093290201</v>
      </c>
      <c r="E2105" s="6" t="s">
        <v>45</v>
      </c>
      <c r="F2105" s="6" t="s">
        <v>45</v>
      </c>
      <c r="G2105" s="5">
        <v>-54.049920850738651</v>
      </c>
      <c r="H2105" s="5">
        <v>-9.2932662289935735</v>
      </c>
      <c r="I2105" s="29">
        <v>691930947.03999996</v>
      </c>
      <c r="J2105" s="30" t="s">
        <v>45</v>
      </c>
      <c r="K2105" s="30" t="s">
        <v>45</v>
      </c>
      <c r="L2105" s="29">
        <v>39013530.460000001</v>
      </c>
      <c r="M2105" s="29">
        <v>321819837.63999999</v>
      </c>
      <c r="N2105" s="53">
        <f t="shared" si="360"/>
        <v>-25.674789093290201</v>
      </c>
      <c r="O2105" t="e">
        <f t="shared" si="361"/>
        <v>#VALUE!</v>
      </c>
      <c r="P2105" t="e">
        <f t="shared" si="362"/>
        <v>#VALUE!</v>
      </c>
      <c r="Q2105">
        <f t="shared" si="363"/>
        <v>-54.049920850738651</v>
      </c>
      <c r="R2105">
        <f t="shared" si="364"/>
        <v>-9.2932662289935735</v>
      </c>
      <c r="S2105" s="53">
        <f t="shared" si="366"/>
        <v>-25.674789093290201</v>
      </c>
      <c r="T2105" t="e">
        <f t="shared" si="367"/>
        <v>#VALUE!</v>
      </c>
      <c r="U2105" t="e">
        <f t="shared" si="368"/>
        <v>#VALUE!</v>
      </c>
      <c r="V2105">
        <f t="shared" si="369"/>
        <v>-54.049920850738651</v>
      </c>
      <c r="W2105" s="50">
        <f t="shared" si="370"/>
        <v>-9.2932662289935735</v>
      </c>
    </row>
    <row r="2106" spans="1:23" ht="16" x14ac:dyDescent="0.2">
      <c r="A2106" s="10">
        <v>41478.541655092602</v>
      </c>
      <c r="B2106" s="11" t="str">
        <f t="shared" si="365"/>
        <v>20137</v>
      </c>
      <c r="C2106" s="5">
        <v>1303.519509</v>
      </c>
      <c r="D2106" s="5">
        <v>-26.980525173558661</v>
      </c>
      <c r="E2106" s="6" t="s">
        <v>45</v>
      </c>
      <c r="F2106" s="6" t="s">
        <v>45</v>
      </c>
      <c r="G2106" s="5">
        <v>-55.00110451377823</v>
      </c>
      <c r="H2106" s="5">
        <v>-9.5625398237336299</v>
      </c>
      <c r="I2106" s="29">
        <v>679775190.03999996</v>
      </c>
      <c r="J2106" s="30" t="s">
        <v>45</v>
      </c>
      <c r="K2106" s="30" t="s">
        <v>45</v>
      </c>
      <c r="L2106" s="29">
        <v>38205935.93</v>
      </c>
      <c r="M2106" s="29">
        <v>320864477.64999998</v>
      </c>
      <c r="N2106" s="53">
        <f t="shared" si="360"/>
        <v>-26.980525173558661</v>
      </c>
      <c r="O2106" t="e">
        <f t="shared" si="361"/>
        <v>#VALUE!</v>
      </c>
      <c r="P2106" t="e">
        <f t="shared" si="362"/>
        <v>#VALUE!</v>
      </c>
      <c r="Q2106">
        <f t="shared" si="363"/>
        <v>-55.00110451377823</v>
      </c>
      <c r="R2106">
        <f t="shared" si="364"/>
        <v>-9.5625398237336299</v>
      </c>
      <c r="S2106" s="53">
        <f t="shared" si="366"/>
        <v>-26.980525173558661</v>
      </c>
      <c r="T2106" t="e">
        <f t="shared" si="367"/>
        <v>#VALUE!</v>
      </c>
      <c r="U2106" t="e">
        <f t="shared" si="368"/>
        <v>#VALUE!</v>
      </c>
      <c r="V2106">
        <f t="shared" si="369"/>
        <v>-55.00110451377823</v>
      </c>
      <c r="W2106" s="50">
        <f t="shared" si="370"/>
        <v>-9.5625398237336299</v>
      </c>
    </row>
    <row r="2107" spans="1:23" ht="16" x14ac:dyDescent="0.2">
      <c r="A2107" s="10">
        <v>41477.541655092602</v>
      </c>
      <c r="B2107" s="11" t="str">
        <f t="shared" si="365"/>
        <v>20137</v>
      </c>
      <c r="C2107" s="5">
        <v>1309.463086</v>
      </c>
      <c r="D2107" s="5">
        <v>-26.268305493412232</v>
      </c>
      <c r="E2107" s="6" t="s">
        <v>45</v>
      </c>
      <c r="F2107" s="6" t="s">
        <v>45</v>
      </c>
      <c r="G2107" s="5">
        <v>-55.106547506447747</v>
      </c>
      <c r="H2107" s="5">
        <v>-10.242135086649</v>
      </c>
      <c r="I2107" s="29">
        <v>686405602.95000005</v>
      </c>
      <c r="J2107" s="30" t="s">
        <v>45</v>
      </c>
      <c r="K2107" s="30" t="s">
        <v>45</v>
      </c>
      <c r="L2107" s="29">
        <v>38116410.439999998</v>
      </c>
      <c r="M2107" s="29">
        <v>318453331</v>
      </c>
      <c r="N2107" s="53">
        <f t="shared" si="360"/>
        <v>-26.268305493412232</v>
      </c>
      <c r="O2107" t="e">
        <f t="shared" si="361"/>
        <v>#VALUE!</v>
      </c>
      <c r="P2107" t="e">
        <f t="shared" si="362"/>
        <v>#VALUE!</v>
      </c>
      <c r="Q2107">
        <f t="shared" si="363"/>
        <v>-55.106547506447747</v>
      </c>
      <c r="R2107">
        <f t="shared" si="364"/>
        <v>-10.242135086649</v>
      </c>
      <c r="S2107" s="53">
        <f t="shared" si="366"/>
        <v>-26.268305493412232</v>
      </c>
      <c r="T2107" t="e">
        <f t="shared" si="367"/>
        <v>#VALUE!</v>
      </c>
      <c r="U2107" t="e">
        <f t="shared" si="368"/>
        <v>#VALUE!</v>
      </c>
      <c r="V2107">
        <f t="shared" si="369"/>
        <v>-55.106547506447747</v>
      </c>
      <c r="W2107" s="50">
        <f t="shared" si="370"/>
        <v>-10.242135086649</v>
      </c>
    </row>
    <row r="2108" spans="1:23" ht="16" x14ac:dyDescent="0.2">
      <c r="A2108" s="10">
        <v>41474.541655092602</v>
      </c>
      <c r="B2108" s="11" t="str">
        <f t="shared" si="365"/>
        <v>20137</v>
      </c>
      <c r="C2108" s="5">
        <v>1305.4421990000001</v>
      </c>
      <c r="D2108" s="5">
        <v>-26.658330556349551</v>
      </c>
      <c r="E2108" s="6" t="s">
        <v>45</v>
      </c>
      <c r="F2108" s="6" t="s">
        <v>45</v>
      </c>
      <c r="G2108" s="5">
        <v>-54.049920850738651</v>
      </c>
      <c r="H2108" s="5">
        <v>-8.9598798736011389</v>
      </c>
      <c r="I2108" s="29">
        <v>682774662.54999995</v>
      </c>
      <c r="J2108" s="30" t="s">
        <v>45</v>
      </c>
      <c r="K2108" s="30" t="s">
        <v>45</v>
      </c>
      <c r="L2108" s="29">
        <v>39013530.460000001</v>
      </c>
      <c r="M2108" s="29">
        <v>323002664.30000001</v>
      </c>
      <c r="N2108" s="53">
        <f t="shared" si="360"/>
        <v>-26.658330556349551</v>
      </c>
      <c r="O2108" t="e">
        <f t="shared" si="361"/>
        <v>#VALUE!</v>
      </c>
      <c r="P2108" t="e">
        <f t="shared" si="362"/>
        <v>#VALUE!</v>
      </c>
      <c r="Q2108">
        <f t="shared" si="363"/>
        <v>-54.049920850738651</v>
      </c>
      <c r="R2108">
        <f t="shared" si="364"/>
        <v>-8.9598798736011389</v>
      </c>
      <c r="S2108" s="53">
        <f t="shared" si="366"/>
        <v>-26.658330556349551</v>
      </c>
      <c r="T2108" t="e">
        <f t="shared" si="367"/>
        <v>#VALUE!</v>
      </c>
      <c r="U2108" t="e">
        <f t="shared" si="368"/>
        <v>#VALUE!</v>
      </c>
      <c r="V2108">
        <f t="shared" si="369"/>
        <v>-54.049920850738651</v>
      </c>
      <c r="W2108" s="50">
        <f t="shared" si="370"/>
        <v>-8.9598798736011389</v>
      </c>
    </row>
    <row r="2109" spans="1:23" ht="16" x14ac:dyDescent="0.2">
      <c r="A2109" s="10">
        <v>41473.541655092602</v>
      </c>
      <c r="B2109" s="11" t="str">
        <f t="shared" si="365"/>
        <v>20137</v>
      </c>
      <c r="C2109" s="5">
        <v>1299.5156850000001</v>
      </c>
      <c r="D2109" s="5">
        <v>-27.582520379396698</v>
      </c>
      <c r="E2109" s="6" t="s">
        <v>45</v>
      </c>
      <c r="F2109" s="6" t="s">
        <v>45</v>
      </c>
      <c r="G2109" s="5">
        <v>-55.095563861377997</v>
      </c>
      <c r="H2109" s="5">
        <v>-10.011329148300391</v>
      </c>
      <c r="I2109" s="29">
        <v>674170912.47000003</v>
      </c>
      <c r="J2109" s="30" t="s">
        <v>45</v>
      </c>
      <c r="K2109" s="30" t="s">
        <v>45</v>
      </c>
      <c r="L2109" s="29">
        <v>38125736.009999998</v>
      </c>
      <c r="M2109" s="29">
        <v>319272210.99000001</v>
      </c>
      <c r="N2109" s="53">
        <f t="shared" si="360"/>
        <v>-27.582520379396698</v>
      </c>
      <c r="O2109" t="e">
        <f t="shared" si="361"/>
        <v>#VALUE!</v>
      </c>
      <c r="P2109" t="e">
        <f t="shared" si="362"/>
        <v>#VALUE!</v>
      </c>
      <c r="Q2109">
        <f t="shared" si="363"/>
        <v>-55.095563861377997</v>
      </c>
      <c r="R2109">
        <f t="shared" si="364"/>
        <v>-10.011329148300391</v>
      </c>
      <c r="S2109" s="53">
        <f t="shared" si="366"/>
        <v>-27.582520379396698</v>
      </c>
      <c r="T2109" t="e">
        <f t="shared" si="367"/>
        <v>#VALUE!</v>
      </c>
      <c r="U2109" t="e">
        <f t="shared" si="368"/>
        <v>#VALUE!</v>
      </c>
      <c r="V2109">
        <f t="shared" si="369"/>
        <v>-55.095563861377997</v>
      </c>
      <c r="W2109" s="50">
        <f t="shared" si="370"/>
        <v>-10.011329148300391</v>
      </c>
    </row>
    <row r="2110" spans="1:23" ht="16" x14ac:dyDescent="0.2">
      <c r="A2110" s="10">
        <v>41472.541655092602</v>
      </c>
      <c r="B2110" s="11" t="str">
        <f t="shared" si="365"/>
        <v>20137</v>
      </c>
      <c r="C2110" s="5">
        <v>1289.977275</v>
      </c>
      <c r="D2110" s="5">
        <v>-28.142121556654615</v>
      </c>
      <c r="E2110" s="6" t="s">
        <v>45</v>
      </c>
      <c r="F2110" s="6" t="s">
        <v>45</v>
      </c>
      <c r="G2110" s="5">
        <v>-54.980235588145717</v>
      </c>
      <c r="H2110" s="5">
        <v>-10.267780190909946</v>
      </c>
      <c r="I2110" s="29">
        <v>668961302.33000004</v>
      </c>
      <c r="J2110" s="30" t="s">
        <v>45</v>
      </c>
      <c r="K2110" s="30" t="s">
        <v>45</v>
      </c>
      <c r="L2110" s="29">
        <v>38223654.509999998</v>
      </c>
      <c r="M2110" s="29">
        <v>318362344.32999998</v>
      </c>
      <c r="N2110" s="53">
        <f t="shared" si="360"/>
        <v>-28.142121556654615</v>
      </c>
      <c r="O2110" t="e">
        <f t="shared" si="361"/>
        <v>#VALUE!</v>
      </c>
      <c r="P2110" t="e">
        <f t="shared" si="362"/>
        <v>#VALUE!</v>
      </c>
      <c r="Q2110">
        <f t="shared" si="363"/>
        <v>-54.980235588145717</v>
      </c>
      <c r="R2110">
        <f t="shared" si="364"/>
        <v>-10.267780190909946</v>
      </c>
      <c r="S2110" s="53">
        <f t="shared" si="366"/>
        <v>-28.142121556654615</v>
      </c>
      <c r="T2110" t="e">
        <f t="shared" si="367"/>
        <v>#VALUE!</v>
      </c>
      <c r="U2110" t="e">
        <f t="shared" si="368"/>
        <v>#VALUE!</v>
      </c>
      <c r="V2110">
        <f t="shared" si="369"/>
        <v>-54.980235588145717</v>
      </c>
      <c r="W2110" s="50">
        <f t="shared" si="370"/>
        <v>-10.267780190909946</v>
      </c>
    </row>
    <row r="2111" spans="1:23" ht="16" x14ac:dyDescent="0.2">
      <c r="A2111" s="10">
        <v>41471.541655092602</v>
      </c>
      <c r="B2111" s="11" t="str">
        <f t="shared" si="365"/>
        <v>20137</v>
      </c>
      <c r="C2111" s="5">
        <v>1293.3237569999999</v>
      </c>
      <c r="D2111" s="5">
        <v>-28.014939470914186</v>
      </c>
      <c r="E2111" s="6" t="s">
        <v>45</v>
      </c>
      <c r="F2111" s="6" t="s">
        <v>45</v>
      </c>
      <c r="G2111" s="5">
        <v>-53.310721537545078</v>
      </c>
      <c r="H2111" s="5">
        <v>-9.9985065961699036</v>
      </c>
      <c r="I2111" s="29">
        <v>670145304.63</v>
      </c>
      <c r="J2111" s="30" t="s">
        <v>45</v>
      </c>
      <c r="K2111" s="30" t="s">
        <v>45</v>
      </c>
      <c r="L2111" s="29">
        <v>39641141.460000001</v>
      </c>
      <c r="M2111" s="29">
        <v>319317704.32999998</v>
      </c>
      <c r="N2111" s="53">
        <f t="shared" si="360"/>
        <v>-28.014939470914186</v>
      </c>
      <c r="O2111" t="e">
        <f t="shared" si="361"/>
        <v>#VALUE!</v>
      </c>
      <c r="P2111" t="e">
        <f t="shared" si="362"/>
        <v>#VALUE!</v>
      </c>
      <c r="Q2111">
        <f t="shared" si="363"/>
        <v>-53.310721537545078</v>
      </c>
      <c r="R2111">
        <f t="shared" si="364"/>
        <v>-9.9985065961699036</v>
      </c>
      <c r="S2111" s="53">
        <f t="shared" si="366"/>
        <v>-28.014939470914186</v>
      </c>
      <c r="T2111" t="e">
        <f t="shared" si="367"/>
        <v>#VALUE!</v>
      </c>
      <c r="U2111" t="e">
        <f t="shared" si="368"/>
        <v>#VALUE!</v>
      </c>
      <c r="V2111">
        <f t="shared" si="369"/>
        <v>-53.310721537545078</v>
      </c>
      <c r="W2111" s="50">
        <f t="shared" si="370"/>
        <v>-9.9985065961699036</v>
      </c>
    </row>
    <row r="2112" spans="1:23" ht="16" x14ac:dyDescent="0.2">
      <c r="A2112" s="10">
        <v>41470.541655092602</v>
      </c>
      <c r="B2112" s="11" t="str">
        <f t="shared" si="365"/>
        <v>20137</v>
      </c>
      <c r="C2112" s="5">
        <v>1305.1777360000001</v>
      </c>
      <c r="D2112" s="5">
        <v>-27.853842162309633</v>
      </c>
      <c r="E2112" s="6" t="s">
        <v>45</v>
      </c>
      <c r="F2112" s="6" t="s">
        <v>45</v>
      </c>
      <c r="G2112" s="5">
        <v>-53.521607522884111</v>
      </c>
      <c r="H2112" s="5">
        <v>-9.985684044039445</v>
      </c>
      <c r="I2112" s="29">
        <v>671645040.88</v>
      </c>
      <c r="J2112" s="30" t="s">
        <v>45</v>
      </c>
      <c r="K2112" s="30" t="s">
        <v>45</v>
      </c>
      <c r="L2112" s="29">
        <v>39462090.479999997</v>
      </c>
      <c r="M2112" s="29">
        <v>319363197.66000003</v>
      </c>
      <c r="N2112" s="53">
        <f t="shared" si="360"/>
        <v>-27.853842162309633</v>
      </c>
      <c r="O2112" t="e">
        <f t="shared" si="361"/>
        <v>#VALUE!</v>
      </c>
      <c r="P2112" t="e">
        <f t="shared" si="362"/>
        <v>#VALUE!</v>
      </c>
      <c r="Q2112">
        <f t="shared" si="363"/>
        <v>-53.521607522884111</v>
      </c>
      <c r="R2112">
        <f t="shared" si="364"/>
        <v>-9.985684044039445</v>
      </c>
      <c r="S2112" s="53">
        <f t="shared" si="366"/>
        <v>-27.853842162309633</v>
      </c>
      <c r="T2112" t="e">
        <f t="shared" si="367"/>
        <v>#VALUE!</v>
      </c>
      <c r="U2112" t="e">
        <f t="shared" si="368"/>
        <v>#VALUE!</v>
      </c>
      <c r="V2112">
        <f t="shared" si="369"/>
        <v>-53.521607522884111</v>
      </c>
      <c r="W2112" s="50">
        <f t="shared" si="370"/>
        <v>-9.985684044039445</v>
      </c>
    </row>
    <row r="2113" spans="1:23" ht="16" x14ac:dyDescent="0.2">
      <c r="A2113" s="10">
        <v>41467.541655092602</v>
      </c>
      <c r="B2113" s="11" t="str">
        <f t="shared" si="365"/>
        <v>20137</v>
      </c>
      <c r="C2113" s="5">
        <v>1297.95389</v>
      </c>
      <c r="D2113" s="5">
        <v>-27.93015141375389</v>
      </c>
      <c r="E2113" s="6" t="s">
        <v>45</v>
      </c>
      <c r="F2113" s="6" t="s">
        <v>45</v>
      </c>
      <c r="G2113" s="5">
        <v>-54.34647926762166</v>
      </c>
      <c r="H2113" s="5">
        <v>-9.3830240939069398</v>
      </c>
      <c r="I2113" s="29">
        <v>670934639.5</v>
      </c>
      <c r="J2113" s="30" t="s">
        <v>45</v>
      </c>
      <c r="K2113" s="30" t="s">
        <v>45</v>
      </c>
      <c r="L2113" s="29">
        <v>38761740.020000003</v>
      </c>
      <c r="M2113" s="29">
        <v>321501384.31</v>
      </c>
      <c r="N2113" s="53">
        <f t="shared" si="360"/>
        <v>-27.93015141375389</v>
      </c>
      <c r="O2113" t="e">
        <f t="shared" si="361"/>
        <v>#VALUE!</v>
      </c>
      <c r="P2113" t="e">
        <f t="shared" si="362"/>
        <v>#VALUE!</v>
      </c>
      <c r="Q2113">
        <f t="shared" si="363"/>
        <v>-54.34647926762166</v>
      </c>
      <c r="R2113">
        <f t="shared" si="364"/>
        <v>-9.3830240939069398</v>
      </c>
      <c r="S2113" s="53">
        <f t="shared" si="366"/>
        <v>-27.93015141375389</v>
      </c>
      <c r="T2113" t="e">
        <f t="shared" si="367"/>
        <v>#VALUE!</v>
      </c>
      <c r="U2113" t="e">
        <f t="shared" si="368"/>
        <v>#VALUE!</v>
      </c>
      <c r="V2113">
        <f t="shared" si="369"/>
        <v>-54.34647926762166</v>
      </c>
      <c r="W2113" s="50">
        <f t="shared" si="370"/>
        <v>-9.3830240939069398</v>
      </c>
    </row>
    <row r="2114" spans="1:23" ht="16" x14ac:dyDescent="0.2">
      <c r="A2114" s="10">
        <v>41466.541655092602</v>
      </c>
      <c r="B2114" s="11" t="str">
        <f t="shared" si="365"/>
        <v>20137</v>
      </c>
      <c r="C2114" s="5">
        <v>1300.956013</v>
      </c>
      <c r="D2114" s="5">
        <v>-27.93015141375389</v>
      </c>
      <c r="E2114" s="6" t="s">
        <v>45</v>
      </c>
      <c r="F2114" s="6" t="s">
        <v>45</v>
      </c>
      <c r="G2114" s="5">
        <v>-54.589217823662942</v>
      </c>
      <c r="H2114" s="5">
        <v>-9.0624602906449638</v>
      </c>
      <c r="I2114" s="29">
        <v>670934639.5</v>
      </c>
      <c r="J2114" s="30" t="s">
        <v>45</v>
      </c>
      <c r="K2114" s="30" t="s">
        <v>45</v>
      </c>
      <c r="L2114" s="29">
        <v>38555644.880000003</v>
      </c>
      <c r="M2114" s="29">
        <v>322638717.63999999</v>
      </c>
      <c r="N2114" s="53">
        <f t="shared" si="360"/>
        <v>-27.93015141375389</v>
      </c>
      <c r="O2114" t="e">
        <f t="shared" si="361"/>
        <v>#VALUE!</v>
      </c>
      <c r="P2114" t="e">
        <f t="shared" si="362"/>
        <v>#VALUE!</v>
      </c>
      <c r="Q2114">
        <f t="shared" si="363"/>
        <v>-54.589217823662942</v>
      </c>
      <c r="R2114">
        <f t="shared" si="364"/>
        <v>-9.0624602906449638</v>
      </c>
      <c r="S2114" s="53">
        <f t="shared" si="366"/>
        <v>-27.93015141375389</v>
      </c>
      <c r="T2114" t="e">
        <f t="shared" si="367"/>
        <v>#VALUE!</v>
      </c>
      <c r="U2114" t="e">
        <f t="shared" si="368"/>
        <v>#VALUE!</v>
      </c>
      <c r="V2114">
        <f t="shared" si="369"/>
        <v>-54.589217823662942</v>
      </c>
      <c r="W2114" s="50">
        <f t="shared" si="370"/>
        <v>-9.0624602906449638</v>
      </c>
    </row>
    <row r="2115" spans="1:23" ht="16" x14ac:dyDescent="0.2">
      <c r="A2115" s="10">
        <v>41465.541655092602</v>
      </c>
      <c r="B2115" s="11" t="str">
        <f t="shared" si="365"/>
        <v>20137</v>
      </c>
      <c r="C2115" s="5">
        <v>1284.583936</v>
      </c>
      <c r="D2115" s="5">
        <v>-28.447358562431646</v>
      </c>
      <c r="E2115" s="6" t="s">
        <v>45</v>
      </c>
      <c r="F2115" s="6" t="s">
        <v>45</v>
      </c>
      <c r="G2115" s="5">
        <v>-54.282774126217163</v>
      </c>
      <c r="H2115" s="5">
        <v>-8.9598798736011531</v>
      </c>
      <c r="I2115" s="29">
        <v>666119696.78999996</v>
      </c>
      <c r="J2115" s="30" t="s">
        <v>45</v>
      </c>
      <c r="K2115" s="30" t="s">
        <v>45</v>
      </c>
      <c r="L2115" s="29">
        <v>38815828.340000004</v>
      </c>
      <c r="M2115" s="29">
        <v>323002664.30000001</v>
      </c>
      <c r="N2115" s="53">
        <f t="shared" si="360"/>
        <v>-28.447358562431646</v>
      </c>
      <c r="O2115" t="e">
        <f t="shared" si="361"/>
        <v>#VALUE!</v>
      </c>
      <c r="P2115" t="e">
        <f t="shared" si="362"/>
        <v>#VALUE!</v>
      </c>
      <c r="Q2115">
        <f t="shared" si="363"/>
        <v>-54.282774126217163</v>
      </c>
      <c r="R2115">
        <f t="shared" si="364"/>
        <v>-8.9598798736011531</v>
      </c>
      <c r="S2115" s="53">
        <f t="shared" si="366"/>
        <v>-28.447358562431646</v>
      </c>
      <c r="T2115" t="e">
        <f t="shared" si="367"/>
        <v>#VALUE!</v>
      </c>
      <c r="U2115" t="e">
        <f t="shared" si="368"/>
        <v>#VALUE!</v>
      </c>
      <c r="V2115">
        <f t="shared" si="369"/>
        <v>-54.282774126217163</v>
      </c>
      <c r="W2115" s="50">
        <f t="shared" si="370"/>
        <v>-8.9598798736011531</v>
      </c>
    </row>
    <row r="2116" spans="1:23" ht="16" x14ac:dyDescent="0.2">
      <c r="A2116" s="10">
        <v>41464.541655092602</v>
      </c>
      <c r="B2116" s="11" t="str">
        <f t="shared" si="365"/>
        <v>20137</v>
      </c>
      <c r="C2116" s="5">
        <v>1291.424489</v>
      </c>
      <c r="D2116" s="5">
        <v>-27.421423070792144</v>
      </c>
      <c r="E2116" s="6" t="s">
        <v>45</v>
      </c>
      <c r="F2116" s="6" t="s">
        <v>45</v>
      </c>
      <c r="G2116" s="5">
        <v>-55.085678580815234</v>
      </c>
      <c r="H2116" s="5">
        <v>-9.8574585227346461</v>
      </c>
      <c r="I2116" s="29">
        <v>675670648.72000003</v>
      </c>
      <c r="J2116" s="30" t="s">
        <v>45</v>
      </c>
      <c r="K2116" s="30" t="s">
        <v>45</v>
      </c>
      <c r="L2116" s="29">
        <v>38134129.020000003</v>
      </c>
      <c r="M2116" s="29">
        <v>319818130.99000001</v>
      </c>
      <c r="N2116" s="53">
        <f t="shared" si="360"/>
        <v>-27.421423070792144</v>
      </c>
      <c r="O2116" t="e">
        <f t="shared" si="361"/>
        <v>#VALUE!</v>
      </c>
      <c r="P2116" t="e">
        <f t="shared" si="362"/>
        <v>#VALUE!</v>
      </c>
      <c r="Q2116">
        <f t="shared" si="363"/>
        <v>-55.085678580815234</v>
      </c>
      <c r="R2116">
        <f t="shared" si="364"/>
        <v>-9.8574585227346461</v>
      </c>
      <c r="S2116" s="53">
        <f t="shared" si="366"/>
        <v>-27.421423070792144</v>
      </c>
      <c r="T2116" t="e">
        <f t="shared" si="367"/>
        <v>#VALUE!</v>
      </c>
      <c r="U2116" t="e">
        <f t="shared" si="368"/>
        <v>#VALUE!</v>
      </c>
      <c r="V2116">
        <f t="shared" si="369"/>
        <v>-55.085678580815234</v>
      </c>
      <c r="W2116" s="50">
        <f t="shared" si="370"/>
        <v>-9.8574585227346461</v>
      </c>
    </row>
    <row r="2117" spans="1:23" ht="16" x14ac:dyDescent="0.2">
      <c r="A2117" s="10">
        <v>41463.541655092602</v>
      </c>
      <c r="B2117" s="11" t="str">
        <f t="shared" si="365"/>
        <v>20137</v>
      </c>
      <c r="C2117" s="5">
        <v>1276.3083280000001</v>
      </c>
      <c r="D2117" s="5">
        <v>-27.50621112795244</v>
      </c>
      <c r="E2117" s="6" t="s">
        <v>45</v>
      </c>
      <c r="F2117" s="6" t="s">
        <v>45</v>
      </c>
      <c r="G2117" s="5">
        <v>-55.085678580815234</v>
      </c>
      <c r="H2117" s="5">
        <v>-9.5881849279946039</v>
      </c>
      <c r="I2117" s="29">
        <v>674881313.85000002</v>
      </c>
      <c r="J2117" s="30" t="s">
        <v>45</v>
      </c>
      <c r="K2117" s="30" t="s">
        <v>45</v>
      </c>
      <c r="L2117" s="29">
        <v>38134129.020000003</v>
      </c>
      <c r="M2117" s="29">
        <v>320773490.98000002</v>
      </c>
      <c r="N2117" s="53">
        <f t="shared" si="360"/>
        <v>-27.50621112795244</v>
      </c>
      <c r="O2117" t="e">
        <f t="shared" si="361"/>
        <v>#VALUE!</v>
      </c>
      <c r="P2117" t="e">
        <f t="shared" si="362"/>
        <v>#VALUE!</v>
      </c>
      <c r="Q2117">
        <f t="shared" si="363"/>
        <v>-55.085678580815234</v>
      </c>
      <c r="R2117">
        <f t="shared" si="364"/>
        <v>-9.5881849279946039</v>
      </c>
      <c r="S2117" s="53">
        <f t="shared" si="366"/>
        <v>-27.50621112795244</v>
      </c>
      <c r="T2117" t="e">
        <f t="shared" si="367"/>
        <v>#VALUE!</v>
      </c>
      <c r="U2117" t="e">
        <f t="shared" si="368"/>
        <v>#VALUE!</v>
      </c>
      <c r="V2117">
        <f t="shared" si="369"/>
        <v>-55.085678580815234</v>
      </c>
      <c r="W2117" s="50">
        <f t="shared" si="370"/>
        <v>-9.5881849279946039</v>
      </c>
    </row>
    <row r="2118" spans="1:23" ht="16" x14ac:dyDescent="0.2">
      <c r="A2118" s="10">
        <v>41460.541655092602</v>
      </c>
      <c r="B2118" s="11" t="str">
        <f t="shared" si="365"/>
        <v>20137</v>
      </c>
      <c r="C2118" s="5">
        <v>1264.843511</v>
      </c>
      <c r="D2118" s="5">
        <v>-27.65882963084097</v>
      </c>
      <c r="E2118" s="6" t="s">
        <v>45</v>
      </c>
      <c r="F2118" s="6" t="s">
        <v>45</v>
      </c>
      <c r="G2118" s="5">
        <v>-55.117531151517483</v>
      </c>
      <c r="H2118" s="5">
        <v>-11.114068631521576</v>
      </c>
      <c r="I2118" s="29">
        <v>673460511.08000004</v>
      </c>
      <c r="J2118" s="30" t="s">
        <v>45</v>
      </c>
      <c r="K2118" s="30" t="s">
        <v>45</v>
      </c>
      <c r="L2118" s="29">
        <v>38107084.859999999</v>
      </c>
      <c r="M2118" s="29">
        <v>315359784.36000001</v>
      </c>
      <c r="N2118" s="53">
        <f t="shared" si="360"/>
        <v>-27.65882963084097</v>
      </c>
      <c r="O2118" t="e">
        <f t="shared" si="361"/>
        <v>#VALUE!</v>
      </c>
      <c r="P2118" t="e">
        <f t="shared" si="362"/>
        <v>#VALUE!</v>
      </c>
      <c r="Q2118">
        <f t="shared" si="363"/>
        <v>-55.117531151517483</v>
      </c>
      <c r="R2118">
        <f t="shared" si="364"/>
        <v>-11.114068631521576</v>
      </c>
      <c r="S2118" s="53">
        <f t="shared" si="366"/>
        <v>-27.65882963084097</v>
      </c>
      <c r="T2118" t="e">
        <f t="shared" si="367"/>
        <v>#VALUE!</v>
      </c>
      <c r="U2118" t="e">
        <f t="shared" si="368"/>
        <v>#VALUE!</v>
      </c>
      <c r="V2118">
        <f t="shared" si="369"/>
        <v>-55.117531151517483</v>
      </c>
      <c r="W2118" s="50">
        <f t="shared" si="370"/>
        <v>-11.114068631521576</v>
      </c>
    </row>
    <row r="2119" spans="1:23" ht="16" x14ac:dyDescent="0.2">
      <c r="A2119" s="10">
        <v>41459.541655092602</v>
      </c>
      <c r="B2119" s="11" t="str">
        <f t="shared" si="365"/>
        <v>20137</v>
      </c>
      <c r="C2119" s="5">
        <v>1267.805981</v>
      </c>
      <c r="D2119" s="5">
        <v>-27.353592625063929</v>
      </c>
      <c r="E2119" s="6" t="s">
        <v>45</v>
      </c>
      <c r="F2119" s="6" t="s">
        <v>45</v>
      </c>
      <c r="G2119" s="5">
        <v>-55.63486083430228</v>
      </c>
      <c r="H2119" s="5">
        <v>-10.793504828259614</v>
      </c>
      <c r="I2119" s="29">
        <v>676302116.62</v>
      </c>
      <c r="J2119" s="30" t="s">
        <v>45</v>
      </c>
      <c r="K2119" s="30" t="s">
        <v>45</v>
      </c>
      <c r="L2119" s="29">
        <v>37667850.420000002</v>
      </c>
      <c r="M2119" s="29">
        <v>316497117.68000001</v>
      </c>
      <c r="N2119" s="53">
        <f t="shared" si="360"/>
        <v>-27.353592625063929</v>
      </c>
      <c r="O2119" t="e">
        <f t="shared" si="361"/>
        <v>#VALUE!</v>
      </c>
      <c r="P2119" t="e">
        <f t="shared" si="362"/>
        <v>#VALUE!</v>
      </c>
      <c r="Q2119">
        <f t="shared" si="363"/>
        <v>-55.63486083430228</v>
      </c>
      <c r="R2119">
        <f t="shared" si="364"/>
        <v>-10.793504828259614</v>
      </c>
      <c r="S2119" s="53">
        <f t="shared" si="366"/>
        <v>-27.353592625063929</v>
      </c>
      <c r="T2119" t="e">
        <f t="shared" si="367"/>
        <v>#VALUE!</v>
      </c>
      <c r="U2119" t="e">
        <f t="shared" si="368"/>
        <v>#VALUE!</v>
      </c>
      <c r="V2119">
        <f t="shared" si="369"/>
        <v>-55.63486083430228</v>
      </c>
      <c r="W2119" s="50">
        <f t="shared" si="370"/>
        <v>-10.793504828259614</v>
      </c>
    </row>
    <row r="2120" spans="1:23" ht="16" x14ac:dyDescent="0.2">
      <c r="A2120" s="10">
        <v>41458.541655092602</v>
      </c>
      <c r="B2120" s="11" t="str">
        <f t="shared" si="365"/>
        <v>20137</v>
      </c>
      <c r="C2120" s="5">
        <v>1245.861396</v>
      </c>
      <c r="D2120" s="5">
        <v>-28.77803198535679</v>
      </c>
      <c r="E2120" s="6" t="s">
        <v>45</v>
      </c>
      <c r="F2120" s="6" t="s">
        <v>45</v>
      </c>
      <c r="G2120" s="5">
        <v>-55.623877189232537</v>
      </c>
      <c r="H2120" s="5">
        <v>-10.883262693172952</v>
      </c>
      <c r="I2120" s="29">
        <v>663041290.79999995</v>
      </c>
      <c r="J2120" s="30" t="s">
        <v>45</v>
      </c>
      <c r="K2120" s="30" t="s">
        <v>45</v>
      </c>
      <c r="L2120" s="29">
        <v>37677175.990000002</v>
      </c>
      <c r="M2120" s="29">
        <v>316178664.35000002</v>
      </c>
      <c r="N2120" s="53">
        <f t="shared" si="360"/>
        <v>-28.77803198535679</v>
      </c>
      <c r="O2120" t="e">
        <f t="shared" si="361"/>
        <v>#VALUE!</v>
      </c>
      <c r="P2120" t="e">
        <f t="shared" si="362"/>
        <v>#VALUE!</v>
      </c>
      <c r="Q2120">
        <f t="shared" si="363"/>
        <v>-55.623877189232537</v>
      </c>
      <c r="R2120">
        <f t="shared" si="364"/>
        <v>-10.883262693172952</v>
      </c>
      <c r="S2120" s="53">
        <f t="shared" si="366"/>
        <v>-28.77803198535679</v>
      </c>
      <c r="T2120" t="e">
        <f t="shared" si="367"/>
        <v>#VALUE!</v>
      </c>
      <c r="U2120" t="e">
        <f t="shared" si="368"/>
        <v>#VALUE!</v>
      </c>
      <c r="V2120">
        <f t="shared" si="369"/>
        <v>-55.623877189232537</v>
      </c>
      <c r="W2120" s="50">
        <f t="shared" si="370"/>
        <v>-10.883262693172952</v>
      </c>
    </row>
    <row r="2121" spans="1:23" ht="16" x14ac:dyDescent="0.2">
      <c r="A2121" s="10">
        <v>41457.541655092602</v>
      </c>
      <c r="B2121" s="11" t="str">
        <f t="shared" si="365"/>
        <v>20137</v>
      </c>
      <c r="C2121" s="5">
        <v>1250.810436</v>
      </c>
      <c r="D2121" s="5">
        <v>-28.693243928196509</v>
      </c>
      <c r="E2121" s="6" t="s">
        <v>45</v>
      </c>
      <c r="F2121" s="6" t="s">
        <v>45</v>
      </c>
      <c r="G2121" s="5">
        <v>-55.222974144186985</v>
      </c>
      <c r="H2121" s="5">
        <v>-9.6138300322555494</v>
      </c>
      <c r="I2121" s="29">
        <v>663830625.66999996</v>
      </c>
      <c r="J2121" s="30" t="s">
        <v>45</v>
      </c>
      <c r="K2121" s="30" t="s">
        <v>45</v>
      </c>
      <c r="L2121" s="29">
        <v>38017559.369999997</v>
      </c>
      <c r="M2121" s="29">
        <v>320682504.31999999</v>
      </c>
      <c r="N2121" s="53">
        <f t="shared" si="360"/>
        <v>-28.693243928196509</v>
      </c>
      <c r="O2121" t="e">
        <f t="shared" si="361"/>
        <v>#VALUE!</v>
      </c>
      <c r="P2121" t="e">
        <f t="shared" si="362"/>
        <v>#VALUE!</v>
      </c>
      <c r="Q2121">
        <f t="shared" si="363"/>
        <v>-55.222974144186985</v>
      </c>
      <c r="R2121">
        <f t="shared" si="364"/>
        <v>-9.6138300322555494</v>
      </c>
      <c r="S2121" s="53">
        <f t="shared" si="366"/>
        <v>-28.693243928196509</v>
      </c>
      <c r="T2121" t="e">
        <f t="shared" si="367"/>
        <v>#VALUE!</v>
      </c>
      <c r="U2121" t="e">
        <f t="shared" si="368"/>
        <v>#VALUE!</v>
      </c>
      <c r="V2121">
        <f t="shared" si="369"/>
        <v>-55.222974144186985</v>
      </c>
      <c r="W2121" s="50">
        <f t="shared" si="370"/>
        <v>-9.6138300322555494</v>
      </c>
    </row>
    <row r="2122" spans="1:23" ht="16" x14ac:dyDescent="0.2">
      <c r="A2122" s="10">
        <v>41456.541655092602</v>
      </c>
      <c r="B2122" s="11" t="str">
        <f t="shared" si="365"/>
        <v>20137</v>
      </c>
      <c r="C2122" s="5">
        <v>1230.3190090000001</v>
      </c>
      <c r="D2122" s="5">
        <v>-29.625912556959687</v>
      </c>
      <c r="E2122" s="6" t="s">
        <v>45</v>
      </c>
      <c r="F2122" s="6" t="s">
        <v>45</v>
      </c>
      <c r="G2122" s="5">
        <v>-55.106547506447747</v>
      </c>
      <c r="H2122" s="5">
        <v>-13.447773119268689</v>
      </c>
      <c r="I2122" s="29">
        <v>655147942.10000002</v>
      </c>
      <c r="J2122" s="30" t="s">
        <v>45</v>
      </c>
      <c r="K2122" s="30" t="s">
        <v>45</v>
      </c>
      <c r="L2122" s="29">
        <v>38116410.439999998</v>
      </c>
      <c r="M2122" s="29">
        <v>307079997.75</v>
      </c>
      <c r="N2122" s="53">
        <f t="shared" si="360"/>
        <v>-29.625912556959687</v>
      </c>
      <c r="O2122" t="e">
        <f t="shared" si="361"/>
        <v>#VALUE!</v>
      </c>
      <c r="P2122" t="e">
        <f t="shared" si="362"/>
        <v>#VALUE!</v>
      </c>
      <c r="Q2122">
        <f t="shared" si="363"/>
        <v>-55.106547506447747</v>
      </c>
      <c r="R2122">
        <f t="shared" si="364"/>
        <v>-13.447773119268689</v>
      </c>
      <c r="S2122" s="53">
        <f t="shared" si="366"/>
        <v>-29.625912556959687</v>
      </c>
      <c r="T2122" t="e">
        <f t="shared" si="367"/>
        <v>#VALUE!</v>
      </c>
      <c r="U2122" t="e">
        <f t="shared" si="368"/>
        <v>#VALUE!</v>
      </c>
      <c r="V2122">
        <f t="shared" si="369"/>
        <v>-55.106547506447747</v>
      </c>
      <c r="W2122" s="50">
        <f t="shared" si="370"/>
        <v>-13.447773119268689</v>
      </c>
    </row>
    <row r="2123" spans="1:23" ht="16" x14ac:dyDescent="0.2">
      <c r="A2123" s="10">
        <v>41453.541655092602</v>
      </c>
      <c r="B2123" s="11" t="str">
        <f t="shared" si="365"/>
        <v>20136</v>
      </c>
      <c r="C2123" s="5">
        <v>1234.3029790000001</v>
      </c>
      <c r="D2123" s="5">
        <v>-28.769553179640784</v>
      </c>
      <c r="E2123" s="6" t="s">
        <v>45</v>
      </c>
      <c r="F2123" s="6" t="s">
        <v>45</v>
      </c>
      <c r="G2123" s="5">
        <v>-55.63486083430228</v>
      </c>
      <c r="H2123" s="5">
        <v>-10.293425295170906</v>
      </c>
      <c r="I2123" s="29">
        <v>663120224.28999996</v>
      </c>
      <c r="J2123" s="30" t="s">
        <v>45</v>
      </c>
      <c r="K2123" s="30" t="s">
        <v>45</v>
      </c>
      <c r="L2123" s="29">
        <v>37667850.420000002</v>
      </c>
      <c r="M2123" s="29">
        <v>318271357.67000002</v>
      </c>
      <c r="N2123" s="53">
        <f t="shared" si="360"/>
        <v>-28.769553179640784</v>
      </c>
      <c r="O2123" t="e">
        <f t="shared" si="361"/>
        <v>#VALUE!</v>
      </c>
      <c r="P2123" t="e">
        <f t="shared" si="362"/>
        <v>#VALUE!</v>
      </c>
      <c r="Q2123">
        <f t="shared" si="363"/>
        <v>-55.63486083430228</v>
      </c>
      <c r="R2123">
        <f t="shared" si="364"/>
        <v>-10.293425295170906</v>
      </c>
      <c r="S2123" s="53">
        <f t="shared" si="366"/>
        <v>-28.769553179640784</v>
      </c>
      <c r="T2123" t="e">
        <f t="shared" si="367"/>
        <v>#VALUE!</v>
      </c>
      <c r="U2123" t="e">
        <f t="shared" si="368"/>
        <v>#VALUE!</v>
      </c>
      <c r="V2123">
        <f t="shared" si="369"/>
        <v>-55.63486083430228</v>
      </c>
      <c r="W2123" s="50">
        <f t="shared" si="370"/>
        <v>-10.293425295170906</v>
      </c>
    </row>
    <row r="2124" spans="1:23" ht="16" x14ac:dyDescent="0.2">
      <c r="A2124" s="10">
        <v>41452.541655092602</v>
      </c>
      <c r="B2124" s="11" t="str">
        <f t="shared" si="365"/>
        <v>20136</v>
      </c>
      <c r="C2124" s="5">
        <v>1230.153333</v>
      </c>
      <c r="D2124" s="5">
        <v>-28.667807511048437</v>
      </c>
      <c r="E2124" s="6" t="s">
        <v>45</v>
      </c>
      <c r="F2124" s="6" t="s">
        <v>45</v>
      </c>
      <c r="G2124" s="5">
        <v>-55.63486083430228</v>
      </c>
      <c r="H2124" s="5">
        <v>-11.524390299696861</v>
      </c>
      <c r="I2124" s="29">
        <v>664067426.13</v>
      </c>
      <c r="J2124" s="30" t="s">
        <v>45</v>
      </c>
      <c r="K2124" s="30" t="s">
        <v>45</v>
      </c>
      <c r="L2124" s="29">
        <v>37667850.420000002</v>
      </c>
      <c r="M2124" s="29">
        <v>313903997.69999999</v>
      </c>
      <c r="N2124" s="53">
        <f t="shared" si="360"/>
        <v>-28.667807511048437</v>
      </c>
      <c r="O2124" t="e">
        <f t="shared" si="361"/>
        <v>#VALUE!</v>
      </c>
      <c r="P2124" t="e">
        <f t="shared" si="362"/>
        <v>#VALUE!</v>
      </c>
      <c r="Q2124">
        <f t="shared" si="363"/>
        <v>-55.63486083430228</v>
      </c>
      <c r="R2124">
        <f t="shared" si="364"/>
        <v>-11.524390299696861</v>
      </c>
      <c r="S2124" s="53">
        <f t="shared" si="366"/>
        <v>-28.667807511048437</v>
      </c>
      <c r="T2124" t="e">
        <f t="shared" si="367"/>
        <v>#VALUE!</v>
      </c>
      <c r="U2124" t="e">
        <f t="shared" si="368"/>
        <v>#VALUE!</v>
      </c>
      <c r="V2124">
        <f t="shared" si="369"/>
        <v>-55.63486083430228</v>
      </c>
      <c r="W2124" s="50">
        <f t="shared" si="370"/>
        <v>-11.524390299696861</v>
      </c>
    </row>
    <row r="2125" spans="1:23" ht="16" x14ac:dyDescent="0.2">
      <c r="A2125" s="10">
        <v>41451.541655092602</v>
      </c>
      <c r="B2125" s="11" t="str">
        <f t="shared" si="365"/>
        <v>20136</v>
      </c>
      <c r="C2125" s="5">
        <v>1229.3330040000001</v>
      </c>
      <c r="D2125" s="5">
        <v>-28.99000212825754</v>
      </c>
      <c r="E2125" s="6" t="s">
        <v>45</v>
      </c>
      <c r="F2125" s="6" t="s">
        <v>45</v>
      </c>
      <c r="G2125" s="5">
        <v>-55.63486083430228</v>
      </c>
      <c r="H2125" s="5">
        <v>-11.524390299696861</v>
      </c>
      <c r="I2125" s="29">
        <v>661067953.63</v>
      </c>
      <c r="J2125" s="30" t="s">
        <v>45</v>
      </c>
      <c r="K2125" s="30" t="s">
        <v>45</v>
      </c>
      <c r="L2125" s="29">
        <v>37667850.420000002</v>
      </c>
      <c r="M2125" s="29">
        <v>313903997.69999999</v>
      </c>
      <c r="N2125" s="53">
        <f t="shared" si="360"/>
        <v>-28.99000212825754</v>
      </c>
      <c r="O2125" t="e">
        <f t="shared" si="361"/>
        <v>#VALUE!</v>
      </c>
      <c r="P2125" t="e">
        <f t="shared" si="362"/>
        <v>#VALUE!</v>
      </c>
      <c r="Q2125">
        <f t="shared" si="363"/>
        <v>-55.63486083430228</v>
      </c>
      <c r="R2125">
        <f t="shared" si="364"/>
        <v>-11.524390299696861</v>
      </c>
      <c r="S2125" s="53">
        <f t="shared" si="366"/>
        <v>-28.99000212825754</v>
      </c>
      <c r="T2125" t="e">
        <f t="shared" si="367"/>
        <v>#VALUE!</v>
      </c>
      <c r="U2125" t="e">
        <f t="shared" si="368"/>
        <v>#VALUE!</v>
      </c>
      <c r="V2125">
        <f t="shared" si="369"/>
        <v>-55.63486083430228</v>
      </c>
      <c r="W2125" s="50">
        <f t="shared" si="370"/>
        <v>-11.524390299696861</v>
      </c>
    </row>
    <row r="2126" spans="1:23" ht="16" x14ac:dyDescent="0.2">
      <c r="A2126" s="10">
        <v>41450.541655092602</v>
      </c>
      <c r="B2126" s="11" t="str">
        <f t="shared" si="365"/>
        <v>20136</v>
      </c>
      <c r="C2126" s="5">
        <v>1205.4495690000001</v>
      </c>
      <c r="D2126" s="5">
        <v>-29.201972271158265</v>
      </c>
      <c r="E2126" s="6" t="s">
        <v>45</v>
      </c>
      <c r="F2126" s="6" t="s">
        <v>45</v>
      </c>
      <c r="G2126" s="5">
        <v>-55.211990499117256</v>
      </c>
      <c r="H2126" s="5">
        <v>-9.4984270630812375</v>
      </c>
      <c r="I2126" s="29">
        <v>659094616.45000005</v>
      </c>
      <c r="J2126" s="30" t="s">
        <v>45</v>
      </c>
      <c r="K2126" s="30" t="s">
        <v>45</v>
      </c>
      <c r="L2126" s="29">
        <v>38026884.939999998</v>
      </c>
      <c r="M2126" s="29">
        <v>321091944.31</v>
      </c>
      <c r="N2126" s="53">
        <f t="shared" si="360"/>
        <v>-29.201972271158265</v>
      </c>
      <c r="O2126" t="e">
        <f t="shared" si="361"/>
        <v>#VALUE!</v>
      </c>
      <c r="P2126" t="e">
        <f t="shared" si="362"/>
        <v>#VALUE!</v>
      </c>
      <c r="Q2126">
        <f t="shared" si="363"/>
        <v>-55.211990499117256</v>
      </c>
      <c r="R2126">
        <f t="shared" si="364"/>
        <v>-9.4984270630812375</v>
      </c>
      <c r="S2126" s="53">
        <f t="shared" si="366"/>
        <v>-29.201972271158265</v>
      </c>
      <c r="T2126" t="e">
        <f t="shared" si="367"/>
        <v>#VALUE!</v>
      </c>
      <c r="U2126" t="e">
        <f t="shared" si="368"/>
        <v>#VALUE!</v>
      </c>
      <c r="V2126">
        <f t="shared" si="369"/>
        <v>-55.211990499117256</v>
      </c>
      <c r="W2126" s="50">
        <f t="shared" si="370"/>
        <v>-9.4984270630812375</v>
      </c>
    </row>
    <row r="2127" spans="1:23" ht="16" x14ac:dyDescent="0.2">
      <c r="A2127" s="10">
        <v>41449.541655092602</v>
      </c>
      <c r="B2127" s="11" t="str">
        <f t="shared" si="365"/>
        <v>20136</v>
      </c>
      <c r="C2127" s="5">
        <v>1188.9199599999999</v>
      </c>
      <c r="D2127" s="5">
        <v>-29.201972271158265</v>
      </c>
      <c r="E2127" s="6" t="s">
        <v>45</v>
      </c>
      <c r="F2127" s="6" t="s">
        <v>45</v>
      </c>
      <c r="G2127" s="5">
        <v>-54.895661521108721</v>
      </c>
      <c r="H2127" s="5">
        <v>-13.511885879921081</v>
      </c>
      <c r="I2127" s="29">
        <v>659094616.45000005</v>
      </c>
      <c r="J2127" s="30" t="s">
        <v>45</v>
      </c>
      <c r="K2127" s="30" t="s">
        <v>45</v>
      </c>
      <c r="L2127" s="29">
        <v>38295461.420000002</v>
      </c>
      <c r="M2127" s="29">
        <v>306852531.08999997</v>
      </c>
      <c r="N2127" s="53">
        <f t="shared" si="360"/>
        <v>-29.201972271158265</v>
      </c>
      <c r="O2127" t="e">
        <f t="shared" si="361"/>
        <v>#VALUE!</v>
      </c>
      <c r="P2127" t="e">
        <f t="shared" si="362"/>
        <v>#VALUE!</v>
      </c>
      <c r="Q2127">
        <f t="shared" si="363"/>
        <v>-54.895661521108721</v>
      </c>
      <c r="R2127">
        <f t="shared" si="364"/>
        <v>-13.511885879921081</v>
      </c>
      <c r="S2127" s="53">
        <f t="shared" si="366"/>
        <v>-29.201972271158265</v>
      </c>
      <c r="T2127" t="e">
        <f t="shared" si="367"/>
        <v>#VALUE!</v>
      </c>
      <c r="U2127" t="e">
        <f t="shared" si="368"/>
        <v>#VALUE!</v>
      </c>
      <c r="V2127">
        <f t="shared" si="369"/>
        <v>-54.895661521108721</v>
      </c>
      <c r="W2127" s="50">
        <f t="shared" si="370"/>
        <v>-13.511885879921081</v>
      </c>
    </row>
    <row r="2128" spans="1:23" ht="16" x14ac:dyDescent="0.2">
      <c r="A2128" s="10">
        <v>41446.541655092602</v>
      </c>
      <c r="B2128" s="11" t="str">
        <f t="shared" si="365"/>
        <v>20136</v>
      </c>
      <c r="C2128" s="5">
        <v>1220.808354</v>
      </c>
      <c r="D2128" s="5">
        <v>-27.845363356593637</v>
      </c>
      <c r="E2128" s="6" t="s">
        <v>45</v>
      </c>
      <c r="F2128" s="6" t="s">
        <v>45</v>
      </c>
      <c r="G2128" s="5">
        <v>-54.683677171262715</v>
      </c>
      <c r="H2128" s="5">
        <v>-11.934711967872204</v>
      </c>
      <c r="I2128" s="29">
        <v>671723974.37</v>
      </c>
      <c r="J2128" s="30" t="s">
        <v>45</v>
      </c>
      <c r="K2128" s="30" t="s">
        <v>45</v>
      </c>
      <c r="L2128" s="29">
        <v>38475444.960000001</v>
      </c>
      <c r="M2128" s="29">
        <v>312448211.04000002</v>
      </c>
      <c r="N2128" s="53">
        <f t="shared" si="360"/>
        <v>-27.845363356593637</v>
      </c>
      <c r="O2128" t="e">
        <f t="shared" si="361"/>
        <v>#VALUE!</v>
      </c>
      <c r="P2128" t="e">
        <f t="shared" si="362"/>
        <v>#VALUE!</v>
      </c>
      <c r="Q2128">
        <f t="shared" si="363"/>
        <v>-54.683677171262715</v>
      </c>
      <c r="R2128">
        <f t="shared" si="364"/>
        <v>-11.934711967872204</v>
      </c>
      <c r="S2128" s="53">
        <f t="shared" si="366"/>
        <v>-27.845363356593637</v>
      </c>
      <c r="T2128" t="e">
        <f t="shared" si="367"/>
        <v>#VALUE!</v>
      </c>
      <c r="U2128" t="e">
        <f t="shared" si="368"/>
        <v>#VALUE!</v>
      </c>
      <c r="V2128">
        <f t="shared" si="369"/>
        <v>-54.683677171262715</v>
      </c>
      <c r="W2128" s="50">
        <f t="shared" si="370"/>
        <v>-11.934711967872204</v>
      </c>
    </row>
    <row r="2129" spans="1:23" ht="16" x14ac:dyDescent="0.2">
      <c r="A2129" s="10">
        <v>41445.541655092602</v>
      </c>
      <c r="B2129" s="11" t="str">
        <f t="shared" si="365"/>
        <v>20136</v>
      </c>
      <c r="C2129" s="5">
        <v>1240.5312699999999</v>
      </c>
      <c r="D2129" s="5">
        <v>-27.184016510743376</v>
      </c>
      <c r="E2129" s="6" t="s">
        <v>45</v>
      </c>
      <c r="F2129" s="6" t="s">
        <v>45</v>
      </c>
      <c r="G2129" s="5">
        <v>-54.239937910445178</v>
      </c>
      <c r="H2129" s="5">
        <v>-10.81914993252056</v>
      </c>
      <c r="I2129" s="29">
        <v>677880786.36000001</v>
      </c>
      <c r="J2129" s="30" t="s">
        <v>45</v>
      </c>
      <c r="K2129" s="30" t="s">
        <v>45</v>
      </c>
      <c r="L2129" s="29">
        <v>38852198.07</v>
      </c>
      <c r="M2129" s="29">
        <v>316406131.01999998</v>
      </c>
      <c r="N2129" s="53">
        <f t="shared" si="360"/>
        <v>-27.184016510743376</v>
      </c>
      <c r="O2129" t="e">
        <f t="shared" si="361"/>
        <v>#VALUE!</v>
      </c>
      <c r="P2129" t="e">
        <f t="shared" si="362"/>
        <v>#VALUE!</v>
      </c>
      <c r="Q2129">
        <f t="shared" si="363"/>
        <v>-54.239937910445178</v>
      </c>
      <c r="R2129">
        <f t="shared" si="364"/>
        <v>-10.81914993252056</v>
      </c>
      <c r="S2129" s="53">
        <f t="shared" si="366"/>
        <v>-27.184016510743376</v>
      </c>
      <c r="T2129" t="e">
        <f t="shared" si="367"/>
        <v>#VALUE!</v>
      </c>
      <c r="U2129" t="e">
        <f t="shared" si="368"/>
        <v>#VALUE!</v>
      </c>
      <c r="V2129">
        <f t="shared" si="369"/>
        <v>-54.239937910445178</v>
      </c>
      <c r="W2129" s="50">
        <f t="shared" si="370"/>
        <v>-10.81914993252056</v>
      </c>
    </row>
    <row r="2130" spans="1:23" ht="16" x14ac:dyDescent="0.2">
      <c r="A2130" s="10">
        <v>41444.541655092602</v>
      </c>
      <c r="B2130" s="11" t="str">
        <f t="shared" si="365"/>
        <v>20136</v>
      </c>
      <c r="C2130" s="5">
        <v>1270.0813820000001</v>
      </c>
      <c r="D2130" s="5">
        <v>-26.056335350511517</v>
      </c>
      <c r="E2130" s="6" t="s">
        <v>45</v>
      </c>
      <c r="F2130" s="6" t="s">
        <v>45</v>
      </c>
      <c r="G2130" s="5">
        <v>-53.543574813023611</v>
      </c>
      <c r="H2130" s="5">
        <v>-10.254957638779487</v>
      </c>
      <c r="I2130" s="29">
        <v>688378940.13</v>
      </c>
      <c r="J2130" s="30" t="s">
        <v>45</v>
      </c>
      <c r="K2130" s="30" t="s">
        <v>45</v>
      </c>
      <c r="L2130" s="29">
        <v>39443439.329999998</v>
      </c>
      <c r="M2130" s="29">
        <v>318407837.67000002</v>
      </c>
      <c r="N2130" s="53">
        <f t="shared" si="360"/>
        <v>-26.056335350511517</v>
      </c>
      <c r="O2130" t="e">
        <f t="shared" si="361"/>
        <v>#VALUE!</v>
      </c>
      <c r="P2130" t="e">
        <f t="shared" si="362"/>
        <v>#VALUE!</v>
      </c>
      <c r="Q2130">
        <f t="shared" si="363"/>
        <v>-53.543574813023611</v>
      </c>
      <c r="R2130">
        <f t="shared" si="364"/>
        <v>-10.254957638779487</v>
      </c>
      <c r="S2130" s="53">
        <f t="shared" si="366"/>
        <v>-26.056335350511517</v>
      </c>
      <c r="T2130" t="e">
        <f t="shared" si="367"/>
        <v>#VALUE!</v>
      </c>
      <c r="U2130" t="e">
        <f t="shared" si="368"/>
        <v>#VALUE!</v>
      </c>
      <c r="V2130">
        <f t="shared" si="369"/>
        <v>-53.543574813023611</v>
      </c>
      <c r="W2130" s="50">
        <f t="shared" si="370"/>
        <v>-10.254957638779487</v>
      </c>
    </row>
    <row r="2131" spans="1:23" ht="16" x14ac:dyDescent="0.2">
      <c r="A2131" s="10">
        <v>41443.541655092602</v>
      </c>
      <c r="B2131" s="11" t="str">
        <f t="shared" si="365"/>
        <v>20136</v>
      </c>
      <c r="C2131" s="5">
        <v>1267.0862749999999</v>
      </c>
      <c r="D2131" s="5">
        <v>-26.395487579152686</v>
      </c>
      <c r="E2131" s="6" t="s">
        <v>45</v>
      </c>
      <c r="F2131" s="6" t="s">
        <v>45</v>
      </c>
      <c r="G2131" s="5">
        <v>-53.521607522884118</v>
      </c>
      <c r="H2131" s="5">
        <v>-9.8574585227346461</v>
      </c>
      <c r="I2131" s="29">
        <v>685221600.64999998</v>
      </c>
      <c r="J2131" s="30" t="s">
        <v>45</v>
      </c>
      <c r="K2131" s="30" t="s">
        <v>45</v>
      </c>
      <c r="L2131" s="29">
        <v>39462090.479999997</v>
      </c>
      <c r="M2131" s="29">
        <v>319818130.99000001</v>
      </c>
      <c r="N2131" s="53">
        <f t="shared" si="360"/>
        <v>-26.395487579152686</v>
      </c>
      <c r="O2131" t="e">
        <f t="shared" si="361"/>
        <v>#VALUE!</v>
      </c>
      <c r="P2131" t="e">
        <f t="shared" si="362"/>
        <v>#VALUE!</v>
      </c>
      <c r="Q2131">
        <f t="shared" si="363"/>
        <v>-53.521607522884118</v>
      </c>
      <c r="R2131">
        <f t="shared" si="364"/>
        <v>-9.8574585227346461</v>
      </c>
      <c r="S2131" s="53">
        <f t="shared" si="366"/>
        <v>-26.395487579152686</v>
      </c>
      <c r="T2131" t="e">
        <f t="shared" si="367"/>
        <v>#VALUE!</v>
      </c>
      <c r="U2131" t="e">
        <f t="shared" si="368"/>
        <v>#VALUE!</v>
      </c>
      <c r="V2131">
        <f t="shared" si="369"/>
        <v>-53.521607522884118</v>
      </c>
      <c r="W2131" s="50">
        <f t="shared" si="370"/>
        <v>-9.8574585227346461</v>
      </c>
    </row>
    <row r="2132" spans="1:23" ht="16" x14ac:dyDescent="0.2">
      <c r="A2132" s="10">
        <v>41442.541655092602</v>
      </c>
      <c r="B2132" s="11" t="str">
        <f t="shared" si="365"/>
        <v>20136</v>
      </c>
      <c r="C2132" s="5">
        <v>1272.585077</v>
      </c>
      <c r="D2132" s="5">
        <v>-25.946110876203139</v>
      </c>
      <c r="E2132" s="6" t="s">
        <v>45</v>
      </c>
      <c r="F2132" s="6" t="s">
        <v>45</v>
      </c>
      <c r="G2132" s="5">
        <v>-54.578234178593199</v>
      </c>
      <c r="H2132" s="5">
        <v>-8.9598798736011531</v>
      </c>
      <c r="I2132" s="29">
        <v>689405075.46000004</v>
      </c>
      <c r="J2132" s="30" t="s">
        <v>45</v>
      </c>
      <c r="K2132" s="30" t="s">
        <v>45</v>
      </c>
      <c r="L2132" s="29">
        <v>38564970.450000003</v>
      </c>
      <c r="M2132" s="29">
        <v>323002664.30000001</v>
      </c>
      <c r="N2132" s="53">
        <f t="shared" si="360"/>
        <v>-25.946110876203139</v>
      </c>
      <c r="O2132" t="e">
        <f t="shared" si="361"/>
        <v>#VALUE!</v>
      </c>
      <c r="P2132" t="e">
        <f t="shared" si="362"/>
        <v>#VALUE!</v>
      </c>
      <c r="Q2132">
        <f t="shared" si="363"/>
        <v>-54.578234178593199</v>
      </c>
      <c r="R2132">
        <f t="shared" si="364"/>
        <v>-8.9598798736011531</v>
      </c>
      <c r="S2132" s="53">
        <f t="shared" si="366"/>
        <v>-25.946110876203139</v>
      </c>
      <c r="T2132" t="e">
        <f t="shared" si="367"/>
        <v>#VALUE!</v>
      </c>
      <c r="U2132" t="e">
        <f t="shared" si="368"/>
        <v>#VALUE!</v>
      </c>
      <c r="V2132">
        <f t="shared" si="369"/>
        <v>-54.578234178593199</v>
      </c>
      <c r="W2132" s="50">
        <f t="shared" si="370"/>
        <v>-8.9598798736011531</v>
      </c>
    </row>
    <row r="2133" spans="1:23" ht="16" x14ac:dyDescent="0.2">
      <c r="A2133" s="10">
        <v>41439.541655092602</v>
      </c>
      <c r="B2133" s="11" t="str">
        <f t="shared" si="365"/>
        <v>20136</v>
      </c>
      <c r="C2133" s="5">
        <v>1271.402065</v>
      </c>
      <c r="D2133" s="5">
        <v>-25.471297756105528</v>
      </c>
      <c r="E2133" s="6" t="s">
        <v>45</v>
      </c>
      <c r="F2133" s="6" t="s">
        <v>45</v>
      </c>
      <c r="G2133" s="5">
        <v>-54.578234178593199</v>
      </c>
      <c r="H2133" s="5">
        <v>-9.9856840440394592</v>
      </c>
      <c r="I2133" s="29">
        <v>693825350.73000002</v>
      </c>
      <c r="J2133" s="30" t="s">
        <v>45</v>
      </c>
      <c r="K2133" s="30" t="s">
        <v>45</v>
      </c>
      <c r="L2133" s="29">
        <v>38564970.450000003</v>
      </c>
      <c r="M2133" s="29">
        <v>319363197.66000003</v>
      </c>
      <c r="N2133" s="53">
        <f t="shared" si="360"/>
        <v>-25.471297756105528</v>
      </c>
      <c r="O2133" t="e">
        <f t="shared" si="361"/>
        <v>#VALUE!</v>
      </c>
      <c r="P2133" t="e">
        <f t="shared" si="362"/>
        <v>#VALUE!</v>
      </c>
      <c r="Q2133">
        <f t="shared" si="363"/>
        <v>-54.578234178593199</v>
      </c>
      <c r="R2133">
        <f t="shared" si="364"/>
        <v>-9.9856840440394592</v>
      </c>
      <c r="S2133" s="53">
        <f t="shared" si="366"/>
        <v>-25.471297756105528</v>
      </c>
      <c r="T2133" t="e">
        <f t="shared" si="367"/>
        <v>#VALUE!</v>
      </c>
      <c r="U2133" t="e">
        <f t="shared" si="368"/>
        <v>#VALUE!</v>
      </c>
      <c r="V2133">
        <f t="shared" si="369"/>
        <v>-54.578234178593199</v>
      </c>
      <c r="W2133" s="50">
        <f t="shared" si="370"/>
        <v>-9.9856840440394592</v>
      </c>
    </row>
    <row r="2134" spans="1:23" ht="16" x14ac:dyDescent="0.2">
      <c r="A2134" s="10">
        <v>41438.541655092602</v>
      </c>
      <c r="B2134" s="11" t="str">
        <f t="shared" si="365"/>
        <v>20136</v>
      </c>
      <c r="C2134" s="5">
        <v>1247.349931</v>
      </c>
      <c r="D2134" s="5">
        <v>-26.658330556349568</v>
      </c>
      <c r="E2134" s="6" t="s">
        <v>45</v>
      </c>
      <c r="F2134" s="6" t="s">
        <v>45</v>
      </c>
      <c r="G2134" s="5">
        <v>-54.589217823662942</v>
      </c>
      <c r="H2134" s="5">
        <v>-10.152377221735676</v>
      </c>
      <c r="I2134" s="29">
        <v>682774662.54999995</v>
      </c>
      <c r="J2134" s="30" t="s">
        <v>45</v>
      </c>
      <c r="K2134" s="30" t="s">
        <v>45</v>
      </c>
      <c r="L2134" s="29">
        <v>38555644.880000003</v>
      </c>
      <c r="M2134" s="29">
        <v>318771784.32999998</v>
      </c>
      <c r="N2134" s="53">
        <f t="shared" si="360"/>
        <v>-26.658330556349568</v>
      </c>
      <c r="O2134" t="e">
        <f t="shared" si="361"/>
        <v>#VALUE!</v>
      </c>
      <c r="P2134" t="e">
        <f t="shared" si="362"/>
        <v>#VALUE!</v>
      </c>
      <c r="Q2134">
        <f t="shared" si="363"/>
        <v>-54.589217823662942</v>
      </c>
      <c r="R2134">
        <f t="shared" si="364"/>
        <v>-10.152377221735676</v>
      </c>
      <c r="S2134" s="53">
        <f t="shared" si="366"/>
        <v>-26.658330556349568</v>
      </c>
      <c r="T2134" t="e">
        <f t="shared" si="367"/>
        <v>#VALUE!</v>
      </c>
      <c r="U2134" t="e">
        <f t="shared" si="368"/>
        <v>#VALUE!</v>
      </c>
      <c r="V2134">
        <f t="shared" si="369"/>
        <v>-54.589217823662942</v>
      </c>
      <c r="W2134" s="50">
        <f t="shared" si="370"/>
        <v>-10.152377221735676</v>
      </c>
    </row>
    <row r="2135" spans="1:23" ht="16" x14ac:dyDescent="0.2">
      <c r="A2135" s="10">
        <v>41437.541655092602</v>
      </c>
      <c r="B2135" s="11" t="str">
        <f t="shared" si="365"/>
        <v>20136</v>
      </c>
      <c r="C2135" s="5">
        <v>1256.641036</v>
      </c>
      <c r="D2135" s="5">
        <v>-25.810449984746679</v>
      </c>
      <c r="E2135" s="6" t="s">
        <v>45</v>
      </c>
      <c r="F2135" s="6" t="s">
        <v>45</v>
      </c>
      <c r="G2135" s="5">
        <v>-55.634860834302266</v>
      </c>
      <c r="H2135" s="5">
        <v>-9.6651202407774974</v>
      </c>
      <c r="I2135" s="29">
        <v>690668011.25</v>
      </c>
      <c r="J2135" s="30" t="s">
        <v>45</v>
      </c>
      <c r="K2135" s="30" t="s">
        <v>45</v>
      </c>
      <c r="L2135" s="29">
        <v>37667850.420000002</v>
      </c>
      <c r="M2135" s="29">
        <v>320500530.99000001</v>
      </c>
      <c r="N2135" s="53">
        <f t="shared" si="360"/>
        <v>-25.810449984746679</v>
      </c>
      <c r="O2135" t="e">
        <f t="shared" si="361"/>
        <v>#VALUE!</v>
      </c>
      <c r="P2135" t="e">
        <f t="shared" si="362"/>
        <v>#VALUE!</v>
      </c>
      <c r="Q2135">
        <f t="shared" si="363"/>
        <v>-55.634860834302266</v>
      </c>
      <c r="R2135">
        <f t="shared" si="364"/>
        <v>-9.6651202407774974</v>
      </c>
      <c r="S2135" s="53">
        <f t="shared" si="366"/>
        <v>-25.810449984746679</v>
      </c>
      <c r="T2135" t="e">
        <f t="shared" si="367"/>
        <v>#VALUE!</v>
      </c>
      <c r="U2135" t="e">
        <f t="shared" si="368"/>
        <v>#VALUE!</v>
      </c>
      <c r="V2135">
        <f t="shared" si="369"/>
        <v>-55.634860834302266</v>
      </c>
      <c r="W2135" s="50">
        <f t="shared" si="370"/>
        <v>-9.6651202407774974</v>
      </c>
    </row>
    <row r="2136" spans="1:23" ht="16" x14ac:dyDescent="0.2">
      <c r="A2136" s="10">
        <v>41436.541655092602</v>
      </c>
      <c r="B2136" s="11" t="str">
        <f t="shared" si="365"/>
        <v>20136</v>
      </c>
      <c r="C2136" s="5">
        <v>1262.0981770000001</v>
      </c>
      <c r="D2136" s="5">
        <v>-25.810449984746679</v>
      </c>
      <c r="E2136" s="6" t="s">
        <v>45</v>
      </c>
      <c r="F2136" s="6" t="s">
        <v>45</v>
      </c>
      <c r="G2136" s="5">
        <v>-53.532591167953861</v>
      </c>
      <c r="H2136" s="5">
        <v>-9.6010074801251051</v>
      </c>
      <c r="I2136" s="29">
        <v>690668011.25</v>
      </c>
      <c r="J2136" s="30" t="s">
        <v>45</v>
      </c>
      <c r="K2136" s="30" t="s">
        <v>45</v>
      </c>
      <c r="L2136" s="29">
        <v>39452764.899999999</v>
      </c>
      <c r="M2136" s="29">
        <v>320727997.64999998</v>
      </c>
      <c r="N2136" s="53">
        <f t="shared" si="360"/>
        <v>-25.810449984746679</v>
      </c>
      <c r="O2136" t="e">
        <f t="shared" si="361"/>
        <v>#VALUE!</v>
      </c>
      <c r="P2136" t="e">
        <f t="shared" si="362"/>
        <v>#VALUE!</v>
      </c>
      <c r="Q2136">
        <f t="shared" si="363"/>
        <v>-53.532591167953861</v>
      </c>
      <c r="R2136">
        <f t="shared" si="364"/>
        <v>-9.6010074801251051</v>
      </c>
      <c r="S2136" s="53">
        <f t="shared" si="366"/>
        <v>-25.810449984746679</v>
      </c>
      <c r="T2136" t="e">
        <f t="shared" si="367"/>
        <v>#VALUE!</v>
      </c>
      <c r="U2136" t="e">
        <f t="shared" si="368"/>
        <v>#VALUE!</v>
      </c>
      <c r="V2136">
        <f t="shared" si="369"/>
        <v>-53.532591167953861</v>
      </c>
      <c r="W2136" s="50">
        <f t="shared" si="370"/>
        <v>-9.6010074801251051</v>
      </c>
    </row>
    <row r="2137" spans="1:23" ht="16" x14ac:dyDescent="0.2">
      <c r="A2137" s="10">
        <v>41435.541655092602</v>
      </c>
      <c r="B2137" s="11" t="str">
        <f t="shared" si="365"/>
        <v>20136</v>
      </c>
      <c r="C2137" s="5">
        <v>1287.5997560000001</v>
      </c>
      <c r="D2137" s="5">
        <v>-24.470798681614113</v>
      </c>
      <c r="E2137" s="6" t="s">
        <v>45</v>
      </c>
      <c r="F2137" s="6" t="s">
        <v>45</v>
      </c>
      <c r="G2137" s="5">
        <v>-53.521607522884111</v>
      </c>
      <c r="H2137" s="5">
        <v>-8.6008484139477588</v>
      </c>
      <c r="I2137" s="29">
        <v>703139502.20000005</v>
      </c>
      <c r="J2137" s="30" t="s">
        <v>45</v>
      </c>
      <c r="K2137" s="30" t="s">
        <v>45</v>
      </c>
      <c r="L2137" s="29">
        <v>39462090.479999997</v>
      </c>
      <c r="M2137" s="29">
        <v>324276477.62</v>
      </c>
      <c r="N2137" s="53">
        <f t="shared" si="360"/>
        <v>-24.470798681614113</v>
      </c>
      <c r="O2137" t="e">
        <f t="shared" si="361"/>
        <v>#VALUE!</v>
      </c>
      <c r="P2137" t="e">
        <f t="shared" si="362"/>
        <v>#VALUE!</v>
      </c>
      <c r="Q2137">
        <f t="shared" si="363"/>
        <v>-53.521607522884111</v>
      </c>
      <c r="R2137">
        <f t="shared" si="364"/>
        <v>-8.6008484139477588</v>
      </c>
      <c r="S2137" s="53">
        <f t="shared" si="366"/>
        <v>-24.470798681614113</v>
      </c>
      <c r="T2137" t="e">
        <f t="shared" si="367"/>
        <v>#VALUE!</v>
      </c>
      <c r="U2137" t="e">
        <f t="shared" si="368"/>
        <v>#VALUE!</v>
      </c>
      <c r="V2137">
        <f t="shared" si="369"/>
        <v>-53.521607522884111</v>
      </c>
      <c r="W2137" s="50">
        <f t="shared" si="370"/>
        <v>-8.6008484139477588</v>
      </c>
    </row>
    <row r="2138" spans="1:23" ht="16" x14ac:dyDescent="0.2">
      <c r="A2138" s="10">
        <v>41432.541655092602</v>
      </c>
      <c r="B2138" s="11" t="str">
        <f t="shared" si="365"/>
        <v>20136</v>
      </c>
      <c r="C2138" s="5">
        <v>1294.342864</v>
      </c>
      <c r="D2138" s="5">
        <v>-25.386509698945233</v>
      </c>
      <c r="E2138" s="6" t="s">
        <v>45</v>
      </c>
      <c r="F2138" s="6" t="s">
        <v>45</v>
      </c>
      <c r="G2138" s="5">
        <v>-54.578234178593185</v>
      </c>
      <c r="H2138" s="5">
        <v>-9.4727819588202919</v>
      </c>
      <c r="I2138" s="29">
        <v>694614685.60000002</v>
      </c>
      <c r="J2138" s="30" t="s">
        <v>45</v>
      </c>
      <c r="K2138" s="30" t="s">
        <v>45</v>
      </c>
      <c r="L2138" s="29">
        <v>38564970.450000003</v>
      </c>
      <c r="M2138" s="29">
        <v>321182930.98000002</v>
      </c>
      <c r="N2138" s="53">
        <f t="shared" si="360"/>
        <v>-25.386509698945233</v>
      </c>
      <c r="O2138" t="e">
        <f t="shared" si="361"/>
        <v>#VALUE!</v>
      </c>
      <c r="P2138" t="e">
        <f t="shared" si="362"/>
        <v>#VALUE!</v>
      </c>
      <c r="Q2138">
        <f t="shared" si="363"/>
        <v>-54.578234178593185</v>
      </c>
      <c r="R2138">
        <f t="shared" si="364"/>
        <v>-9.4727819588202919</v>
      </c>
      <c r="S2138" s="53">
        <f t="shared" si="366"/>
        <v>-25.386509698945233</v>
      </c>
      <c r="T2138" t="e">
        <f t="shared" si="367"/>
        <v>#VALUE!</v>
      </c>
      <c r="U2138" t="e">
        <f t="shared" si="368"/>
        <v>#VALUE!</v>
      </c>
      <c r="V2138">
        <f t="shared" si="369"/>
        <v>-54.578234178593185</v>
      </c>
      <c r="W2138" s="50">
        <f t="shared" si="370"/>
        <v>-9.4727819588202919</v>
      </c>
    </row>
    <row r="2139" spans="1:23" ht="16" x14ac:dyDescent="0.2">
      <c r="A2139" s="10">
        <v>41431.541655092602</v>
      </c>
      <c r="B2139" s="11" t="str">
        <f t="shared" si="365"/>
        <v>20136</v>
      </c>
      <c r="C2139" s="5">
        <v>1282.1918840000001</v>
      </c>
      <c r="D2139" s="5">
        <v>-23.241371852789911</v>
      </c>
      <c r="E2139" s="6" t="s">
        <v>45</v>
      </c>
      <c r="F2139" s="6" t="s">
        <v>45</v>
      </c>
      <c r="G2139" s="5">
        <v>-54.578234178593185</v>
      </c>
      <c r="H2139" s="5">
        <v>-9.1393956034278574</v>
      </c>
      <c r="I2139" s="29">
        <v>714584857.80999994</v>
      </c>
      <c r="J2139" s="30" t="s">
        <v>45</v>
      </c>
      <c r="K2139" s="30" t="s">
        <v>45</v>
      </c>
      <c r="L2139" s="29">
        <v>38564970.450000003</v>
      </c>
      <c r="M2139" s="29">
        <v>322365757.63999999</v>
      </c>
      <c r="N2139" s="53">
        <f t="shared" si="360"/>
        <v>-23.241371852789911</v>
      </c>
      <c r="O2139" t="e">
        <f t="shared" si="361"/>
        <v>#VALUE!</v>
      </c>
      <c r="P2139" t="e">
        <f t="shared" si="362"/>
        <v>#VALUE!</v>
      </c>
      <c r="Q2139">
        <f t="shared" si="363"/>
        <v>-54.578234178593185</v>
      </c>
      <c r="R2139">
        <f t="shared" si="364"/>
        <v>-9.1393956034278574</v>
      </c>
      <c r="S2139" s="53">
        <f t="shared" si="366"/>
        <v>-23.241371852789911</v>
      </c>
      <c r="T2139" t="e">
        <f t="shared" si="367"/>
        <v>#VALUE!</v>
      </c>
      <c r="U2139" t="e">
        <f t="shared" si="368"/>
        <v>#VALUE!</v>
      </c>
      <c r="V2139">
        <f t="shared" si="369"/>
        <v>-54.578234178593185</v>
      </c>
      <c r="W2139" s="50">
        <f t="shared" si="370"/>
        <v>-9.1393956034278574</v>
      </c>
    </row>
    <row r="2140" spans="1:23" ht="16" x14ac:dyDescent="0.2">
      <c r="A2140" s="10">
        <v>41430.541655092602</v>
      </c>
      <c r="B2140" s="11" t="str">
        <f t="shared" si="365"/>
        <v>20136</v>
      </c>
      <c r="C2140" s="5">
        <v>1303.4190100000001</v>
      </c>
      <c r="D2140" s="5">
        <v>-21.197979675226946</v>
      </c>
      <c r="E2140" s="6" t="s">
        <v>45</v>
      </c>
      <c r="F2140" s="6" t="s">
        <v>45</v>
      </c>
      <c r="G2140" s="5">
        <v>-53.521607522884096</v>
      </c>
      <c r="H2140" s="5">
        <v>-7.5109314828570595</v>
      </c>
      <c r="I2140" s="29">
        <v>733607828.17999995</v>
      </c>
      <c r="J2140" s="30" t="s">
        <v>45</v>
      </c>
      <c r="K2140" s="30" t="s">
        <v>45</v>
      </c>
      <c r="L2140" s="29">
        <v>39462090.479999997</v>
      </c>
      <c r="M2140" s="29">
        <v>328143410.93000001</v>
      </c>
      <c r="N2140" s="53">
        <f t="shared" si="360"/>
        <v>-21.197979675226946</v>
      </c>
      <c r="O2140" t="e">
        <f t="shared" si="361"/>
        <v>#VALUE!</v>
      </c>
      <c r="P2140" t="e">
        <f t="shared" si="362"/>
        <v>#VALUE!</v>
      </c>
      <c r="Q2140">
        <f t="shared" si="363"/>
        <v>-53.521607522884096</v>
      </c>
      <c r="R2140">
        <f t="shared" si="364"/>
        <v>-7.5109314828570595</v>
      </c>
      <c r="S2140" s="53">
        <f t="shared" si="366"/>
        <v>-21.197979675226946</v>
      </c>
      <c r="T2140" t="e">
        <f t="shared" si="367"/>
        <v>#VALUE!</v>
      </c>
      <c r="U2140" t="e">
        <f t="shared" si="368"/>
        <v>#VALUE!</v>
      </c>
      <c r="V2140">
        <f t="shared" si="369"/>
        <v>-53.521607522884096</v>
      </c>
      <c r="W2140" s="50">
        <f t="shared" si="370"/>
        <v>-7.5109314828570595</v>
      </c>
    </row>
    <row r="2141" spans="1:23" ht="16" x14ac:dyDescent="0.2">
      <c r="A2141" s="10">
        <v>41429.541655092602</v>
      </c>
      <c r="B2141" s="11" t="str">
        <f t="shared" si="365"/>
        <v>20136</v>
      </c>
      <c r="C2141" s="5">
        <v>1319.762201</v>
      </c>
      <c r="D2141" s="5">
        <v>-19.53613375488527</v>
      </c>
      <c r="E2141" s="6" t="s">
        <v>45</v>
      </c>
      <c r="F2141" s="6" t="s">
        <v>45</v>
      </c>
      <c r="G2141" s="5">
        <v>-53.532591167953839</v>
      </c>
      <c r="H2141" s="5">
        <v>-7.0364970540293541</v>
      </c>
      <c r="I2141" s="29">
        <v>749078791.63</v>
      </c>
      <c r="J2141" s="30" t="s">
        <v>45</v>
      </c>
      <c r="K2141" s="30" t="s">
        <v>45</v>
      </c>
      <c r="L2141" s="29">
        <v>39452764.899999999</v>
      </c>
      <c r="M2141" s="29">
        <v>329826664.25</v>
      </c>
      <c r="N2141" s="53">
        <f t="shared" si="360"/>
        <v>-19.53613375488527</v>
      </c>
      <c r="O2141" t="e">
        <f t="shared" si="361"/>
        <v>#VALUE!</v>
      </c>
      <c r="P2141" t="e">
        <f t="shared" si="362"/>
        <v>#VALUE!</v>
      </c>
      <c r="Q2141">
        <f t="shared" si="363"/>
        <v>-53.532591167953839</v>
      </c>
      <c r="R2141">
        <f t="shared" si="364"/>
        <v>-7.0364970540293541</v>
      </c>
      <c r="S2141" s="53">
        <f t="shared" si="366"/>
        <v>-19.53613375488527</v>
      </c>
      <c r="T2141" t="e">
        <f t="shared" si="367"/>
        <v>#VALUE!</v>
      </c>
      <c r="U2141" t="e">
        <f t="shared" si="368"/>
        <v>#VALUE!</v>
      </c>
      <c r="V2141">
        <f t="shared" si="369"/>
        <v>-53.532591167953839</v>
      </c>
      <c r="W2141" s="50">
        <f t="shared" si="370"/>
        <v>-7.0364970540293541</v>
      </c>
    </row>
    <row r="2142" spans="1:23" ht="16" x14ac:dyDescent="0.2">
      <c r="A2142" s="10">
        <v>41428.541655092602</v>
      </c>
      <c r="B2142" s="11" t="str">
        <f t="shared" si="365"/>
        <v>20136</v>
      </c>
      <c r="C2142" s="5">
        <v>1314.3453320000001</v>
      </c>
      <c r="D2142" s="5">
        <v>-21.384513400979586</v>
      </c>
      <c r="E2142" s="6" t="s">
        <v>45</v>
      </c>
      <c r="F2142" s="6" t="s">
        <v>45</v>
      </c>
      <c r="G2142" s="5">
        <v>-52.994392559536529</v>
      </c>
      <c r="H2142" s="5">
        <v>-6.9082715327245694</v>
      </c>
      <c r="I2142" s="29">
        <v>731871291.46000004</v>
      </c>
      <c r="J2142" s="30" t="s">
        <v>45</v>
      </c>
      <c r="K2142" s="30" t="s">
        <v>45</v>
      </c>
      <c r="L2142" s="29">
        <v>39909717.93</v>
      </c>
      <c r="M2142" s="29">
        <v>330281597.57999998</v>
      </c>
      <c r="N2142" s="53">
        <f t="shared" si="360"/>
        <v>-21.384513400979586</v>
      </c>
      <c r="O2142" t="e">
        <f t="shared" si="361"/>
        <v>#VALUE!</v>
      </c>
      <c r="P2142" t="e">
        <f t="shared" si="362"/>
        <v>#VALUE!</v>
      </c>
      <c r="Q2142">
        <f t="shared" si="363"/>
        <v>-52.994392559536529</v>
      </c>
      <c r="R2142">
        <f t="shared" si="364"/>
        <v>-6.9082715327245694</v>
      </c>
      <c r="S2142" s="53">
        <f t="shared" si="366"/>
        <v>-21.384513400979586</v>
      </c>
      <c r="T2142" t="e">
        <f t="shared" si="367"/>
        <v>#VALUE!</v>
      </c>
      <c r="U2142" t="e">
        <f t="shared" si="368"/>
        <v>#VALUE!</v>
      </c>
      <c r="V2142">
        <f t="shared" si="369"/>
        <v>-52.994392559536529</v>
      </c>
      <c r="W2142" s="50">
        <f t="shared" si="370"/>
        <v>-6.9082715327245694</v>
      </c>
    </row>
    <row r="2143" spans="1:23" ht="16" x14ac:dyDescent="0.2">
      <c r="A2143" s="10">
        <v>41425.541655092602</v>
      </c>
      <c r="B2143" s="11" t="str">
        <f t="shared" si="365"/>
        <v>20135</v>
      </c>
      <c r="C2143" s="5">
        <v>1321.163841</v>
      </c>
      <c r="D2143" s="5">
        <v>-21.121670423782675</v>
      </c>
      <c r="E2143" s="6" t="s">
        <v>45</v>
      </c>
      <c r="F2143" s="6" t="s">
        <v>45</v>
      </c>
      <c r="G2143" s="5">
        <v>-52.994392559536529</v>
      </c>
      <c r="H2143" s="5">
        <v>-6.7800460114197989</v>
      </c>
      <c r="I2143" s="29">
        <v>734318229.55999994</v>
      </c>
      <c r="J2143" s="30" t="s">
        <v>45</v>
      </c>
      <c r="K2143" s="30" t="s">
        <v>45</v>
      </c>
      <c r="L2143" s="29">
        <v>39909717.93</v>
      </c>
      <c r="M2143" s="29">
        <v>330736530.91000003</v>
      </c>
      <c r="N2143" s="53">
        <f t="shared" si="360"/>
        <v>-21.121670423782675</v>
      </c>
      <c r="O2143" t="e">
        <f t="shared" si="361"/>
        <v>#VALUE!</v>
      </c>
      <c r="P2143" t="e">
        <f t="shared" si="362"/>
        <v>#VALUE!</v>
      </c>
      <c r="Q2143">
        <f t="shared" si="363"/>
        <v>-52.994392559536529</v>
      </c>
      <c r="R2143">
        <f t="shared" si="364"/>
        <v>-6.7800460114197989</v>
      </c>
      <c r="S2143" s="53">
        <f t="shared" si="366"/>
        <v>-21.121670423782675</v>
      </c>
      <c r="T2143" t="e">
        <f t="shared" si="367"/>
        <v>#VALUE!</v>
      </c>
      <c r="U2143" t="e">
        <f t="shared" si="368"/>
        <v>#VALUE!</v>
      </c>
      <c r="V2143">
        <f t="shared" si="369"/>
        <v>-52.994392559536529</v>
      </c>
      <c r="W2143" s="50">
        <f t="shared" si="370"/>
        <v>-6.7800460114197989</v>
      </c>
    </row>
    <row r="2144" spans="1:23" ht="16" x14ac:dyDescent="0.2">
      <c r="A2144" s="10">
        <v>41424.541655092602</v>
      </c>
      <c r="B2144" s="11" t="str">
        <f t="shared" si="365"/>
        <v>20135</v>
      </c>
      <c r="C2144" s="5">
        <v>1327.9406240000001</v>
      </c>
      <c r="D2144" s="5">
        <v>-20.078777320711112</v>
      </c>
      <c r="E2144" s="6" t="s">
        <v>45</v>
      </c>
      <c r="F2144" s="6" t="s">
        <v>45</v>
      </c>
      <c r="G2144" s="5">
        <v>-52.475964512244758</v>
      </c>
      <c r="H2144" s="5">
        <v>-7.0364970540293541</v>
      </c>
      <c r="I2144" s="29">
        <v>744027048.46000004</v>
      </c>
      <c r="J2144" s="30" t="s">
        <v>45</v>
      </c>
      <c r="K2144" s="30" t="s">
        <v>45</v>
      </c>
      <c r="L2144" s="29">
        <v>40349884.93</v>
      </c>
      <c r="M2144" s="29">
        <v>329826664.25</v>
      </c>
      <c r="N2144" s="53">
        <f t="shared" si="360"/>
        <v>-20.078777320711112</v>
      </c>
      <c r="O2144" t="e">
        <f t="shared" si="361"/>
        <v>#VALUE!</v>
      </c>
      <c r="P2144" t="e">
        <f t="shared" si="362"/>
        <v>#VALUE!</v>
      </c>
      <c r="Q2144">
        <f t="shared" si="363"/>
        <v>-52.475964512244758</v>
      </c>
      <c r="R2144">
        <f t="shared" si="364"/>
        <v>-7.0364970540293541</v>
      </c>
      <c r="S2144" s="53">
        <f t="shared" si="366"/>
        <v>-20.078777320711112</v>
      </c>
      <c r="T2144" t="e">
        <f t="shared" si="367"/>
        <v>#VALUE!</v>
      </c>
      <c r="U2144" t="e">
        <f t="shared" si="368"/>
        <v>#VALUE!</v>
      </c>
      <c r="V2144">
        <f t="shared" si="369"/>
        <v>-52.475964512244758</v>
      </c>
      <c r="W2144" s="50">
        <f t="shared" si="370"/>
        <v>-7.0364970540293541</v>
      </c>
    </row>
    <row r="2145" spans="1:23" ht="16" x14ac:dyDescent="0.2">
      <c r="A2145" s="10">
        <v>41423.541655092602</v>
      </c>
      <c r="B2145" s="11" t="str">
        <f t="shared" si="365"/>
        <v>20135</v>
      </c>
      <c r="C2145" s="5">
        <v>1336.485126</v>
      </c>
      <c r="D2145" s="5">
        <v>-19.482951159289854</v>
      </c>
      <c r="E2145" s="6" t="s">
        <v>45</v>
      </c>
      <c r="F2145" s="6" t="s">
        <v>45</v>
      </c>
      <c r="G2145" s="5">
        <v>-54.568348898030408</v>
      </c>
      <c r="H2145" s="5">
        <v>-7.0364970540293541</v>
      </c>
      <c r="I2145" s="29">
        <v>789334870</v>
      </c>
      <c r="J2145" s="30" t="s">
        <v>45</v>
      </c>
      <c r="K2145" s="30" t="s">
        <v>45</v>
      </c>
      <c r="L2145" s="29">
        <v>38573363.460000001</v>
      </c>
      <c r="M2145" s="29">
        <v>329826664.25</v>
      </c>
      <c r="N2145" s="53">
        <f t="shared" si="360"/>
        <v>-19.482951159289854</v>
      </c>
      <c r="O2145" t="e">
        <f t="shared" si="361"/>
        <v>#VALUE!</v>
      </c>
      <c r="P2145" t="e">
        <f t="shared" si="362"/>
        <v>#VALUE!</v>
      </c>
      <c r="Q2145">
        <f t="shared" si="363"/>
        <v>-54.568348898030408</v>
      </c>
      <c r="R2145">
        <f t="shared" si="364"/>
        <v>-7.0364970540293541</v>
      </c>
      <c r="S2145" s="53">
        <f t="shared" si="366"/>
        <v>-19.482951159289854</v>
      </c>
      <c r="T2145" t="e">
        <f t="shared" si="367"/>
        <v>#VALUE!</v>
      </c>
      <c r="U2145" t="e">
        <f t="shared" si="368"/>
        <v>#VALUE!</v>
      </c>
      <c r="V2145">
        <f t="shared" si="369"/>
        <v>-54.568348898030408</v>
      </c>
      <c r="W2145" s="50">
        <f t="shared" si="370"/>
        <v>-7.0364970540293541</v>
      </c>
    </row>
    <row r="2146" spans="1:23" ht="16" x14ac:dyDescent="0.2">
      <c r="A2146" s="10">
        <v>41422.541655092602</v>
      </c>
      <c r="B2146" s="11" t="str">
        <f t="shared" si="365"/>
        <v>20135</v>
      </c>
      <c r="C2146" s="5">
        <v>1359.3579130000001</v>
      </c>
      <c r="D2146" s="5">
        <v>-19.40243411044915</v>
      </c>
      <c r="E2146" s="6" t="s">
        <v>45</v>
      </c>
      <c r="F2146" s="6" t="s">
        <v>45</v>
      </c>
      <c r="G2146" s="5">
        <v>-55.001104513778209</v>
      </c>
      <c r="H2146" s="5">
        <v>-6.7544009071588249</v>
      </c>
      <c r="I2146" s="29">
        <v>790124204.87</v>
      </c>
      <c r="J2146" s="30" t="s">
        <v>45</v>
      </c>
      <c r="K2146" s="30" t="s">
        <v>45</v>
      </c>
      <c r="L2146" s="29">
        <v>38205935.93</v>
      </c>
      <c r="M2146" s="29">
        <v>330827517.57999998</v>
      </c>
      <c r="N2146" s="53">
        <f t="shared" si="360"/>
        <v>-19.40243411044915</v>
      </c>
      <c r="O2146" t="e">
        <f t="shared" si="361"/>
        <v>#VALUE!</v>
      </c>
      <c r="P2146" t="e">
        <f t="shared" si="362"/>
        <v>#VALUE!</v>
      </c>
      <c r="Q2146">
        <f t="shared" si="363"/>
        <v>-55.001104513778209</v>
      </c>
      <c r="R2146">
        <f t="shared" si="364"/>
        <v>-6.7544009071588249</v>
      </c>
      <c r="S2146" s="53">
        <f t="shared" si="366"/>
        <v>-19.40243411044915</v>
      </c>
      <c r="T2146" t="e">
        <f t="shared" si="367"/>
        <v>#VALUE!</v>
      </c>
      <c r="U2146" t="e">
        <f t="shared" si="368"/>
        <v>#VALUE!</v>
      </c>
      <c r="V2146">
        <f t="shared" si="369"/>
        <v>-55.001104513778209</v>
      </c>
      <c r="W2146" s="50">
        <f t="shared" si="370"/>
        <v>-6.7544009071588249</v>
      </c>
    </row>
    <row r="2147" spans="1:23" ht="16" x14ac:dyDescent="0.2">
      <c r="A2147" s="10">
        <v>41421.541655092602</v>
      </c>
      <c r="B2147" s="11" t="str">
        <f t="shared" si="365"/>
        <v>20135</v>
      </c>
      <c r="C2147" s="5">
        <v>1354.393002</v>
      </c>
      <c r="D2147" s="5">
        <v>-20.553827908871298</v>
      </c>
      <c r="E2147" s="6" t="s">
        <v>45</v>
      </c>
      <c r="F2147" s="6" t="s">
        <v>45</v>
      </c>
      <c r="G2147" s="5">
        <v>-52.571522224351497</v>
      </c>
      <c r="H2147" s="5">
        <v>-6.4466596560273359</v>
      </c>
      <c r="I2147" s="29">
        <v>778836716.23000002</v>
      </c>
      <c r="J2147" s="30" t="s">
        <v>45</v>
      </c>
      <c r="K2147" s="30" t="s">
        <v>45</v>
      </c>
      <c r="L2147" s="29">
        <v>40268752.450000003</v>
      </c>
      <c r="M2147" s="29">
        <v>331919357.56999999</v>
      </c>
      <c r="N2147" s="53">
        <f t="shared" si="360"/>
        <v>-20.553827908871298</v>
      </c>
      <c r="O2147" t="e">
        <f t="shared" si="361"/>
        <v>#VALUE!</v>
      </c>
      <c r="P2147" t="e">
        <f t="shared" si="362"/>
        <v>#VALUE!</v>
      </c>
      <c r="Q2147">
        <f t="shared" si="363"/>
        <v>-52.571522224351497</v>
      </c>
      <c r="R2147">
        <f t="shared" si="364"/>
        <v>-6.4466596560273359</v>
      </c>
      <c r="S2147" s="53">
        <f t="shared" si="366"/>
        <v>-20.553827908871298</v>
      </c>
      <c r="T2147" t="e">
        <f t="shared" si="367"/>
        <v>#VALUE!</v>
      </c>
      <c r="U2147" t="e">
        <f t="shared" si="368"/>
        <v>#VALUE!</v>
      </c>
      <c r="V2147">
        <f t="shared" si="369"/>
        <v>-52.571522224351497</v>
      </c>
      <c r="W2147" s="50">
        <f t="shared" si="370"/>
        <v>-6.4466596560273359</v>
      </c>
    </row>
    <row r="2148" spans="1:23" ht="16" x14ac:dyDescent="0.2">
      <c r="A2148" s="10">
        <v>41418.541655092602</v>
      </c>
      <c r="B2148" s="11" t="str">
        <f t="shared" si="365"/>
        <v>20135</v>
      </c>
      <c r="C2148" s="5">
        <v>1352.738038</v>
      </c>
      <c r="D2148" s="5">
        <v>-21.093292136104054</v>
      </c>
      <c r="E2148" s="6" t="s">
        <v>45</v>
      </c>
      <c r="F2148" s="6" t="s">
        <v>45</v>
      </c>
      <c r="G2148" s="5">
        <v>-55.582139337967504</v>
      </c>
      <c r="H2148" s="5">
        <v>-6.5235949688102144</v>
      </c>
      <c r="I2148" s="29">
        <v>773548172.60000002</v>
      </c>
      <c r="J2148" s="30" t="s">
        <v>45</v>
      </c>
      <c r="K2148" s="30" t="s">
        <v>45</v>
      </c>
      <c r="L2148" s="29">
        <v>37712613.170000002</v>
      </c>
      <c r="M2148" s="29">
        <v>331646397.56999999</v>
      </c>
      <c r="N2148" s="53">
        <f t="shared" ref="N2148:N2211" si="371">IF(ABS(D2148-AVERAGE(D$47:D$3803))&gt;3*STDEV(D$47:D$3803),"Outlier",D2148)</f>
        <v>-21.093292136104054</v>
      </c>
      <c r="O2148" t="e">
        <f t="shared" ref="O2148:O2211" si="372">IF(ABS(E2148-AVERAGE(E$47:E$3803))&gt;3*STDEV(E$47:E$3803),"Outlier",E2148)</f>
        <v>#VALUE!</v>
      </c>
      <c r="P2148" t="e">
        <f t="shared" ref="P2148:P2211" si="373">IF(ABS(F2148-AVERAGE(F$47:F$3803))&gt;3*STDEV(F$47:F$3803),"Outlier",F2148)</f>
        <v>#VALUE!</v>
      </c>
      <c r="Q2148">
        <f t="shared" ref="Q2148:Q2211" si="374">IF(ABS(G2148-AVERAGE(G$47:G$3803))&gt;3*STDEV(G$47:G$3803),"Outlier",G2148)</f>
        <v>-55.582139337967504</v>
      </c>
      <c r="R2148">
        <f t="shared" ref="R2148:R2211" si="375">IF(ABS(H2148-AVERAGE(H$47:H$3803))&gt;3*STDEV(H$47:H$3803),"Outlier",H2148)</f>
        <v>-6.5235949688102144</v>
      </c>
      <c r="S2148" s="53">
        <f t="shared" si="366"/>
        <v>-21.093292136104054</v>
      </c>
      <c r="T2148" t="e">
        <f t="shared" si="367"/>
        <v>#VALUE!</v>
      </c>
      <c r="U2148" t="e">
        <f t="shared" si="368"/>
        <v>#VALUE!</v>
      </c>
      <c r="V2148">
        <f t="shared" si="369"/>
        <v>-55.582139337967504</v>
      </c>
      <c r="W2148" s="50">
        <f t="shared" si="370"/>
        <v>-6.5235949688102144</v>
      </c>
    </row>
    <row r="2149" spans="1:23" ht="16" x14ac:dyDescent="0.2">
      <c r="A2149" s="10">
        <v>41417.541655092602</v>
      </c>
      <c r="B2149" s="11" t="str">
        <f t="shared" si="365"/>
        <v>20135</v>
      </c>
      <c r="C2149" s="5">
        <v>1352.0219959999999</v>
      </c>
      <c r="D2149" s="5">
        <v>-21.495877380307604</v>
      </c>
      <c r="E2149" s="6" t="s">
        <v>45</v>
      </c>
      <c r="F2149" s="6" t="s">
        <v>45</v>
      </c>
      <c r="G2149" s="5">
        <v>-54.578234178593178</v>
      </c>
      <c r="H2149" s="5">
        <v>-6.5748851773321073</v>
      </c>
      <c r="I2149" s="29">
        <v>769601498.25</v>
      </c>
      <c r="J2149" s="30" t="s">
        <v>45</v>
      </c>
      <c r="K2149" s="30" t="s">
        <v>45</v>
      </c>
      <c r="L2149" s="29">
        <v>38564970.450000003</v>
      </c>
      <c r="M2149" s="29">
        <v>331464424.24000001</v>
      </c>
      <c r="N2149" s="53">
        <f t="shared" si="371"/>
        <v>-21.495877380307604</v>
      </c>
      <c r="O2149" t="e">
        <f t="shared" si="372"/>
        <v>#VALUE!</v>
      </c>
      <c r="P2149" t="e">
        <f t="shared" si="373"/>
        <v>#VALUE!</v>
      </c>
      <c r="Q2149">
        <f t="shared" si="374"/>
        <v>-54.578234178593178</v>
      </c>
      <c r="R2149">
        <f t="shared" si="375"/>
        <v>-6.5748851773321073</v>
      </c>
      <c r="S2149" s="53">
        <f t="shared" si="366"/>
        <v>-21.495877380307604</v>
      </c>
      <c r="T2149" t="e">
        <f t="shared" si="367"/>
        <v>#VALUE!</v>
      </c>
      <c r="U2149" t="e">
        <f t="shared" si="368"/>
        <v>#VALUE!</v>
      </c>
      <c r="V2149">
        <f t="shared" si="369"/>
        <v>-54.578234178593178</v>
      </c>
      <c r="W2149" s="50">
        <f t="shared" si="370"/>
        <v>-6.5748851773321073</v>
      </c>
    </row>
    <row r="2150" spans="1:23" ht="16" x14ac:dyDescent="0.2">
      <c r="A2150" s="10">
        <v>41416.541655092602</v>
      </c>
      <c r="B2150" s="11" t="str">
        <f t="shared" si="365"/>
        <v>20135</v>
      </c>
      <c r="C2150" s="5">
        <v>1390.3235299999999</v>
      </c>
      <c r="D2150" s="5">
        <v>-20.6101898430598</v>
      </c>
      <c r="E2150" s="6" t="s">
        <v>45</v>
      </c>
      <c r="F2150" s="6" t="s">
        <v>45</v>
      </c>
      <c r="G2150" s="5">
        <v>-55.106547506447725</v>
      </c>
      <c r="H2150" s="5">
        <v>-5.9081124665471947</v>
      </c>
      <c r="I2150" s="29">
        <v>778284181.82000005</v>
      </c>
      <c r="J2150" s="30" t="s">
        <v>45</v>
      </c>
      <c r="K2150" s="30" t="s">
        <v>45</v>
      </c>
      <c r="L2150" s="29">
        <v>38116410.439999998</v>
      </c>
      <c r="M2150" s="29">
        <v>333830077.55000001</v>
      </c>
      <c r="N2150" s="53">
        <f t="shared" si="371"/>
        <v>-20.6101898430598</v>
      </c>
      <c r="O2150" t="e">
        <f t="shared" si="372"/>
        <v>#VALUE!</v>
      </c>
      <c r="P2150" t="e">
        <f t="shared" si="373"/>
        <v>#VALUE!</v>
      </c>
      <c r="Q2150">
        <f t="shared" si="374"/>
        <v>-55.106547506447725</v>
      </c>
      <c r="R2150">
        <f t="shared" si="375"/>
        <v>-5.9081124665471947</v>
      </c>
      <c r="S2150" s="53">
        <f t="shared" si="366"/>
        <v>-20.6101898430598</v>
      </c>
      <c r="T2150" t="e">
        <f t="shared" si="367"/>
        <v>#VALUE!</v>
      </c>
      <c r="U2150" t="e">
        <f t="shared" si="368"/>
        <v>#VALUE!</v>
      </c>
      <c r="V2150">
        <f t="shared" si="369"/>
        <v>-55.106547506447725</v>
      </c>
      <c r="W2150" s="50">
        <f t="shared" si="370"/>
        <v>-5.9081124665471947</v>
      </c>
    </row>
    <row r="2151" spans="1:23" ht="16" x14ac:dyDescent="0.2">
      <c r="A2151" s="10">
        <v>41415.541655092602</v>
      </c>
      <c r="B2151" s="11" t="str">
        <f t="shared" si="365"/>
        <v>20135</v>
      </c>
      <c r="C2151" s="5">
        <v>1402.0698030000001</v>
      </c>
      <c r="D2151" s="5">
        <v>-20.722913711436789</v>
      </c>
      <c r="E2151" s="6" t="s">
        <v>45</v>
      </c>
      <c r="F2151" s="6" t="s">
        <v>45</v>
      </c>
      <c r="G2151" s="5">
        <v>-55.085678580815213</v>
      </c>
      <c r="H2151" s="5">
        <v>-3.9590845427144359</v>
      </c>
      <c r="I2151" s="29">
        <v>777179113</v>
      </c>
      <c r="J2151" s="30" t="s">
        <v>45</v>
      </c>
      <c r="K2151" s="30" t="s">
        <v>45</v>
      </c>
      <c r="L2151" s="29">
        <v>38134129.020000003</v>
      </c>
      <c r="M2151" s="29">
        <v>340745064.17000002</v>
      </c>
      <c r="N2151" s="53">
        <f t="shared" si="371"/>
        <v>-20.722913711436789</v>
      </c>
      <c r="O2151" t="e">
        <f t="shared" si="372"/>
        <v>#VALUE!</v>
      </c>
      <c r="P2151" t="e">
        <f t="shared" si="373"/>
        <v>#VALUE!</v>
      </c>
      <c r="Q2151">
        <f t="shared" si="374"/>
        <v>-55.085678580815213</v>
      </c>
      <c r="R2151">
        <f t="shared" si="375"/>
        <v>-3.9590845427144359</v>
      </c>
      <c r="S2151" s="53">
        <f t="shared" si="366"/>
        <v>-20.722913711436789</v>
      </c>
      <c r="T2151" t="e">
        <f t="shared" si="367"/>
        <v>#VALUE!</v>
      </c>
      <c r="U2151" t="e">
        <f t="shared" si="368"/>
        <v>#VALUE!</v>
      </c>
      <c r="V2151">
        <f t="shared" si="369"/>
        <v>-55.085678580815213</v>
      </c>
      <c r="W2151" s="50">
        <f t="shared" si="370"/>
        <v>-3.9590845427144359</v>
      </c>
    </row>
    <row r="2152" spans="1:23" ht="16" x14ac:dyDescent="0.2">
      <c r="A2152" s="10">
        <v>41414.541655092602</v>
      </c>
      <c r="B2152" s="11" t="str">
        <f t="shared" si="365"/>
        <v>20135</v>
      </c>
      <c r="C2152" s="5">
        <v>1404.9781499999999</v>
      </c>
      <c r="D2152" s="5">
        <v>-21.101343840988122</v>
      </c>
      <c r="E2152" s="6" t="s">
        <v>45</v>
      </c>
      <c r="F2152" s="6" t="s">
        <v>45</v>
      </c>
      <c r="G2152" s="5">
        <v>-53.521607522884096</v>
      </c>
      <c r="H2152" s="5">
        <v>-5.3310976206756635</v>
      </c>
      <c r="I2152" s="29">
        <v>773469239.11000001</v>
      </c>
      <c r="J2152" s="30" t="s">
        <v>45</v>
      </c>
      <c r="K2152" s="30" t="s">
        <v>45</v>
      </c>
      <c r="L2152" s="29">
        <v>39462090.479999997</v>
      </c>
      <c r="M2152" s="29">
        <v>335877277.54000002</v>
      </c>
      <c r="N2152" s="53">
        <f t="shared" si="371"/>
        <v>-21.101343840988122</v>
      </c>
      <c r="O2152" t="e">
        <f t="shared" si="372"/>
        <v>#VALUE!</v>
      </c>
      <c r="P2152" t="e">
        <f t="shared" si="373"/>
        <v>#VALUE!</v>
      </c>
      <c r="Q2152">
        <f t="shared" si="374"/>
        <v>-53.521607522884096</v>
      </c>
      <c r="R2152">
        <f t="shared" si="375"/>
        <v>-5.3310976206756635</v>
      </c>
      <c r="S2152" s="53">
        <f t="shared" si="366"/>
        <v>-21.101343840988122</v>
      </c>
      <c r="T2152" t="e">
        <f t="shared" si="367"/>
        <v>#VALUE!</v>
      </c>
      <c r="U2152" t="e">
        <f t="shared" si="368"/>
        <v>#VALUE!</v>
      </c>
      <c r="V2152">
        <f t="shared" si="369"/>
        <v>-53.521607522884096</v>
      </c>
      <c r="W2152" s="50">
        <f t="shared" si="370"/>
        <v>-5.3310976206756635</v>
      </c>
    </row>
    <row r="2153" spans="1:23" ht="16" x14ac:dyDescent="0.2">
      <c r="A2153" s="10">
        <v>41411.541655092602</v>
      </c>
      <c r="B2153" s="11" t="str">
        <f t="shared" si="365"/>
        <v>20135</v>
      </c>
      <c r="C2153" s="5">
        <v>1398.7656710000001</v>
      </c>
      <c r="D2153" s="5">
        <v>-21.721325117061596</v>
      </c>
      <c r="E2153" s="6" t="s">
        <v>45</v>
      </c>
      <c r="F2153" s="6" t="s">
        <v>45</v>
      </c>
      <c r="G2153" s="5">
        <v>-55.634860834302266</v>
      </c>
      <c r="H2153" s="5">
        <v>-5.9594026750691285</v>
      </c>
      <c r="I2153" s="29">
        <v>767391360.61000001</v>
      </c>
      <c r="J2153" s="30" t="s">
        <v>45</v>
      </c>
      <c r="K2153" s="30" t="s">
        <v>45</v>
      </c>
      <c r="L2153" s="29">
        <v>37667850.420000002</v>
      </c>
      <c r="M2153" s="29">
        <v>333648104.22000003</v>
      </c>
      <c r="N2153" s="53">
        <f t="shared" si="371"/>
        <v>-21.721325117061596</v>
      </c>
      <c r="O2153" t="e">
        <f t="shared" si="372"/>
        <v>#VALUE!</v>
      </c>
      <c r="P2153" t="e">
        <f t="shared" si="373"/>
        <v>#VALUE!</v>
      </c>
      <c r="Q2153">
        <f t="shared" si="374"/>
        <v>-55.634860834302266</v>
      </c>
      <c r="R2153">
        <f t="shared" si="375"/>
        <v>-5.9594026750691285</v>
      </c>
      <c r="S2153" s="53">
        <f t="shared" si="366"/>
        <v>-21.721325117061596</v>
      </c>
      <c r="T2153" t="e">
        <f t="shared" si="367"/>
        <v>#VALUE!</v>
      </c>
      <c r="U2153" t="e">
        <f t="shared" si="368"/>
        <v>#VALUE!</v>
      </c>
      <c r="V2153">
        <f t="shared" si="369"/>
        <v>-55.634860834302266</v>
      </c>
      <c r="W2153" s="50">
        <f t="shared" si="370"/>
        <v>-5.9594026750691285</v>
      </c>
    </row>
    <row r="2154" spans="1:23" ht="16" x14ac:dyDescent="0.2">
      <c r="A2154" s="10">
        <v>41410.541655092602</v>
      </c>
      <c r="B2154" s="11" t="str">
        <f t="shared" si="365"/>
        <v>20135</v>
      </c>
      <c r="C2154" s="5">
        <v>1389.6379099999999</v>
      </c>
      <c r="D2154" s="5">
        <v>-21.898462624511168</v>
      </c>
      <c r="E2154" s="6" t="s">
        <v>45</v>
      </c>
      <c r="F2154" s="6" t="s">
        <v>45</v>
      </c>
      <c r="G2154" s="5">
        <v>-56.047594403011821</v>
      </c>
      <c r="H2154" s="5">
        <v>-6.3056115825920491</v>
      </c>
      <c r="I2154" s="29">
        <v>765654823.89999998</v>
      </c>
      <c r="J2154" s="30" t="s">
        <v>45</v>
      </c>
      <c r="K2154" s="30" t="s">
        <v>45</v>
      </c>
      <c r="L2154" s="29">
        <v>38205935.93</v>
      </c>
      <c r="M2154" s="29">
        <v>332419784.23000002</v>
      </c>
      <c r="N2154" s="53">
        <f t="shared" si="371"/>
        <v>-21.898462624511168</v>
      </c>
      <c r="O2154" t="e">
        <f t="shared" si="372"/>
        <v>#VALUE!</v>
      </c>
      <c r="P2154" t="e">
        <f t="shared" si="373"/>
        <v>#VALUE!</v>
      </c>
      <c r="Q2154">
        <f t="shared" si="374"/>
        <v>-56.047594403011821</v>
      </c>
      <c r="R2154">
        <f t="shared" si="375"/>
        <v>-6.3056115825920491</v>
      </c>
      <c r="S2154" s="53">
        <f t="shared" si="366"/>
        <v>-21.898462624511168</v>
      </c>
      <c r="T2154" t="e">
        <f t="shared" si="367"/>
        <v>#VALUE!</v>
      </c>
      <c r="U2154" t="e">
        <f t="shared" si="368"/>
        <v>#VALUE!</v>
      </c>
      <c r="V2154">
        <f t="shared" si="369"/>
        <v>-56.047594403011821</v>
      </c>
      <c r="W2154" s="50">
        <f t="shared" si="370"/>
        <v>-6.3056115825920491</v>
      </c>
    </row>
    <row r="2155" spans="1:23" ht="16" x14ac:dyDescent="0.2">
      <c r="A2155" s="10">
        <v>41409.541655092602</v>
      </c>
      <c r="B2155" s="11" t="str">
        <f t="shared" si="365"/>
        <v>20135</v>
      </c>
      <c r="C2155" s="5">
        <v>1388.654096</v>
      </c>
      <c r="D2155" s="5">
        <v>-21.495877380307604</v>
      </c>
      <c r="E2155" s="6" t="s">
        <v>45</v>
      </c>
      <c r="F2155" s="6" t="s">
        <v>45</v>
      </c>
      <c r="G2155" s="5">
        <v>-53.571523419637842</v>
      </c>
      <c r="H2155" s="5">
        <v>-5.4977907983719092</v>
      </c>
      <c r="I2155" s="29">
        <v>769601498.25</v>
      </c>
      <c r="J2155" s="30" t="s">
        <v>45</v>
      </c>
      <c r="K2155" s="30" t="s">
        <v>45</v>
      </c>
      <c r="L2155" s="29">
        <v>40358277.939999998</v>
      </c>
      <c r="M2155" s="29">
        <v>335285864.20999998</v>
      </c>
      <c r="N2155" s="53">
        <f t="shared" si="371"/>
        <v>-21.495877380307604</v>
      </c>
      <c r="O2155" t="e">
        <f t="shared" si="372"/>
        <v>#VALUE!</v>
      </c>
      <c r="P2155" t="e">
        <f t="shared" si="373"/>
        <v>#VALUE!</v>
      </c>
      <c r="Q2155">
        <f t="shared" si="374"/>
        <v>-53.571523419637842</v>
      </c>
      <c r="R2155">
        <f t="shared" si="375"/>
        <v>-5.4977907983719092</v>
      </c>
      <c r="S2155" s="53">
        <f t="shared" si="366"/>
        <v>-21.495877380307604</v>
      </c>
      <c r="T2155" t="e">
        <f t="shared" si="367"/>
        <v>#VALUE!</v>
      </c>
      <c r="U2155" t="e">
        <f t="shared" si="368"/>
        <v>#VALUE!</v>
      </c>
      <c r="V2155">
        <f t="shared" si="369"/>
        <v>-53.571523419637842</v>
      </c>
      <c r="W2155" s="50">
        <f t="shared" si="370"/>
        <v>-5.4977907983719092</v>
      </c>
    </row>
    <row r="2156" spans="1:23" ht="16" x14ac:dyDescent="0.2">
      <c r="A2156" s="10">
        <v>41408.541655092602</v>
      </c>
      <c r="B2156" s="11" t="str">
        <f t="shared" si="365"/>
        <v>20135</v>
      </c>
      <c r="C2156" s="5">
        <v>1368.491454</v>
      </c>
      <c r="D2156" s="5">
        <v>-21.4153603314669</v>
      </c>
      <c r="E2156" s="6" t="s">
        <v>45</v>
      </c>
      <c r="F2156" s="6" t="s">
        <v>45</v>
      </c>
      <c r="G2156" s="5">
        <v>-53.571523419637842</v>
      </c>
      <c r="H2156" s="5">
        <v>-5.8696448101557763</v>
      </c>
      <c r="I2156" s="29">
        <v>770390833.12</v>
      </c>
      <c r="J2156" s="30" t="s">
        <v>45</v>
      </c>
      <c r="K2156" s="30" t="s">
        <v>45</v>
      </c>
      <c r="L2156" s="29">
        <v>40358277.939999998</v>
      </c>
      <c r="M2156" s="29">
        <v>333966557.55000001</v>
      </c>
      <c r="N2156" s="53">
        <f t="shared" si="371"/>
        <v>-21.4153603314669</v>
      </c>
      <c r="O2156" t="e">
        <f t="shared" si="372"/>
        <v>#VALUE!</v>
      </c>
      <c r="P2156" t="e">
        <f t="shared" si="373"/>
        <v>#VALUE!</v>
      </c>
      <c r="Q2156">
        <f t="shared" si="374"/>
        <v>-53.571523419637842</v>
      </c>
      <c r="R2156">
        <f t="shared" si="375"/>
        <v>-5.8696448101557763</v>
      </c>
      <c r="S2156" s="53">
        <f t="shared" si="366"/>
        <v>-21.4153603314669</v>
      </c>
      <c r="T2156" t="e">
        <f t="shared" si="367"/>
        <v>#VALUE!</v>
      </c>
      <c r="U2156" t="e">
        <f t="shared" si="368"/>
        <v>#VALUE!</v>
      </c>
      <c r="V2156">
        <f t="shared" si="369"/>
        <v>-53.571523419637842</v>
      </c>
      <c r="W2156" s="50">
        <f t="shared" si="370"/>
        <v>-5.8696448101557763</v>
      </c>
    </row>
    <row r="2157" spans="1:23" ht="16" x14ac:dyDescent="0.2">
      <c r="A2157" s="10">
        <v>41407.541655092602</v>
      </c>
      <c r="B2157" s="11" t="str">
        <f t="shared" si="365"/>
        <v>20135</v>
      </c>
      <c r="C2157" s="5">
        <v>1360.290105</v>
      </c>
      <c r="D2157" s="5">
        <v>-21.648859773104959</v>
      </c>
      <c r="E2157" s="6" t="s">
        <v>45</v>
      </c>
      <c r="F2157" s="6" t="s">
        <v>45</v>
      </c>
      <c r="G2157" s="5">
        <v>-53.571523419637842</v>
      </c>
      <c r="H2157" s="5">
        <v>-6.2671439262006174</v>
      </c>
      <c r="I2157" s="29">
        <v>768101762</v>
      </c>
      <c r="J2157" s="30" t="s">
        <v>45</v>
      </c>
      <c r="K2157" s="30" t="s">
        <v>45</v>
      </c>
      <c r="L2157" s="29">
        <v>40358277.939999998</v>
      </c>
      <c r="M2157" s="29">
        <v>332556264.23000002</v>
      </c>
      <c r="N2157" s="53">
        <f t="shared" si="371"/>
        <v>-21.648859773104959</v>
      </c>
      <c r="O2157" t="e">
        <f t="shared" si="372"/>
        <v>#VALUE!</v>
      </c>
      <c r="P2157" t="e">
        <f t="shared" si="373"/>
        <v>#VALUE!</v>
      </c>
      <c r="Q2157">
        <f t="shared" si="374"/>
        <v>-53.571523419637842</v>
      </c>
      <c r="R2157">
        <f t="shared" si="375"/>
        <v>-6.2671439262006174</v>
      </c>
      <c r="S2157" s="53">
        <f t="shared" si="366"/>
        <v>-21.648859773104959</v>
      </c>
      <c r="T2157" t="e">
        <f t="shared" si="367"/>
        <v>#VALUE!</v>
      </c>
      <c r="U2157" t="e">
        <f t="shared" si="368"/>
        <v>#VALUE!</v>
      </c>
      <c r="V2157">
        <f t="shared" si="369"/>
        <v>-53.571523419637842</v>
      </c>
      <c r="W2157" s="50">
        <f t="shared" si="370"/>
        <v>-6.2671439262006174</v>
      </c>
    </row>
    <row r="2158" spans="1:23" ht="16" x14ac:dyDescent="0.2">
      <c r="A2158" s="10">
        <v>41404.541655092602</v>
      </c>
      <c r="B2158" s="11" t="str">
        <f t="shared" si="365"/>
        <v>20135</v>
      </c>
      <c r="C2158" s="5">
        <v>1352.9035710000001</v>
      </c>
      <c r="D2158" s="5">
        <v>-22.454030261512045</v>
      </c>
      <c r="E2158" s="6" t="s">
        <v>45</v>
      </c>
      <c r="F2158" s="6" t="s">
        <v>45</v>
      </c>
      <c r="G2158" s="5">
        <v>-54.499513627878081</v>
      </c>
      <c r="H2158" s="5">
        <v>-6.4723047602882815</v>
      </c>
      <c r="I2158" s="29">
        <v>760208413.29999995</v>
      </c>
      <c r="J2158" s="30" t="s">
        <v>45</v>
      </c>
      <c r="K2158" s="30" t="s">
        <v>45</v>
      </c>
      <c r="L2158" s="29">
        <v>39551615.969999999</v>
      </c>
      <c r="M2158" s="29">
        <v>331828370.89999998</v>
      </c>
      <c r="N2158" s="53">
        <f t="shared" si="371"/>
        <v>-22.454030261512045</v>
      </c>
      <c r="O2158" t="e">
        <f t="shared" si="372"/>
        <v>#VALUE!</v>
      </c>
      <c r="P2158" t="e">
        <f t="shared" si="373"/>
        <v>#VALUE!</v>
      </c>
      <c r="Q2158">
        <f t="shared" si="374"/>
        <v>-54.499513627878081</v>
      </c>
      <c r="R2158">
        <f t="shared" si="375"/>
        <v>-6.4723047602882815</v>
      </c>
      <c r="S2158" s="53">
        <f t="shared" si="366"/>
        <v>-22.454030261512045</v>
      </c>
      <c r="T2158" t="e">
        <f t="shared" si="367"/>
        <v>#VALUE!</v>
      </c>
      <c r="U2158" t="e">
        <f t="shared" si="368"/>
        <v>#VALUE!</v>
      </c>
      <c r="V2158">
        <f t="shared" si="369"/>
        <v>-54.499513627878081</v>
      </c>
      <c r="W2158" s="50">
        <f t="shared" si="370"/>
        <v>-6.4723047602882815</v>
      </c>
    </row>
    <row r="2159" spans="1:23" ht="16" x14ac:dyDescent="0.2">
      <c r="A2159" s="10">
        <v>41403.541655092602</v>
      </c>
      <c r="B2159" s="11" t="str">
        <f t="shared" si="365"/>
        <v>20135</v>
      </c>
      <c r="C2159" s="5">
        <v>1346.6184410000001</v>
      </c>
      <c r="D2159" s="5">
        <v>-23.508803601325354</v>
      </c>
      <c r="E2159" s="6" t="s">
        <v>45</v>
      </c>
      <c r="F2159" s="6" t="s">
        <v>45</v>
      </c>
      <c r="G2159" s="5">
        <v>-54.200196554931232</v>
      </c>
      <c r="H2159" s="5">
        <v>-6.9082715327245694</v>
      </c>
      <c r="I2159" s="29">
        <v>749868126.5</v>
      </c>
      <c r="J2159" s="30" t="s">
        <v>45</v>
      </c>
      <c r="K2159" s="30" t="s">
        <v>45</v>
      </c>
      <c r="L2159" s="29">
        <v>39811799.43</v>
      </c>
      <c r="M2159" s="29">
        <v>330281597.57999998</v>
      </c>
      <c r="N2159" s="53">
        <f t="shared" si="371"/>
        <v>-23.508803601325354</v>
      </c>
      <c r="O2159" t="e">
        <f t="shared" si="372"/>
        <v>#VALUE!</v>
      </c>
      <c r="P2159" t="e">
        <f t="shared" si="373"/>
        <v>#VALUE!</v>
      </c>
      <c r="Q2159">
        <f t="shared" si="374"/>
        <v>-54.200196554931232</v>
      </c>
      <c r="R2159">
        <f t="shared" si="375"/>
        <v>-6.9082715327245694</v>
      </c>
      <c r="S2159" s="53">
        <f t="shared" si="366"/>
        <v>-23.508803601325354</v>
      </c>
      <c r="T2159" t="e">
        <f t="shared" si="367"/>
        <v>#VALUE!</v>
      </c>
      <c r="U2159" t="e">
        <f t="shared" si="368"/>
        <v>#VALUE!</v>
      </c>
      <c r="V2159">
        <f t="shared" si="369"/>
        <v>-54.200196554931232</v>
      </c>
      <c r="W2159" s="50">
        <f t="shared" si="370"/>
        <v>-6.9082715327245694</v>
      </c>
    </row>
    <row r="2160" spans="1:23" ht="16" x14ac:dyDescent="0.2">
      <c r="A2160" s="10">
        <v>41402.541655092602</v>
      </c>
      <c r="B2160" s="11" t="str">
        <f t="shared" ref="B2160:B2223" si="376">YEAR(A2160)&amp;MONTH(A2160)</f>
        <v>20135</v>
      </c>
      <c r="C2160" s="5">
        <v>1344.990417</v>
      </c>
      <c r="D2160" s="5">
        <v>-23.178683701078441</v>
      </c>
      <c r="E2160" s="6" t="s">
        <v>45</v>
      </c>
      <c r="F2160" s="6" t="s">
        <v>45</v>
      </c>
      <c r="G2160" s="5">
        <v>-54.200196554931232</v>
      </c>
      <c r="H2160" s="5">
        <v>-7.6904472126837504</v>
      </c>
      <c r="I2160" s="29">
        <v>753104399.47000003</v>
      </c>
      <c r="J2160" s="30" t="s">
        <v>45</v>
      </c>
      <c r="K2160" s="30" t="s">
        <v>45</v>
      </c>
      <c r="L2160" s="29">
        <v>39811799.43</v>
      </c>
      <c r="M2160" s="29">
        <v>327506504.26999998</v>
      </c>
      <c r="N2160" s="53">
        <f t="shared" si="371"/>
        <v>-23.178683701078441</v>
      </c>
      <c r="O2160" t="e">
        <f t="shared" si="372"/>
        <v>#VALUE!</v>
      </c>
      <c r="P2160" t="e">
        <f t="shared" si="373"/>
        <v>#VALUE!</v>
      </c>
      <c r="Q2160">
        <f t="shared" si="374"/>
        <v>-54.200196554931232</v>
      </c>
      <c r="R2160">
        <f t="shared" si="375"/>
        <v>-7.6904472126837504</v>
      </c>
      <c r="S2160" s="53">
        <f t="shared" ref="S2160:S2223" si="377">IF(ABS(D2160-AVERAGE(D$47:D$3803))&gt;2*STDEV(D$47:D$3803),"Outlier",D2160)</f>
        <v>-23.178683701078441</v>
      </c>
      <c r="T2160" t="e">
        <f t="shared" ref="T2160:T2223" si="378">IF(ABS(E2160-AVERAGE(E$47:E$3803))&gt;2*STDEV(E$47:E$3803),"Outlier",E2160)</f>
        <v>#VALUE!</v>
      </c>
      <c r="U2160" t="e">
        <f t="shared" ref="U2160:U2223" si="379">IF(ABS(F2160-AVERAGE(F$47:F$3803))&gt;2*STDEV(F$47:F$3803),"Outlier",F2160)</f>
        <v>#VALUE!</v>
      </c>
      <c r="V2160">
        <f t="shared" ref="V2160:V2223" si="380">IF(ABS(G2160-AVERAGE(G$47:G$3803))&gt;2*STDEV(G$47:G$3803),"Outlier",G2160)</f>
        <v>-54.200196554931232</v>
      </c>
      <c r="W2160" s="50">
        <f t="shared" ref="W2160:W2223" si="381">IF(ABS(H2160-AVERAGE(H$47:H$3803))&gt;2*STDEV(H$47:H$3803),"Outlier",H2160)</f>
        <v>-7.6904472126837504</v>
      </c>
    </row>
    <row r="2161" spans="1:23" ht="16" x14ac:dyDescent="0.2">
      <c r="A2161" s="10">
        <v>41401.541655092602</v>
      </c>
      <c r="B2161" s="11" t="str">
        <f t="shared" si="376"/>
        <v>20135</v>
      </c>
      <c r="C2161" s="5">
        <v>1337.4165860000001</v>
      </c>
      <c r="D2161" s="5">
        <v>-23.669837699006763</v>
      </c>
      <c r="E2161" s="6" t="s">
        <v>45</v>
      </c>
      <c r="F2161" s="6" t="s">
        <v>45</v>
      </c>
      <c r="G2161" s="5">
        <v>-55.737549119565074</v>
      </c>
      <c r="H2161" s="5">
        <v>-8.8656988558378629</v>
      </c>
      <c r="I2161" s="29">
        <v>748289456.75999999</v>
      </c>
      <c r="J2161" s="30" t="s">
        <v>45</v>
      </c>
      <c r="K2161" s="30" t="s">
        <v>45</v>
      </c>
      <c r="L2161" s="29">
        <v>38475444.960000001</v>
      </c>
      <c r="M2161" s="29">
        <v>340745064.17000002</v>
      </c>
      <c r="N2161" s="53">
        <f t="shared" si="371"/>
        <v>-23.669837699006763</v>
      </c>
      <c r="O2161" t="e">
        <f t="shared" si="372"/>
        <v>#VALUE!</v>
      </c>
      <c r="P2161" t="e">
        <f t="shared" si="373"/>
        <v>#VALUE!</v>
      </c>
      <c r="Q2161">
        <f t="shared" si="374"/>
        <v>-55.737549119565074</v>
      </c>
      <c r="R2161">
        <f t="shared" si="375"/>
        <v>-8.8656988558378629</v>
      </c>
      <c r="S2161" s="53">
        <f t="shared" si="377"/>
        <v>-23.669837699006763</v>
      </c>
      <c r="T2161" t="e">
        <f t="shared" si="378"/>
        <v>#VALUE!</v>
      </c>
      <c r="U2161" t="e">
        <f t="shared" si="379"/>
        <v>#VALUE!</v>
      </c>
      <c r="V2161">
        <f t="shared" si="380"/>
        <v>-55.737549119565074</v>
      </c>
      <c r="W2161" s="50">
        <f t="shared" si="381"/>
        <v>-8.8656988558378629</v>
      </c>
    </row>
    <row r="2162" spans="1:23" ht="16" x14ac:dyDescent="0.2">
      <c r="A2162" s="10">
        <v>41400.541655092602</v>
      </c>
      <c r="B2162" s="11" t="str">
        <f t="shared" si="376"/>
        <v>20135</v>
      </c>
      <c r="C2162" s="5">
        <v>1328.186361</v>
      </c>
      <c r="D2162" s="5">
        <v>-24.120733172514747</v>
      </c>
      <c r="E2162" s="6" t="s">
        <v>45</v>
      </c>
      <c r="F2162" s="6" t="s">
        <v>45</v>
      </c>
      <c r="G2162" s="5">
        <v>-54.613232659176894</v>
      </c>
      <c r="H2162" s="5">
        <v>-9.8390959308089094</v>
      </c>
      <c r="I2162" s="29">
        <v>743869181.49000001</v>
      </c>
      <c r="J2162" s="30" t="s">
        <v>45</v>
      </c>
      <c r="K2162" s="30" t="s">
        <v>45</v>
      </c>
      <c r="L2162" s="29">
        <v>39452764.899999999</v>
      </c>
      <c r="M2162" s="29">
        <v>337105597.52999997</v>
      </c>
      <c r="N2162" s="53">
        <f t="shared" si="371"/>
        <v>-24.120733172514747</v>
      </c>
      <c r="O2162" t="e">
        <f t="shared" si="372"/>
        <v>#VALUE!</v>
      </c>
      <c r="P2162" t="e">
        <f t="shared" si="373"/>
        <v>#VALUE!</v>
      </c>
      <c r="Q2162">
        <f t="shared" si="374"/>
        <v>-54.613232659176894</v>
      </c>
      <c r="R2162">
        <f t="shared" si="375"/>
        <v>-9.8390959308089094</v>
      </c>
      <c r="S2162" s="53">
        <f t="shared" si="377"/>
        <v>-24.120733172514747</v>
      </c>
      <c r="T2162" t="e">
        <f t="shared" si="378"/>
        <v>#VALUE!</v>
      </c>
      <c r="U2162" t="e">
        <f t="shared" si="379"/>
        <v>#VALUE!</v>
      </c>
      <c r="V2162">
        <f t="shared" si="380"/>
        <v>-54.613232659176894</v>
      </c>
      <c r="W2162" s="50">
        <f t="shared" si="381"/>
        <v>-9.8390959308089094</v>
      </c>
    </row>
    <row r="2163" spans="1:23" ht="16" x14ac:dyDescent="0.2">
      <c r="A2163" s="10">
        <v>41397.541655092602</v>
      </c>
      <c r="B2163" s="11" t="str">
        <f t="shared" si="376"/>
        <v>20135</v>
      </c>
      <c r="C2163" s="5">
        <v>1325.313717</v>
      </c>
      <c r="D2163" s="5">
        <v>-24.152939992051031</v>
      </c>
      <c r="E2163" s="6" t="s">
        <v>45</v>
      </c>
      <c r="F2163" s="6" t="s">
        <v>45</v>
      </c>
      <c r="G2163" s="5">
        <v>-55.634558298766159</v>
      </c>
      <c r="H2163" s="5">
        <v>-9.0725457342692266</v>
      </c>
      <c r="I2163" s="29">
        <v>743553447.53999996</v>
      </c>
      <c r="J2163" s="30" t="s">
        <v>45</v>
      </c>
      <c r="K2163" s="30" t="s">
        <v>45</v>
      </c>
      <c r="L2163" s="29">
        <v>38564970.450000003</v>
      </c>
      <c r="M2163" s="29">
        <v>339971677.50999999</v>
      </c>
      <c r="N2163" s="53">
        <f t="shared" si="371"/>
        <v>-24.152939992051031</v>
      </c>
      <c r="O2163" t="e">
        <f t="shared" si="372"/>
        <v>#VALUE!</v>
      </c>
      <c r="P2163" t="e">
        <f t="shared" si="373"/>
        <v>#VALUE!</v>
      </c>
      <c r="Q2163">
        <f t="shared" si="374"/>
        <v>-55.634558298766159</v>
      </c>
      <c r="R2163">
        <f t="shared" si="375"/>
        <v>-9.0725457342692266</v>
      </c>
      <c r="S2163" s="53">
        <f t="shared" si="377"/>
        <v>-24.152939992051031</v>
      </c>
      <c r="T2163" t="e">
        <f t="shared" si="378"/>
        <v>#VALUE!</v>
      </c>
      <c r="U2163" t="e">
        <f t="shared" si="379"/>
        <v>#VALUE!</v>
      </c>
      <c r="V2163">
        <f t="shared" si="380"/>
        <v>-55.634558298766159</v>
      </c>
      <c r="W2163" s="50">
        <f t="shared" si="381"/>
        <v>-9.0725457342692266</v>
      </c>
    </row>
    <row r="2164" spans="1:23" ht="16" x14ac:dyDescent="0.2">
      <c r="A2164" s="10">
        <v>41396.541655092602</v>
      </c>
      <c r="B2164" s="11" t="str">
        <f t="shared" si="376"/>
        <v>20135</v>
      </c>
      <c r="C2164" s="5">
        <v>1321.326534</v>
      </c>
      <c r="D2164" s="5">
        <v>-25.924315066546654</v>
      </c>
      <c r="E2164" s="6" t="s">
        <v>45</v>
      </c>
      <c r="F2164" s="6" t="s">
        <v>45</v>
      </c>
      <c r="G2164" s="5">
        <v>-54.747335290425482</v>
      </c>
      <c r="H2164" s="5">
        <v>-10.41096671235438</v>
      </c>
      <c r="I2164" s="29">
        <v>726188080.39999998</v>
      </c>
      <c r="J2164" s="30" t="s">
        <v>45</v>
      </c>
      <c r="K2164" s="30" t="s">
        <v>45</v>
      </c>
      <c r="L2164" s="29">
        <v>39336195.25</v>
      </c>
      <c r="M2164" s="29">
        <v>334967410.88</v>
      </c>
      <c r="N2164" s="53">
        <f t="shared" si="371"/>
        <v>-25.924315066546654</v>
      </c>
      <c r="O2164" t="e">
        <f t="shared" si="372"/>
        <v>#VALUE!</v>
      </c>
      <c r="P2164" t="e">
        <f t="shared" si="373"/>
        <v>#VALUE!</v>
      </c>
      <c r="Q2164">
        <f t="shared" si="374"/>
        <v>-54.747335290425482</v>
      </c>
      <c r="R2164">
        <f t="shared" si="375"/>
        <v>-10.41096671235438</v>
      </c>
      <c r="S2164" s="53">
        <f t="shared" si="377"/>
        <v>-25.924315066546654</v>
      </c>
      <c r="T2164" t="e">
        <f t="shared" si="378"/>
        <v>#VALUE!</v>
      </c>
      <c r="U2164" t="e">
        <f t="shared" si="379"/>
        <v>#VALUE!</v>
      </c>
      <c r="V2164">
        <f t="shared" si="380"/>
        <v>-54.747335290425482</v>
      </c>
      <c r="W2164" s="50">
        <f t="shared" si="381"/>
        <v>-10.41096671235438</v>
      </c>
    </row>
    <row r="2165" spans="1:23" ht="16" x14ac:dyDescent="0.2">
      <c r="A2165" s="10">
        <v>41395.541655092602</v>
      </c>
      <c r="B2165" s="11" t="str">
        <f t="shared" si="376"/>
        <v>20135</v>
      </c>
      <c r="C2165" s="5">
        <v>1314.561573</v>
      </c>
      <c r="D2165" s="6" t="s">
        <v>45</v>
      </c>
      <c r="E2165" s="6" t="s">
        <v>45</v>
      </c>
      <c r="F2165" s="6" t="s">
        <v>45</v>
      </c>
      <c r="G2165" s="6" t="s">
        <v>45</v>
      </c>
      <c r="H2165" s="6" t="s">
        <v>45</v>
      </c>
      <c r="I2165" s="30" t="s">
        <v>45</v>
      </c>
      <c r="J2165" s="30" t="s">
        <v>45</v>
      </c>
      <c r="K2165" s="30" t="s">
        <v>45</v>
      </c>
      <c r="L2165" s="30" t="s">
        <v>45</v>
      </c>
      <c r="M2165" s="30" t="s">
        <v>45</v>
      </c>
      <c r="N2165" s="53" t="e">
        <f t="shared" si="371"/>
        <v>#VALUE!</v>
      </c>
      <c r="O2165" t="e">
        <f t="shared" si="372"/>
        <v>#VALUE!</v>
      </c>
      <c r="P2165" t="e">
        <f t="shared" si="373"/>
        <v>#VALUE!</v>
      </c>
      <c r="Q2165" t="e">
        <f t="shared" si="374"/>
        <v>#VALUE!</v>
      </c>
      <c r="R2165" t="e">
        <f t="shared" si="375"/>
        <v>#VALUE!</v>
      </c>
      <c r="S2165" s="53" t="e">
        <f t="shared" si="377"/>
        <v>#VALUE!</v>
      </c>
      <c r="T2165" t="e">
        <f t="shared" si="378"/>
        <v>#VALUE!</v>
      </c>
      <c r="U2165" t="e">
        <f t="shared" si="379"/>
        <v>#VALUE!</v>
      </c>
      <c r="V2165" t="e">
        <f t="shared" si="380"/>
        <v>#VALUE!</v>
      </c>
      <c r="W2165" s="50" t="e">
        <f t="shared" si="381"/>
        <v>#VALUE!</v>
      </c>
    </row>
    <row r="2166" spans="1:23" ht="16" x14ac:dyDescent="0.2">
      <c r="A2166" s="10">
        <v>41394.541655092602</v>
      </c>
      <c r="B2166" s="11" t="str">
        <f t="shared" si="376"/>
        <v>20134</v>
      </c>
      <c r="C2166" s="5">
        <v>1315.1335140000001</v>
      </c>
      <c r="D2166" s="5">
        <v>-25.924315066546654</v>
      </c>
      <c r="E2166" s="6" t="s">
        <v>45</v>
      </c>
      <c r="F2166" s="6" t="s">
        <v>45</v>
      </c>
      <c r="G2166" s="5">
        <v>-55.634558298766159</v>
      </c>
      <c r="H2166" s="5">
        <v>-9.8025935404974689</v>
      </c>
      <c r="I2166" s="29">
        <v>726156000</v>
      </c>
      <c r="J2166" s="30" t="s">
        <v>45</v>
      </c>
      <c r="K2166" s="30" t="s">
        <v>45</v>
      </c>
      <c r="L2166" s="29">
        <v>38564970.450000003</v>
      </c>
      <c r="M2166" s="29">
        <v>337242077.52999997</v>
      </c>
      <c r="N2166" s="53">
        <f t="shared" si="371"/>
        <v>-25.924315066546654</v>
      </c>
      <c r="O2166" t="e">
        <f t="shared" si="372"/>
        <v>#VALUE!</v>
      </c>
      <c r="P2166" t="e">
        <f t="shared" si="373"/>
        <v>#VALUE!</v>
      </c>
      <c r="Q2166">
        <f t="shared" si="374"/>
        <v>-55.634558298766159</v>
      </c>
      <c r="R2166">
        <f t="shared" si="375"/>
        <v>-9.8025935404974689</v>
      </c>
      <c r="S2166" s="53">
        <f t="shared" si="377"/>
        <v>-25.924315066546654</v>
      </c>
      <c r="T2166" t="e">
        <f t="shared" si="378"/>
        <v>#VALUE!</v>
      </c>
      <c r="U2166" t="e">
        <f t="shared" si="379"/>
        <v>#VALUE!</v>
      </c>
      <c r="V2166">
        <f t="shared" si="380"/>
        <v>-55.634558298766159</v>
      </c>
      <c r="W2166" s="50">
        <f t="shared" si="381"/>
        <v>-9.8025935404974689</v>
      </c>
    </row>
    <row r="2167" spans="1:23" ht="16" x14ac:dyDescent="0.2">
      <c r="A2167" s="10">
        <v>41393.541655092602</v>
      </c>
      <c r="B2167" s="11" t="str">
        <f t="shared" si="376"/>
        <v>20134</v>
      </c>
      <c r="C2167" s="5">
        <v>1313.9990310000001</v>
      </c>
      <c r="D2167" s="5">
        <v>-27.462190699404214</v>
      </c>
      <c r="E2167" s="6" t="s">
        <v>45</v>
      </c>
      <c r="F2167" s="6" t="s">
        <v>45</v>
      </c>
      <c r="G2167" s="5">
        <v>-54.602504448676989</v>
      </c>
      <c r="H2167" s="5">
        <v>-12.199583837613631</v>
      </c>
      <c r="I2167" s="29">
        <v>711080370</v>
      </c>
      <c r="J2167" s="30" t="s">
        <v>45</v>
      </c>
      <c r="K2167" s="30" t="s">
        <v>45</v>
      </c>
      <c r="L2167" s="29">
        <v>39462090.479999997</v>
      </c>
      <c r="M2167" s="29">
        <v>328279890.93000001</v>
      </c>
      <c r="N2167" s="53">
        <f t="shared" si="371"/>
        <v>-27.462190699404214</v>
      </c>
      <c r="O2167" t="e">
        <f t="shared" si="372"/>
        <v>#VALUE!</v>
      </c>
      <c r="P2167" t="e">
        <f t="shared" si="373"/>
        <v>#VALUE!</v>
      </c>
      <c r="Q2167">
        <f t="shared" si="374"/>
        <v>-54.602504448676989</v>
      </c>
      <c r="R2167">
        <f t="shared" si="375"/>
        <v>-12.199583837613631</v>
      </c>
      <c r="S2167" s="53">
        <f t="shared" si="377"/>
        <v>-27.462190699404214</v>
      </c>
      <c r="T2167" t="e">
        <f t="shared" si="378"/>
        <v>#VALUE!</v>
      </c>
      <c r="U2167" t="e">
        <f t="shared" si="379"/>
        <v>#VALUE!</v>
      </c>
      <c r="V2167">
        <f t="shared" si="380"/>
        <v>-54.602504448676989</v>
      </c>
      <c r="W2167" s="50">
        <f t="shared" si="381"/>
        <v>-12.199583837613631</v>
      </c>
    </row>
    <row r="2168" spans="1:23" ht="16" x14ac:dyDescent="0.2">
      <c r="A2168" s="10">
        <v>41390.541655092602</v>
      </c>
      <c r="B2168" s="11" t="str">
        <f t="shared" si="376"/>
        <v>20134</v>
      </c>
      <c r="C2168" s="5">
        <v>1304.011966</v>
      </c>
      <c r="D2168" s="5">
        <v>-27.937241287564408</v>
      </c>
      <c r="E2168" s="6" t="s">
        <v>45</v>
      </c>
      <c r="F2168" s="6" t="s">
        <v>45</v>
      </c>
      <c r="G2168" s="5">
        <v>-54.200196554931225</v>
      </c>
      <c r="H2168" s="5">
        <v>-11.068009737959812</v>
      </c>
      <c r="I2168" s="29">
        <v>706423500</v>
      </c>
      <c r="J2168" s="30" t="s">
        <v>45</v>
      </c>
      <c r="K2168" s="30" t="s">
        <v>45</v>
      </c>
      <c r="L2168" s="29">
        <v>39811799.43</v>
      </c>
      <c r="M2168" s="29">
        <v>332510770.89999998</v>
      </c>
      <c r="N2168" s="53">
        <f t="shared" si="371"/>
        <v>-27.937241287564408</v>
      </c>
      <c r="O2168" t="e">
        <f t="shared" si="372"/>
        <v>#VALUE!</v>
      </c>
      <c r="P2168" t="e">
        <f t="shared" si="373"/>
        <v>#VALUE!</v>
      </c>
      <c r="Q2168">
        <f t="shared" si="374"/>
        <v>-54.200196554931225</v>
      </c>
      <c r="R2168">
        <f t="shared" si="375"/>
        <v>-11.068009737959812</v>
      </c>
      <c r="S2168" s="53">
        <f t="shared" si="377"/>
        <v>-27.937241287564408</v>
      </c>
      <c r="T2168" t="e">
        <f t="shared" si="378"/>
        <v>#VALUE!</v>
      </c>
      <c r="U2168" t="e">
        <f t="shared" si="379"/>
        <v>#VALUE!</v>
      </c>
      <c r="V2168">
        <f t="shared" si="380"/>
        <v>-54.200196554931225</v>
      </c>
      <c r="W2168" s="50">
        <f t="shared" si="381"/>
        <v>-11.068009737959812</v>
      </c>
    </row>
    <row r="2169" spans="1:23" ht="16" x14ac:dyDescent="0.2">
      <c r="A2169" s="10">
        <v>41389.541655092602</v>
      </c>
      <c r="B2169" s="11" t="str">
        <f t="shared" si="376"/>
        <v>20134</v>
      </c>
      <c r="C2169" s="5">
        <v>1307.3388689999999</v>
      </c>
      <c r="D2169" s="5">
        <v>-27.53465604336084</v>
      </c>
      <c r="E2169" s="6" t="s">
        <v>45</v>
      </c>
      <c r="F2169" s="6" t="s">
        <v>45</v>
      </c>
      <c r="G2169" s="5">
        <v>-55.624902909316255</v>
      </c>
      <c r="H2169" s="5">
        <v>-10.56914373703718</v>
      </c>
      <c r="I2169" s="29">
        <v>710370000</v>
      </c>
      <c r="J2169" s="30" t="s">
        <v>45</v>
      </c>
      <c r="K2169" s="30" t="s">
        <v>45</v>
      </c>
      <c r="L2169" s="29">
        <v>38573363.460000001</v>
      </c>
      <c r="M2169" s="29">
        <v>334375997.55000001</v>
      </c>
      <c r="N2169" s="53">
        <f t="shared" si="371"/>
        <v>-27.53465604336084</v>
      </c>
      <c r="O2169" t="e">
        <f t="shared" si="372"/>
        <v>#VALUE!</v>
      </c>
      <c r="P2169" t="e">
        <f t="shared" si="373"/>
        <v>#VALUE!</v>
      </c>
      <c r="Q2169">
        <f t="shared" si="374"/>
        <v>-55.624902909316255</v>
      </c>
      <c r="R2169">
        <f t="shared" si="375"/>
        <v>-10.56914373703718</v>
      </c>
      <c r="S2169" s="53">
        <f t="shared" si="377"/>
        <v>-27.53465604336084</v>
      </c>
      <c r="T2169" t="e">
        <f t="shared" si="378"/>
        <v>#VALUE!</v>
      </c>
      <c r="U2169" t="e">
        <f t="shared" si="379"/>
        <v>#VALUE!</v>
      </c>
      <c r="V2169">
        <f t="shared" si="380"/>
        <v>-55.624902909316255</v>
      </c>
      <c r="W2169" s="50">
        <f t="shared" si="381"/>
        <v>-10.56914373703718</v>
      </c>
    </row>
    <row r="2170" spans="1:23" ht="16" x14ac:dyDescent="0.2">
      <c r="A2170" s="10">
        <v>41388.541655092602</v>
      </c>
      <c r="B2170" s="11" t="str">
        <f t="shared" si="376"/>
        <v>20134</v>
      </c>
      <c r="C2170" s="5">
        <v>1301.9670020000001</v>
      </c>
      <c r="D2170" s="5">
        <v>-27.977499811984742</v>
      </c>
      <c r="E2170" s="6" t="s">
        <v>45</v>
      </c>
      <c r="F2170" s="6" t="s">
        <v>45</v>
      </c>
      <c r="G2170" s="5">
        <v>-55.634558298766159</v>
      </c>
      <c r="H2170" s="5">
        <v>-10.082445199551657</v>
      </c>
      <c r="I2170" s="29">
        <v>706028850</v>
      </c>
      <c r="J2170" s="30" t="s">
        <v>45</v>
      </c>
      <c r="K2170" s="30" t="s">
        <v>45</v>
      </c>
      <c r="L2170" s="29">
        <v>38564970.450000003</v>
      </c>
      <c r="M2170" s="29">
        <v>336195730.87</v>
      </c>
      <c r="N2170" s="53">
        <f t="shared" si="371"/>
        <v>-27.977499811984742</v>
      </c>
      <c r="O2170" t="e">
        <f t="shared" si="372"/>
        <v>#VALUE!</v>
      </c>
      <c r="P2170" t="e">
        <f t="shared" si="373"/>
        <v>#VALUE!</v>
      </c>
      <c r="Q2170">
        <f t="shared" si="374"/>
        <v>-55.634558298766159</v>
      </c>
      <c r="R2170">
        <f t="shared" si="375"/>
        <v>-10.082445199551657</v>
      </c>
      <c r="S2170" s="53">
        <f t="shared" si="377"/>
        <v>-27.977499811984742</v>
      </c>
      <c r="T2170" t="e">
        <f t="shared" si="378"/>
        <v>#VALUE!</v>
      </c>
      <c r="U2170" t="e">
        <f t="shared" si="379"/>
        <v>#VALUE!</v>
      </c>
      <c r="V2170">
        <f t="shared" si="380"/>
        <v>-55.634558298766159</v>
      </c>
      <c r="W2170" s="50">
        <f t="shared" si="381"/>
        <v>-10.082445199551657</v>
      </c>
    </row>
    <row r="2171" spans="1:23" ht="16" x14ac:dyDescent="0.2">
      <c r="A2171" s="10">
        <v>41387.541655092602</v>
      </c>
      <c r="B2171" s="11" t="str">
        <f t="shared" si="376"/>
        <v>20134</v>
      </c>
      <c r="C2171" s="5">
        <v>1291.3436409999999</v>
      </c>
      <c r="D2171" s="5">
        <v>-27.615173092201545</v>
      </c>
      <c r="E2171" s="6" t="s">
        <v>45</v>
      </c>
      <c r="F2171" s="6" t="s">
        <v>45</v>
      </c>
      <c r="G2171" s="5">
        <v>-55.500455667517571</v>
      </c>
      <c r="H2171" s="5">
        <v>-12.296923545110729</v>
      </c>
      <c r="I2171" s="29">
        <v>709580700</v>
      </c>
      <c r="J2171" s="30" t="s">
        <v>45</v>
      </c>
      <c r="K2171" s="30" t="s">
        <v>45</v>
      </c>
      <c r="L2171" s="29">
        <v>38681540.100000001</v>
      </c>
      <c r="M2171" s="29">
        <v>327915944.25999999</v>
      </c>
      <c r="N2171" s="53">
        <f t="shared" si="371"/>
        <v>-27.615173092201545</v>
      </c>
      <c r="O2171" t="e">
        <f t="shared" si="372"/>
        <v>#VALUE!</v>
      </c>
      <c r="P2171" t="e">
        <f t="shared" si="373"/>
        <v>#VALUE!</v>
      </c>
      <c r="Q2171">
        <f t="shared" si="374"/>
        <v>-55.500455667517571</v>
      </c>
      <c r="R2171">
        <f t="shared" si="375"/>
        <v>-12.296923545110729</v>
      </c>
      <c r="S2171" s="53">
        <f t="shared" si="377"/>
        <v>-27.615173092201545</v>
      </c>
      <c r="T2171" t="e">
        <f t="shared" si="378"/>
        <v>#VALUE!</v>
      </c>
      <c r="U2171" t="e">
        <f t="shared" si="379"/>
        <v>#VALUE!</v>
      </c>
      <c r="V2171">
        <f t="shared" si="380"/>
        <v>-55.500455667517571</v>
      </c>
      <c r="W2171" s="50">
        <f t="shared" si="381"/>
        <v>-12.296923545110729</v>
      </c>
    </row>
    <row r="2172" spans="1:23" ht="16" x14ac:dyDescent="0.2">
      <c r="A2172" s="10">
        <v>41386.541655092602</v>
      </c>
      <c r="B2172" s="11" t="str">
        <f t="shared" si="376"/>
        <v>20134</v>
      </c>
      <c r="C2172" s="5">
        <v>1274.6893640000001</v>
      </c>
      <c r="D2172" s="5">
        <v>-27.107915684505073</v>
      </c>
      <c r="E2172" s="6" t="s">
        <v>45</v>
      </c>
      <c r="F2172" s="6" t="s">
        <v>45</v>
      </c>
      <c r="G2172" s="5">
        <v>-55.634558298766159</v>
      </c>
      <c r="H2172" s="5">
        <v>-13.367660327578845</v>
      </c>
      <c r="I2172" s="29">
        <v>714553290</v>
      </c>
      <c r="J2172" s="30" t="s">
        <v>45</v>
      </c>
      <c r="K2172" s="30" t="s">
        <v>45</v>
      </c>
      <c r="L2172" s="29">
        <v>38564970.450000003</v>
      </c>
      <c r="M2172" s="29">
        <v>323912530.95999998</v>
      </c>
      <c r="N2172" s="53">
        <f t="shared" si="371"/>
        <v>-27.107915684505073</v>
      </c>
      <c r="O2172" t="e">
        <f t="shared" si="372"/>
        <v>#VALUE!</v>
      </c>
      <c r="P2172" t="e">
        <f t="shared" si="373"/>
        <v>#VALUE!</v>
      </c>
      <c r="Q2172">
        <f t="shared" si="374"/>
        <v>-55.634558298766159</v>
      </c>
      <c r="R2172">
        <f t="shared" si="375"/>
        <v>-13.367660327578845</v>
      </c>
      <c r="S2172" s="53">
        <f t="shared" si="377"/>
        <v>-27.107915684505073</v>
      </c>
      <c r="T2172" t="e">
        <f t="shared" si="378"/>
        <v>#VALUE!</v>
      </c>
      <c r="U2172" t="e">
        <f t="shared" si="379"/>
        <v>#VALUE!</v>
      </c>
      <c r="V2172">
        <f t="shared" si="380"/>
        <v>-55.634558298766159</v>
      </c>
      <c r="W2172" s="50">
        <f t="shared" si="381"/>
        <v>-13.367660327578845</v>
      </c>
    </row>
    <row r="2173" spans="1:23" ht="16" x14ac:dyDescent="0.2">
      <c r="A2173" s="10">
        <v>41383.541655092602</v>
      </c>
      <c r="B2173" s="11" t="str">
        <f t="shared" si="376"/>
        <v>20134</v>
      </c>
      <c r="C2173" s="5">
        <v>1268.7689600000001</v>
      </c>
      <c r="D2173" s="5">
        <v>-27.059605455200654</v>
      </c>
      <c r="E2173" s="6" t="s">
        <v>45</v>
      </c>
      <c r="F2173" s="6" t="s">
        <v>45</v>
      </c>
      <c r="G2173" s="5">
        <v>-53.581178809087717</v>
      </c>
      <c r="H2173" s="5">
        <v>-13.367660327578845</v>
      </c>
      <c r="I2173" s="29">
        <v>715026870</v>
      </c>
      <c r="J2173" s="30" t="s">
        <v>45</v>
      </c>
      <c r="K2173" s="30" t="s">
        <v>45</v>
      </c>
      <c r="L2173" s="29">
        <v>40349884.93</v>
      </c>
      <c r="M2173" s="29">
        <v>323912530.95999998</v>
      </c>
      <c r="N2173" s="53">
        <f t="shared" si="371"/>
        <v>-27.059605455200654</v>
      </c>
      <c r="O2173" t="e">
        <f t="shared" si="372"/>
        <v>#VALUE!</v>
      </c>
      <c r="P2173" t="e">
        <f t="shared" si="373"/>
        <v>#VALUE!</v>
      </c>
      <c r="Q2173">
        <f t="shared" si="374"/>
        <v>-53.581178809087717</v>
      </c>
      <c r="R2173">
        <f t="shared" si="375"/>
        <v>-13.367660327578845</v>
      </c>
      <c r="S2173" s="53">
        <f t="shared" si="377"/>
        <v>-27.059605455200654</v>
      </c>
      <c r="T2173" t="e">
        <f t="shared" si="378"/>
        <v>#VALUE!</v>
      </c>
      <c r="U2173" t="e">
        <f t="shared" si="379"/>
        <v>#VALUE!</v>
      </c>
      <c r="V2173">
        <f t="shared" si="380"/>
        <v>-53.581178809087717</v>
      </c>
      <c r="W2173" s="50">
        <f t="shared" si="381"/>
        <v>-13.367660327578845</v>
      </c>
    </row>
    <row r="2174" spans="1:23" ht="16" x14ac:dyDescent="0.2">
      <c r="A2174" s="10">
        <v>41382.541655092602</v>
      </c>
      <c r="B2174" s="11" t="str">
        <f t="shared" si="376"/>
        <v>20134</v>
      </c>
      <c r="C2174" s="5">
        <v>1263.5989890000001</v>
      </c>
      <c r="D2174" s="5">
        <v>-26.72948555495374</v>
      </c>
      <c r="E2174" s="6" t="s">
        <v>45</v>
      </c>
      <c r="F2174" s="6" t="s">
        <v>45</v>
      </c>
      <c r="G2174" s="5">
        <v>-53.581178809087717</v>
      </c>
      <c r="H2174" s="5">
        <v>-13.489334961950233</v>
      </c>
      <c r="I2174" s="29">
        <v>718263000</v>
      </c>
      <c r="J2174" s="30" t="s">
        <v>45</v>
      </c>
      <c r="K2174" s="30" t="s">
        <v>45</v>
      </c>
      <c r="L2174" s="29">
        <v>40349884.93</v>
      </c>
      <c r="M2174" s="29">
        <v>323457597.63</v>
      </c>
      <c r="N2174" s="53">
        <f t="shared" si="371"/>
        <v>-26.72948555495374</v>
      </c>
      <c r="O2174" t="e">
        <f t="shared" si="372"/>
        <v>#VALUE!</v>
      </c>
      <c r="P2174" t="e">
        <f t="shared" si="373"/>
        <v>#VALUE!</v>
      </c>
      <c r="Q2174">
        <f t="shared" si="374"/>
        <v>-53.581178809087717</v>
      </c>
      <c r="R2174">
        <f t="shared" si="375"/>
        <v>-13.489334961950233</v>
      </c>
      <c r="S2174" s="53">
        <f t="shared" si="377"/>
        <v>-26.72948555495374</v>
      </c>
      <c r="T2174" t="e">
        <f t="shared" si="378"/>
        <v>#VALUE!</v>
      </c>
      <c r="U2174" t="e">
        <f t="shared" si="379"/>
        <v>#VALUE!</v>
      </c>
      <c r="V2174">
        <f t="shared" si="380"/>
        <v>-53.581178809087717</v>
      </c>
      <c r="W2174" s="50">
        <f t="shared" si="381"/>
        <v>-13.489334961950233</v>
      </c>
    </row>
    <row r="2175" spans="1:23" ht="16" x14ac:dyDescent="0.2">
      <c r="A2175" s="10">
        <v>41381.541655092602</v>
      </c>
      <c r="B2175" s="11" t="str">
        <f t="shared" si="376"/>
        <v>20134</v>
      </c>
      <c r="C2175" s="5">
        <v>1261.9169220000001</v>
      </c>
      <c r="D2175" s="5">
        <v>-27.051553750316572</v>
      </c>
      <c r="E2175" s="6" t="s">
        <v>45</v>
      </c>
      <c r="F2175" s="6" t="s">
        <v>45</v>
      </c>
      <c r="G2175" s="5">
        <v>-53.581178809087717</v>
      </c>
      <c r="H2175" s="5">
        <v>-14.097708133807133</v>
      </c>
      <c r="I2175" s="29">
        <v>715105800</v>
      </c>
      <c r="J2175" s="30" t="s">
        <v>45</v>
      </c>
      <c r="K2175" s="30" t="s">
        <v>45</v>
      </c>
      <c r="L2175" s="29">
        <v>40349884.93</v>
      </c>
      <c r="M2175" s="29">
        <v>321182930.98000002</v>
      </c>
      <c r="N2175" s="53">
        <f t="shared" si="371"/>
        <v>-27.051553750316572</v>
      </c>
      <c r="O2175" t="e">
        <f t="shared" si="372"/>
        <v>#VALUE!</v>
      </c>
      <c r="P2175" t="e">
        <f t="shared" si="373"/>
        <v>#VALUE!</v>
      </c>
      <c r="Q2175">
        <f t="shared" si="374"/>
        <v>-53.581178809087717</v>
      </c>
      <c r="R2175">
        <f t="shared" si="375"/>
        <v>-14.097708133807133</v>
      </c>
      <c r="S2175" s="53">
        <f t="shared" si="377"/>
        <v>-27.051553750316572</v>
      </c>
      <c r="T2175" t="e">
        <f t="shared" si="378"/>
        <v>#VALUE!</v>
      </c>
      <c r="U2175" t="e">
        <f t="shared" si="379"/>
        <v>#VALUE!</v>
      </c>
      <c r="V2175">
        <f t="shared" si="380"/>
        <v>-53.581178809087717</v>
      </c>
      <c r="W2175" s="50">
        <f t="shared" si="381"/>
        <v>-14.097708133807133</v>
      </c>
    </row>
    <row r="2176" spans="1:23" ht="16" x14ac:dyDescent="0.2">
      <c r="A2176" s="10">
        <v>41380.541655092602</v>
      </c>
      <c r="B2176" s="11" t="str">
        <f t="shared" si="376"/>
        <v>20134</v>
      </c>
      <c r="C2176" s="5">
        <v>1274.8007239999999</v>
      </c>
      <c r="D2176" s="5">
        <v>-26.834157718446662</v>
      </c>
      <c r="E2176" s="6" t="s">
        <v>45</v>
      </c>
      <c r="F2176" s="6" t="s">
        <v>45</v>
      </c>
      <c r="G2176" s="5">
        <v>-53.922335902984145</v>
      </c>
      <c r="H2176" s="5">
        <v>-13.817856474752944</v>
      </c>
      <c r="I2176" s="29">
        <v>717236910</v>
      </c>
      <c r="J2176" s="30" t="s">
        <v>45</v>
      </c>
      <c r="K2176" s="30" t="s">
        <v>45</v>
      </c>
      <c r="L2176" s="29">
        <v>40053331.740000002</v>
      </c>
      <c r="M2176" s="29">
        <v>322229277.63999999</v>
      </c>
      <c r="N2176" s="53">
        <f t="shared" si="371"/>
        <v>-26.834157718446662</v>
      </c>
      <c r="O2176" t="e">
        <f t="shared" si="372"/>
        <v>#VALUE!</v>
      </c>
      <c r="P2176" t="e">
        <f t="shared" si="373"/>
        <v>#VALUE!</v>
      </c>
      <c r="Q2176">
        <f t="shared" si="374"/>
        <v>-53.922335902984145</v>
      </c>
      <c r="R2176">
        <f t="shared" si="375"/>
        <v>-13.817856474752944</v>
      </c>
      <c r="S2176" s="53">
        <f t="shared" si="377"/>
        <v>-26.834157718446662</v>
      </c>
      <c r="T2176" t="e">
        <f t="shared" si="378"/>
        <v>#VALUE!</v>
      </c>
      <c r="U2176" t="e">
        <f t="shared" si="379"/>
        <v>#VALUE!</v>
      </c>
      <c r="V2176">
        <f t="shared" si="380"/>
        <v>-53.922335902984145</v>
      </c>
      <c r="W2176" s="50">
        <f t="shared" si="381"/>
        <v>-13.817856474752944</v>
      </c>
    </row>
    <row r="2177" spans="1:23" ht="16" x14ac:dyDescent="0.2">
      <c r="A2177" s="10">
        <v>41379.541655092602</v>
      </c>
      <c r="B2177" s="11" t="str">
        <f t="shared" si="376"/>
        <v>20134</v>
      </c>
      <c r="C2177" s="5">
        <v>1277.027593</v>
      </c>
      <c r="D2177" s="5">
        <v>-27.301156601722781</v>
      </c>
      <c r="E2177" s="6" t="s">
        <v>45</v>
      </c>
      <c r="F2177" s="6" t="s">
        <v>45</v>
      </c>
      <c r="G2177" s="5">
        <v>-54.706568090525899</v>
      </c>
      <c r="H2177" s="5">
        <v>-13.379827791015982</v>
      </c>
      <c r="I2177" s="29">
        <v>712658970</v>
      </c>
      <c r="J2177" s="30" t="s">
        <v>45</v>
      </c>
      <c r="K2177" s="30" t="s">
        <v>45</v>
      </c>
      <c r="L2177" s="29">
        <v>39371632.43</v>
      </c>
      <c r="M2177" s="29">
        <v>323867037.63</v>
      </c>
      <c r="N2177" s="53">
        <f t="shared" si="371"/>
        <v>-27.301156601722781</v>
      </c>
      <c r="O2177" t="e">
        <f t="shared" si="372"/>
        <v>#VALUE!</v>
      </c>
      <c r="P2177" t="e">
        <f t="shared" si="373"/>
        <v>#VALUE!</v>
      </c>
      <c r="Q2177">
        <f t="shared" si="374"/>
        <v>-54.706568090525899</v>
      </c>
      <c r="R2177">
        <f t="shared" si="375"/>
        <v>-13.379827791015982</v>
      </c>
      <c r="S2177" s="53">
        <f t="shared" si="377"/>
        <v>-27.301156601722781</v>
      </c>
      <c r="T2177" t="e">
        <f t="shared" si="378"/>
        <v>#VALUE!</v>
      </c>
      <c r="U2177" t="e">
        <f t="shared" si="379"/>
        <v>#VALUE!</v>
      </c>
      <c r="V2177">
        <f t="shared" si="380"/>
        <v>-54.706568090525899</v>
      </c>
      <c r="W2177" s="50">
        <f t="shared" si="381"/>
        <v>-13.379827791015982</v>
      </c>
    </row>
    <row r="2178" spans="1:23" ht="16" x14ac:dyDescent="0.2">
      <c r="A2178" s="10">
        <v>41376.541655092602</v>
      </c>
      <c r="B2178" s="11" t="str">
        <f t="shared" si="376"/>
        <v>20134</v>
      </c>
      <c r="C2178" s="5">
        <v>1294.22</v>
      </c>
      <c r="D2178" s="5">
        <v>-26.528192932851962</v>
      </c>
      <c r="E2178" s="6" t="s">
        <v>45</v>
      </c>
      <c r="F2178" s="6" t="s">
        <v>45</v>
      </c>
      <c r="G2178" s="5">
        <v>-53.065151884043139</v>
      </c>
      <c r="H2178" s="5">
        <v>-13.391995254453121</v>
      </c>
      <c r="I2178" s="29">
        <v>720236250</v>
      </c>
      <c r="J2178" s="30" t="s">
        <v>45</v>
      </c>
      <c r="K2178" s="30" t="s">
        <v>45</v>
      </c>
      <c r="L2178" s="29">
        <v>40798444.939999998</v>
      </c>
      <c r="M2178" s="29">
        <v>323821544.29000002</v>
      </c>
      <c r="N2178" s="53">
        <f t="shared" si="371"/>
        <v>-26.528192932851962</v>
      </c>
      <c r="O2178" t="e">
        <f t="shared" si="372"/>
        <v>#VALUE!</v>
      </c>
      <c r="P2178" t="e">
        <f t="shared" si="373"/>
        <v>#VALUE!</v>
      </c>
      <c r="Q2178">
        <f t="shared" si="374"/>
        <v>-53.065151884043139</v>
      </c>
      <c r="R2178">
        <f t="shared" si="375"/>
        <v>-13.391995254453121</v>
      </c>
      <c r="S2178" s="53">
        <f t="shared" si="377"/>
        <v>-26.528192932851962</v>
      </c>
      <c r="T2178" t="e">
        <f t="shared" si="378"/>
        <v>#VALUE!</v>
      </c>
      <c r="U2178" t="e">
        <f t="shared" si="379"/>
        <v>#VALUE!</v>
      </c>
      <c r="V2178">
        <f t="shared" si="380"/>
        <v>-53.065151884043139</v>
      </c>
      <c r="W2178" s="50">
        <f t="shared" si="381"/>
        <v>-13.391995254453121</v>
      </c>
    </row>
    <row r="2179" spans="1:23" ht="16" x14ac:dyDescent="0.2">
      <c r="A2179" s="10">
        <v>41375.541655092602</v>
      </c>
      <c r="B2179" s="11" t="str">
        <f t="shared" si="376"/>
        <v>20134</v>
      </c>
      <c r="C2179" s="5">
        <v>1281.27</v>
      </c>
      <c r="D2179" s="5">
        <v>-27.405828765215716</v>
      </c>
      <c r="E2179" s="6" t="s">
        <v>45</v>
      </c>
      <c r="F2179" s="6" t="s">
        <v>45</v>
      </c>
      <c r="G2179" s="5">
        <v>-53.065151884043139</v>
      </c>
      <c r="H2179" s="5">
        <v>-13.124311058836099</v>
      </c>
      <c r="I2179" s="29">
        <v>711632880</v>
      </c>
      <c r="J2179" s="30" t="s">
        <v>45</v>
      </c>
      <c r="K2179" s="30" t="s">
        <v>45</v>
      </c>
      <c r="L2179" s="29">
        <v>40798444.939999998</v>
      </c>
      <c r="M2179" s="29">
        <v>324822397.62</v>
      </c>
      <c r="N2179" s="53">
        <f t="shared" si="371"/>
        <v>-27.405828765215716</v>
      </c>
      <c r="O2179" t="e">
        <f t="shared" si="372"/>
        <v>#VALUE!</v>
      </c>
      <c r="P2179" t="e">
        <f t="shared" si="373"/>
        <v>#VALUE!</v>
      </c>
      <c r="Q2179">
        <f t="shared" si="374"/>
        <v>-53.065151884043139</v>
      </c>
      <c r="R2179">
        <f t="shared" si="375"/>
        <v>-13.124311058836099</v>
      </c>
      <c r="S2179" s="53">
        <f t="shared" si="377"/>
        <v>-27.405828765215716</v>
      </c>
      <c r="T2179" t="e">
        <f t="shared" si="378"/>
        <v>#VALUE!</v>
      </c>
      <c r="U2179" t="e">
        <f t="shared" si="379"/>
        <v>#VALUE!</v>
      </c>
      <c r="V2179">
        <f t="shared" si="380"/>
        <v>-53.065151884043139</v>
      </c>
      <c r="W2179" s="50">
        <f t="shared" si="381"/>
        <v>-13.124311058836099</v>
      </c>
    </row>
    <row r="2180" spans="1:23" ht="16" x14ac:dyDescent="0.2">
      <c r="A2180" s="10">
        <v>41374.541655092602</v>
      </c>
      <c r="B2180" s="11" t="str">
        <f t="shared" si="376"/>
        <v>20134</v>
      </c>
      <c r="C2180" s="5">
        <v>1274.1500000000001</v>
      </c>
      <c r="D2180" s="5">
        <v>-27.244794667534304</v>
      </c>
      <c r="E2180" s="6" t="s">
        <v>45</v>
      </c>
      <c r="F2180" s="6" t="s">
        <v>45</v>
      </c>
      <c r="G2180" s="5">
        <v>-53.055496494593243</v>
      </c>
      <c r="H2180" s="5">
        <v>-12.515937886979216</v>
      </c>
      <c r="I2180" s="29">
        <v>713211480</v>
      </c>
      <c r="J2180" s="30" t="s">
        <v>45</v>
      </c>
      <c r="K2180" s="30" t="s">
        <v>45</v>
      </c>
      <c r="L2180" s="29">
        <v>40806837.960000001</v>
      </c>
      <c r="M2180" s="29">
        <v>327097064.26999998</v>
      </c>
      <c r="N2180" s="53">
        <f t="shared" si="371"/>
        <v>-27.244794667534304</v>
      </c>
      <c r="O2180" t="e">
        <f t="shared" si="372"/>
        <v>#VALUE!</v>
      </c>
      <c r="P2180" t="e">
        <f t="shared" si="373"/>
        <v>#VALUE!</v>
      </c>
      <c r="Q2180">
        <f t="shared" si="374"/>
        <v>-53.055496494593243</v>
      </c>
      <c r="R2180">
        <f t="shared" si="375"/>
        <v>-12.515937886979216</v>
      </c>
      <c r="S2180" s="53">
        <f t="shared" si="377"/>
        <v>-27.244794667534304</v>
      </c>
      <c r="T2180" t="e">
        <f t="shared" si="378"/>
        <v>#VALUE!</v>
      </c>
      <c r="U2180" t="e">
        <f t="shared" si="379"/>
        <v>#VALUE!</v>
      </c>
      <c r="V2180">
        <f t="shared" si="380"/>
        <v>-53.055496494593243</v>
      </c>
      <c r="W2180" s="50">
        <f t="shared" si="381"/>
        <v>-12.515937886979216</v>
      </c>
    </row>
    <row r="2181" spans="1:23" ht="16" x14ac:dyDescent="0.2">
      <c r="A2181" s="10">
        <v>41373.541655092602</v>
      </c>
      <c r="B2181" s="11" t="str">
        <f t="shared" si="376"/>
        <v>20134</v>
      </c>
      <c r="C2181" s="5">
        <v>1252.3499999999999</v>
      </c>
      <c r="D2181" s="5">
        <v>-27.655431616621922</v>
      </c>
      <c r="E2181" s="6" t="s">
        <v>45</v>
      </c>
      <c r="F2181" s="6" t="s">
        <v>45</v>
      </c>
      <c r="G2181" s="5">
        <v>-54.716223479975788</v>
      </c>
      <c r="H2181" s="5">
        <v>-13.598842132884471</v>
      </c>
      <c r="I2181" s="29">
        <v>709186050</v>
      </c>
      <c r="J2181" s="30" t="s">
        <v>45</v>
      </c>
      <c r="K2181" s="30" t="s">
        <v>45</v>
      </c>
      <c r="L2181" s="29">
        <v>39363239.409999996</v>
      </c>
      <c r="M2181" s="29">
        <v>323048157.63</v>
      </c>
      <c r="N2181" s="53">
        <f t="shared" si="371"/>
        <v>-27.655431616621922</v>
      </c>
      <c r="O2181" t="e">
        <f t="shared" si="372"/>
        <v>#VALUE!</v>
      </c>
      <c r="P2181" t="e">
        <f t="shared" si="373"/>
        <v>#VALUE!</v>
      </c>
      <c r="Q2181">
        <f t="shared" si="374"/>
        <v>-54.716223479975788</v>
      </c>
      <c r="R2181">
        <f t="shared" si="375"/>
        <v>-13.598842132884471</v>
      </c>
      <c r="S2181" s="53">
        <f t="shared" si="377"/>
        <v>-27.655431616621922</v>
      </c>
      <c r="T2181" t="e">
        <f t="shared" si="378"/>
        <v>#VALUE!</v>
      </c>
      <c r="U2181" t="e">
        <f t="shared" si="379"/>
        <v>#VALUE!</v>
      </c>
      <c r="V2181">
        <f t="shared" si="380"/>
        <v>-54.716223479975788</v>
      </c>
      <c r="W2181" s="50">
        <f t="shared" si="381"/>
        <v>-13.598842132884471</v>
      </c>
    </row>
    <row r="2182" spans="1:23" ht="16" x14ac:dyDescent="0.2">
      <c r="A2182" s="10">
        <v>41372.541655092602</v>
      </c>
      <c r="B2182" s="11" t="str">
        <f t="shared" si="376"/>
        <v>20134</v>
      </c>
      <c r="C2182" s="5">
        <v>1248.79</v>
      </c>
      <c r="D2182" s="5">
        <v>-27.856724238723686</v>
      </c>
      <c r="E2182" s="6" t="s">
        <v>45</v>
      </c>
      <c r="F2182" s="6" t="s">
        <v>45</v>
      </c>
      <c r="G2182" s="5">
        <v>-55.634558298766144</v>
      </c>
      <c r="H2182" s="5">
        <v>-13.002636424464725</v>
      </c>
      <c r="I2182" s="29">
        <v>707212800</v>
      </c>
      <c r="J2182" s="30" t="s">
        <v>45</v>
      </c>
      <c r="K2182" s="30" t="s">
        <v>45</v>
      </c>
      <c r="L2182" s="29">
        <v>38564970.450000003</v>
      </c>
      <c r="M2182" s="29">
        <v>325277330.94999999</v>
      </c>
      <c r="N2182" s="53">
        <f t="shared" si="371"/>
        <v>-27.856724238723686</v>
      </c>
      <c r="O2182" t="e">
        <f t="shared" si="372"/>
        <v>#VALUE!</v>
      </c>
      <c r="P2182" t="e">
        <f t="shared" si="373"/>
        <v>#VALUE!</v>
      </c>
      <c r="Q2182">
        <f t="shared" si="374"/>
        <v>-55.634558298766144</v>
      </c>
      <c r="R2182">
        <f t="shared" si="375"/>
        <v>-13.002636424464725</v>
      </c>
      <c r="S2182" s="53">
        <f t="shared" si="377"/>
        <v>-27.856724238723686</v>
      </c>
      <c r="T2182" t="e">
        <f t="shared" si="378"/>
        <v>#VALUE!</v>
      </c>
      <c r="U2182" t="e">
        <f t="shared" si="379"/>
        <v>#VALUE!</v>
      </c>
      <c r="V2182">
        <f t="shared" si="380"/>
        <v>-55.634558298766144</v>
      </c>
      <c r="W2182" s="50">
        <f t="shared" si="381"/>
        <v>-13.002636424464725</v>
      </c>
    </row>
    <row r="2183" spans="1:23" ht="16" x14ac:dyDescent="0.2">
      <c r="A2183" s="10">
        <v>41369.541655092602</v>
      </c>
      <c r="B2183" s="11" t="str">
        <f t="shared" si="376"/>
        <v>20134</v>
      </c>
      <c r="C2183" s="5">
        <v>1244.21</v>
      </c>
      <c r="D2183" s="5">
        <v>-28.339826531767955</v>
      </c>
      <c r="E2183" s="6" t="s">
        <v>45</v>
      </c>
      <c r="F2183" s="6" t="s">
        <v>45</v>
      </c>
      <c r="G2183" s="5">
        <v>-54.706568090525884</v>
      </c>
      <c r="H2183" s="5">
        <v>-12.905296716967612</v>
      </c>
      <c r="I2183" s="29">
        <v>702477000</v>
      </c>
      <c r="J2183" s="30" t="s">
        <v>45</v>
      </c>
      <c r="K2183" s="30" t="s">
        <v>45</v>
      </c>
      <c r="L2183" s="29">
        <v>39371632.43</v>
      </c>
      <c r="M2183" s="29">
        <v>325641277.61000001</v>
      </c>
      <c r="N2183" s="53">
        <f t="shared" si="371"/>
        <v>-28.339826531767955</v>
      </c>
      <c r="O2183" t="e">
        <f t="shared" si="372"/>
        <v>#VALUE!</v>
      </c>
      <c r="P2183" t="e">
        <f t="shared" si="373"/>
        <v>#VALUE!</v>
      </c>
      <c r="Q2183">
        <f t="shared" si="374"/>
        <v>-54.706568090525884</v>
      </c>
      <c r="R2183">
        <f t="shared" si="375"/>
        <v>-12.905296716967612</v>
      </c>
      <c r="S2183" s="53">
        <f t="shared" si="377"/>
        <v>-28.339826531767955</v>
      </c>
      <c r="T2183" t="e">
        <f t="shared" si="378"/>
        <v>#VALUE!</v>
      </c>
      <c r="U2183" t="e">
        <f t="shared" si="379"/>
        <v>#VALUE!</v>
      </c>
      <c r="V2183">
        <f t="shared" si="380"/>
        <v>-54.706568090525884</v>
      </c>
      <c r="W2183" s="50">
        <f t="shared" si="381"/>
        <v>-12.905296716967612</v>
      </c>
    </row>
    <row r="2184" spans="1:23" ht="16" x14ac:dyDescent="0.2">
      <c r="A2184" s="10">
        <v>41368.541655092602</v>
      </c>
      <c r="B2184" s="11" t="str">
        <f t="shared" si="376"/>
        <v>20134</v>
      </c>
      <c r="C2184" s="5">
        <v>1261.52</v>
      </c>
      <c r="D2184" s="5">
        <v>-27.534656043360854</v>
      </c>
      <c r="E2184" s="6" t="s">
        <v>45</v>
      </c>
      <c r="F2184" s="6" t="s">
        <v>45</v>
      </c>
      <c r="G2184" s="5">
        <v>-54.706568090525884</v>
      </c>
      <c r="H2184" s="5">
        <v>-11.712885300128136</v>
      </c>
      <c r="I2184" s="29">
        <v>710370000</v>
      </c>
      <c r="J2184" s="30" t="s">
        <v>45</v>
      </c>
      <c r="K2184" s="30" t="s">
        <v>45</v>
      </c>
      <c r="L2184" s="29">
        <v>39371632.43</v>
      </c>
      <c r="M2184" s="29">
        <v>330099624.25</v>
      </c>
      <c r="N2184" s="53">
        <f t="shared" si="371"/>
        <v>-27.534656043360854</v>
      </c>
      <c r="O2184" t="e">
        <f t="shared" si="372"/>
        <v>#VALUE!</v>
      </c>
      <c r="P2184" t="e">
        <f t="shared" si="373"/>
        <v>#VALUE!</v>
      </c>
      <c r="Q2184">
        <f t="shared" si="374"/>
        <v>-54.706568090525884</v>
      </c>
      <c r="R2184">
        <f t="shared" si="375"/>
        <v>-11.712885300128136</v>
      </c>
      <c r="S2184" s="53">
        <f t="shared" si="377"/>
        <v>-27.534656043360854</v>
      </c>
      <c r="T2184" t="e">
        <f t="shared" si="378"/>
        <v>#VALUE!</v>
      </c>
      <c r="U2184" t="e">
        <f t="shared" si="379"/>
        <v>#VALUE!</v>
      </c>
      <c r="V2184">
        <f t="shared" si="380"/>
        <v>-54.706568090525884</v>
      </c>
      <c r="W2184" s="50">
        <f t="shared" si="381"/>
        <v>-11.712885300128136</v>
      </c>
    </row>
    <row r="2185" spans="1:23" ht="16" x14ac:dyDescent="0.2">
      <c r="A2185" s="10">
        <v>41367.541655092602</v>
      </c>
      <c r="B2185" s="11" t="str">
        <f t="shared" si="376"/>
        <v>20134</v>
      </c>
      <c r="C2185" s="5">
        <v>1268.8399999999999</v>
      </c>
      <c r="D2185" s="5">
        <v>-28.339826531767955</v>
      </c>
      <c r="E2185" s="6" t="s">
        <v>45</v>
      </c>
      <c r="F2185" s="6" t="s">
        <v>45</v>
      </c>
      <c r="G2185" s="5">
        <v>-55.634558298766144</v>
      </c>
      <c r="H2185" s="5">
        <v>-12.272588618236483</v>
      </c>
      <c r="I2185" s="29">
        <v>702477000</v>
      </c>
      <c r="J2185" s="30" t="s">
        <v>45</v>
      </c>
      <c r="K2185" s="30" t="s">
        <v>45</v>
      </c>
      <c r="L2185" s="29">
        <v>38564970.450000003</v>
      </c>
      <c r="M2185" s="29">
        <v>328006930.93000001</v>
      </c>
      <c r="N2185" s="53">
        <f t="shared" si="371"/>
        <v>-28.339826531767955</v>
      </c>
      <c r="O2185" t="e">
        <f t="shared" si="372"/>
        <v>#VALUE!</v>
      </c>
      <c r="P2185" t="e">
        <f t="shared" si="373"/>
        <v>#VALUE!</v>
      </c>
      <c r="Q2185">
        <f t="shared" si="374"/>
        <v>-55.634558298766144</v>
      </c>
      <c r="R2185">
        <f t="shared" si="375"/>
        <v>-12.272588618236483</v>
      </c>
      <c r="S2185" s="53">
        <f t="shared" si="377"/>
        <v>-28.339826531767955</v>
      </c>
      <c r="T2185" t="e">
        <f t="shared" si="378"/>
        <v>#VALUE!</v>
      </c>
      <c r="U2185" t="e">
        <f t="shared" si="379"/>
        <v>#VALUE!</v>
      </c>
      <c r="V2185">
        <f t="shared" si="380"/>
        <v>-55.634558298766144</v>
      </c>
      <c r="W2185" s="50">
        <f t="shared" si="381"/>
        <v>-12.272588618236483</v>
      </c>
    </row>
    <row r="2186" spans="1:23" ht="16" x14ac:dyDescent="0.2">
      <c r="A2186" s="10">
        <v>41366.541655092602</v>
      </c>
      <c r="B2186" s="11" t="str">
        <f t="shared" si="376"/>
        <v>20134</v>
      </c>
      <c r="C2186" s="5">
        <v>1272.32</v>
      </c>
      <c r="D2186" s="5">
        <v>-27.735948665462644</v>
      </c>
      <c r="E2186" s="6" t="s">
        <v>45</v>
      </c>
      <c r="F2186" s="6" t="s">
        <v>45</v>
      </c>
      <c r="G2186" s="5">
        <v>-54.809558911324807</v>
      </c>
      <c r="H2186" s="5">
        <v>-12.893129253530516</v>
      </c>
      <c r="I2186" s="29">
        <v>708396750</v>
      </c>
      <c r="J2186" s="30" t="s">
        <v>45</v>
      </c>
      <c r="K2186" s="30" t="s">
        <v>45</v>
      </c>
      <c r="L2186" s="29">
        <v>39282106.939999998</v>
      </c>
      <c r="M2186" s="29">
        <v>325686770.94999999</v>
      </c>
      <c r="N2186" s="53">
        <f t="shared" si="371"/>
        <v>-27.735948665462644</v>
      </c>
      <c r="O2186" t="e">
        <f t="shared" si="372"/>
        <v>#VALUE!</v>
      </c>
      <c r="P2186" t="e">
        <f t="shared" si="373"/>
        <v>#VALUE!</v>
      </c>
      <c r="Q2186">
        <f t="shared" si="374"/>
        <v>-54.809558911324807</v>
      </c>
      <c r="R2186">
        <f t="shared" si="375"/>
        <v>-12.893129253530516</v>
      </c>
      <c r="S2186" s="53">
        <f t="shared" si="377"/>
        <v>-27.735948665462644</v>
      </c>
      <c r="T2186" t="e">
        <f t="shared" si="378"/>
        <v>#VALUE!</v>
      </c>
      <c r="U2186" t="e">
        <f t="shared" si="379"/>
        <v>#VALUE!</v>
      </c>
      <c r="V2186">
        <f t="shared" si="380"/>
        <v>-54.809558911324807</v>
      </c>
      <c r="W2186" s="50">
        <f t="shared" si="381"/>
        <v>-12.893129253530516</v>
      </c>
    </row>
    <row r="2187" spans="1:23" ht="16" x14ac:dyDescent="0.2">
      <c r="A2187" s="10">
        <v>41365.541655092602</v>
      </c>
      <c r="B2187" s="11" t="str">
        <f t="shared" si="376"/>
        <v>20134</v>
      </c>
      <c r="C2187" s="5">
        <v>1259.8599999999999</v>
      </c>
      <c r="D2187" s="6" t="s">
        <v>45</v>
      </c>
      <c r="E2187" s="6" t="s">
        <v>45</v>
      </c>
      <c r="F2187" s="6" t="s">
        <v>45</v>
      </c>
      <c r="G2187" s="6" t="s">
        <v>45</v>
      </c>
      <c r="H2187" s="6" t="s">
        <v>45</v>
      </c>
      <c r="I2187" s="30" t="s">
        <v>45</v>
      </c>
      <c r="J2187" s="30" t="s">
        <v>45</v>
      </c>
      <c r="K2187" s="30" t="s">
        <v>45</v>
      </c>
      <c r="L2187" s="30" t="s">
        <v>45</v>
      </c>
      <c r="M2187" s="30" t="s">
        <v>45</v>
      </c>
      <c r="N2187" s="53" t="e">
        <f t="shared" si="371"/>
        <v>#VALUE!</v>
      </c>
      <c r="O2187" t="e">
        <f t="shared" si="372"/>
        <v>#VALUE!</v>
      </c>
      <c r="P2187" t="e">
        <f t="shared" si="373"/>
        <v>#VALUE!</v>
      </c>
      <c r="Q2187" t="e">
        <f t="shared" si="374"/>
        <v>#VALUE!</v>
      </c>
      <c r="R2187" t="e">
        <f t="shared" si="375"/>
        <v>#VALUE!</v>
      </c>
      <c r="S2187" s="53" t="e">
        <f t="shared" si="377"/>
        <v>#VALUE!</v>
      </c>
      <c r="T2187" t="e">
        <f t="shared" si="378"/>
        <v>#VALUE!</v>
      </c>
      <c r="U2187" t="e">
        <f t="shared" si="379"/>
        <v>#VALUE!</v>
      </c>
      <c r="V2187" t="e">
        <f t="shared" si="380"/>
        <v>#VALUE!</v>
      </c>
      <c r="W2187" s="50" t="e">
        <f t="shared" si="381"/>
        <v>#VALUE!</v>
      </c>
    </row>
    <row r="2188" spans="1:23" ht="16" x14ac:dyDescent="0.2">
      <c r="A2188" s="10">
        <v>41362.583321759303</v>
      </c>
      <c r="B2188" s="11" t="str">
        <f t="shared" si="376"/>
        <v>20133</v>
      </c>
      <c r="C2188" s="5">
        <v>1258.8599999999999</v>
      </c>
      <c r="D2188" s="6" t="s">
        <v>45</v>
      </c>
      <c r="E2188" s="6" t="s">
        <v>45</v>
      </c>
      <c r="F2188" s="6" t="s">
        <v>45</v>
      </c>
      <c r="G2188" s="6" t="s">
        <v>45</v>
      </c>
      <c r="H2188" s="6" t="s">
        <v>45</v>
      </c>
      <c r="I2188" s="30" t="s">
        <v>45</v>
      </c>
      <c r="J2188" s="30" t="s">
        <v>45</v>
      </c>
      <c r="K2188" s="30" t="s">
        <v>45</v>
      </c>
      <c r="L2188" s="30" t="s">
        <v>45</v>
      </c>
      <c r="M2188" s="30" t="s">
        <v>45</v>
      </c>
      <c r="N2188" s="53" t="e">
        <f t="shared" si="371"/>
        <v>#VALUE!</v>
      </c>
      <c r="O2188" t="e">
        <f t="shared" si="372"/>
        <v>#VALUE!</v>
      </c>
      <c r="P2188" t="e">
        <f t="shared" si="373"/>
        <v>#VALUE!</v>
      </c>
      <c r="Q2188" t="e">
        <f t="shared" si="374"/>
        <v>#VALUE!</v>
      </c>
      <c r="R2188" t="e">
        <f t="shared" si="375"/>
        <v>#VALUE!</v>
      </c>
      <c r="S2188" s="53" t="e">
        <f t="shared" si="377"/>
        <v>#VALUE!</v>
      </c>
      <c r="T2188" t="e">
        <f t="shared" si="378"/>
        <v>#VALUE!</v>
      </c>
      <c r="U2188" t="e">
        <f t="shared" si="379"/>
        <v>#VALUE!</v>
      </c>
      <c r="V2188" t="e">
        <f t="shared" si="380"/>
        <v>#VALUE!</v>
      </c>
      <c r="W2188" s="50" t="e">
        <f t="shared" si="381"/>
        <v>#VALUE!</v>
      </c>
    </row>
    <row r="2189" spans="1:23" ht="16" x14ac:dyDescent="0.2">
      <c r="A2189" s="10">
        <v>41361.583321759303</v>
      </c>
      <c r="B2189" s="11" t="str">
        <f t="shared" si="376"/>
        <v>20133</v>
      </c>
      <c r="C2189" s="5">
        <v>1258.6600000000001</v>
      </c>
      <c r="D2189" s="5">
        <v>-29.225514069015791</v>
      </c>
      <c r="E2189" s="6" t="s">
        <v>45</v>
      </c>
      <c r="F2189" s="6" t="s">
        <v>45</v>
      </c>
      <c r="G2189" s="5">
        <v>-54.706568090525884</v>
      </c>
      <c r="H2189" s="5">
        <v>-12.430765642919269</v>
      </c>
      <c r="I2189" s="29">
        <v>693794700</v>
      </c>
      <c r="J2189" s="30" t="s">
        <v>45</v>
      </c>
      <c r="K2189" s="30" t="s">
        <v>45</v>
      </c>
      <c r="L2189" s="29">
        <v>39371632.43</v>
      </c>
      <c r="M2189" s="29">
        <v>327415517.60000002</v>
      </c>
      <c r="N2189" s="53">
        <f t="shared" si="371"/>
        <v>-29.225514069015791</v>
      </c>
      <c r="O2189" t="e">
        <f t="shared" si="372"/>
        <v>#VALUE!</v>
      </c>
      <c r="P2189" t="e">
        <f t="shared" si="373"/>
        <v>#VALUE!</v>
      </c>
      <c r="Q2189">
        <f t="shared" si="374"/>
        <v>-54.706568090525884</v>
      </c>
      <c r="R2189">
        <f t="shared" si="375"/>
        <v>-12.430765642919269</v>
      </c>
      <c r="S2189" s="53">
        <f t="shared" si="377"/>
        <v>-29.225514069015791</v>
      </c>
      <c r="T2189" t="e">
        <f t="shared" si="378"/>
        <v>#VALUE!</v>
      </c>
      <c r="U2189" t="e">
        <f t="shared" si="379"/>
        <v>#VALUE!</v>
      </c>
      <c r="V2189">
        <f t="shared" si="380"/>
        <v>-54.706568090525884</v>
      </c>
      <c r="W2189" s="50">
        <f t="shared" si="381"/>
        <v>-12.430765642919269</v>
      </c>
    </row>
    <row r="2190" spans="1:23" ht="16" x14ac:dyDescent="0.2">
      <c r="A2190" s="10">
        <v>41360.583321759303</v>
      </c>
      <c r="B2190" s="11" t="str">
        <f t="shared" si="376"/>
        <v>20133</v>
      </c>
      <c r="C2190" s="5">
        <v>1246.1600000000001</v>
      </c>
      <c r="D2190" s="5">
        <v>-29.716668066944109</v>
      </c>
      <c r="E2190" s="6" t="s">
        <v>45</v>
      </c>
      <c r="F2190" s="6" t="s">
        <v>45</v>
      </c>
      <c r="G2190" s="5">
        <v>-54.602504448676981</v>
      </c>
      <c r="H2190" s="5">
        <v>-14.219382768178521</v>
      </c>
      <c r="I2190" s="29">
        <v>688979970</v>
      </c>
      <c r="J2190" s="30" t="s">
        <v>45</v>
      </c>
      <c r="K2190" s="30" t="s">
        <v>45</v>
      </c>
      <c r="L2190" s="29">
        <v>39462090.479999997</v>
      </c>
      <c r="M2190" s="29">
        <v>320727997.64999998</v>
      </c>
      <c r="N2190" s="53">
        <f t="shared" si="371"/>
        <v>-29.716668066944109</v>
      </c>
      <c r="O2190" t="e">
        <f t="shared" si="372"/>
        <v>#VALUE!</v>
      </c>
      <c r="P2190" t="e">
        <f t="shared" si="373"/>
        <v>#VALUE!</v>
      </c>
      <c r="Q2190">
        <f t="shared" si="374"/>
        <v>-54.602504448676981</v>
      </c>
      <c r="R2190">
        <f t="shared" si="375"/>
        <v>-14.219382768178521</v>
      </c>
      <c r="S2190" s="53">
        <f t="shared" si="377"/>
        <v>-29.716668066944109</v>
      </c>
      <c r="T2190" t="e">
        <f t="shared" si="378"/>
        <v>#VALUE!</v>
      </c>
      <c r="U2190" t="e">
        <f t="shared" si="379"/>
        <v>#VALUE!</v>
      </c>
      <c r="V2190">
        <f t="shared" si="380"/>
        <v>-54.602504448676981</v>
      </c>
      <c r="W2190" s="50">
        <f t="shared" si="381"/>
        <v>-14.219382768178521</v>
      </c>
    </row>
    <row r="2191" spans="1:23" ht="16" x14ac:dyDescent="0.2">
      <c r="A2191" s="10">
        <v>41359.583321759303</v>
      </c>
      <c r="B2191" s="11" t="str">
        <f t="shared" si="376"/>
        <v>20133</v>
      </c>
      <c r="C2191" s="5">
        <v>1256.99</v>
      </c>
      <c r="D2191" s="5">
        <v>-28.339826531767955</v>
      </c>
      <c r="E2191" s="6" t="s">
        <v>45</v>
      </c>
      <c r="F2191" s="6" t="s">
        <v>45</v>
      </c>
      <c r="G2191" s="5">
        <v>-53.571523419637813</v>
      </c>
      <c r="H2191" s="5">
        <v>-13.988200962872895</v>
      </c>
      <c r="I2191" s="29">
        <v>702477000</v>
      </c>
      <c r="J2191" s="30" t="s">
        <v>45</v>
      </c>
      <c r="K2191" s="30" t="s">
        <v>45</v>
      </c>
      <c r="L2191" s="29">
        <v>40358277.939999998</v>
      </c>
      <c r="M2191" s="29">
        <v>321592370.98000002</v>
      </c>
      <c r="N2191" s="53">
        <f t="shared" si="371"/>
        <v>-28.339826531767955</v>
      </c>
      <c r="O2191" t="e">
        <f t="shared" si="372"/>
        <v>#VALUE!</v>
      </c>
      <c r="P2191" t="e">
        <f t="shared" si="373"/>
        <v>#VALUE!</v>
      </c>
      <c r="Q2191">
        <f t="shared" si="374"/>
        <v>-53.571523419637813</v>
      </c>
      <c r="R2191">
        <f t="shared" si="375"/>
        <v>-13.988200962872895</v>
      </c>
      <c r="S2191" s="53">
        <f t="shared" si="377"/>
        <v>-28.339826531767955</v>
      </c>
      <c r="T2191" t="e">
        <f t="shared" si="378"/>
        <v>#VALUE!</v>
      </c>
      <c r="U2191" t="e">
        <f t="shared" si="379"/>
        <v>#VALUE!</v>
      </c>
      <c r="V2191">
        <f t="shared" si="380"/>
        <v>-53.571523419637813</v>
      </c>
      <c r="W2191" s="50">
        <f t="shared" si="381"/>
        <v>-13.988200962872895</v>
      </c>
    </row>
    <row r="2192" spans="1:23" ht="16" x14ac:dyDescent="0.2">
      <c r="A2192" s="10">
        <v>41358.583321759303</v>
      </c>
      <c r="B2192" s="11" t="str">
        <f t="shared" si="376"/>
        <v>20133</v>
      </c>
      <c r="C2192" s="5">
        <v>1257.22</v>
      </c>
      <c r="D2192" s="5">
        <v>-27.711793550810416</v>
      </c>
      <c r="E2192" s="6" t="s">
        <v>45</v>
      </c>
      <c r="F2192" s="6" t="s">
        <v>45</v>
      </c>
      <c r="G2192" s="5">
        <v>-54.602504448676967</v>
      </c>
      <c r="H2192" s="5">
        <v>-13.611009596321653</v>
      </c>
      <c r="I2192" s="29">
        <v>708633540</v>
      </c>
      <c r="J2192" s="30" t="s">
        <v>45</v>
      </c>
      <c r="K2192" s="30" t="s">
        <v>45</v>
      </c>
      <c r="L2192" s="29">
        <v>39462090.479999997</v>
      </c>
      <c r="M2192" s="29">
        <v>323002664.30000001</v>
      </c>
      <c r="N2192" s="53">
        <f t="shared" si="371"/>
        <v>-27.711793550810416</v>
      </c>
      <c r="O2192" t="e">
        <f t="shared" si="372"/>
        <v>#VALUE!</v>
      </c>
      <c r="P2192" t="e">
        <f t="shared" si="373"/>
        <v>#VALUE!</v>
      </c>
      <c r="Q2192">
        <f t="shared" si="374"/>
        <v>-54.602504448676967</v>
      </c>
      <c r="R2192">
        <f t="shared" si="375"/>
        <v>-13.611009596321653</v>
      </c>
      <c r="S2192" s="53">
        <f t="shared" si="377"/>
        <v>-27.711793550810416</v>
      </c>
      <c r="T2192" t="e">
        <f t="shared" si="378"/>
        <v>#VALUE!</v>
      </c>
      <c r="U2192" t="e">
        <f t="shared" si="379"/>
        <v>#VALUE!</v>
      </c>
      <c r="V2192">
        <f t="shared" si="380"/>
        <v>-54.602504448676967</v>
      </c>
      <c r="W2192" s="50">
        <f t="shared" si="381"/>
        <v>-13.611009596321653</v>
      </c>
    </row>
    <row r="2193" spans="1:23" ht="16" x14ac:dyDescent="0.2">
      <c r="A2193" s="10">
        <v>41355.583321759303</v>
      </c>
      <c r="B2193" s="11" t="str">
        <f t="shared" si="376"/>
        <v>20133</v>
      </c>
      <c r="C2193" s="5">
        <v>1258.6300000000001</v>
      </c>
      <c r="D2193" s="5">
        <v>-27.45413899452014</v>
      </c>
      <c r="E2193" s="6" t="s">
        <v>45</v>
      </c>
      <c r="F2193" s="6" t="s">
        <v>45</v>
      </c>
      <c r="G2193" s="5">
        <v>-53.571523419637799</v>
      </c>
      <c r="H2193" s="5">
        <v>-13.611009596321653</v>
      </c>
      <c r="I2193" s="29">
        <v>711159300</v>
      </c>
      <c r="J2193" s="30" t="s">
        <v>45</v>
      </c>
      <c r="K2193" s="30" t="s">
        <v>45</v>
      </c>
      <c r="L2193" s="29">
        <v>40358277.939999998</v>
      </c>
      <c r="M2193" s="29">
        <v>323002664.30000001</v>
      </c>
      <c r="N2193" s="53">
        <f t="shared" si="371"/>
        <v>-27.45413899452014</v>
      </c>
      <c r="O2193" t="e">
        <f t="shared" si="372"/>
        <v>#VALUE!</v>
      </c>
      <c r="P2193" t="e">
        <f t="shared" si="373"/>
        <v>#VALUE!</v>
      </c>
      <c r="Q2193">
        <f t="shared" si="374"/>
        <v>-53.571523419637799</v>
      </c>
      <c r="R2193">
        <f t="shared" si="375"/>
        <v>-13.611009596321653</v>
      </c>
      <c r="S2193" s="53">
        <f t="shared" si="377"/>
        <v>-27.45413899452014</v>
      </c>
      <c r="T2193" t="e">
        <f t="shared" si="378"/>
        <v>#VALUE!</v>
      </c>
      <c r="U2193" t="e">
        <f t="shared" si="379"/>
        <v>#VALUE!</v>
      </c>
      <c r="V2193">
        <f t="shared" si="380"/>
        <v>-53.571523419637799</v>
      </c>
      <c r="W2193" s="50">
        <f t="shared" si="381"/>
        <v>-13.611009596321653</v>
      </c>
    </row>
    <row r="2194" spans="1:23" ht="16" x14ac:dyDescent="0.2">
      <c r="A2194" s="10">
        <v>41354.583321759303</v>
      </c>
      <c r="B2194" s="11" t="str">
        <f t="shared" si="376"/>
        <v>20133</v>
      </c>
      <c r="C2194" s="5">
        <v>1260.75</v>
      </c>
      <c r="D2194" s="5">
        <v>-27.711793550810416</v>
      </c>
      <c r="E2194" s="6" t="s">
        <v>45</v>
      </c>
      <c r="F2194" s="6" t="s">
        <v>45</v>
      </c>
      <c r="G2194" s="5">
        <v>-53.571523419637799</v>
      </c>
      <c r="H2194" s="5">
        <v>-13.89086125537581</v>
      </c>
      <c r="I2194" s="29">
        <v>708633540</v>
      </c>
      <c r="J2194" s="30" t="s">
        <v>45</v>
      </c>
      <c r="K2194" s="30" t="s">
        <v>45</v>
      </c>
      <c r="L2194" s="29">
        <v>40358277.939999998</v>
      </c>
      <c r="M2194" s="29">
        <v>321956317.63999999</v>
      </c>
      <c r="N2194" s="53">
        <f t="shared" si="371"/>
        <v>-27.711793550810416</v>
      </c>
      <c r="O2194" t="e">
        <f t="shared" si="372"/>
        <v>#VALUE!</v>
      </c>
      <c r="P2194" t="e">
        <f t="shared" si="373"/>
        <v>#VALUE!</v>
      </c>
      <c r="Q2194">
        <f t="shared" si="374"/>
        <v>-53.571523419637799</v>
      </c>
      <c r="R2194">
        <f t="shared" si="375"/>
        <v>-13.89086125537581</v>
      </c>
      <c r="S2194" s="53">
        <f t="shared" si="377"/>
        <v>-27.711793550810416</v>
      </c>
      <c r="T2194" t="e">
        <f t="shared" si="378"/>
        <v>#VALUE!</v>
      </c>
      <c r="U2194" t="e">
        <f t="shared" si="379"/>
        <v>#VALUE!</v>
      </c>
      <c r="V2194">
        <f t="shared" si="380"/>
        <v>-53.571523419637799</v>
      </c>
      <c r="W2194" s="50">
        <f t="shared" si="381"/>
        <v>-13.89086125537581</v>
      </c>
    </row>
    <row r="2195" spans="1:23" ht="16" x14ac:dyDescent="0.2">
      <c r="A2195" s="10">
        <v>41353.583321759303</v>
      </c>
      <c r="B2195" s="11" t="str">
        <f t="shared" si="376"/>
        <v>20133</v>
      </c>
      <c r="C2195" s="5">
        <v>1263.8399999999999</v>
      </c>
      <c r="D2195" s="5">
        <v>-27.896982763144052</v>
      </c>
      <c r="E2195" s="6" t="s">
        <v>45</v>
      </c>
      <c r="F2195" s="6" t="s">
        <v>45</v>
      </c>
      <c r="G2195" s="5">
        <v>-53.571523419637799</v>
      </c>
      <c r="H2195" s="5">
        <v>-13.611009596321653</v>
      </c>
      <c r="I2195" s="29">
        <v>706818150</v>
      </c>
      <c r="J2195" s="30" t="s">
        <v>45</v>
      </c>
      <c r="K2195" s="30" t="s">
        <v>45</v>
      </c>
      <c r="L2195" s="29">
        <v>40358277.939999998</v>
      </c>
      <c r="M2195" s="29">
        <v>323002664.30000001</v>
      </c>
      <c r="N2195" s="53">
        <f t="shared" si="371"/>
        <v>-27.896982763144052</v>
      </c>
      <c r="O2195" t="e">
        <f t="shared" si="372"/>
        <v>#VALUE!</v>
      </c>
      <c r="P2195" t="e">
        <f t="shared" si="373"/>
        <v>#VALUE!</v>
      </c>
      <c r="Q2195">
        <f t="shared" si="374"/>
        <v>-53.571523419637799</v>
      </c>
      <c r="R2195">
        <f t="shared" si="375"/>
        <v>-13.611009596321653</v>
      </c>
      <c r="S2195" s="53">
        <f t="shared" si="377"/>
        <v>-27.896982763144052</v>
      </c>
      <c r="T2195" t="e">
        <f t="shared" si="378"/>
        <v>#VALUE!</v>
      </c>
      <c r="U2195" t="e">
        <f t="shared" si="379"/>
        <v>#VALUE!</v>
      </c>
      <c r="V2195">
        <f t="shared" si="380"/>
        <v>-53.571523419637799</v>
      </c>
      <c r="W2195" s="50">
        <f t="shared" si="381"/>
        <v>-13.611009596321653</v>
      </c>
    </row>
    <row r="2196" spans="1:23" ht="16" x14ac:dyDescent="0.2">
      <c r="A2196" s="10">
        <v>41352.583321759303</v>
      </c>
      <c r="B2196" s="11" t="str">
        <f t="shared" si="376"/>
        <v>20133</v>
      </c>
      <c r="C2196" s="5">
        <v>1261.8900000000001</v>
      </c>
      <c r="D2196" s="5">
        <v>-28.025810041289191</v>
      </c>
      <c r="E2196" s="6" t="s">
        <v>45</v>
      </c>
      <c r="F2196" s="6" t="s">
        <v>45</v>
      </c>
      <c r="G2196" s="5">
        <v>-53.571523419637799</v>
      </c>
      <c r="H2196" s="5">
        <v>-14.219382768178521</v>
      </c>
      <c r="I2196" s="29">
        <v>705555270</v>
      </c>
      <c r="J2196" s="30" t="s">
        <v>45</v>
      </c>
      <c r="K2196" s="30" t="s">
        <v>45</v>
      </c>
      <c r="L2196" s="29">
        <v>40358277.939999998</v>
      </c>
      <c r="M2196" s="29">
        <v>320727997.64999998</v>
      </c>
      <c r="N2196" s="53">
        <f t="shared" si="371"/>
        <v>-28.025810041289191</v>
      </c>
      <c r="O2196" t="e">
        <f t="shared" si="372"/>
        <v>#VALUE!</v>
      </c>
      <c r="P2196" t="e">
        <f t="shared" si="373"/>
        <v>#VALUE!</v>
      </c>
      <c r="Q2196">
        <f t="shared" si="374"/>
        <v>-53.571523419637799</v>
      </c>
      <c r="R2196">
        <f t="shared" si="375"/>
        <v>-14.219382768178521</v>
      </c>
      <c r="S2196" s="53">
        <f t="shared" si="377"/>
        <v>-28.025810041289191</v>
      </c>
      <c r="T2196" t="e">
        <f t="shared" si="378"/>
        <v>#VALUE!</v>
      </c>
      <c r="U2196" t="e">
        <f t="shared" si="379"/>
        <v>#VALUE!</v>
      </c>
      <c r="V2196">
        <f t="shared" si="380"/>
        <v>-53.571523419637799</v>
      </c>
      <c r="W2196" s="50">
        <f t="shared" si="381"/>
        <v>-14.219382768178521</v>
      </c>
    </row>
    <row r="2197" spans="1:23" ht="16" x14ac:dyDescent="0.2">
      <c r="A2197" s="10">
        <v>41351.583321759303</v>
      </c>
      <c r="B2197" s="11" t="str">
        <f t="shared" si="376"/>
        <v>20133</v>
      </c>
      <c r="C2197" s="5">
        <v>1270.07</v>
      </c>
      <c r="D2197" s="5">
        <v>-27.260898077302443</v>
      </c>
      <c r="E2197" s="6" t="s">
        <v>45</v>
      </c>
      <c r="F2197" s="6" t="s">
        <v>45</v>
      </c>
      <c r="G2197" s="5">
        <v>-54.582120848727186</v>
      </c>
      <c r="H2197" s="5">
        <v>-12.564607740727778</v>
      </c>
      <c r="I2197" s="29">
        <v>713053620</v>
      </c>
      <c r="J2197" s="30" t="s">
        <v>45</v>
      </c>
      <c r="K2197" s="30" t="s">
        <v>45</v>
      </c>
      <c r="L2197" s="29">
        <v>39479809.060000002</v>
      </c>
      <c r="M2197" s="29">
        <v>326915090.94</v>
      </c>
      <c r="N2197" s="53">
        <f t="shared" si="371"/>
        <v>-27.260898077302443</v>
      </c>
      <c r="O2197" t="e">
        <f t="shared" si="372"/>
        <v>#VALUE!</v>
      </c>
      <c r="P2197" t="e">
        <f t="shared" si="373"/>
        <v>#VALUE!</v>
      </c>
      <c r="Q2197">
        <f t="shared" si="374"/>
        <v>-54.582120848727186</v>
      </c>
      <c r="R2197">
        <f t="shared" si="375"/>
        <v>-12.564607740727778</v>
      </c>
      <c r="S2197" s="53">
        <f t="shared" si="377"/>
        <v>-27.260898077302443</v>
      </c>
      <c r="T2197" t="e">
        <f t="shared" si="378"/>
        <v>#VALUE!</v>
      </c>
      <c r="U2197" t="e">
        <f t="shared" si="379"/>
        <v>#VALUE!</v>
      </c>
      <c r="V2197">
        <f t="shared" si="380"/>
        <v>-54.582120848727186</v>
      </c>
      <c r="W2197" s="50">
        <f t="shared" si="381"/>
        <v>-12.564607740727778</v>
      </c>
    </row>
    <row r="2198" spans="1:23" ht="16" x14ac:dyDescent="0.2">
      <c r="A2198" s="10">
        <v>41348.583321759303</v>
      </c>
      <c r="B2198" s="11" t="str">
        <f t="shared" si="376"/>
        <v>20133</v>
      </c>
      <c r="C2198" s="5">
        <v>1267.81</v>
      </c>
      <c r="D2198" s="5">
        <v>-28.339826531767955</v>
      </c>
      <c r="E2198" s="6" t="s">
        <v>45</v>
      </c>
      <c r="F2198" s="6" t="s">
        <v>45</v>
      </c>
      <c r="G2198" s="5">
        <v>-53.571523419637799</v>
      </c>
      <c r="H2198" s="5">
        <v>-12.029239349493722</v>
      </c>
      <c r="I2198" s="29">
        <v>702477000</v>
      </c>
      <c r="J2198" s="30" t="s">
        <v>45</v>
      </c>
      <c r="K2198" s="30" t="s">
        <v>45</v>
      </c>
      <c r="L2198" s="29">
        <v>40358277.939999998</v>
      </c>
      <c r="M2198" s="29">
        <v>328916797.58999997</v>
      </c>
      <c r="N2198" s="53">
        <f t="shared" si="371"/>
        <v>-28.339826531767955</v>
      </c>
      <c r="O2198" t="e">
        <f t="shared" si="372"/>
        <v>#VALUE!</v>
      </c>
      <c r="P2198" t="e">
        <f t="shared" si="373"/>
        <v>#VALUE!</v>
      </c>
      <c r="Q2198">
        <f t="shared" si="374"/>
        <v>-53.571523419637799</v>
      </c>
      <c r="R2198">
        <f t="shared" si="375"/>
        <v>-12.029239349493722</v>
      </c>
      <c r="S2198" s="53">
        <f t="shared" si="377"/>
        <v>-28.339826531767955</v>
      </c>
      <c r="T2198" t="e">
        <f t="shared" si="378"/>
        <v>#VALUE!</v>
      </c>
      <c r="U2198" t="e">
        <f t="shared" si="379"/>
        <v>#VALUE!</v>
      </c>
      <c r="V2198">
        <f t="shared" si="380"/>
        <v>-53.571523419637799</v>
      </c>
      <c r="W2198" s="50">
        <f t="shared" si="381"/>
        <v>-12.029239349493722</v>
      </c>
    </row>
    <row r="2199" spans="1:23" ht="16" x14ac:dyDescent="0.2">
      <c r="A2199" s="10">
        <v>41347.583321759303</v>
      </c>
      <c r="B2199" s="11" t="str">
        <f t="shared" si="376"/>
        <v>20133</v>
      </c>
      <c r="C2199" s="5">
        <v>1273.96</v>
      </c>
      <c r="D2199" s="5">
        <v>-26.729485554953751</v>
      </c>
      <c r="E2199" s="6" t="s">
        <v>45</v>
      </c>
      <c r="F2199" s="6" t="s">
        <v>45</v>
      </c>
      <c r="G2199" s="5">
        <v>-53.364468956989988</v>
      </c>
      <c r="H2199" s="5">
        <v>-13.489334961950265</v>
      </c>
      <c r="I2199" s="29">
        <v>718263000</v>
      </c>
      <c r="J2199" s="30" t="s">
        <v>45</v>
      </c>
      <c r="K2199" s="30" t="s">
        <v>45</v>
      </c>
      <c r="L2199" s="29">
        <v>40538261.479999997</v>
      </c>
      <c r="M2199" s="29">
        <v>323457597.63</v>
      </c>
      <c r="N2199" s="53">
        <f t="shared" si="371"/>
        <v>-26.729485554953751</v>
      </c>
      <c r="O2199" t="e">
        <f t="shared" si="372"/>
        <v>#VALUE!</v>
      </c>
      <c r="P2199" t="e">
        <f t="shared" si="373"/>
        <v>#VALUE!</v>
      </c>
      <c r="Q2199">
        <f t="shared" si="374"/>
        <v>-53.364468956989988</v>
      </c>
      <c r="R2199">
        <f t="shared" si="375"/>
        <v>-13.489334961950265</v>
      </c>
      <c r="S2199" s="53">
        <f t="shared" si="377"/>
        <v>-26.729485554953751</v>
      </c>
      <c r="T2199" t="e">
        <f t="shared" si="378"/>
        <v>#VALUE!</v>
      </c>
      <c r="U2199" t="e">
        <f t="shared" si="379"/>
        <v>#VALUE!</v>
      </c>
      <c r="V2199">
        <f t="shared" si="380"/>
        <v>-53.364468956989988</v>
      </c>
      <c r="W2199" s="50">
        <f t="shared" si="381"/>
        <v>-13.489334961950265</v>
      </c>
    </row>
    <row r="2200" spans="1:23" ht="16" x14ac:dyDescent="0.2">
      <c r="A2200" s="10">
        <v>41346.583321759303</v>
      </c>
      <c r="B2200" s="11" t="str">
        <f t="shared" si="376"/>
        <v>20133</v>
      </c>
      <c r="C2200" s="5">
        <v>1260.02</v>
      </c>
      <c r="D2200" s="5">
        <v>-26.640916801228968</v>
      </c>
      <c r="E2200" s="6" t="s">
        <v>45</v>
      </c>
      <c r="F2200" s="6" t="s">
        <v>45</v>
      </c>
      <c r="G2200" s="5">
        <v>-53.571523419637813</v>
      </c>
      <c r="H2200" s="5">
        <v>-13.611009596321653</v>
      </c>
      <c r="I2200" s="29">
        <v>719131230</v>
      </c>
      <c r="J2200" s="30" t="s">
        <v>45</v>
      </c>
      <c r="K2200" s="30" t="s">
        <v>45</v>
      </c>
      <c r="L2200" s="29">
        <v>40358277.939999998</v>
      </c>
      <c r="M2200" s="29">
        <v>323002664.30000001</v>
      </c>
      <c r="N2200" s="53">
        <f t="shared" si="371"/>
        <v>-26.640916801228968</v>
      </c>
      <c r="O2200" t="e">
        <f t="shared" si="372"/>
        <v>#VALUE!</v>
      </c>
      <c r="P2200" t="e">
        <f t="shared" si="373"/>
        <v>#VALUE!</v>
      </c>
      <c r="Q2200">
        <f t="shared" si="374"/>
        <v>-53.571523419637813</v>
      </c>
      <c r="R2200">
        <f t="shared" si="375"/>
        <v>-13.611009596321653</v>
      </c>
      <c r="S2200" s="53">
        <f t="shared" si="377"/>
        <v>-26.640916801228968</v>
      </c>
      <c r="T2200" t="e">
        <f t="shared" si="378"/>
        <v>#VALUE!</v>
      </c>
      <c r="U2200" t="e">
        <f t="shared" si="379"/>
        <v>#VALUE!</v>
      </c>
      <c r="V2200">
        <f t="shared" si="380"/>
        <v>-53.571523419637813</v>
      </c>
      <c r="W2200" s="50">
        <f t="shared" si="381"/>
        <v>-13.611009596321653</v>
      </c>
    </row>
    <row r="2201" spans="1:23" ht="16" x14ac:dyDescent="0.2">
      <c r="A2201" s="10">
        <v>41345.583321759303</v>
      </c>
      <c r="B2201" s="11" t="str">
        <f t="shared" si="376"/>
        <v>20133</v>
      </c>
      <c r="C2201" s="5">
        <v>1252.9000000000001</v>
      </c>
      <c r="D2201" s="5">
        <v>-27.132070799157304</v>
      </c>
      <c r="E2201" s="6" t="s">
        <v>45</v>
      </c>
      <c r="F2201" s="6" t="s">
        <v>45</v>
      </c>
      <c r="G2201" s="5">
        <v>-52.02344264450408</v>
      </c>
      <c r="H2201" s="5">
        <v>-12.017071886056584</v>
      </c>
      <c r="I2201" s="29">
        <v>714316500</v>
      </c>
      <c r="J2201" s="30" t="s">
        <v>45</v>
      </c>
      <c r="K2201" s="30" t="s">
        <v>45</v>
      </c>
      <c r="L2201" s="29">
        <v>41703957.979999997</v>
      </c>
      <c r="M2201" s="29">
        <v>328962290.92000002</v>
      </c>
      <c r="N2201" s="53">
        <f t="shared" si="371"/>
        <v>-27.132070799157304</v>
      </c>
      <c r="O2201" t="e">
        <f t="shared" si="372"/>
        <v>#VALUE!</v>
      </c>
      <c r="P2201" t="e">
        <f t="shared" si="373"/>
        <v>#VALUE!</v>
      </c>
      <c r="Q2201">
        <f t="shared" si="374"/>
        <v>-52.02344264450408</v>
      </c>
      <c r="R2201">
        <f t="shared" si="375"/>
        <v>-12.017071886056584</v>
      </c>
      <c r="S2201" s="53">
        <f t="shared" si="377"/>
        <v>-27.132070799157304</v>
      </c>
      <c r="T2201" t="e">
        <f t="shared" si="378"/>
        <v>#VALUE!</v>
      </c>
      <c r="U2201" t="e">
        <f t="shared" si="379"/>
        <v>#VALUE!</v>
      </c>
      <c r="V2201">
        <f t="shared" si="380"/>
        <v>-52.02344264450408</v>
      </c>
      <c r="W2201" s="50">
        <f t="shared" si="381"/>
        <v>-12.017071886056584</v>
      </c>
    </row>
    <row r="2202" spans="1:23" ht="16" x14ac:dyDescent="0.2">
      <c r="A2202" s="10">
        <v>41344.583321759303</v>
      </c>
      <c r="B2202" s="11" t="str">
        <f t="shared" si="376"/>
        <v>20133</v>
      </c>
      <c r="C2202" s="5">
        <v>1267.21</v>
      </c>
      <c r="D2202" s="5">
        <v>-27.599069682433409</v>
      </c>
      <c r="E2202" s="6" t="s">
        <v>45</v>
      </c>
      <c r="F2202" s="6" t="s">
        <v>45</v>
      </c>
      <c r="G2202" s="5">
        <v>-52.436478748749735</v>
      </c>
      <c r="H2202" s="5">
        <v>-11.177516908894077</v>
      </c>
      <c r="I2202" s="29">
        <v>709738560</v>
      </c>
      <c r="J2202" s="30" t="s">
        <v>45</v>
      </c>
      <c r="K2202" s="30" t="s">
        <v>45</v>
      </c>
      <c r="L2202" s="29">
        <v>41344923.460000001</v>
      </c>
      <c r="M2202" s="29">
        <v>332101330.89999998</v>
      </c>
      <c r="N2202" s="53">
        <f t="shared" si="371"/>
        <v>-27.599069682433409</v>
      </c>
      <c r="O2202" t="e">
        <f t="shared" si="372"/>
        <v>#VALUE!</v>
      </c>
      <c r="P2202" t="e">
        <f t="shared" si="373"/>
        <v>#VALUE!</v>
      </c>
      <c r="Q2202">
        <f t="shared" si="374"/>
        <v>-52.436478748749735</v>
      </c>
      <c r="R2202">
        <f t="shared" si="375"/>
        <v>-11.177516908894077</v>
      </c>
      <c r="S2202" s="53">
        <f t="shared" si="377"/>
        <v>-27.599069682433409</v>
      </c>
      <c r="T2202" t="e">
        <f t="shared" si="378"/>
        <v>#VALUE!</v>
      </c>
      <c r="U2202" t="e">
        <f t="shared" si="379"/>
        <v>#VALUE!</v>
      </c>
      <c r="V2202">
        <f t="shared" si="380"/>
        <v>-52.436478748749735</v>
      </c>
      <c r="W2202" s="50">
        <f t="shared" si="381"/>
        <v>-11.177516908894077</v>
      </c>
    </row>
    <row r="2203" spans="1:23" ht="16" x14ac:dyDescent="0.2">
      <c r="A2203" s="10">
        <v>41341.541655092602</v>
      </c>
      <c r="B2203" s="11" t="str">
        <f t="shared" si="376"/>
        <v>20133</v>
      </c>
      <c r="C2203" s="5">
        <v>1277.79</v>
      </c>
      <c r="D2203" s="5">
        <v>-27.293104896838717</v>
      </c>
      <c r="E2203" s="6" t="s">
        <v>45</v>
      </c>
      <c r="F2203" s="6" t="s">
        <v>45</v>
      </c>
      <c r="G2203" s="5">
        <v>-52.436478748749735</v>
      </c>
      <c r="H2203" s="5">
        <v>-10.350129395168693</v>
      </c>
      <c r="I2203" s="29">
        <v>712737900</v>
      </c>
      <c r="J2203" s="30" t="s">
        <v>45</v>
      </c>
      <c r="K2203" s="30" t="s">
        <v>45</v>
      </c>
      <c r="L2203" s="29">
        <v>41344923.460000001</v>
      </c>
      <c r="M2203" s="29">
        <v>335194877.54000002</v>
      </c>
      <c r="N2203" s="53">
        <f t="shared" si="371"/>
        <v>-27.293104896838717</v>
      </c>
      <c r="O2203" t="e">
        <f t="shared" si="372"/>
        <v>#VALUE!</v>
      </c>
      <c r="P2203" t="e">
        <f t="shared" si="373"/>
        <v>#VALUE!</v>
      </c>
      <c r="Q2203">
        <f t="shared" si="374"/>
        <v>-52.436478748749735</v>
      </c>
      <c r="R2203">
        <f t="shared" si="375"/>
        <v>-10.350129395168693</v>
      </c>
      <c r="S2203" s="53">
        <f t="shared" si="377"/>
        <v>-27.293104896838717</v>
      </c>
      <c r="T2203" t="e">
        <f t="shared" si="378"/>
        <v>#VALUE!</v>
      </c>
      <c r="U2203" t="e">
        <f t="shared" si="379"/>
        <v>#VALUE!</v>
      </c>
      <c r="V2203">
        <f t="shared" si="380"/>
        <v>-52.436478748749735</v>
      </c>
      <c r="W2203" s="50">
        <f t="shared" si="381"/>
        <v>-10.350129395168693</v>
      </c>
    </row>
    <row r="2204" spans="1:23" ht="16" x14ac:dyDescent="0.2">
      <c r="A2204" s="10">
        <v>41340.541655092602</v>
      </c>
      <c r="B2204" s="11" t="str">
        <f t="shared" si="376"/>
        <v>20133</v>
      </c>
      <c r="C2204" s="5">
        <v>1276.6199999999999</v>
      </c>
      <c r="D2204" s="5">
        <v>-24.716559333935976</v>
      </c>
      <c r="E2204" s="6" t="s">
        <v>45</v>
      </c>
      <c r="F2204" s="6" t="s">
        <v>45</v>
      </c>
      <c r="G2204" s="5">
        <v>-52.436478748749735</v>
      </c>
      <c r="H2204" s="5">
        <v>-10.775990615468515</v>
      </c>
      <c r="I2204" s="29">
        <v>737995500</v>
      </c>
      <c r="J2204" s="30" t="s">
        <v>45</v>
      </c>
      <c r="K2204" s="30" t="s">
        <v>45</v>
      </c>
      <c r="L2204" s="29">
        <v>41344923.460000001</v>
      </c>
      <c r="M2204" s="29">
        <v>333602610.88999999</v>
      </c>
      <c r="N2204" s="53">
        <f t="shared" si="371"/>
        <v>-24.716559333935976</v>
      </c>
      <c r="O2204" t="e">
        <f t="shared" si="372"/>
        <v>#VALUE!</v>
      </c>
      <c r="P2204" t="e">
        <f t="shared" si="373"/>
        <v>#VALUE!</v>
      </c>
      <c r="Q2204">
        <f t="shared" si="374"/>
        <v>-52.436478748749735</v>
      </c>
      <c r="R2204">
        <f t="shared" si="375"/>
        <v>-10.775990615468515</v>
      </c>
      <c r="S2204" s="53">
        <f t="shared" si="377"/>
        <v>-24.716559333935976</v>
      </c>
      <c r="T2204" t="e">
        <f t="shared" si="378"/>
        <v>#VALUE!</v>
      </c>
      <c r="U2204" t="e">
        <f t="shared" si="379"/>
        <v>#VALUE!</v>
      </c>
      <c r="V2204">
        <f t="shared" si="380"/>
        <v>-52.436478748749735</v>
      </c>
      <c r="W2204" s="50">
        <f t="shared" si="381"/>
        <v>-10.775990615468515</v>
      </c>
    </row>
    <row r="2205" spans="1:23" ht="16" x14ac:dyDescent="0.2">
      <c r="A2205" s="10">
        <v>41339.541655092602</v>
      </c>
      <c r="B2205" s="11" t="str">
        <f t="shared" si="376"/>
        <v>20133</v>
      </c>
      <c r="C2205" s="5">
        <v>1272.6099999999999</v>
      </c>
      <c r="D2205" s="5">
        <v>-25.062782643951024</v>
      </c>
      <c r="E2205" s="6" t="s">
        <v>45</v>
      </c>
      <c r="F2205" s="6" t="s">
        <v>45</v>
      </c>
      <c r="G2205" s="5">
        <v>-52.539469569548672</v>
      </c>
      <c r="H2205" s="5">
        <v>-9.9607705651802831</v>
      </c>
      <c r="I2205" s="29">
        <v>734601510</v>
      </c>
      <c r="J2205" s="30" t="s">
        <v>45</v>
      </c>
      <c r="K2205" s="30" t="s">
        <v>45</v>
      </c>
      <c r="L2205" s="29">
        <v>41255397.969999999</v>
      </c>
      <c r="M2205" s="29">
        <v>336650664.19999999</v>
      </c>
      <c r="N2205" s="53">
        <f t="shared" si="371"/>
        <v>-25.062782643951024</v>
      </c>
      <c r="O2205" t="e">
        <f t="shared" si="372"/>
        <v>#VALUE!</v>
      </c>
      <c r="P2205" t="e">
        <f t="shared" si="373"/>
        <v>#VALUE!</v>
      </c>
      <c r="Q2205">
        <f t="shared" si="374"/>
        <v>-52.539469569548672</v>
      </c>
      <c r="R2205">
        <f t="shared" si="375"/>
        <v>-9.9607705651802831</v>
      </c>
      <c r="S2205" s="53">
        <f t="shared" si="377"/>
        <v>-25.062782643951024</v>
      </c>
      <c r="T2205" t="e">
        <f t="shared" si="378"/>
        <v>#VALUE!</v>
      </c>
      <c r="U2205" t="e">
        <f t="shared" si="379"/>
        <v>#VALUE!</v>
      </c>
      <c r="V2205">
        <f t="shared" si="380"/>
        <v>-52.539469569548672</v>
      </c>
      <c r="W2205" s="50">
        <f t="shared" si="381"/>
        <v>-9.9607705651802831</v>
      </c>
    </row>
    <row r="2206" spans="1:23" ht="16" x14ac:dyDescent="0.2">
      <c r="A2206" s="10">
        <v>41338.541655092602</v>
      </c>
      <c r="B2206" s="11" t="str">
        <f t="shared" si="376"/>
        <v>20133</v>
      </c>
      <c r="C2206" s="5">
        <v>1280.67</v>
      </c>
      <c r="D2206" s="5">
        <v>-25.280178675820963</v>
      </c>
      <c r="E2206" s="6" t="s">
        <v>45</v>
      </c>
      <c r="F2206" s="6" t="s">
        <v>45</v>
      </c>
      <c r="G2206" s="5">
        <v>-52.436478748749749</v>
      </c>
      <c r="H2206" s="5">
        <v>-9.6444165158146973</v>
      </c>
      <c r="I2206" s="29">
        <v>732470400</v>
      </c>
      <c r="J2206" s="30" t="s">
        <v>45</v>
      </c>
      <c r="K2206" s="30" t="s">
        <v>45</v>
      </c>
      <c r="L2206" s="29">
        <v>41344923.460000001</v>
      </c>
      <c r="M2206" s="29">
        <v>337833490.86000001</v>
      </c>
      <c r="N2206" s="53">
        <f t="shared" si="371"/>
        <v>-25.280178675820963</v>
      </c>
      <c r="O2206" t="e">
        <f t="shared" si="372"/>
        <v>#VALUE!</v>
      </c>
      <c r="P2206" t="e">
        <f t="shared" si="373"/>
        <v>#VALUE!</v>
      </c>
      <c r="Q2206">
        <f t="shared" si="374"/>
        <v>-52.436478748749749</v>
      </c>
      <c r="R2206">
        <f t="shared" si="375"/>
        <v>-9.6444165158146973</v>
      </c>
      <c r="S2206" s="53">
        <f t="shared" si="377"/>
        <v>-25.280178675820963</v>
      </c>
      <c r="T2206" t="e">
        <f t="shared" si="378"/>
        <v>#VALUE!</v>
      </c>
      <c r="U2206" t="e">
        <f t="shared" si="379"/>
        <v>#VALUE!</v>
      </c>
      <c r="V2206">
        <f t="shared" si="380"/>
        <v>-52.436478748749749</v>
      </c>
      <c r="W2206" s="50">
        <f t="shared" si="381"/>
        <v>-9.6444165158146973</v>
      </c>
    </row>
    <row r="2207" spans="1:23" ht="16" x14ac:dyDescent="0.2">
      <c r="A2207" s="10">
        <v>41337.541655092602</v>
      </c>
      <c r="B2207" s="11" t="str">
        <f t="shared" si="376"/>
        <v>20133</v>
      </c>
      <c r="C2207" s="5">
        <v>1261.43</v>
      </c>
      <c r="D2207" s="5">
        <v>-27.132070799157276</v>
      </c>
      <c r="E2207" s="6" t="s">
        <v>45</v>
      </c>
      <c r="F2207" s="6" t="s">
        <v>45</v>
      </c>
      <c r="G2207" s="5">
        <v>-52.539469569548679</v>
      </c>
      <c r="H2207" s="5">
        <v>-9.3158950030119883</v>
      </c>
      <c r="I2207" s="29">
        <v>714316500</v>
      </c>
      <c r="J2207" s="30" t="s">
        <v>45</v>
      </c>
      <c r="K2207" s="30" t="s">
        <v>45</v>
      </c>
      <c r="L2207" s="29">
        <v>41255397.969999999</v>
      </c>
      <c r="M2207" s="29">
        <v>339061810.85000002</v>
      </c>
      <c r="N2207" s="53">
        <f t="shared" si="371"/>
        <v>-27.132070799157276</v>
      </c>
      <c r="O2207" t="e">
        <f t="shared" si="372"/>
        <v>#VALUE!</v>
      </c>
      <c r="P2207" t="e">
        <f t="shared" si="373"/>
        <v>#VALUE!</v>
      </c>
      <c r="Q2207">
        <f t="shared" si="374"/>
        <v>-52.539469569548679</v>
      </c>
      <c r="R2207">
        <f t="shared" si="375"/>
        <v>-9.3158950030119883</v>
      </c>
      <c r="S2207" s="53">
        <f t="shared" si="377"/>
        <v>-27.132070799157276</v>
      </c>
      <c r="T2207" t="e">
        <f t="shared" si="378"/>
        <v>#VALUE!</v>
      </c>
      <c r="U2207" t="e">
        <f t="shared" si="379"/>
        <v>#VALUE!</v>
      </c>
      <c r="V2207">
        <f t="shared" si="380"/>
        <v>-52.539469569548679</v>
      </c>
      <c r="W2207" s="50">
        <f t="shared" si="381"/>
        <v>-9.3158950030119883</v>
      </c>
    </row>
    <row r="2208" spans="1:23" ht="16" x14ac:dyDescent="0.2">
      <c r="A2208" s="10">
        <v>41334.541655092602</v>
      </c>
      <c r="B2208" s="11" t="str">
        <f t="shared" si="376"/>
        <v>20133</v>
      </c>
      <c r="C2208" s="5">
        <v>1260.1300000000001</v>
      </c>
      <c r="D2208" s="5">
        <v>-27.93724128756439</v>
      </c>
      <c r="E2208" s="6" t="s">
        <v>45</v>
      </c>
      <c r="F2208" s="6" t="s">
        <v>45</v>
      </c>
      <c r="G2208" s="5">
        <v>-53.169215525892064</v>
      </c>
      <c r="H2208" s="5">
        <v>-10.289292077983021</v>
      </c>
      <c r="I2208" s="29">
        <v>706423500</v>
      </c>
      <c r="J2208" s="30" t="s">
        <v>45</v>
      </c>
      <c r="K2208" s="30" t="s">
        <v>45</v>
      </c>
      <c r="L2208" s="29">
        <v>40707986.890000001</v>
      </c>
      <c r="M2208" s="29">
        <v>335422344.20999998</v>
      </c>
      <c r="N2208" s="53">
        <f t="shared" si="371"/>
        <v>-27.93724128756439</v>
      </c>
      <c r="O2208" t="e">
        <f t="shared" si="372"/>
        <v>#VALUE!</v>
      </c>
      <c r="P2208" t="e">
        <f t="shared" si="373"/>
        <v>#VALUE!</v>
      </c>
      <c r="Q2208">
        <f t="shared" si="374"/>
        <v>-53.169215525892064</v>
      </c>
      <c r="R2208">
        <f t="shared" si="375"/>
        <v>-10.289292077983021</v>
      </c>
      <c r="S2208" s="53">
        <f t="shared" si="377"/>
        <v>-27.93724128756439</v>
      </c>
      <c r="T2208" t="e">
        <f t="shared" si="378"/>
        <v>#VALUE!</v>
      </c>
      <c r="U2208" t="e">
        <f t="shared" si="379"/>
        <v>#VALUE!</v>
      </c>
      <c r="V2208">
        <f t="shared" si="380"/>
        <v>-53.169215525892064</v>
      </c>
      <c r="W2208" s="50">
        <f t="shared" si="381"/>
        <v>-10.289292077983021</v>
      </c>
    </row>
    <row r="2209" spans="1:23" ht="16" x14ac:dyDescent="0.2">
      <c r="A2209" s="10">
        <v>41333.541655092602</v>
      </c>
      <c r="B2209" s="11" t="str">
        <f t="shared" si="376"/>
        <v>20132</v>
      </c>
      <c r="C2209" s="5">
        <v>1261.73</v>
      </c>
      <c r="D2209" s="5">
        <v>-27.864775943607757</v>
      </c>
      <c r="E2209" s="6" t="s">
        <v>45</v>
      </c>
      <c r="F2209" s="6" t="s">
        <v>45</v>
      </c>
      <c r="G2209" s="5">
        <v>-53.364468956990009</v>
      </c>
      <c r="H2209" s="5">
        <v>-8.8656988558379055</v>
      </c>
      <c r="I2209" s="29">
        <v>707133870</v>
      </c>
      <c r="J2209" s="30" t="s">
        <v>45</v>
      </c>
      <c r="K2209" s="30" t="s">
        <v>45</v>
      </c>
      <c r="L2209" s="29">
        <v>40538261.479999997</v>
      </c>
      <c r="M2209" s="29">
        <v>340745064.17000002</v>
      </c>
      <c r="N2209" s="53">
        <f t="shared" si="371"/>
        <v>-27.864775943607757</v>
      </c>
      <c r="O2209" t="e">
        <f t="shared" si="372"/>
        <v>#VALUE!</v>
      </c>
      <c r="P2209" t="e">
        <f t="shared" si="373"/>
        <v>#VALUE!</v>
      </c>
      <c r="Q2209">
        <f t="shared" si="374"/>
        <v>-53.364468956990009</v>
      </c>
      <c r="R2209">
        <f t="shared" si="375"/>
        <v>-8.8656988558379055</v>
      </c>
      <c r="S2209" s="53">
        <f t="shared" si="377"/>
        <v>-27.864775943607757</v>
      </c>
      <c r="T2209" t="e">
        <f t="shared" si="378"/>
        <v>#VALUE!</v>
      </c>
      <c r="U2209" t="e">
        <f t="shared" si="379"/>
        <v>#VALUE!</v>
      </c>
      <c r="V2209">
        <f t="shared" si="380"/>
        <v>-53.364468956990009</v>
      </c>
      <c r="W2209" s="50">
        <f t="shared" si="381"/>
        <v>-8.8656988558379055</v>
      </c>
    </row>
    <row r="2210" spans="1:23" ht="16" x14ac:dyDescent="0.2">
      <c r="A2210" s="10">
        <v>41332.541655092602</v>
      </c>
      <c r="B2210" s="11" t="str">
        <f t="shared" si="376"/>
        <v>20132</v>
      </c>
      <c r="C2210" s="5">
        <v>1245.21</v>
      </c>
      <c r="D2210" s="5">
        <v>-28.017758336405095</v>
      </c>
      <c r="E2210" s="6" t="s">
        <v>45</v>
      </c>
      <c r="F2210" s="6" t="s">
        <v>45</v>
      </c>
      <c r="G2210" s="5">
        <v>-52.126433465303037</v>
      </c>
      <c r="H2210" s="5">
        <v>-9.8512633942460752</v>
      </c>
      <c r="I2210" s="29">
        <v>705634200</v>
      </c>
      <c r="J2210" s="30" t="s">
        <v>45</v>
      </c>
      <c r="K2210" s="30" t="s">
        <v>45</v>
      </c>
      <c r="L2210" s="29">
        <v>41614432.490000002</v>
      </c>
      <c r="M2210" s="29">
        <v>337060104.19999999</v>
      </c>
      <c r="N2210" s="53">
        <f t="shared" si="371"/>
        <v>-28.017758336405095</v>
      </c>
      <c r="O2210" t="e">
        <f t="shared" si="372"/>
        <v>#VALUE!</v>
      </c>
      <c r="P2210" t="e">
        <f t="shared" si="373"/>
        <v>#VALUE!</v>
      </c>
      <c r="Q2210">
        <f t="shared" si="374"/>
        <v>-52.126433465303037</v>
      </c>
      <c r="R2210">
        <f t="shared" si="375"/>
        <v>-9.8512633942460752</v>
      </c>
      <c r="S2210" s="53">
        <f t="shared" si="377"/>
        <v>-28.017758336405095</v>
      </c>
      <c r="T2210" t="e">
        <f t="shared" si="378"/>
        <v>#VALUE!</v>
      </c>
      <c r="U2210" t="e">
        <f t="shared" si="379"/>
        <v>#VALUE!</v>
      </c>
      <c r="V2210">
        <f t="shared" si="380"/>
        <v>-52.126433465303037</v>
      </c>
      <c r="W2210" s="50">
        <f t="shared" si="381"/>
        <v>-9.8512633942460752</v>
      </c>
    </row>
    <row r="2211" spans="1:23" ht="16" x14ac:dyDescent="0.2">
      <c r="A2211" s="10">
        <v>41331.541655092602</v>
      </c>
      <c r="B2211" s="11" t="str">
        <f t="shared" si="376"/>
        <v>20132</v>
      </c>
      <c r="C2211" s="5">
        <v>1244.1099999999999</v>
      </c>
      <c r="D2211" s="5">
        <v>-28.339826531767926</v>
      </c>
      <c r="E2211" s="6" t="s">
        <v>45</v>
      </c>
      <c r="F2211" s="6" t="s">
        <v>45</v>
      </c>
      <c r="G2211" s="5">
        <v>-52.126433465303037</v>
      </c>
      <c r="H2211" s="5">
        <v>-9.8634308576832126</v>
      </c>
      <c r="I2211" s="29">
        <v>702477000</v>
      </c>
      <c r="J2211" s="30" t="s">
        <v>45</v>
      </c>
      <c r="K2211" s="30" t="s">
        <v>45</v>
      </c>
      <c r="L2211" s="29">
        <v>41614432.490000002</v>
      </c>
      <c r="M2211" s="29">
        <v>337014610.86000001</v>
      </c>
      <c r="N2211" s="53">
        <f t="shared" si="371"/>
        <v>-28.339826531767926</v>
      </c>
      <c r="O2211" t="e">
        <f t="shared" si="372"/>
        <v>#VALUE!</v>
      </c>
      <c r="P2211" t="e">
        <f t="shared" si="373"/>
        <v>#VALUE!</v>
      </c>
      <c r="Q2211">
        <f t="shared" si="374"/>
        <v>-52.126433465303037</v>
      </c>
      <c r="R2211">
        <f t="shared" si="375"/>
        <v>-9.8634308576832126</v>
      </c>
      <c r="S2211" s="53">
        <f t="shared" si="377"/>
        <v>-28.339826531767926</v>
      </c>
      <c r="T2211" t="e">
        <f t="shared" si="378"/>
        <v>#VALUE!</v>
      </c>
      <c r="U2211" t="e">
        <f t="shared" si="379"/>
        <v>#VALUE!</v>
      </c>
      <c r="V2211">
        <f t="shared" si="380"/>
        <v>-52.126433465303037</v>
      </c>
      <c r="W2211" s="50">
        <f t="shared" si="381"/>
        <v>-9.8634308576832126</v>
      </c>
    </row>
    <row r="2212" spans="1:23" ht="16" x14ac:dyDescent="0.2">
      <c r="A2212" s="10">
        <v>41330.541655092602</v>
      </c>
      <c r="B2212" s="11" t="str">
        <f t="shared" si="376"/>
        <v>20132</v>
      </c>
      <c r="C2212" s="5">
        <v>1250.27</v>
      </c>
      <c r="D2212" s="5">
        <v>-27.534656043360826</v>
      </c>
      <c r="E2212" s="6" t="s">
        <v>45</v>
      </c>
      <c r="F2212" s="6" t="s">
        <v>45</v>
      </c>
      <c r="G2212" s="5">
        <v>-52.023442644504101</v>
      </c>
      <c r="H2212" s="5">
        <v>-10.569143737037209</v>
      </c>
      <c r="I2212" s="29">
        <v>710370000</v>
      </c>
      <c r="J2212" s="30" t="s">
        <v>45</v>
      </c>
      <c r="K2212" s="30" t="s">
        <v>45</v>
      </c>
      <c r="L2212" s="29">
        <v>41703957.979999997</v>
      </c>
      <c r="M2212" s="29">
        <v>334375997.55000001</v>
      </c>
      <c r="N2212" s="53">
        <f t="shared" ref="N2212:N2275" si="382">IF(ABS(D2212-AVERAGE(D$47:D$3803))&gt;3*STDEV(D$47:D$3803),"Outlier",D2212)</f>
        <v>-27.534656043360826</v>
      </c>
      <c r="O2212" t="e">
        <f t="shared" ref="O2212:O2275" si="383">IF(ABS(E2212-AVERAGE(E$47:E$3803))&gt;3*STDEV(E$47:E$3803),"Outlier",E2212)</f>
        <v>#VALUE!</v>
      </c>
      <c r="P2212" t="e">
        <f t="shared" ref="P2212:P2275" si="384">IF(ABS(F2212-AVERAGE(F$47:F$3803))&gt;3*STDEV(F$47:F$3803),"Outlier",F2212)</f>
        <v>#VALUE!</v>
      </c>
      <c r="Q2212">
        <f t="shared" ref="Q2212:Q2275" si="385">IF(ABS(G2212-AVERAGE(G$47:G$3803))&gt;3*STDEV(G$47:G$3803),"Outlier",G2212)</f>
        <v>-52.023442644504101</v>
      </c>
      <c r="R2212">
        <f t="shared" ref="R2212:R2275" si="386">IF(ABS(H2212-AVERAGE(H$47:H$3803))&gt;3*STDEV(H$47:H$3803),"Outlier",H2212)</f>
        <v>-10.569143737037209</v>
      </c>
      <c r="S2212" s="53">
        <f t="shared" si="377"/>
        <v>-27.534656043360826</v>
      </c>
      <c r="T2212" t="e">
        <f t="shared" si="378"/>
        <v>#VALUE!</v>
      </c>
      <c r="U2212" t="e">
        <f t="shared" si="379"/>
        <v>#VALUE!</v>
      </c>
      <c r="V2212">
        <f t="shared" si="380"/>
        <v>-52.023442644504101</v>
      </c>
      <c r="W2212" s="50">
        <f t="shared" si="381"/>
        <v>-10.569143737037209</v>
      </c>
    </row>
    <row r="2213" spans="1:23" ht="16" x14ac:dyDescent="0.2">
      <c r="A2213" s="10">
        <v>41327.541655092602</v>
      </c>
      <c r="B2213" s="11" t="str">
        <f t="shared" si="376"/>
        <v>20132</v>
      </c>
      <c r="C2213" s="5">
        <v>1258.05</v>
      </c>
      <c r="D2213" s="5">
        <v>-27.623224797085612</v>
      </c>
      <c r="E2213" s="6" t="s">
        <v>45</v>
      </c>
      <c r="F2213" s="6" t="s">
        <v>45</v>
      </c>
      <c r="G2213" s="5">
        <v>-52.023442644504101</v>
      </c>
      <c r="H2213" s="5">
        <v>-9.7174212964375641</v>
      </c>
      <c r="I2213" s="29">
        <v>709501770</v>
      </c>
      <c r="J2213" s="30" t="s">
        <v>45</v>
      </c>
      <c r="K2213" s="30" t="s">
        <v>45</v>
      </c>
      <c r="L2213" s="29">
        <v>41703957.979999997</v>
      </c>
      <c r="M2213" s="29">
        <v>337560530.86000001</v>
      </c>
      <c r="N2213" s="53">
        <f t="shared" si="382"/>
        <v>-27.623224797085612</v>
      </c>
      <c r="O2213" t="e">
        <f t="shared" si="383"/>
        <v>#VALUE!</v>
      </c>
      <c r="P2213" t="e">
        <f t="shared" si="384"/>
        <v>#VALUE!</v>
      </c>
      <c r="Q2213">
        <f t="shared" si="385"/>
        <v>-52.023442644504101</v>
      </c>
      <c r="R2213">
        <f t="shared" si="386"/>
        <v>-9.7174212964375641</v>
      </c>
      <c r="S2213" s="53">
        <f t="shared" si="377"/>
        <v>-27.623224797085612</v>
      </c>
      <c r="T2213" t="e">
        <f t="shared" si="378"/>
        <v>#VALUE!</v>
      </c>
      <c r="U2213" t="e">
        <f t="shared" si="379"/>
        <v>#VALUE!</v>
      </c>
      <c r="V2213">
        <f t="shared" si="380"/>
        <v>-52.023442644504101</v>
      </c>
      <c r="W2213" s="50">
        <f t="shared" si="381"/>
        <v>-9.7174212964375641</v>
      </c>
    </row>
    <row r="2214" spans="1:23" ht="16" x14ac:dyDescent="0.2">
      <c r="A2214" s="10">
        <v>41326.541655092602</v>
      </c>
      <c r="B2214" s="11" t="str">
        <f t="shared" si="376"/>
        <v>20132</v>
      </c>
      <c r="C2214" s="5">
        <v>1252.5899999999999</v>
      </c>
      <c r="D2214" s="5">
        <v>-26.971036701475871</v>
      </c>
      <c r="E2214" s="6" t="s">
        <v>45</v>
      </c>
      <c r="F2214" s="6" t="s">
        <v>45</v>
      </c>
      <c r="G2214" s="5">
        <v>-51.507415719459523</v>
      </c>
      <c r="H2214" s="5">
        <v>-9.8147610039346773</v>
      </c>
      <c r="I2214" s="29">
        <v>715895100</v>
      </c>
      <c r="J2214" s="30" t="s">
        <v>45</v>
      </c>
      <c r="K2214" s="30" t="s">
        <v>45</v>
      </c>
      <c r="L2214" s="29">
        <v>42152518</v>
      </c>
      <c r="M2214" s="29">
        <v>337196584.19999999</v>
      </c>
      <c r="N2214" s="53">
        <f t="shared" si="382"/>
        <v>-26.971036701475871</v>
      </c>
      <c r="O2214" t="e">
        <f t="shared" si="383"/>
        <v>#VALUE!</v>
      </c>
      <c r="P2214" t="e">
        <f t="shared" si="384"/>
        <v>#VALUE!</v>
      </c>
      <c r="Q2214">
        <f t="shared" si="385"/>
        <v>-51.507415719459523</v>
      </c>
      <c r="R2214">
        <f t="shared" si="386"/>
        <v>-9.8147610039346773</v>
      </c>
      <c r="S2214" s="53">
        <f t="shared" si="377"/>
        <v>-26.971036701475871</v>
      </c>
      <c r="T2214" t="e">
        <f t="shared" si="378"/>
        <v>#VALUE!</v>
      </c>
      <c r="U2214" t="e">
        <f t="shared" si="379"/>
        <v>#VALUE!</v>
      </c>
      <c r="V2214">
        <f t="shared" si="380"/>
        <v>-51.507415719459523</v>
      </c>
      <c r="W2214" s="50">
        <f t="shared" si="381"/>
        <v>-9.8147610039346773</v>
      </c>
    </row>
    <row r="2215" spans="1:23" ht="16" x14ac:dyDescent="0.2">
      <c r="A2215" s="10">
        <v>41325.541655092602</v>
      </c>
      <c r="B2215" s="11" t="str">
        <f t="shared" si="376"/>
        <v>20132</v>
      </c>
      <c r="C2215" s="5">
        <v>1264.22</v>
      </c>
      <c r="D2215" s="5">
        <v>-26.32690031075019</v>
      </c>
      <c r="E2215" s="6" t="s">
        <v>45</v>
      </c>
      <c r="F2215" s="6" t="s">
        <v>45</v>
      </c>
      <c r="G2215" s="5">
        <v>-51.507415719459523</v>
      </c>
      <c r="H2215" s="5">
        <v>-10.471804029540124</v>
      </c>
      <c r="I2215" s="29">
        <v>722209500</v>
      </c>
      <c r="J2215" s="30" t="s">
        <v>45</v>
      </c>
      <c r="K2215" s="30" t="s">
        <v>45</v>
      </c>
      <c r="L2215" s="29">
        <v>42152518</v>
      </c>
      <c r="M2215" s="29">
        <v>334739944.20999998</v>
      </c>
      <c r="N2215" s="53">
        <f t="shared" si="382"/>
        <v>-26.32690031075019</v>
      </c>
      <c r="O2215" t="e">
        <f t="shared" si="383"/>
        <v>#VALUE!</v>
      </c>
      <c r="P2215" t="e">
        <f t="shared" si="384"/>
        <v>#VALUE!</v>
      </c>
      <c r="Q2215">
        <f t="shared" si="385"/>
        <v>-51.507415719459523</v>
      </c>
      <c r="R2215">
        <f t="shared" si="386"/>
        <v>-10.471804029540124</v>
      </c>
      <c r="S2215" s="53">
        <f t="shared" si="377"/>
        <v>-26.32690031075019</v>
      </c>
      <c r="T2215" t="e">
        <f t="shared" si="378"/>
        <v>#VALUE!</v>
      </c>
      <c r="U2215" t="e">
        <f t="shared" si="379"/>
        <v>#VALUE!</v>
      </c>
      <c r="V2215">
        <f t="shared" si="380"/>
        <v>-51.507415719459523</v>
      </c>
      <c r="W2215" s="50">
        <f t="shared" si="381"/>
        <v>-10.471804029540124</v>
      </c>
    </row>
    <row r="2216" spans="1:23" ht="16" x14ac:dyDescent="0.2">
      <c r="A2216" s="10">
        <v>41324.541655092602</v>
      </c>
      <c r="B2216" s="11" t="str">
        <f t="shared" si="376"/>
        <v>20132</v>
      </c>
      <c r="C2216" s="5">
        <v>1268.79</v>
      </c>
      <c r="D2216" s="5">
        <v>-25.521729822343094</v>
      </c>
      <c r="E2216" s="6" t="s">
        <v>45</v>
      </c>
      <c r="F2216" s="6" t="s">
        <v>45</v>
      </c>
      <c r="G2216" s="5">
        <v>-50.486090079870259</v>
      </c>
      <c r="H2216" s="5">
        <v>-10.179784907048813</v>
      </c>
      <c r="I2216" s="29">
        <v>730102500</v>
      </c>
      <c r="J2216" s="30" t="s">
        <v>45</v>
      </c>
      <c r="K2216" s="30" t="s">
        <v>45</v>
      </c>
      <c r="L2216" s="29">
        <v>43040312.450000003</v>
      </c>
      <c r="M2216" s="29">
        <v>335831784.20999998</v>
      </c>
      <c r="N2216" s="53">
        <f t="shared" si="382"/>
        <v>-25.521729822343094</v>
      </c>
      <c r="O2216" t="e">
        <f t="shared" si="383"/>
        <v>#VALUE!</v>
      </c>
      <c r="P2216" t="e">
        <f t="shared" si="384"/>
        <v>#VALUE!</v>
      </c>
      <c r="Q2216">
        <f t="shared" si="385"/>
        <v>-50.486090079870259</v>
      </c>
      <c r="R2216">
        <f t="shared" si="386"/>
        <v>-10.179784907048813</v>
      </c>
      <c r="S2216" s="53">
        <f t="shared" si="377"/>
        <v>-25.521729822343094</v>
      </c>
      <c r="T2216" t="e">
        <f t="shared" si="378"/>
        <v>#VALUE!</v>
      </c>
      <c r="U2216" t="e">
        <f t="shared" si="379"/>
        <v>#VALUE!</v>
      </c>
      <c r="V2216">
        <f t="shared" si="380"/>
        <v>-50.486090079870259</v>
      </c>
      <c r="W2216" s="50">
        <f t="shared" si="381"/>
        <v>-10.179784907048813</v>
      </c>
    </row>
    <row r="2217" spans="1:23" ht="16" x14ac:dyDescent="0.2">
      <c r="A2217" s="10">
        <v>41323.541655092602</v>
      </c>
      <c r="B2217" s="11" t="str">
        <f t="shared" si="376"/>
        <v>20132</v>
      </c>
      <c r="C2217" s="5">
        <v>1261.6600000000001</v>
      </c>
      <c r="D2217" s="5">
        <v>-25.046679234182907</v>
      </c>
      <c r="E2217" s="6" t="s">
        <v>45</v>
      </c>
      <c r="F2217" s="6" t="s">
        <v>45</v>
      </c>
      <c r="G2217" s="5">
        <v>-52.00305904455432</v>
      </c>
      <c r="H2217" s="5">
        <v>-9.8877657845575158</v>
      </c>
      <c r="I2217" s="29">
        <v>734759370</v>
      </c>
      <c r="J2217" s="30" t="s">
        <v>45</v>
      </c>
      <c r="K2217" s="30" t="s">
        <v>45</v>
      </c>
      <c r="L2217" s="29">
        <v>41721676.57</v>
      </c>
      <c r="M2217" s="29">
        <v>336923624.19999999</v>
      </c>
      <c r="N2217" s="53">
        <f t="shared" si="382"/>
        <v>-25.046679234182907</v>
      </c>
      <c r="O2217" t="e">
        <f t="shared" si="383"/>
        <v>#VALUE!</v>
      </c>
      <c r="P2217" t="e">
        <f t="shared" si="384"/>
        <v>#VALUE!</v>
      </c>
      <c r="Q2217">
        <f t="shared" si="385"/>
        <v>-52.00305904455432</v>
      </c>
      <c r="R2217">
        <f t="shared" si="386"/>
        <v>-9.8877657845575158</v>
      </c>
      <c r="S2217" s="53">
        <f t="shared" si="377"/>
        <v>-25.046679234182907</v>
      </c>
      <c r="T2217" t="e">
        <f t="shared" si="378"/>
        <v>#VALUE!</v>
      </c>
      <c r="U2217" t="e">
        <f t="shared" si="379"/>
        <v>#VALUE!</v>
      </c>
      <c r="V2217">
        <f t="shared" si="380"/>
        <v>-52.00305904455432</v>
      </c>
      <c r="W2217" s="50">
        <f t="shared" si="381"/>
        <v>-9.8877657845575158</v>
      </c>
    </row>
    <row r="2218" spans="1:23" ht="16" x14ac:dyDescent="0.2">
      <c r="A2218" s="10">
        <v>41320.541655092602</v>
      </c>
      <c r="B2218" s="11" t="str">
        <f t="shared" si="376"/>
        <v>20132</v>
      </c>
      <c r="C2218" s="5">
        <v>1256.8900000000001</v>
      </c>
      <c r="D2218" s="5">
        <v>-25.811591198169637</v>
      </c>
      <c r="E2218" s="6" t="s">
        <v>45</v>
      </c>
      <c r="F2218" s="6" t="s">
        <v>45</v>
      </c>
      <c r="G2218" s="5">
        <v>-50.17711761747352</v>
      </c>
      <c r="H2218" s="5">
        <v>-9.1212155880178187</v>
      </c>
      <c r="I2218" s="29">
        <v>727261020</v>
      </c>
      <c r="J2218" s="30" t="s">
        <v>45</v>
      </c>
      <c r="K2218" s="30" t="s">
        <v>45</v>
      </c>
      <c r="L2218" s="29">
        <v>43308888.93</v>
      </c>
      <c r="M2218" s="29">
        <v>339789704.18000001</v>
      </c>
      <c r="N2218" s="53">
        <f t="shared" si="382"/>
        <v>-25.811591198169637</v>
      </c>
      <c r="O2218" t="e">
        <f t="shared" si="383"/>
        <v>#VALUE!</v>
      </c>
      <c r="P2218" t="e">
        <f t="shared" si="384"/>
        <v>#VALUE!</v>
      </c>
      <c r="Q2218">
        <f t="shared" si="385"/>
        <v>-50.17711761747352</v>
      </c>
      <c r="R2218">
        <f t="shared" si="386"/>
        <v>-9.1212155880178187</v>
      </c>
      <c r="S2218" s="53">
        <f t="shared" si="377"/>
        <v>-25.811591198169637</v>
      </c>
      <c r="T2218" t="e">
        <f t="shared" si="378"/>
        <v>#VALUE!</v>
      </c>
      <c r="U2218" t="e">
        <f t="shared" si="379"/>
        <v>#VALUE!</v>
      </c>
      <c r="V2218">
        <f t="shared" si="380"/>
        <v>-50.17711761747352</v>
      </c>
      <c r="W2218" s="50">
        <f t="shared" si="381"/>
        <v>-9.1212155880178187</v>
      </c>
    </row>
    <row r="2219" spans="1:23" ht="16" x14ac:dyDescent="0.2">
      <c r="A2219" s="10">
        <v>41319.541655092602</v>
      </c>
      <c r="B2219" s="11" t="str">
        <f t="shared" si="376"/>
        <v>20132</v>
      </c>
      <c r="C2219" s="5">
        <v>1253.8399999999999</v>
      </c>
      <c r="D2219" s="5">
        <v>-25.924315066546637</v>
      </c>
      <c r="E2219" s="6" t="s">
        <v>45</v>
      </c>
      <c r="F2219" s="6" t="s">
        <v>45</v>
      </c>
      <c r="G2219" s="5">
        <v>-49.960407765375805</v>
      </c>
      <c r="H2219" s="5">
        <v>-9.3158950030120167</v>
      </c>
      <c r="I2219" s="29">
        <v>726156000</v>
      </c>
      <c r="J2219" s="30" t="s">
        <v>45</v>
      </c>
      <c r="K2219" s="30" t="s">
        <v>45</v>
      </c>
      <c r="L2219" s="29">
        <v>43497265.479999997</v>
      </c>
      <c r="M2219" s="29">
        <v>339061810.85000002</v>
      </c>
      <c r="N2219" s="53">
        <f t="shared" si="382"/>
        <v>-25.924315066546637</v>
      </c>
      <c r="O2219" t="e">
        <f t="shared" si="383"/>
        <v>#VALUE!</v>
      </c>
      <c r="P2219" t="e">
        <f t="shared" si="384"/>
        <v>#VALUE!</v>
      </c>
      <c r="Q2219">
        <f t="shared" si="385"/>
        <v>-49.960407765375805</v>
      </c>
      <c r="R2219">
        <f t="shared" si="386"/>
        <v>-9.3158950030120167</v>
      </c>
      <c r="S2219" s="53">
        <f t="shared" si="377"/>
        <v>-25.924315066546637</v>
      </c>
      <c r="T2219" t="e">
        <f t="shared" si="378"/>
        <v>#VALUE!</v>
      </c>
      <c r="U2219" t="e">
        <f t="shared" si="379"/>
        <v>#VALUE!</v>
      </c>
      <c r="V2219">
        <f t="shared" si="380"/>
        <v>-49.960407765375805</v>
      </c>
      <c r="W2219" s="50">
        <f t="shared" si="381"/>
        <v>-9.3158950030120167</v>
      </c>
    </row>
    <row r="2220" spans="1:23" ht="16" x14ac:dyDescent="0.2">
      <c r="A2220" s="10">
        <v>41318.541655092602</v>
      </c>
      <c r="B2220" s="11" t="str">
        <f t="shared" si="376"/>
        <v>20132</v>
      </c>
      <c r="C2220" s="5">
        <v>1256.9000000000001</v>
      </c>
      <c r="D2220" s="5">
        <v>-26.125607688648415</v>
      </c>
      <c r="E2220" s="6" t="s">
        <v>45</v>
      </c>
      <c r="F2220" s="6" t="s">
        <v>45</v>
      </c>
      <c r="G2220" s="5">
        <v>-50.476434690420376</v>
      </c>
      <c r="H2220" s="5">
        <v>-9.1333830514549561</v>
      </c>
      <c r="I2220" s="29">
        <v>724182750</v>
      </c>
      <c r="J2220" s="30" t="s">
        <v>45</v>
      </c>
      <c r="K2220" s="30" t="s">
        <v>45</v>
      </c>
      <c r="L2220" s="29">
        <v>43048705.469999999</v>
      </c>
      <c r="M2220" s="29">
        <v>339744210.83999997</v>
      </c>
      <c r="N2220" s="53">
        <f t="shared" si="382"/>
        <v>-26.125607688648415</v>
      </c>
      <c r="O2220" t="e">
        <f t="shared" si="383"/>
        <v>#VALUE!</v>
      </c>
      <c r="P2220" t="e">
        <f t="shared" si="384"/>
        <v>#VALUE!</v>
      </c>
      <c r="Q2220">
        <f t="shared" si="385"/>
        <v>-50.476434690420376</v>
      </c>
      <c r="R2220">
        <f t="shared" si="386"/>
        <v>-9.1333830514549561</v>
      </c>
      <c r="S2220" s="53">
        <f t="shared" si="377"/>
        <v>-26.125607688648415</v>
      </c>
      <c r="T2220" t="e">
        <f t="shared" si="378"/>
        <v>#VALUE!</v>
      </c>
      <c r="U2220" t="e">
        <f t="shared" si="379"/>
        <v>#VALUE!</v>
      </c>
      <c r="V2220">
        <f t="shared" si="380"/>
        <v>-50.476434690420376</v>
      </c>
      <c r="W2220" s="50">
        <f t="shared" si="381"/>
        <v>-9.1333830514549561</v>
      </c>
    </row>
    <row r="2221" spans="1:23" ht="16" x14ac:dyDescent="0.2">
      <c r="A2221" s="10">
        <v>41317.541655092602</v>
      </c>
      <c r="B2221" s="11" t="str">
        <f t="shared" si="376"/>
        <v>20132</v>
      </c>
      <c r="C2221" s="5">
        <v>1248.95</v>
      </c>
      <c r="D2221" s="5">
        <v>-26.979088406359946</v>
      </c>
      <c r="E2221" s="6" t="s">
        <v>45</v>
      </c>
      <c r="F2221" s="6" t="s">
        <v>45</v>
      </c>
      <c r="G2221" s="5">
        <v>-50.991388794414959</v>
      </c>
      <c r="H2221" s="5">
        <v>-9.352397393323443</v>
      </c>
      <c r="I2221" s="29">
        <v>715816170</v>
      </c>
      <c r="J2221" s="30" t="s">
        <v>45</v>
      </c>
      <c r="K2221" s="30" t="s">
        <v>45</v>
      </c>
      <c r="L2221" s="29">
        <v>42601078.009999998</v>
      </c>
      <c r="M2221" s="29">
        <v>338925330.85000002</v>
      </c>
      <c r="N2221" s="53">
        <f t="shared" si="382"/>
        <v>-26.979088406359946</v>
      </c>
      <c r="O2221" t="e">
        <f t="shared" si="383"/>
        <v>#VALUE!</v>
      </c>
      <c r="P2221" t="e">
        <f t="shared" si="384"/>
        <v>#VALUE!</v>
      </c>
      <c r="Q2221">
        <f t="shared" si="385"/>
        <v>-50.991388794414959</v>
      </c>
      <c r="R2221">
        <f t="shared" si="386"/>
        <v>-9.352397393323443</v>
      </c>
      <c r="S2221" s="53">
        <f t="shared" si="377"/>
        <v>-26.979088406359946</v>
      </c>
      <c r="T2221" t="e">
        <f t="shared" si="378"/>
        <v>#VALUE!</v>
      </c>
      <c r="U2221" t="e">
        <f t="shared" si="379"/>
        <v>#VALUE!</v>
      </c>
      <c r="V2221">
        <f t="shared" si="380"/>
        <v>-50.991388794414959</v>
      </c>
      <c r="W2221" s="50">
        <f t="shared" si="381"/>
        <v>-9.352397393323443</v>
      </c>
    </row>
    <row r="2222" spans="1:23" ht="16" x14ac:dyDescent="0.2">
      <c r="A2222" s="10">
        <v>41316.541655092602</v>
      </c>
      <c r="B2222" s="11" t="str">
        <f t="shared" si="376"/>
        <v>20132</v>
      </c>
      <c r="C2222" s="5">
        <v>1234.8800000000001</v>
      </c>
      <c r="D2222" s="5">
        <v>-27.623224797085637</v>
      </c>
      <c r="E2222" s="6" t="s">
        <v>45</v>
      </c>
      <c r="F2222" s="6" t="s">
        <v>45</v>
      </c>
      <c r="G2222" s="5">
        <v>-50.991388794414959</v>
      </c>
      <c r="H2222" s="5">
        <v>-10.569143737037223</v>
      </c>
      <c r="I2222" s="29">
        <v>709501770</v>
      </c>
      <c r="J2222" s="30" t="s">
        <v>45</v>
      </c>
      <c r="K2222" s="30" t="s">
        <v>45</v>
      </c>
      <c r="L2222" s="29">
        <v>42601078.009999998</v>
      </c>
      <c r="M2222" s="29">
        <v>334375997.55000001</v>
      </c>
      <c r="N2222" s="53">
        <f t="shared" si="382"/>
        <v>-27.623224797085637</v>
      </c>
      <c r="O2222" t="e">
        <f t="shared" si="383"/>
        <v>#VALUE!</v>
      </c>
      <c r="P2222" t="e">
        <f t="shared" si="384"/>
        <v>#VALUE!</v>
      </c>
      <c r="Q2222">
        <f t="shared" si="385"/>
        <v>-50.991388794414959</v>
      </c>
      <c r="R2222">
        <f t="shared" si="386"/>
        <v>-10.569143737037223</v>
      </c>
      <c r="S2222" s="53">
        <f t="shared" si="377"/>
        <v>-27.623224797085637</v>
      </c>
      <c r="T2222" t="e">
        <f t="shared" si="378"/>
        <v>#VALUE!</v>
      </c>
      <c r="U2222" t="e">
        <f t="shared" si="379"/>
        <v>#VALUE!</v>
      </c>
      <c r="V2222">
        <f t="shared" si="380"/>
        <v>-50.991388794414959</v>
      </c>
      <c r="W2222" s="50">
        <f t="shared" si="381"/>
        <v>-10.569143737037223</v>
      </c>
    </row>
    <row r="2223" spans="1:23" ht="16" x14ac:dyDescent="0.2">
      <c r="A2223" s="10">
        <v>41313.541655092602</v>
      </c>
      <c r="B2223" s="11" t="str">
        <f t="shared" si="376"/>
        <v>20132</v>
      </c>
      <c r="C2223" s="5">
        <v>1242.77</v>
      </c>
      <c r="D2223" s="5">
        <v>-27.937241287564419</v>
      </c>
      <c r="E2223" s="6" t="s">
        <v>45</v>
      </c>
      <c r="F2223" s="6" t="s">
        <v>45</v>
      </c>
      <c r="G2223" s="5">
        <v>-53.468532598838934</v>
      </c>
      <c r="H2223" s="5">
        <v>-10.045942809240287</v>
      </c>
      <c r="I2223" s="29">
        <v>706423500</v>
      </c>
      <c r="J2223" s="30" t="s">
        <v>45</v>
      </c>
      <c r="K2223" s="30" t="s">
        <v>45</v>
      </c>
      <c r="L2223" s="29">
        <v>40447803.439999998</v>
      </c>
      <c r="M2223" s="29">
        <v>336332210.87</v>
      </c>
      <c r="N2223" s="53">
        <f t="shared" si="382"/>
        <v>-27.937241287564419</v>
      </c>
      <c r="O2223" t="e">
        <f t="shared" si="383"/>
        <v>#VALUE!</v>
      </c>
      <c r="P2223" t="e">
        <f t="shared" si="384"/>
        <v>#VALUE!</v>
      </c>
      <c r="Q2223">
        <f t="shared" si="385"/>
        <v>-53.468532598838934</v>
      </c>
      <c r="R2223">
        <f t="shared" si="386"/>
        <v>-10.045942809240287</v>
      </c>
      <c r="S2223" s="53">
        <f t="shared" si="377"/>
        <v>-27.937241287564419</v>
      </c>
      <c r="T2223" t="e">
        <f t="shared" si="378"/>
        <v>#VALUE!</v>
      </c>
      <c r="U2223" t="e">
        <f t="shared" si="379"/>
        <v>#VALUE!</v>
      </c>
      <c r="V2223">
        <f t="shared" si="380"/>
        <v>-53.468532598838934</v>
      </c>
      <c r="W2223" s="50">
        <f t="shared" si="381"/>
        <v>-10.045942809240287</v>
      </c>
    </row>
    <row r="2224" spans="1:23" ht="16" x14ac:dyDescent="0.2">
      <c r="A2224" s="10">
        <v>41312.541655092602</v>
      </c>
      <c r="B2224" s="11" t="str">
        <f t="shared" ref="B2224:B2287" si="387">YEAR(A2224)&amp;MONTH(A2224)</f>
        <v>20132</v>
      </c>
      <c r="C2224" s="5">
        <v>1231.8900000000001</v>
      </c>
      <c r="D2224" s="5">
        <v>-28.871239054116661</v>
      </c>
      <c r="E2224" s="6" t="s">
        <v>45</v>
      </c>
      <c r="F2224" s="6" t="s">
        <v>45</v>
      </c>
      <c r="G2224" s="5">
        <v>-53.468532598838934</v>
      </c>
      <c r="H2224" s="5">
        <v>-9.5470768083176409</v>
      </c>
      <c r="I2224" s="29">
        <v>697267620</v>
      </c>
      <c r="J2224" s="30" t="s">
        <v>45</v>
      </c>
      <c r="K2224" s="30" t="s">
        <v>45</v>
      </c>
      <c r="L2224" s="29">
        <v>40447803.439999998</v>
      </c>
      <c r="M2224" s="29">
        <v>338197437.51999998</v>
      </c>
      <c r="N2224" s="53">
        <f t="shared" si="382"/>
        <v>-28.871239054116661</v>
      </c>
      <c r="O2224" t="e">
        <f t="shared" si="383"/>
        <v>#VALUE!</v>
      </c>
      <c r="P2224" t="e">
        <f t="shared" si="384"/>
        <v>#VALUE!</v>
      </c>
      <c r="Q2224">
        <f t="shared" si="385"/>
        <v>-53.468532598838934</v>
      </c>
      <c r="R2224">
        <f t="shared" si="386"/>
        <v>-9.5470768083176409</v>
      </c>
      <c r="S2224" s="53">
        <f t="shared" ref="S2224:S2287" si="388">IF(ABS(D2224-AVERAGE(D$47:D$3803))&gt;2*STDEV(D$47:D$3803),"Outlier",D2224)</f>
        <v>-28.871239054116661</v>
      </c>
      <c r="T2224" t="e">
        <f t="shared" ref="T2224:T2287" si="389">IF(ABS(E2224-AVERAGE(E$47:E$3803))&gt;2*STDEV(E$47:E$3803),"Outlier",E2224)</f>
        <v>#VALUE!</v>
      </c>
      <c r="U2224" t="e">
        <f t="shared" ref="U2224:U2287" si="390">IF(ABS(F2224-AVERAGE(F$47:F$3803))&gt;2*STDEV(F$47:F$3803),"Outlier",F2224)</f>
        <v>#VALUE!</v>
      </c>
      <c r="V2224">
        <f t="shared" ref="V2224:V2287" si="391">IF(ABS(G2224-AVERAGE(G$47:G$3803))&gt;2*STDEV(G$47:G$3803),"Outlier",G2224)</f>
        <v>-53.468532598838934</v>
      </c>
      <c r="W2224" s="50">
        <f t="shared" ref="W2224:W2287" si="392">IF(ABS(H2224-AVERAGE(H$47:H$3803))&gt;2*STDEV(H$47:H$3803),"Outlier",H2224)</f>
        <v>-9.5470768083176409</v>
      </c>
    </row>
    <row r="2225" spans="1:23" ht="16" x14ac:dyDescent="0.2">
      <c r="A2225" s="10">
        <v>41311.541655092602</v>
      </c>
      <c r="B2225" s="11" t="str">
        <f t="shared" si="387"/>
        <v>20132</v>
      </c>
      <c r="C2225" s="5">
        <v>1233.05</v>
      </c>
      <c r="D2225" s="5">
        <v>-28.323723121999834</v>
      </c>
      <c r="E2225" s="6" t="s">
        <v>45</v>
      </c>
      <c r="F2225" s="6" t="s">
        <v>45</v>
      </c>
      <c r="G2225" s="5">
        <v>-52.24015249660183</v>
      </c>
      <c r="H2225" s="5">
        <v>-8.6223495870951723</v>
      </c>
      <c r="I2225" s="29">
        <v>702634860</v>
      </c>
      <c r="J2225" s="30" t="s">
        <v>45</v>
      </c>
      <c r="K2225" s="30" t="s">
        <v>45</v>
      </c>
      <c r="L2225" s="29">
        <v>41515581.43</v>
      </c>
      <c r="M2225" s="29">
        <v>341654930.82999998</v>
      </c>
      <c r="N2225" s="53">
        <f t="shared" si="382"/>
        <v>-28.323723121999834</v>
      </c>
      <c r="O2225" t="e">
        <f t="shared" si="383"/>
        <v>#VALUE!</v>
      </c>
      <c r="P2225" t="e">
        <f t="shared" si="384"/>
        <v>#VALUE!</v>
      </c>
      <c r="Q2225">
        <f t="shared" si="385"/>
        <v>-52.24015249660183</v>
      </c>
      <c r="R2225">
        <f t="shared" si="386"/>
        <v>-8.6223495870951723</v>
      </c>
      <c r="S2225" s="53">
        <f t="shared" si="388"/>
        <v>-28.323723121999834</v>
      </c>
      <c r="T2225" t="e">
        <f t="shared" si="389"/>
        <v>#VALUE!</v>
      </c>
      <c r="U2225" t="e">
        <f t="shared" si="390"/>
        <v>#VALUE!</v>
      </c>
      <c r="V2225">
        <f t="shared" si="391"/>
        <v>-52.24015249660183</v>
      </c>
      <c r="W2225" s="50">
        <f t="shared" si="392"/>
        <v>-8.6223495870951723</v>
      </c>
    </row>
    <row r="2226" spans="1:23" ht="16" x14ac:dyDescent="0.2">
      <c r="A2226" s="10">
        <v>41310.541655092602</v>
      </c>
      <c r="B2226" s="11" t="str">
        <f t="shared" si="387"/>
        <v>20132</v>
      </c>
      <c r="C2226" s="5">
        <v>1239.24</v>
      </c>
      <c r="D2226" s="5">
        <v>-27.534656043360865</v>
      </c>
      <c r="E2226" s="6" t="s">
        <v>45</v>
      </c>
      <c r="F2226" s="6" t="s">
        <v>45</v>
      </c>
      <c r="G2226" s="5">
        <v>-52.436478748749771</v>
      </c>
      <c r="H2226" s="5">
        <v>-10.654315981097184</v>
      </c>
      <c r="I2226" s="29">
        <v>710370000</v>
      </c>
      <c r="J2226" s="30" t="s">
        <v>45</v>
      </c>
      <c r="K2226" s="30" t="s">
        <v>45</v>
      </c>
      <c r="L2226" s="29">
        <v>41344923.460000001</v>
      </c>
      <c r="M2226" s="29">
        <v>334057544.22000003</v>
      </c>
      <c r="N2226" s="53">
        <f t="shared" si="382"/>
        <v>-27.534656043360865</v>
      </c>
      <c r="O2226" t="e">
        <f t="shared" si="383"/>
        <v>#VALUE!</v>
      </c>
      <c r="P2226" t="e">
        <f t="shared" si="384"/>
        <v>#VALUE!</v>
      </c>
      <c r="Q2226">
        <f t="shared" si="385"/>
        <v>-52.436478748749771</v>
      </c>
      <c r="R2226">
        <f t="shared" si="386"/>
        <v>-10.654315981097184</v>
      </c>
      <c r="S2226" s="53">
        <f t="shared" si="388"/>
        <v>-27.534656043360865</v>
      </c>
      <c r="T2226" t="e">
        <f t="shared" si="389"/>
        <v>#VALUE!</v>
      </c>
      <c r="U2226" t="e">
        <f t="shared" si="390"/>
        <v>#VALUE!</v>
      </c>
      <c r="V2226">
        <f t="shared" si="391"/>
        <v>-52.436478748749771</v>
      </c>
      <c r="W2226" s="50">
        <f t="shared" si="392"/>
        <v>-10.654315981097184</v>
      </c>
    </row>
    <row r="2227" spans="1:23" ht="16" x14ac:dyDescent="0.2">
      <c r="A2227" s="10">
        <v>41309.541655092602</v>
      </c>
      <c r="B2227" s="11" t="str">
        <f t="shared" si="387"/>
        <v>20132</v>
      </c>
      <c r="C2227" s="5">
        <v>1231.81</v>
      </c>
      <c r="D2227" s="5">
        <v>-27.534656043360865</v>
      </c>
      <c r="E2227" s="6" t="s">
        <v>45</v>
      </c>
      <c r="F2227" s="6" t="s">
        <v>45</v>
      </c>
      <c r="G2227" s="5">
        <v>-52.436478748749771</v>
      </c>
      <c r="H2227" s="5">
        <v>-10.204119833923087</v>
      </c>
      <c r="I2227" s="29">
        <v>710370000</v>
      </c>
      <c r="J2227" s="30" t="s">
        <v>45</v>
      </c>
      <c r="K2227" s="30" t="s">
        <v>45</v>
      </c>
      <c r="L2227" s="29">
        <v>41344923.460000001</v>
      </c>
      <c r="M2227" s="29">
        <v>335740797.54000002</v>
      </c>
      <c r="N2227" s="53">
        <f t="shared" si="382"/>
        <v>-27.534656043360865</v>
      </c>
      <c r="O2227" t="e">
        <f t="shared" si="383"/>
        <v>#VALUE!</v>
      </c>
      <c r="P2227" t="e">
        <f t="shared" si="384"/>
        <v>#VALUE!</v>
      </c>
      <c r="Q2227">
        <f t="shared" si="385"/>
        <v>-52.436478748749771</v>
      </c>
      <c r="R2227">
        <f t="shared" si="386"/>
        <v>-10.204119833923087</v>
      </c>
      <c r="S2227" s="53">
        <f t="shared" si="388"/>
        <v>-27.534656043360865</v>
      </c>
      <c r="T2227" t="e">
        <f t="shared" si="389"/>
        <v>#VALUE!</v>
      </c>
      <c r="U2227" t="e">
        <f t="shared" si="390"/>
        <v>#VALUE!</v>
      </c>
      <c r="V2227">
        <f t="shared" si="391"/>
        <v>-52.436478748749771</v>
      </c>
      <c r="W2227" s="50">
        <f t="shared" si="392"/>
        <v>-10.204119833923087</v>
      </c>
    </row>
    <row r="2228" spans="1:23" ht="16" x14ac:dyDescent="0.2">
      <c r="A2228" s="10">
        <v>41306.541655092602</v>
      </c>
      <c r="B2228" s="11" t="str">
        <f t="shared" si="387"/>
        <v>20132</v>
      </c>
      <c r="C2228" s="5">
        <v>1239.54</v>
      </c>
      <c r="D2228" s="5">
        <v>-26.729485554953769</v>
      </c>
      <c r="E2228" s="6" t="s">
        <v>45</v>
      </c>
      <c r="F2228" s="6" t="s">
        <v>45</v>
      </c>
      <c r="G2228" s="5">
        <v>-52.456862348699559</v>
      </c>
      <c r="H2228" s="5">
        <v>-11.153181982019831</v>
      </c>
      <c r="I2228" s="29">
        <v>718263000</v>
      </c>
      <c r="J2228" s="30" t="s">
        <v>45</v>
      </c>
      <c r="K2228" s="30" t="s">
        <v>45</v>
      </c>
      <c r="L2228" s="29">
        <v>41327204.880000003</v>
      </c>
      <c r="M2228" s="29">
        <v>332192317.56999999</v>
      </c>
      <c r="N2228" s="53">
        <f t="shared" si="382"/>
        <v>-26.729485554953769</v>
      </c>
      <c r="O2228" t="e">
        <f t="shared" si="383"/>
        <v>#VALUE!</v>
      </c>
      <c r="P2228" t="e">
        <f t="shared" si="384"/>
        <v>#VALUE!</v>
      </c>
      <c r="Q2228">
        <f t="shared" si="385"/>
        <v>-52.456862348699559</v>
      </c>
      <c r="R2228">
        <f t="shared" si="386"/>
        <v>-11.153181982019831</v>
      </c>
      <c r="S2228" s="53">
        <f t="shared" si="388"/>
        <v>-26.729485554953769</v>
      </c>
      <c r="T2228" t="e">
        <f t="shared" si="389"/>
        <v>#VALUE!</v>
      </c>
      <c r="U2228" t="e">
        <f t="shared" si="390"/>
        <v>#VALUE!</v>
      </c>
      <c r="V2228">
        <f t="shared" si="391"/>
        <v>-52.456862348699559</v>
      </c>
      <c r="W2228" s="50">
        <f t="shared" si="392"/>
        <v>-11.153181982019831</v>
      </c>
    </row>
    <row r="2229" spans="1:23" ht="16" x14ac:dyDescent="0.2">
      <c r="A2229" s="10">
        <v>41305.541655092602</v>
      </c>
      <c r="B2229" s="11" t="str">
        <f t="shared" si="387"/>
        <v>20131</v>
      </c>
      <c r="C2229" s="5">
        <v>1241.07</v>
      </c>
      <c r="D2229" s="5">
        <v>-27.534656043360865</v>
      </c>
      <c r="E2229" s="6" t="s">
        <v>45</v>
      </c>
      <c r="F2229" s="6" t="s">
        <v>45</v>
      </c>
      <c r="G2229" s="5">
        <v>-52.446134138199675</v>
      </c>
      <c r="H2229" s="5">
        <v>-10.81249300577997</v>
      </c>
      <c r="I2229" s="29">
        <v>710370000</v>
      </c>
      <c r="J2229" s="30" t="s">
        <v>45</v>
      </c>
      <c r="K2229" s="30" t="s">
        <v>45</v>
      </c>
      <c r="L2229" s="29">
        <v>41336530.450000003</v>
      </c>
      <c r="M2229" s="29">
        <v>333466130.88999999</v>
      </c>
      <c r="N2229" s="53">
        <f t="shared" si="382"/>
        <v>-27.534656043360865</v>
      </c>
      <c r="O2229" t="e">
        <f t="shared" si="383"/>
        <v>#VALUE!</v>
      </c>
      <c r="P2229" t="e">
        <f t="shared" si="384"/>
        <v>#VALUE!</v>
      </c>
      <c r="Q2229">
        <f t="shared" si="385"/>
        <v>-52.446134138199675</v>
      </c>
      <c r="R2229">
        <f t="shared" si="386"/>
        <v>-10.81249300577997</v>
      </c>
      <c r="S2229" s="53">
        <f t="shared" si="388"/>
        <v>-27.534656043360865</v>
      </c>
      <c r="T2229" t="e">
        <f t="shared" si="389"/>
        <v>#VALUE!</v>
      </c>
      <c r="U2229" t="e">
        <f t="shared" si="390"/>
        <v>#VALUE!</v>
      </c>
      <c r="V2229">
        <f t="shared" si="391"/>
        <v>-52.446134138199675</v>
      </c>
      <c r="W2229" s="50">
        <f t="shared" si="392"/>
        <v>-10.81249300577997</v>
      </c>
    </row>
    <row r="2230" spans="1:23" ht="16" x14ac:dyDescent="0.2">
      <c r="A2230" s="10">
        <v>41304.541655092602</v>
      </c>
      <c r="B2230" s="11" t="str">
        <f t="shared" si="387"/>
        <v>20131</v>
      </c>
      <c r="C2230" s="5">
        <v>1245.55</v>
      </c>
      <c r="D2230" s="5">
        <v>-26.004832115387373</v>
      </c>
      <c r="E2230" s="6" t="s">
        <v>45</v>
      </c>
      <c r="F2230" s="6" t="s">
        <v>45</v>
      </c>
      <c r="G2230" s="5">
        <v>-54.592849059227113</v>
      </c>
      <c r="H2230" s="5">
        <v>-11.201851835768366</v>
      </c>
      <c r="I2230" s="29">
        <v>725366700</v>
      </c>
      <c r="J2230" s="30" t="s">
        <v>45</v>
      </c>
      <c r="K2230" s="30" t="s">
        <v>45</v>
      </c>
      <c r="L2230" s="29">
        <v>39470483.490000002</v>
      </c>
      <c r="M2230" s="29">
        <v>332010344.23000002</v>
      </c>
      <c r="N2230" s="53">
        <f t="shared" si="382"/>
        <v>-26.004832115387373</v>
      </c>
      <c r="O2230" t="e">
        <f t="shared" si="383"/>
        <v>#VALUE!</v>
      </c>
      <c r="P2230" t="e">
        <f t="shared" si="384"/>
        <v>#VALUE!</v>
      </c>
      <c r="Q2230">
        <f t="shared" si="385"/>
        <v>-54.592849059227113</v>
      </c>
      <c r="R2230">
        <f t="shared" si="386"/>
        <v>-11.201851835768366</v>
      </c>
      <c r="S2230" s="53">
        <f t="shared" si="388"/>
        <v>-26.004832115387373</v>
      </c>
      <c r="T2230" t="e">
        <f t="shared" si="389"/>
        <v>#VALUE!</v>
      </c>
      <c r="U2230" t="e">
        <f t="shared" si="390"/>
        <v>#VALUE!</v>
      </c>
      <c r="V2230">
        <f t="shared" si="391"/>
        <v>-54.592849059227113</v>
      </c>
      <c r="W2230" s="50">
        <f t="shared" si="392"/>
        <v>-11.201851835768366</v>
      </c>
    </row>
    <row r="2231" spans="1:23" ht="16" x14ac:dyDescent="0.2">
      <c r="A2231" s="10">
        <v>41303.541655092602</v>
      </c>
      <c r="B2231" s="11" t="str">
        <f t="shared" si="387"/>
        <v>20131</v>
      </c>
      <c r="C2231" s="5">
        <v>1245.3800000000001</v>
      </c>
      <c r="D2231" s="5">
        <v>-25.988728705619224</v>
      </c>
      <c r="E2231" s="6" t="s">
        <v>45</v>
      </c>
      <c r="F2231" s="6" t="s">
        <v>45</v>
      </c>
      <c r="G2231" s="5">
        <v>-52.023442644504101</v>
      </c>
      <c r="H2231" s="5">
        <v>-10.569143737037209</v>
      </c>
      <c r="I2231" s="29">
        <v>725524560</v>
      </c>
      <c r="J2231" s="30" t="s">
        <v>45</v>
      </c>
      <c r="K2231" s="30" t="s">
        <v>45</v>
      </c>
      <c r="L2231" s="29">
        <v>41703957.979999997</v>
      </c>
      <c r="M2231" s="29">
        <v>334375997.55000001</v>
      </c>
      <c r="N2231" s="53">
        <f t="shared" si="382"/>
        <v>-25.988728705619224</v>
      </c>
      <c r="O2231" t="e">
        <f t="shared" si="383"/>
        <v>#VALUE!</v>
      </c>
      <c r="P2231" t="e">
        <f t="shared" si="384"/>
        <v>#VALUE!</v>
      </c>
      <c r="Q2231">
        <f t="shared" si="385"/>
        <v>-52.023442644504101</v>
      </c>
      <c r="R2231">
        <f t="shared" si="386"/>
        <v>-10.569143737037209</v>
      </c>
      <c r="S2231" s="53">
        <f t="shared" si="388"/>
        <v>-25.988728705619224</v>
      </c>
      <c r="T2231" t="e">
        <f t="shared" si="389"/>
        <v>#VALUE!</v>
      </c>
      <c r="U2231" t="e">
        <f t="shared" si="390"/>
        <v>#VALUE!</v>
      </c>
      <c r="V2231">
        <f t="shared" si="391"/>
        <v>-52.023442644504101</v>
      </c>
      <c r="W2231" s="50">
        <f t="shared" si="392"/>
        <v>-10.569143737037209</v>
      </c>
    </row>
    <row r="2232" spans="1:23" ht="16" x14ac:dyDescent="0.2">
      <c r="A2232" s="10">
        <v>41302.541655092602</v>
      </c>
      <c r="B2232" s="11" t="str">
        <f t="shared" si="387"/>
        <v>20131</v>
      </c>
      <c r="C2232" s="5">
        <v>1247.1400000000001</v>
      </c>
      <c r="D2232" s="5">
        <v>-25.167454807443974</v>
      </c>
      <c r="E2232" s="6" t="s">
        <v>45</v>
      </c>
      <c r="F2232" s="6" t="s">
        <v>45</v>
      </c>
      <c r="G2232" s="5">
        <v>-52.023442644504101</v>
      </c>
      <c r="H2232" s="5">
        <v>-9.4619045642576793</v>
      </c>
      <c r="I2232" s="29">
        <v>733575420</v>
      </c>
      <c r="J2232" s="30" t="s">
        <v>45</v>
      </c>
      <c r="K2232" s="30" t="s">
        <v>45</v>
      </c>
      <c r="L2232" s="29">
        <v>41703957.979999997</v>
      </c>
      <c r="M2232" s="29">
        <v>338515890.85000002</v>
      </c>
      <c r="N2232" s="53">
        <f t="shared" si="382"/>
        <v>-25.167454807443974</v>
      </c>
      <c r="O2232" t="e">
        <f t="shared" si="383"/>
        <v>#VALUE!</v>
      </c>
      <c r="P2232" t="e">
        <f t="shared" si="384"/>
        <v>#VALUE!</v>
      </c>
      <c r="Q2232">
        <f t="shared" si="385"/>
        <v>-52.023442644504101</v>
      </c>
      <c r="R2232">
        <f t="shared" si="386"/>
        <v>-9.4619045642576793</v>
      </c>
      <c r="S2232" s="53">
        <f t="shared" si="388"/>
        <v>-25.167454807443974</v>
      </c>
      <c r="T2232" t="e">
        <f t="shared" si="389"/>
        <v>#VALUE!</v>
      </c>
      <c r="U2232" t="e">
        <f t="shared" si="390"/>
        <v>#VALUE!</v>
      </c>
      <c r="V2232">
        <f t="shared" si="391"/>
        <v>-52.023442644504101</v>
      </c>
      <c r="W2232" s="50">
        <f t="shared" si="392"/>
        <v>-9.4619045642576793</v>
      </c>
    </row>
    <row r="2233" spans="1:23" ht="16" x14ac:dyDescent="0.2">
      <c r="A2233" s="10">
        <v>41299.541655092602</v>
      </c>
      <c r="B2233" s="11" t="str">
        <f t="shared" si="387"/>
        <v>20131</v>
      </c>
      <c r="C2233" s="5">
        <v>1253.67</v>
      </c>
      <c r="D2233" s="5">
        <v>-24.660197399747517</v>
      </c>
      <c r="E2233" s="6" t="s">
        <v>45</v>
      </c>
      <c r="F2233" s="6" t="s">
        <v>45</v>
      </c>
      <c r="G2233" s="5">
        <v>-51.714470182107362</v>
      </c>
      <c r="H2233" s="5">
        <v>-9.9607705651803116</v>
      </c>
      <c r="I2233" s="29">
        <v>738548010</v>
      </c>
      <c r="J2233" s="30" t="s">
        <v>45</v>
      </c>
      <c r="K2233" s="30" t="s">
        <v>45</v>
      </c>
      <c r="L2233" s="29">
        <v>41972534.460000001</v>
      </c>
      <c r="M2233" s="29">
        <v>336650664.19999999</v>
      </c>
      <c r="N2233" s="53">
        <f t="shared" si="382"/>
        <v>-24.660197399747517</v>
      </c>
      <c r="O2233" t="e">
        <f t="shared" si="383"/>
        <v>#VALUE!</v>
      </c>
      <c r="P2233" t="e">
        <f t="shared" si="384"/>
        <v>#VALUE!</v>
      </c>
      <c r="Q2233">
        <f t="shared" si="385"/>
        <v>-51.714470182107362</v>
      </c>
      <c r="R2233">
        <f t="shared" si="386"/>
        <v>-9.9607705651803116</v>
      </c>
      <c r="S2233" s="53">
        <f t="shared" si="388"/>
        <v>-24.660197399747517</v>
      </c>
      <c r="T2233" t="e">
        <f t="shared" si="389"/>
        <v>#VALUE!</v>
      </c>
      <c r="U2233" t="e">
        <f t="shared" si="390"/>
        <v>#VALUE!</v>
      </c>
      <c r="V2233">
        <f t="shared" si="391"/>
        <v>-51.714470182107362</v>
      </c>
      <c r="W2233" s="50">
        <f t="shared" si="392"/>
        <v>-9.9607705651803116</v>
      </c>
    </row>
    <row r="2234" spans="1:23" ht="16" x14ac:dyDescent="0.2">
      <c r="A2234" s="10">
        <v>41298.541655092602</v>
      </c>
      <c r="B2234" s="11" t="str">
        <f t="shared" si="387"/>
        <v>20131</v>
      </c>
      <c r="C2234" s="5">
        <v>1257.55</v>
      </c>
      <c r="D2234" s="5">
        <v>-23.508803601325354</v>
      </c>
      <c r="E2234" s="6" t="s">
        <v>45</v>
      </c>
      <c r="F2234" s="6" t="s">
        <v>45</v>
      </c>
      <c r="G2234" s="5">
        <v>-52.023442644504101</v>
      </c>
      <c r="H2234" s="5">
        <v>-8.7440242214665318</v>
      </c>
      <c r="I2234" s="29">
        <v>749835000</v>
      </c>
      <c r="J2234" s="30" t="s">
        <v>45</v>
      </c>
      <c r="K2234" s="30" t="s">
        <v>45</v>
      </c>
      <c r="L2234" s="29">
        <v>41703957.979999997</v>
      </c>
      <c r="M2234" s="29">
        <v>341199997.5</v>
      </c>
      <c r="N2234" s="53">
        <f t="shared" si="382"/>
        <v>-23.508803601325354</v>
      </c>
      <c r="O2234" t="e">
        <f t="shared" si="383"/>
        <v>#VALUE!</v>
      </c>
      <c r="P2234" t="e">
        <f t="shared" si="384"/>
        <v>#VALUE!</v>
      </c>
      <c r="Q2234">
        <f t="shared" si="385"/>
        <v>-52.023442644504101</v>
      </c>
      <c r="R2234">
        <f t="shared" si="386"/>
        <v>-8.7440242214665318</v>
      </c>
      <c r="S2234" s="53">
        <f t="shared" si="388"/>
        <v>-23.508803601325354</v>
      </c>
      <c r="T2234" t="e">
        <f t="shared" si="389"/>
        <v>#VALUE!</v>
      </c>
      <c r="U2234" t="e">
        <f t="shared" si="390"/>
        <v>#VALUE!</v>
      </c>
      <c r="V2234">
        <f t="shared" si="391"/>
        <v>-52.023442644504101</v>
      </c>
      <c r="W2234" s="50">
        <f t="shared" si="392"/>
        <v>-8.7440242214665318</v>
      </c>
    </row>
    <row r="2235" spans="1:23" ht="16" x14ac:dyDescent="0.2">
      <c r="A2235" s="10">
        <v>41297.541655092602</v>
      </c>
      <c r="B2235" s="11" t="str">
        <f t="shared" si="387"/>
        <v>20131</v>
      </c>
      <c r="C2235" s="5">
        <v>1256.3800000000001</v>
      </c>
      <c r="D2235" s="5">
        <v>-23.42828655248465</v>
      </c>
      <c r="E2235" s="6" t="s">
        <v>45</v>
      </c>
      <c r="F2235" s="6" t="s">
        <v>45</v>
      </c>
      <c r="G2235" s="5">
        <v>-52.539469569548693</v>
      </c>
      <c r="H2235" s="5">
        <v>-8.817029002089356</v>
      </c>
      <c r="I2235" s="29">
        <v>750624300</v>
      </c>
      <c r="J2235" s="30" t="s">
        <v>45</v>
      </c>
      <c r="K2235" s="30" t="s">
        <v>45</v>
      </c>
      <c r="L2235" s="29">
        <v>41255397.969999999</v>
      </c>
      <c r="M2235" s="29">
        <v>340927037.5</v>
      </c>
      <c r="N2235" s="53">
        <f t="shared" si="382"/>
        <v>-23.42828655248465</v>
      </c>
      <c r="O2235" t="e">
        <f t="shared" si="383"/>
        <v>#VALUE!</v>
      </c>
      <c r="P2235" t="e">
        <f t="shared" si="384"/>
        <v>#VALUE!</v>
      </c>
      <c r="Q2235">
        <f t="shared" si="385"/>
        <v>-52.539469569548693</v>
      </c>
      <c r="R2235">
        <f t="shared" si="386"/>
        <v>-8.817029002089356</v>
      </c>
      <c r="S2235" s="53">
        <f t="shared" si="388"/>
        <v>-23.42828655248465</v>
      </c>
      <c r="T2235" t="e">
        <f t="shared" si="389"/>
        <v>#VALUE!</v>
      </c>
      <c r="U2235" t="e">
        <f t="shared" si="390"/>
        <v>#VALUE!</v>
      </c>
      <c r="V2235">
        <f t="shared" si="391"/>
        <v>-52.539469569548693</v>
      </c>
      <c r="W2235" s="50">
        <f t="shared" si="392"/>
        <v>-8.817029002089356</v>
      </c>
    </row>
    <row r="2236" spans="1:23" ht="16" x14ac:dyDescent="0.2">
      <c r="A2236" s="10">
        <v>41296.541655092602</v>
      </c>
      <c r="B2236" s="11" t="str">
        <f t="shared" si="387"/>
        <v>20131</v>
      </c>
      <c r="C2236" s="5">
        <v>1255.8900000000001</v>
      </c>
      <c r="D2236" s="5">
        <v>-23.106218357121804</v>
      </c>
      <c r="E2236" s="6" t="s">
        <v>45</v>
      </c>
      <c r="F2236" s="6" t="s">
        <v>45</v>
      </c>
      <c r="G2236" s="5">
        <v>-52.539469569548693</v>
      </c>
      <c r="H2236" s="5">
        <v>-8.8656988558379055</v>
      </c>
      <c r="I2236" s="29">
        <v>753781500</v>
      </c>
      <c r="J2236" s="30" t="s">
        <v>45</v>
      </c>
      <c r="K2236" s="30" t="s">
        <v>45</v>
      </c>
      <c r="L2236" s="29">
        <v>41255397.969999999</v>
      </c>
      <c r="M2236" s="29">
        <v>340745064.17000002</v>
      </c>
      <c r="N2236" s="53">
        <f t="shared" si="382"/>
        <v>-23.106218357121804</v>
      </c>
      <c r="O2236" t="e">
        <f t="shared" si="383"/>
        <v>#VALUE!</v>
      </c>
      <c r="P2236" t="e">
        <f t="shared" si="384"/>
        <v>#VALUE!</v>
      </c>
      <c r="Q2236">
        <f t="shared" si="385"/>
        <v>-52.539469569548693</v>
      </c>
      <c r="R2236">
        <f t="shared" si="386"/>
        <v>-8.8656988558379055</v>
      </c>
      <c r="S2236" s="53">
        <f t="shared" si="388"/>
        <v>-23.106218357121804</v>
      </c>
      <c r="T2236" t="e">
        <f t="shared" si="389"/>
        <v>#VALUE!</v>
      </c>
      <c r="U2236" t="e">
        <f t="shared" si="390"/>
        <v>#VALUE!</v>
      </c>
      <c r="V2236">
        <f t="shared" si="391"/>
        <v>-52.539469569548693</v>
      </c>
      <c r="W2236" s="50">
        <f t="shared" si="392"/>
        <v>-8.8656988558379055</v>
      </c>
    </row>
    <row r="2237" spans="1:23" ht="16" x14ac:dyDescent="0.2">
      <c r="A2237" s="10">
        <v>41295.541655092602</v>
      </c>
      <c r="B2237" s="11" t="str">
        <f t="shared" si="387"/>
        <v>20131</v>
      </c>
      <c r="C2237" s="5">
        <v>1260.07</v>
      </c>
      <c r="D2237" s="5">
        <v>-22.140013771033296</v>
      </c>
      <c r="E2237" s="6" t="s">
        <v>45</v>
      </c>
      <c r="F2237" s="6" t="s">
        <v>45</v>
      </c>
      <c r="G2237" s="5">
        <v>-54.190541165481356</v>
      </c>
      <c r="H2237" s="5">
        <v>-8.7440242214665176</v>
      </c>
      <c r="I2237" s="29">
        <v>763253100</v>
      </c>
      <c r="J2237" s="30" t="s">
        <v>45</v>
      </c>
      <c r="K2237" s="30" t="s">
        <v>45</v>
      </c>
      <c r="L2237" s="29">
        <v>39820192.439999998</v>
      </c>
      <c r="M2237" s="29">
        <v>341199997.5</v>
      </c>
      <c r="N2237" s="53">
        <f t="shared" si="382"/>
        <v>-22.140013771033296</v>
      </c>
      <c r="O2237" t="e">
        <f t="shared" si="383"/>
        <v>#VALUE!</v>
      </c>
      <c r="P2237" t="e">
        <f t="shared" si="384"/>
        <v>#VALUE!</v>
      </c>
      <c r="Q2237">
        <f t="shared" si="385"/>
        <v>-54.190541165481356</v>
      </c>
      <c r="R2237">
        <f t="shared" si="386"/>
        <v>-8.7440242214665176</v>
      </c>
      <c r="S2237" s="53">
        <f t="shared" si="388"/>
        <v>-22.140013771033296</v>
      </c>
      <c r="T2237" t="e">
        <f t="shared" si="389"/>
        <v>#VALUE!</v>
      </c>
      <c r="U2237" t="e">
        <f t="shared" si="390"/>
        <v>#VALUE!</v>
      </c>
      <c r="V2237">
        <f t="shared" si="391"/>
        <v>-54.190541165481356</v>
      </c>
      <c r="W2237" s="50">
        <f t="shared" si="392"/>
        <v>-8.7440242214665176</v>
      </c>
    </row>
    <row r="2238" spans="1:23" ht="16" x14ac:dyDescent="0.2">
      <c r="A2238" s="10">
        <v>41292.541655092602</v>
      </c>
      <c r="B2238" s="11" t="str">
        <f t="shared" si="387"/>
        <v>20131</v>
      </c>
      <c r="C2238" s="5">
        <v>1260.72</v>
      </c>
      <c r="D2238" s="5">
        <v>-22.405720032207626</v>
      </c>
      <c r="E2238" s="6" t="s">
        <v>45</v>
      </c>
      <c r="F2238" s="6" t="s">
        <v>45</v>
      </c>
      <c r="G2238" s="5">
        <v>-54.08755034468242</v>
      </c>
      <c r="H2238" s="5">
        <v>-9.4740720276947741</v>
      </c>
      <c r="I2238" s="29">
        <v>760648410</v>
      </c>
      <c r="J2238" s="30" t="s">
        <v>45</v>
      </c>
      <c r="K2238" s="30" t="s">
        <v>45</v>
      </c>
      <c r="L2238" s="29">
        <v>39909717.93</v>
      </c>
      <c r="M2238" s="29">
        <v>338470397.51999998</v>
      </c>
      <c r="N2238" s="53">
        <f t="shared" si="382"/>
        <v>-22.405720032207626</v>
      </c>
      <c r="O2238" t="e">
        <f t="shared" si="383"/>
        <v>#VALUE!</v>
      </c>
      <c r="P2238" t="e">
        <f t="shared" si="384"/>
        <v>#VALUE!</v>
      </c>
      <c r="Q2238">
        <f t="shared" si="385"/>
        <v>-54.08755034468242</v>
      </c>
      <c r="R2238">
        <f t="shared" si="386"/>
        <v>-9.4740720276947741</v>
      </c>
      <c r="S2238" s="53">
        <f t="shared" si="388"/>
        <v>-22.405720032207626</v>
      </c>
      <c r="T2238" t="e">
        <f t="shared" si="389"/>
        <v>#VALUE!</v>
      </c>
      <c r="U2238" t="e">
        <f t="shared" si="390"/>
        <v>#VALUE!</v>
      </c>
      <c r="V2238">
        <f t="shared" si="391"/>
        <v>-54.08755034468242</v>
      </c>
      <c r="W2238" s="50">
        <f t="shared" si="392"/>
        <v>-9.4740720276947741</v>
      </c>
    </row>
    <row r="2239" spans="1:23" ht="16" x14ac:dyDescent="0.2">
      <c r="A2239" s="10">
        <v>41291.541655092602</v>
      </c>
      <c r="B2239" s="11" t="str">
        <f t="shared" si="387"/>
        <v>20131</v>
      </c>
      <c r="C2239" s="5">
        <v>1259.58</v>
      </c>
      <c r="D2239" s="5">
        <v>-24.313974089732454</v>
      </c>
      <c r="E2239" s="6" t="s">
        <v>45</v>
      </c>
      <c r="F2239" s="6" t="s">
        <v>45</v>
      </c>
      <c r="G2239" s="5">
        <v>-52.550197780048578</v>
      </c>
      <c r="H2239" s="5">
        <v>-8.7440242214665176</v>
      </c>
      <c r="I2239" s="29">
        <v>741942000</v>
      </c>
      <c r="J2239" s="30" t="s">
        <v>45</v>
      </c>
      <c r="K2239" s="30" t="s">
        <v>45</v>
      </c>
      <c r="L2239" s="29">
        <v>41246072.399999999</v>
      </c>
      <c r="M2239" s="29">
        <v>341199997.5</v>
      </c>
      <c r="N2239" s="53">
        <f t="shared" si="382"/>
        <v>-24.313974089732454</v>
      </c>
      <c r="O2239" t="e">
        <f t="shared" si="383"/>
        <v>#VALUE!</v>
      </c>
      <c r="P2239" t="e">
        <f t="shared" si="384"/>
        <v>#VALUE!</v>
      </c>
      <c r="Q2239">
        <f t="shared" si="385"/>
        <v>-52.550197780048578</v>
      </c>
      <c r="R2239">
        <f t="shared" si="386"/>
        <v>-8.7440242214665176</v>
      </c>
      <c r="S2239" s="53">
        <f t="shared" si="388"/>
        <v>-24.313974089732454</v>
      </c>
      <c r="T2239" t="e">
        <f t="shared" si="389"/>
        <v>#VALUE!</v>
      </c>
      <c r="U2239" t="e">
        <f t="shared" si="390"/>
        <v>#VALUE!</v>
      </c>
      <c r="V2239">
        <f t="shared" si="391"/>
        <v>-52.550197780048578</v>
      </c>
      <c r="W2239" s="50">
        <f t="shared" si="392"/>
        <v>-8.7440242214665176</v>
      </c>
    </row>
    <row r="2240" spans="1:23" ht="16" x14ac:dyDescent="0.2">
      <c r="A2240" s="10">
        <v>41290.541655092602</v>
      </c>
      <c r="B2240" s="11" t="str">
        <f t="shared" si="387"/>
        <v>20131</v>
      </c>
      <c r="C2240" s="5">
        <v>1261.1400000000001</v>
      </c>
      <c r="D2240" s="5">
        <v>-24.475008187413877</v>
      </c>
      <c r="E2240" s="6" t="s">
        <v>45</v>
      </c>
      <c r="F2240" s="6" t="s">
        <v>45</v>
      </c>
      <c r="G2240" s="5">
        <v>-54.087550344682434</v>
      </c>
      <c r="H2240" s="5">
        <v>-8.5371773430351681</v>
      </c>
      <c r="I2240" s="29">
        <v>740363400</v>
      </c>
      <c r="J2240" s="30" t="s">
        <v>45</v>
      </c>
      <c r="K2240" s="30" t="s">
        <v>45</v>
      </c>
      <c r="L2240" s="29">
        <v>39909717.93</v>
      </c>
      <c r="M2240" s="29">
        <v>341973384.16000003</v>
      </c>
      <c r="N2240" s="53">
        <f t="shared" si="382"/>
        <v>-24.475008187413877</v>
      </c>
      <c r="O2240" t="e">
        <f t="shared" si="383"/>
        <v>#VALUE!</v>
      </c>
      <c r="P2240" t="e">
        <f t="shared" si="384"/>
        <v>#VALUE!</v>
      </c>
      <c r="Q2240">
        <f t="shared" si="385"/>
        <v>-54.087550344682434</v>
      </c>
      <c r="R2240">
        <f t="shared" si="386"/>
        <v>-8.5371773430351681</v>
      </c>
      <c r="S2240" s="53">
        <f t="shared" si="388"/>
        <v>-24.475008187413877</v>
      </c>
      <c r="T2240" t="e">
        <f t="shared" si="389"/>
        <v>#VALUE!</v>
      </c>
      <c r="U2240" t="e">
        <f t="shared" si="390"/>
        <v>#VALUE!</v>
      </c>
      <c r="V2240">
        <f t="shared" si="391"/>
        <v>-54.087550344682434</v>
      </c>
      <c r="W2240" s="50">
        <f t="shared" si="392"/>
        <v>-8.5371773430351681</v>
      </c>
    </row>
    <row r="2241" spans="1:23" ht="16" x14ac:dyDescent="0.2">
      <c r="A2241" s="10">
        <v>41289.541655092602</v>
      </c>
      <c r="B2241" s="11" t="str">
        <f t="shared" si="387"/>
        <v>20131</v>
      </c>
      <c r="C2241" s="5">
        <v>1261</v>
      </c>
      <c r="D2241" s="5">
        <v>-23.911388845528919</v>
      </c>
      <c r="E2241" s="6" t="s">
        <v>45</v>
      </c>
      <c r="F2241" s="6" t="s">
        <v>45</v>
      </c>
      <c r="G2241" s="5">
        <v>-54.087550344682434</v>
      </c>
      <c r="H2241" s="5">
        <v>-8.7440242214665034</v>
      </c>
      <c r="I2241" s="29">
        <v>745888500</v>
      </c>
      <c r="J2241" s="30" t="s">
        <v>45</v>
      </c>
      <c r="K2241" s="30" t="s">
        <v>45</v>
      </c>
      <c r="L2241" s="29">
        <v>39909717.93</v>
      </c>
      <c r="M2241" s="29">
        <v>341199997.5</v>
      </c>
      <c r="N2241" s="53">
        <f t="shared" si="382"/>
        <v>-23.911388845528919</v>
      </c>
      <c r="O2241" t="e">
        <f t="shared" si="383"/>
        <v>#VALUE!</v>
      </c>
      <c r="P2241" t="e">
        <f t="shared" si="384"/>
        <v>#VALUE!</v>
      </c>
      <c r="Q2241">
        <f t="shared" si="385"/>
        <v>-54.087550344682434</v>
      </c>
      <c r="R2241">
        <f t="shared" si="386"/>
        <v>-8.7440242214665034</v>
      </c>
      <c r="S2241" s="53">
        <f t="shared" si="388"/>
        <v>-23.911388845528919</v>
      </c>
      <c r="T2241" t="e">
        <f t="shared" si="389"/>
        <v>#VALUE!</v>
      </c>
      <c r="U2241" t="e">
        <f t="shared" si="390"/>
        <v>#VALUE!</v>
      </c>
      <c r="V2241">
        <f t="shared" si="391"/>
        <v>-54.087550344682434</v>
      </c>
      <c r="W2241" s="50">
        <f t="shared" si="392"/>
        <v>-8.7440242214665034</v>
      </c>
    </row>
    <row r="2242" spans="1:23" ht="16" x14ac:dyDescent="0.2">
      <c r="A2242" s="10">
        <v>41288.541655092602</v>
      </c>
      <c r="B2242" s="11" t="str">
        <f t="shared" si="387"/>
        <v>20131</v>
      </c>
      <c r="C2242" s="5">
        <v>1258.7</v>
      </c>
      <c r="D2242" s="5">
        <v>-23.790613272267848</v>
      </c>
      <c r="E2242" s="6" t="s">
        <v>45</v>
      </c>
      <c r="F2242" s="6" t="s">
        <v>45</v>
      </c>
      <c r="G2242" s="5">
        <v>-54.087550344682434</v>
      </c>
      <c r="H2242" s="5">
        <v>-8.7440242214665034</v>
      </c>
      <c r="I2242" s="29">
        <v>747105454.46000004</v>
      </c>
      <c r="J2242" s="30" t="s">
        <v>45</v>
      </c>
      <c r="K2242" s="30" t="s">
        <v>45</v>
      </c>
      <c r="L2242" s="29">
        <v>39909717.93</v>
      </c>
      <c r="M2242" s="29">
        <v>341199997.5</v>
      </c>
      <c r="N2242" s="53">
        <f t="shared" si="382"/>
        <v>-23.790613272267848</v>
      </c>
      <c r="O2242" t="e">
        <f t="shared" si="383"/>
        <v>#VALUE!</v>
      </c>
      <c r="P2242" t="e">
        <f t="shared" si="384"/>
        <v>#VALUE!</v>
      </c>
      <c r="Q2242">
        <f t="shared" si="385"/>
        <v>-54.087550344682434</v>
      </c>
      <c r="R2242">
        <f t="shared" si="386"/>
        <v>-8.7440242214665034</v>
      </c>
      <c r="S2242" s="53">
        <f t="shared" si="388"/>
        <v>-23.790613272267848</v>
      </c>
      <c r="T2242" t="e">
        <f t="shared" si="389"/>
        <v>#VALUE!</v>
      </c>
      <c r="U2242" t="e">
        <f t="shared" si="390"/>
        <v>#VALUE!</v>
      </c>
      <c r="V2242">
        <f t="shared" si="391"/>
        <v>-54.087550344682434</v>
      </c>
      <c r="W2242" s="50">
        <f t="shared" si="392"/>
        <v>-8.7440242214665034</v>
      </c>
    </row>
    <row r="2243" spans="1:23" ht="16" x14ac:dyDescent="0.2">
      <c r="A2243" s="10">
        <v>41285.541655092602</v>
      </c>
      <c r="B2243" s="11" t="str">
        <f t="shared" si="387"/>
        <v>20131</v>
      </c>
      <c r="C2243" s="5">
        <v>1260.07</v>
      </c>
      <c r="D2243" s="5">
        <v>-23.508803601325354</v>
      </c>
      <c r="E2243" s="6" t="s">
        <v>45</v>
      </c>
      <c r="F2243" s="6" t="s">
        <v>45</v>
      </c>
      <c r="G2243" s="5">
        <v>-53.973831313383634</v>
      </c>
      <c r="H2243" s="5">
        <v>-9.3523973933233862</v>
      </c>
      <c r="I2243" s="29">
        <v>749868126.5</v>
      </c>
      <c r="J2243" s="30" t="s">
        <v>45</v>
      </c>
      <c r="K2243" s="30" t="s">
        <v>45</v>
      </c>
      <c r="L2243" s="29">
        <v>40008568.990000002</v>
      </c>
      <c r="M2243" s="29">
        <v>338925330.85000002</v>
      </c>
      <c r="N2243" s="53">
        <f t="shared" si="382"/>
        <v>-23.508803601325354</v>
      </c>
      <c r="O2243" t="e">
        <f t="shared" si="383"/>
        <v>#VALUE!</v>
      </c>
      <c r="P2243" t="e">
        <f t="shared" si="384"/>
        <v>#VALUE!</v>
      </c>
      <c r="Q2243">
        <f t="shared" si="385"/>
        <v>-53.973831313383634</v>
      </c>
      <c r="R2243">
        <f t="shared" si="386"/>
        <v>-9.3523973933233862</v>
      </c>
      <c r="S2243" s="53">
        <f t="shared" si="388"/>
        <v>-23.508803601325354</v>
      </c>
      <c r="T2243" t="e">
        <f t="shared" si="389"/>
        <v>#VALUE!</v>
      </c>
      <c r="U2243" t="e">
        <f t="shared" si="390"/>
        <v>#VALUE!</v>
      </c>
      <c r="V2243">
        <f t="shared" si="391"/>
        <v>-53.973831313383634</v>
      </c>
      <c r="W2243" s="50">
        <f t="shared" si="392"/>
        <v>-9.3523973933233862</v>
      </c>
    </row>
    <row r="2244" spans="1:23" ht="16" x14ac:dyDescent="0.2">
      <c r="A2244" s="10">
        <v>41284.541655092602</v>
      </c>
      <c r="B2244" s="11" t="str">
        <f t="shared" si="387"/>
        <v>20131</v>
      </c>
      <c r="C2244" s="5">
        <v>1268.79</v>
      </c>
      <c r="D2244" s="5">
        <v>-23.283355864571362</v>
      </c>
      <c r="E2244" s="6" t="s">
        <v>45</v>
      </c>
      <c r="F2244" s="6" t="s">
        <v>45</v>
      </c>
      <c r="G2244" s="5">
        <v>-53.571523419637856</v>
      </c>
      <c r="H2244" s="5">
        <v>-8.8900337827121518</v>
      </c>
      <c r="I2244" s="29">
        <v>752078264.13999999</v>
      </c>
      <c r="J2244" s="30" t="s">
        <v>45</v>
      </c>
      <c r="K2244" s="30" t="s">
        <v>45</v>
      </c>
      <c r="L2244" s="29">
        <v>40358277.939999998</v>
      </c>
      <c r="M2244" s="29">
        <v>340654077.5</v>
      </c>
      <c r="N2244" s="53">
        <f t="shared" si="382"/>
        <v>-23.283355864571362</v>
      </c>
      <c r="O2244" t="e">
        <f t="shared" si="383"/>
        <v>#VALUE!</v>
      </c>
      <c r="P2244" t="e">
        <f t="shared" si="384"/>
        <v>#VALUE!</v>
      </c>
      <c r="Q2244">
        <f t="shared" si="385"/>
        <v>-53.571523419637856</v>
      </c>
      <c r="R2244">
        <f t="shared" si="386"/>
        <v>-8.8900337827121518</v>
      </c>
      <c r="S2244" s="53">
        <f t="shared" si="388"/>
        <v>-23.283355864571362</v>
      </c>
      <c r="T2244" t="e">
        <f t="shared" si="389"/>
        <v>#VALUE!</v>
      </c>
      <c r="U2244" t="e">
        <f t="shared" si="390"/>
        <v>#VALUE!</v>
      </c>
      <c r="V2244">
        <f t="shared" si="391"/>
        <v>-53.571523419637856</v>
      </c>
      <c r="W2244" s="50">
        <f t="shared" si="392"/>
        <v>-8.8900337827121518</v>
      </c>
    </row>
    <row r="2245" spans="1:23" ht="16" x14ac:dyDescent="0.2">
      <c r="A2245" s="10">
        <v>41283.541655092602</v>
      </c>
      <c r="B2245" s="11" t="str">
        <f t="shared" si="387"/>
        <v>20131</v>
      </c>
      <c r="C2245" s="5">
        <v>1279.75</v>
      </c>
      <c r="D2245" s="5">
        <v>-22.703633112918254</v>
      </c>
      <c r="E2245" s="6" t="s">
        <v>45</v>
      </c>
      <c r="F2245" s="6" t="s">
        <v>45</v>
      </c>
      <c r="G2245" s="5">
        <v>-54.076822134182542</v>
      </c>
      <c r="H2245" s="5">
        <v>-7.7706271464954844</v>
      </c>
      <c r="I2245" s="29">
        <v>757761475.20000005</v>
      </c>
      <c r="J2245" s="30" t="s">
        <v>45</v>
      </c>
      <c r="K2245" s="30" t="s">
        <v>45</v>
      </c>
      <c r="L2245" s="29">
        <v>39919043.5</v>
      </c>
      <c r="M2245" s="29">
        <v>344839464.13999999</v>
      </c>
      <c r="N2245" s="53">
        <f t="shared" si="382"/>
        <v>-22.703633112918254</v>
      </c>
      <c r="O2245" t="e">
        <f t="shared" si="383"/>
        <v>#VALUE!</v>
      </c>
      <c r="P2245" t="e">
        <f t="shared" si="384"/>
        <v>#VALUE!</v>
      </c>
      <c r="Q2245">
        <f t="shared" si="385"/>
        <v>-54.076822134182542</v>
      </c>
      <c r="R2245">
        <f t="shared" si="386"/>
        <v>-7.7706271464954844</v>
      </c>
      <c r="S2245" s="53">
        <f t="shared" si="388"/>
        <v>-22.703633112918254</v>
      </c>
      <c r="T2245" t="e">
        <f t="shared" si="389"/>
        <v>#VALUE!</v>
      </c>
      <c r="U2245" t="e">
        <f t="shared" si="390"/>
        <v>#VALUE!</v>
      </c>
      <c r="V2245">
        <f t="shared" si="391"/>
        <v>-54.076822134182542</v>
      </c>
      <c r="W2245" s="50">
        <f t="shared" si="392"/>
        <v>-7.7706271464954844</v>
      </c>
    </row>
    <row r="2246" spans="1:23" ht="16" x14ac:dyDescent="0.2">
      <c r="A2246" s="10">
        <v>41282.541655092602</v>
      </c>
      <c r="B2246" s="11" t="str">
        <f t="shared" si="387"/>
        <v>20131</v>
      </c>
      <c r="C2246" s="5">
        <v>1281.29</v>
      </c>
      <c r="D2246" s="5">
        <v>-23.307510979223579</v>
      </c>
      <c r="E2246" s="6" t="s">
        <v>45</v>
      </c>
      <c r="F2246" s="6" t="s">
        <v>45</v>
      </c>
      <c r="G2246" s="5">
        <v>-54.912549732123772</v>
      </c>
      <c r="H2246" s="5">
        <v>-8.7440242214665034</v>
      </c>
      <c r="I2246" s="29">
        <v>751841463.67999995</v>
      </c>
      <c r="J2246" s="30" t="s">
        <v>45</v>
      </c>
      <c r="K2246" s="30" t="s">
        <v>45</v>
      </c>
      <c r="L2246" s="29">
        <v>39192581.439999998</v>
      </c>
      <c r="M2246" s="29">
        <v>341199997.5</v>
      </c>
      <c r="N2246" s="53">
        <f t="shared" si="382"/>
        <v>-23.307510979223579</v>
      </c>
      <c r="O2246" t="e">
        <f t="shared" si="383"/>
        <v>#VALUE!</v>
      </c>
      <c r="P2246" t="e">
        <f t="shared" si="384"/>
        <v>#VALUE!</v>
      </c>
      <c r="Q2246">
        <f t="shared" si="385"/>
        <v>-54.912549732123772</v>
      </c>
      <c r="R2246">
        <f t="shared" si="386"/>
        <v>-8.7440242214665034</v>
      </c>
      <c r="S2246" s="53">
        <f t="shared" si="388"/>
        <v>-23.307510979223579</v>
      </c>
      <c r="T2246" t="e">
        <f t="shared" si="389"/>
        <v>#VALUE!</v>
      </c>
      <c r="U2246" t="e">
        <f t="shared" si="390"/>
        <v>#VALUE!</v>
      </c>
      <c r="V2246">
        <f t="shared" si="391"/>
        <v>-54.912549732123772</v>
      </c>
      <c r="W2246" s="50">
        <f t="shared" si="392"/>
        <v>-8.7440242214665034</v>
      </c>
    </row>
    <row r="2247" spans="1:23" ht="16" x14ac:dyDescent="0.2">
      <c r="A2247" s="10">
        <v>41281.541655092602</v>
      </c>
      <c r="B2247" s="11" t="str">
        <f t="shared" si="387"/>
        <v>20131</v>
      </c>
      <c r="C2247" s="5">
        <v>1284.8699999999999</v>
      </c>
      <c r="D2247" s="5">
        <v>-24.152939992051031</v>
      </c>
      <c r="E2247" s="6" t="s">
        <v>45</v>
      </c>
      <c r="F2247" s="6" t="s">
        <v>45</v>
      </c>
      <c r="G2247" s="5">
        <v>-54.592849059227134</v>
      </c>
      <c r="H2247" s="5">
        <v>-9.4740720276947741</v>
      </c>
      <c r="I2247" s="29">
        <v>743553447.53999996</v>
      </c>
      <c r="J2247" s="30" t="s">
        <v>45</v>
      </c>
      <c r="K2247" s="30" t="s">
        <v>45</v>
      </c>
      <c r="L2247" s="29">
        <v>39470483.490000002</v>
      </c>
      <c r="M2247" s="29">
        <v>338470397.51999998</v>
      </c>
      <c r="N2247" s="53">
        <f t="shared" si="382"/>
        <v>-24.152939992051031</v>
      </c>
      <c r="O2247" t="e">
        <f t="shared" si="383"/>
        <v>#VALUE!</v>
      </c>
      <c r="P2247" t="e">
        <f t="shared" si="384"/>
        <v>#VALUE!</v>
      </c>
      <c r="Q2247">
        <f t="shared" si="385"/>
        <v>-54.592849059227134</v>
      </c>
      <c r="R2247">
        <f t="shared" si="386"/>
        <v>-9.4740720276947741</v>
      </c>
      <c r="S2247" s="53">
        <f t="shared" si="388"/>
        <v>-24.152939992051031</v>
      </c>
      <c r="T2247" t="e">
        <f t="shared" si="389"/>
        <v>#VALUE!</v>
      </c>
      <c r="U2247" t="e">
        <f t="shared" si="390"/>
        <v>#VALUE!</v>
      </c>
      <c r="V2247">
        <f t="shared" si="391"/>
        <v>-54.592849059227134</v>
      </c>
      <c r="W2247" s="50">
        <f t="shared" si="392"/>
        <v>-9.4740720276947741</v>
      </c>
    </row>
    <row r="2248" spans="1:23" ht="16" x14ac:dyDescent="0.2">
      <c r="A2248" s="10">
        <v>41278.541655092602</v>
      </c>
      <c r="B2248" s="11" t="str">
        <f t="shared" si="387"/>
        <v>20131</v>
      </c>
      <c r="C2248" s="5">
        <v>1291.53</v>
      </c>
      <c r="D2248" s="5">
        <v>-23.69399281365898</v>
      </c>
      <c r="E2248" s="6" t="s">
        <v>45</v>
      </c>
      <c r="F2248" s="6" t="s">
        <v>45</v>
      </c>
      <c r="G2248" s="5">
        <v>-53.57152341963787</v>
      </c>
      <c r="H2248" s="5">
        <v>-8.8778663192750145</v>
      </c>
      <c r="I2248" s="29">
        <v>748052656.29999995</v>
      </c>
      <c r="J2248" s="30" t="s">
        <v>45</v>
      </c>
      <c r="K2248" s="30" t="s">
        <v>45</v>
      </c>
      <c r="L2248" s="29">
        <v>40358277.939999998</v>
      </c>
      <c r="M2248" s="29">
        <v>340699570.83999997</v>
      </c>
      <c r="N2248" s="53">
        <f t="shared" si="382"/>
        <v>-23.69399281365898</v>
      </c>
      <c r="O2248" t="e">
        <f t="shared" si="383"/>
        <v>#VALUE!</v>
      </c>
      <c r="P2248" t="e">
        <f t="shared" si="384"/>
        <v>#VALUE!</v>
      </c>
      <c r="Q2248">
        <f t="shared" si="385"/>
        <v>-53.57152341963787</v>
      </c>
      <c r="R2248">
        <f t="shared" si="386"/>
        <v>-8.8778663192750145</v>
      </c>
      <c r="S2248" s="53">
        <f t="shared" si="388"/>
        <v>-23.69399281365898</v>
      </c>
      <c r="T2248" t="e">
        <f t="shared" si="389"/>
        <v>#VALUE!</v>
      </c>
      <c r="U2248" t="e">
        <f t="shared" si="390"/>
        <v>#VALUE!</v>
      </c>
      <c r="V2248">
        <f t="shared" si="391"/>
        <v>-53.57152341963787</v>
      </c>
      <c r="W2248" s="50">
        <f t="shared" si="392"/>
        <v>-8.8778663192750145</v>
      </c>
    </row>
    <row r="2249" spans="1:23" ht="16" x14ac:dyDescent="0.2">
      <c r="A2249" s="10">
        <v>41277.541655092602</v>
      </c>
      <c r="B2249" s="11" t="str">
        <f t="shared" si="387"/>
        <v>20131</v>
      </c>
      <c r="C2249" s="5">
        <v>1284.81</v>
      </c>
      <c r="D2249" s="5">
        <v>-24.829283202312993</v>
      </c>
      <c r="E2249" s="6" t="s">
        <v>45</v>
      </c>
      <c r="F2249" s="6" t="s">
        <v>45</v>
      </c>
      <c r="G2249" s="5">
        <v>-53.57152341963787</v>
      </c>
      <c r="H2249" s="5">
        <v>-8.8656988558378771</v>
      </c>
      <c r="I2249" s="29">
        <v>736923034.63</v>
      </c>
      <c r="J2249" s="30" t="s">
        <v>45</v>
      </c>
      <c r="K2249" s="30" t="s">
        <v>45</v>
      </c>
      <c r="L2249" s="29">
        <v>40358277.939999998</v>
      </c>
      <c r="M2249" s="29">
        <v>340745064.17000002</v>
      </c>
      <c r="N2249" s="53">
        <f t="shared" si="382"/>
        <v>-24.829283202312993</v>
      </c>
      <c r="O2249" t="e">
        <f t="shared" si="383"/>
        <v>#VALUE!</v>
      </c>
      <c r="P2249" t="e">
        <f t="shared" si="384"/>
        <v>#VALUE!</v>
      </c>
      <c r="Q2249">
        <f t="shared" si="385"/>
        <v>-53.57152341963787</v>
      </c>
      <c r="R2249">
        <f t="shared" si="386"/>
        <v>-8.8656988558378771</v>
      </c>
      <c r="S2249" s="53">
        <f t="shared" si="388"/>
        <v>-24.829283202312993</v>
      </c>
      <c r="T2249" t="e">
        <f t="shared" si="389"/>
        <v>#VALUE!</v>
      </c>
      <c r="U2249" t="e">
        <f t="shared" si="390"/>
        <v>#VALUE!</v>
      </c>
      <c r="V2249">
        <f t="shared" si="391"/>
        <v>-53.57152341963787</v>
      </c>
      <c r="W2249" s="50">
        <f t="shared" si="392"/>
        <v>-8.8656988558378771</v>
      </c>
    </row>
    <row r="2250" spans="1:23" ht="16" x14ac:dyDescent="0.2">
      <c r="A2250" s="10">
        <v>41276.541655092602</v>
      </c>
      <c r="B2250" s="11" t="str">
        <f t="shared" si="387"/>
        <v>20131</v>
      </c>
      <c r="C2250" s="5">
        <v>1290.4100000000001</v>
      </c>
      <c r="D2250" s="5">
        <v>-24.31397408973244</v>
      </c>
      <c r="E2250" s="6" t="s">
        <v>45</v>
      </c>
      <c r="F2250" s="6" t="s">
        <v>45</v>
      </c>
      <c r="G2250" s="5">
        <v>-53.065151884043182</v>
      </c>
      <c r="H2250" s="5">
        <v>-8.3424979280409417</v>
      </c>
      <c r="I2250" s="29">
        <v>741974777.79999995</v>
      </c>
      <c r="J2250" s="30" t="s">
        <v>45</v>
      </c>
      <c r="K2250" s="30" t="s">
        <v>45</v>
      </c>
      <c r="L2250" s="29">
        <v>40798444.939999998</v>
      </c>
      <c r="M2250" s="29">
        <v>342701277.49000001</v>
      </c>
      <c r="N2250" s="53">
        <f t="shared" si="382"/>
        <v>-24.31397408973244</v>
      </c>
      <c r="O2250" t="e">
        <f t="shared" si="383"/>
        <v>#VALUE!</v>
      </c>
      <c r="P2250" t="e">
        <f t="shared" si="384"/>
        <v>#VALUE!</v>
      </c>
      <c r="Q2250">
        <f t="shared" si="385"/>
        <v>-53.065151884043182</v>
      </c>
      <c r="R2250">
        <f t="shared" si="386"/>
        <v>-8.3424979280409417</v>
      </c>
      <c r="S2250" s="53">
        <f t="shared" si="388"/>
        <v>-24.31397408973244</v>
      </c>
      <c r="T2250" t="e">
        <f t="shared" si="389"/>
        <v>#VALUE!</v>
      </c>
      <c r="U2250" t="e">
        <f t="shared" si="390"/>
        <v>#VALUE!</v>
      </c>
      <c r="V2250">
        <f t="shared" si="391"/>
        <v>-53.065151884043182</v>
      </c>
      <c r="W2250" s="50">
        <f t="shared" si="392"/>
        <v>-8.3424979280409417</v>
      </c>
    </row>
    <row r="2251" spans="1:23" ht="16" x14ac:dyDescent="0.2">
      <c r="A2251" s="10">
        <v>41274.541655092602</v>
      </c>
      <c r="B2251" s="11" t="str">
        <f t="shared" si="387"/>
        <v>201212</v>
      </c>
      <c r="C2251" s="5">
        <v>1268.9100000000001</v>
      </c>
      <c r="D2251" s="6" t="s">
        <v>45</v>
      </c>
      <c r="E2251" s="6" t="s">
        <v>45</v>
      </c>
      <c r="F2251" s="6" t="s">
        <v>45</v>
      </c>
      <c r="G2251" s="6" t="s">
        <v>45</v>
      </c>
      <c r="H2251" s="6" t="s">
        <v>45</v>
      </c>
      <c r="I2251" s="30" t="s">
        <v>45</v>
      </c>
      <c r="J2251" s="30" t="s">
        <v>45</v>
      </c>
      <c r="K2251" s="30" t="s">
        <v>45</v>
      </c>
      <c r="L2251" s="30" t="s">
        <v>45</v>
      </c>
      <c r="M2251" s="30" t="s">
        <v>45</v>
      </c>
      <c r="N2251" s="53" t="e">
        <f t="shared" si="382"/>
        <v>#VALUE!</v>
      </c>
      <c r="O2251" t="e">
        <f t="shared" si="383"/>
        <v>#VALUE!</v>
      </c>
      <c r="P2251" t="e">
        <f t="shared" si="384"/>
        <v>#VALUE!</v>
      </c>
      <c r="Q2251" t="e">
        <f t="shared" si="385"/>
        <v>#VALUE!</v>
      </c>
      <c r="R2251" t="e">
        <f t="shared" si="386"/>
        <v>#VALUE!</v>
      </c>
      <c r="S2251" s="53" t="e">
        <f t="shared" si="388"/>
        <v>#VALUE!</v>
      </c>
      <c r="T2251" t="e">
        <f t="shared" si="389"/>
        <v>#VALUE!</v>
      </c>
      <c r="U2251" t="e">
        <f t="shared" si="390"/>
        <v>#VALUE!</v>
      </c>
      <c r="V2251" t="e">
        <f t="shared" si="391"/>
        <v>#VALUE!</v>
      </c>
      <c r="W2251" s="50" t="e">
        <f t="shared" si="392"/>
        <v>#VALUE!</v>
      </c>
    </row>
    <row r="2252" spans="1:23" ht="16" x14ac:dyDescent="0.2">
      <c r="A2252" s="10">
        <v>41271.541655092602</v>
      </c>
      <c r="B2252" s="11" t="str">
        <f t="shared" si="387"/>
        <v>201212</v>
      </c>
      <c r="C2252" s="5">
        <v>1273.94</v>
      </c>
      <c r="D2252" s="5">
        <v>-25.513678117459037</v>
      </c>
      <c r="E2252" s="6" t="s">
        <v>45</v>
      </c>
      <c r="F2252" s="6" t="s">
        <v>45</v>
      </c>
      <c r="G2252" s="5">
        <v>-53.055496494593292</v>
      </c>
      <c r="H2252" s="5">
        <v>-8.9387036364607013</v>
      </c>
      <c r="I2252" s="29">
        <v>730213688.24000001</v>
      </c>
      <c r="J2252" s="30" t="s">
        <v>45</v>
      </c>
      <c r="K2252" s="30" t="s">
        <v>45</v>
      </c>
      <c r="L2252" s="29">
        <v>40806837.960000001</v>
      </c>
      <c r="M2252" s="29">
        <v>340472104.17000002</v>
      </c>
      <c r="N2252" s="53">
        <f t="shared" si="382"/>
        <v>-25.513678117459037</v>
      </c>
      <c r="O2252" t="e">
        <f t="shared" si="383"/>
        <v>#VALUE!</v>
      </c>
      <c r="P2252" t="e">
        <f t="shared" si="384"/>
        <v>#VALUE!</v>
      </c>
      <c r="Q2252">
        <f t="shared" si="385"/>
        <v>-53.055496494593292</v>
      </c>
      <c r="R2252">
        <f t="shared" si="386"/>
        <v>-8.9387036364607013</v>
      </c>
      <c r="S2252" s="53">
        <f t="shared" si="388"/>
        <v>-25.513678117459037</v>
      </c>
      <c r="T2252" t="e">
        <f t="shared" si="389"/>
        <v>#VALUE!</v>
      </c>
      <c r="U2252" t="e">
        <f t="shared" si="390"/>
        <v>#VALUE!</v>
      </c>
      <c r="V2252">
        <f t="shared" si="391"/>
        <v>-53.055496494593292</v>
      </c>
      <c r="W2252" s="50">
        <f t="shared" si="392"/>
        <v>-8.9387036364607013</v>
      </c>
    </row>
    <row r="2253" spans="1:23" ht="16" x14ac:dyDescent="0.2">
      <c r="A2253" s="10">
        <v>41270.541655092602</v>
      </c>
      <c r="B2253" s="11" t="str">
        <f t="shared" si="387"/>
        <v>201212</v>
      </c>
      <c r="C2253" s="5">
        <v>1280.44</v>
      </c>
      <c r="D2253" s="5">
        <v>-25.127196283023622</v>
      </c>
      <c r="E2253" s="6" t="s">
        <v>45</v>
      </c>
      <c r="F2253" s="6" t="s">
        <v>45</v>
      </c>
      <c r="G2253" s="5">
        <v>-53.58117880908776</v>
      </c>
      <c r="H2253" s="5">
        <v>-8.5250098795980165</v>
      </c>
      <c r="I2253" s="29">
        <v>734002495.61000001</v>
      </c>
      <c r="J2253" s="30" t="s">
        <v>45</v>
      </c>
      <c r="K2253" s="30" t="s">
        <v>45</v>
      </c>
      <c r="L2253" s="29">
        <v>40349884.93</v>
      </c>
      <c r="M2253" s="29">
        <v>342018877.49000001</v>
      </c>
      <c r="N2253" s="53">
        <f t="shared" si="382"/>
        <v>-25.127196283023622</v>
      </c>
      <c r="O2253" t="e">
        <f t="shared" si="383"/>
        <v>#VALUE!</v>
      </c>
      <c r="P2253" t="e">
        <f t="shared" si="384"/>
        <v>#VALUE!</v>
      </c>
      <c r="Q2253">
        <f t="shared" si="385"/>
        <v>-53.58117880908776</v>
      </c>
      <c r="R2253">
        <f t="shared" si="386"/>
        <v>-8.5250098795980165</v>
      </c>
      <c r="S2253" s="53">
        <f t="shared" si="388"/>
        <v>-25.127196283023622</v>
      </c>
      <c r="T2253" t="e">
        <f t="shared" si="389"/>
        <v>#VALUE!</v>
      </c>
      <c r="U2253" t="e">
        <f t="shared" si="390"/>
        <v>#VALUE!</v>
      </c>
      <c r="V2253">
        <f t="shared" si="391"/>
        <v>-53.58117880908776</v>
      </c>
      <c r="W2253" s="50">
        <f t="shared" si="392"/>
        <v>-8.5250098795980165</v>
      </c>
    </row>
    <row r="2254" spans="1:23" ht="16" x14ac:dyDescent="0.2">
      <c r="A2254" s="10">
        <v>41269.541655092602</v>
      </c>
      <c r="B2254" s="11" t="str">
        <f t="shared" si="387"/>
        <v>201212</v>
      </c>
      <c r="C2254" s="5">
        <v>1269.3</v>
      </c>
      <c r="D2254" s="6" t="s">
        <v>45</v>
      </c>
      <c r="E2254" s="6" t="s">
        <v>45</v>
      </c>
      <c r="F2254" s="6" t="s">
        <v>45</v>
      </c>
      <c r="G2254" s="6" t="s">
        <v>45</v>
      </c>
      <c r="H2254" s="6" t="s">
        <v>45</v>
      </c>
      <c r="I2254" s="30" t="s">
        <v>45</v>
      </c>
      <c r="J2254" s="30" t="s">
        <v>45</v>
      </c>
      <c r="K2254" s="30" t="s">
        <v>45</v>
      </c>
      <c r="L2254" s="30" t="s">
        <v>45</v>
      </c>
      <c r="M2254" s="30" t="s">
        <v>45</v>
      </c>
      <c r="N2254" s="53" t="e">
        <f t="shared" si="382"/>
        <v>#VALUE!</v>
      </c>
      <c r="O2254" t="e">
        <f t="shared" si="383"/>
        <v>#VALUE!</v>
      </c>
      <c r="P2254" t="e">
        <f t="shared" si="384"/>
        <v>#VALUE!</v>
      </c>
      <c r="Q2254" t="e">
        <f t="shared" si="385"/>
        <v>#VALUE!</v>
      </c>
      <c r="R2254" t="e">
        <f t="shared" si="386"/>
        <v>#VALUE!</v>
      </c>
      <c r="S2254" s="53" t="e">
        <f t="shared" si="388"/>
        <v>#VALUE!</v>
      </c>
      <c r="T2254" t="e">
        <f t="shared" si="389"/>
        <v>#VALUE!</v>
      </c>
      <c r="U2254" t="e">
        <f t="shared" si="390"/>
        <v>#VALUE!</v>
      </c>
      <c r="V2254" t="e">
        <f t="shared" si="391"/>
        <v>#VALUE!</v>
      </c>
      <c r="W2254" s="50" t="e">
        <f t="shared" si="392"/>
        <v>#VALUE!</v>
      </c>
    </row>
    <row r="2255" spans="1:23" ht="16" x14ac:dyDescent="0.2">
      <c r="A2255" s="10">
        <v>41268.541655092602</v>
      </c>
      <c r="B2255" s="11" t="str">
        <f t="shared" si="387"/>
        <v>201212</v>
      </c>
      <c r="C2255" s="5">
        <v>1269.83</v>
      </c>
      <c r="D2255" s="6" t="s">
        <v>45</v>
      </c>
      <c r="E2255" s="6" t="s">
        <v>45</v>
      </c>
      <c r="F2255" s="6" t="s">
        <v>45</v>
      </c>
      <c r="G2255" s="6" t="s">
        <v>45</v>
      </c>
      <c r="H2255" s="6" t="s">
        <v>45</v>
      </c>
      <c r="I2255" s="30" t="s">
        <v>45</v>
      </c>
      <c r="J2255" s="30" t="s">
        <v>45</v>
      </c>
      <c r="K2255" s="30" t="s">
        <v>45</v>
      </c>
      <c r="L2255" s="30" t="s">
        <v>45</v>
      </c>
      <c r="M2255" s="30" t="s">
        <v>45</v>
      </c>
      <c r="N2255" s="53" t="e">
        <f t="shared" si="382"/>
        <v>#VALUE!</v>
      </c>
      <c r="O2255" t="e">
        <f t="shared" si="383"/>
        <v>#VALUE!</v>
      </c>
      <c r="P2255" t="e">
        <f t="shared" si="384"/>
        <v>#VALUE!</v>
      </c>
      <c r="Q2255" t="e">
        <f t="shared" si="385"/>
        <v>#VALUE!</v>
      </c>
      <c r="R2255" t="e">
        <f t="shared" si="386"/>
        <v>#VALUE!</v>
      </c>
      <c r="S2255" s="53" t="e">
        <f t="shared" si="388"/>
        <v>#VALUE!</v>
      </c>
      <c r="T2255" t="e">
        <f t="shared" si="389"/>
        <v>#VALUE!</v>
      </c>
      <c r="U2255" t="e">
        <f t="shared" si="390"/>
        <v>#VALUE!</v>
      </c>
      <c r="V2255" t="e">
        <f t="shared" si="391"/>
        <v>#VALUE!</v>
      </c>
      <c r="W2255" s="50" t="e">
        <f t="shared" si="392"/>
        <v>#VALUE!</v>
      </c>
    </row>
    <row r="2256" spans="1:23" ht="16" x14ac:dyDescent="0.2">
      <c r="A2256" s="10">
        <v>41267.541655092602</v>
      </c>
      <c r="B2256" s="11" t="str">
        <f t="shared" si="387"/>
        <v>201212</v>
      </c>
      <c r="C2256" s="5">
        <v>1269.9000000000001</v>
      </c>
      <c r="D2256" s="6" t="s">
        <v>45</v>
      </c>
      <c r="E2256" s="6" t="s">
        <v>45</v>
      </c>
      <c r="F2256" s="6" t="s">
        <v>45</v>
      </c>
      <c r="G2256" s="6" t="s">
        <v>45</v>
      </c>
      <c r="H2256" s="6" t="s">
        <v>45</v>
      </c>
      <c r="I2256" s="30" t="s">
        <v>45</v>
      </c>
      <c r="J2256" s="30" t="s">
        <v>45</v>
      </c>
      <c r="K2256" s="30" t="s">
        <v>45</v>
      </c>
      <c r="L2256" s="30" t="s">
        <v>45</v>
      </c>
      <c r="M2256" s="30" t="s">
        <v>45</v>
      </c>
      <c r="N2256" s="53" t="e">
        <f t="shared" si="382"/>
        <v>#VALUE!</v>
      </c>
      <c r="O2256" t="e">
        <f t="shared" si="383"/>
        <v>#VALUE!</v>
      </c>
      <c r="P2256" t="e">
        <f t="shared" si="384"/>
        <v>#VALUE!</v>
      </c>
      <c r="Q2256" t="e">
        <f t="shared" si="385"/>
        <v>#VALUE!</v>
      </c>
      <c r="R2256" t="e">
        <f t="shared" si="386"/>
        <v>#VALUE!</v>
      </c>
      <c r="S2256" s="53" t="e">
        <f t="shared" si="388"/>
        <v>#VALUE!</v>
      </c>
      <c r="T2256" t="e">
        <f t="shared" si="389"/>
        <v>#VALUE!</v>
      </c>
      <c r="U2256" t="e">
        <f t="shared" si="390"/>
        <v>#VALUE!</v>
      </c>
      <c r="V2256" t="e">
        <f t="shared" si="391"/>
        <v>#VALUE!</v>
      </c>
      <c r="W2256" s="50" t="e">
        <f t="shared" si="392"/>
        <v>#VALUE!</v>
      </c>
    </row>
    <row r="2257" spans="1:23" ht="16" x14ac:dyDescent="0.2">
      <c r="A2257" s="10">
        <v>41264.541655092602</v>
      </c>
      <c r="B2257" s="11" t="str">
        <f t="shared" si="387"/>
        <v>201212</v>
      </c>
      <c r="C2257" s="5">
        <v>1271.97</v>
      </c>
      <c r="D2257" s="5">
        <v>-24.95005877557405</v>
      </c>
      <c r="E2257" s="6" t="s">
        <v>45</v>
      </c>
      <c r="F2257" s="6" t="s">
        <v>45</v>
      </c>
      <c r="G2257" s="5">
        <v>-55.118531373721616</v>
      </c>
      <c r="H2257" s="5">
        <v>-9.4740720276947741</v>
      </c>
      <c r="I2257" s="29">
        <v>735739032.33000004</v>
      </c>
      <c r="J2257" s="30" t="s">
        <v>45</v>
      </c>
      <c r="K2257" s="30" t="s">
        <v>45</v>
      </c>
      <c r="L2257" s="29">
        <v>39013530.460000001</v>
      </c>
      <c r="M2257" s="29">
        <v>338470397.51999998</v>
      </c>
      <c r="N2257" s="53">
        <f t="shared" si="382"/>
        <v>-24.95005877557405</v>
      </c>
      <c r="O2257" t="e">
        <f t="shared" si="383"/>
        <v>#VALUE!</v>
      </c>
      <c r="P2257" t="e">
        <f t="shared" si="384"/>
        <v>#VALUE!</v>
      </c>
      <c r="Q2257">
        <f t="shared" si="385"/>
        <v>-55.118531373721616</v>
      </c>
      <c r="R2257">
        <f t="shared" si="386"/>
        <v>-9.4740720276947741</v>
      </c>
      <c r="S2257" s="53">
        <f t="shared" si="388"/>
        <v>-24.95005877557405</v>
      </c>
      <c r="T2257" t="e">
        <f t="shared" si="389"/>
        <v>#VALUE!</v>
      </c>
      <c r="U2257" t="e">
        <f t="shared" si="390"/>
        <v>#VALUE!</v>
      </c>
      <c r="V2257">
        <f t="shared" si="391"/>
        <v>-55.118531373721616</v>
      </c>
      <c r="W2257" s="50">
        <f t="shared" si="392"/>
        <v>-9.4740720276947741</v>
      </c>
    </row>
    <row r="2258" spans="1:23" ht="16" x14ac:dyDescent="0.2">
      <c r="A2258" s="10">
        <v>41263.541655092602</v>
      </c>
      <c r="B2258" s="11" t="str">
        <f t="shared" si="387"/>
        <v>201212</v>
      </c>
      <c r="C2258" s="5">
        <v>1279.8499999999999</v>
      </c>
      <c r="D2258" s="5">
        <v>-24.152939992051017</v>
      </c>
      <c r="E2258" s="6" t="s">
        <v>45</v>
      </c>
      <c r="F2258" s="6" t="s">
        <v>45</v>
      </c>
      <c r="G2258" s="5">
        <v>-53.055496494593292</v>
      </c>
      <c r="H2258" s="5">
        <v>-9.1090481245806387</v>
      </c>
      <c r="I2258" s="29">
        <v>743553447.53999996</v>
      </c>
      <c r="J2258" s="30" t="s">
        <v>45</v>
      </c>
      <c r="K2258" s="30" t="s">
        <v>45</v>
      </c>
      <c r="L2258" s="29">
        <v>40806837.960000001</v>
      </c>
      <c r="M2258" s="29">
        <v>339835197.50999999</v>
      </c>
      <c r="N2258" s="53">
        <f t="shared" si="382"/>
        <v>-24.152939992051017</v>
      </c>
      <c r="O2258" t="e">
        <f t="shared" si="383"/>
        <v>#VALUE!</v>
      </c>
      <c r="P2258" t="e">
        <f t="shared" si="384"/>
        <v>#VALUE!</v>
      </c>
      <c r="Q2258">
        <f t="shared" si="385"/>
        <v>-53.055496494593292</v>
      </c>
      <c r="R2258">
        <f t="shared" si="386"/>
        <v>-9.1090481245806387</v>
      </c>
      <c r="S2258" s="53">
        <f t="shared" si="388"/>
        <v>-24.152939992051017</v>
      </c>
      <c r="T2258" t="e">
        <f t="shared" si="389"/>
        <v>#VALUE!</v>
      </c>
      <c r="U2258" t="e">
        <f t="shared" si="390"/>
        <v>#VALUE!</v>
      </c>
      <c r="V2258">
        <f t="shared" si="391"/>
        <v>-53.055496494593292</v>
      </c>
      <c r="W2258" s="50">
        <f t="shared" si="392"/>
        <v>-9.1090481245806387</v>
      </c>
    </row>
    <row r="2259" spans="1:23" ht="16" x14ac:dyDescent="0.2">
      <c r="A2259" s="10">
        <v>41262.541655092602</v>
      </c>
      <c r="B2259" s="11" t="str">
        <f t="shared" si="387"/>
        <v>201212</v>
      </c>
      <c r="C2259" s="5">
        <v>1277.22</v>
      </c>
      <c r="D2259" s="5">
        <v>-24.71655933393599</v>
      </c>
      <c r="E2259" s="6" t="s">
        <v>45</v>
      </c>
      <c r="F2259" s="6" t="s">
        <v>45</v>
      </c>
      <c r="G2259" s="5">
        <v>-53.581178809087774</v>
      </c>
      <c r="H2259" s="5">
        <v>-9.413234710509073</v>
      </c>
      <c r="I2259" s="29">
        <v>738028103.45000005</v>
      </c>
      <c r="J2259" s="30" t="s">
        <v>45</v>
      </c>
      <c r="K2259" s="30" t="s">
        <v>45</v>
      </c>
      <c r="L2259" s="29">
        <v>40349884.93</v>
      </c>
      <c r="M2259" s="29">
        <v>338697864.19</v>
      </c>
      <c r="N2259" s="53">
        <f t="shared" si="382"/>
        <v>-24.71655933393599</v>
      </c>
      <c r="O2259" t="e">
        <f t="shared" si="383"/>
        <v>#VALUE!</v>
      </c>
      <c r="P2259" t="e">
        <f t="shared" si="384"/>
        <v>#VALUE!</v>
      </c>
      <c r="Q2259">
        <f t="shared" si="385"/>
        <v>-53.581178809087774</v>
      </c>
      <c r="R2259">
        <f t="shared" si="386"/>
        <v>-9.413234710509073</v>
      </c>
      <c r="S2259" s="53">
        <f t="shared" si="388"/>
        <v>-24.71655933393599</v>
      </c>
      <c r="T2259" t="e">
        <f t="shared" si="389"/>
        <v>#VALUE!</v>
      </c>
      <c r="U2259" t="e">
        <f t="shared" si="390"/>
        <v>#VALUE!</v>
      </c>
      <c r="V2259">
        <f t="shared" si="391"/>
        <v>-53.581178809087774</v>
      </c>
      <c r="W2259" s="50">
        <f t="shared" si="392"/>
        <v>-9.413234710509073</v>
      </c>
    </row>
    <row r="2260" spans="1:23" ht="16" x14ac:dyDescent="0.2">
      <c r="A2260" s="10">
        <v>41261.541655092602</v>
      </c>
      <c r="B2260" s="11" t="str">
        <f t="shared" si="387"/>
        <v>201212</v>
      </c>
      <c r="C2260" s="5">
        <v>1270.95</v>
      </c>
      <c r="D2260" s="5">
        <v>-25.038627529298825</v>
      </c>
      <c r="E2260" s="6" t="s">
        <v>45</v>
      </c>
      <c r="F2260" s="6" t="s">
        <v>45</v>
      </c>
      <c r="G2260" s="5">
        <v>-55.634558298766201</v>
      </c>
      <c r="H2260" s="5">
        <v>-8.1356510496096064</v>
      </c>
      <c r="I2260" s="29">
        <v>734870763.97000003</v>
      </c>
      <c r="J2260" s="30" t="s">
        <v>45</v>
      </c>
      <c r="K2260" s="30" t="s">
        <v>45</v>
      </c>
      <c r="L2260" s="29">
        <v>38564970.450000003</v>
      </c>
      <c r="M2260" s="29">
        <v>343474664.14999998</v>
      </c>
      <c r="N2260" s="53">
        <f t="shared" si="382"/>
        <v>-25.038627529298825</v>
      </c>
      <c r="O2260" t="e">
        <f t="shared" si="383"/>
        <v>#VALUE!</v>
      </c>
      <c r="P2260" t="e">
        <f t="shared" si="384"/>
        <v>#VALUE!</v>
      </c>
      <c r="Q2260">
        <f t="shared" si="385"/>
        <v>-55.634558298766201</v>
      </c>
      <c r="R2260">
        <f t="shared" si="386"/>
        <v>-8.1356510496096064</v>
      </c>
      <c r="S2260" s="53">
        <f t="shared" si="388"/>
        <v>-25.038627529298825</v>
      </c>
      <c r="T2260" t="e">
        <f t="shared" si="389"/>
        <v>#VALUE!</v>
      </c>
      <c r="U2260" t="e">
        <f t="shared" si="390"/>
        <v>#VALUE!</v>
      </c>
      <c r="V2260">
        <f t="shared" si="391"/>
        <v>-55.634558298766201</v>
      </c>
      <c r="W2260" s="50">
        <f t="shared" si="392"/>
        <v>-8.1356510496096064</v>
      </c>
    </row>
    <row r="2261" spans="1:23" ht="16" x14ac:dyDescent="0.2">
      <c r="A2261" s="10">
        <v>41260.541655092602</v>
      </c>
      <c r="B2261" s="11" t="str">
        <f t="shared" si="387"/>
        <v>201212</v>
      </c>
      <c r="C2261" s="5">
        <v>1264.24</v>
      </c>
      <c r="D2261" s="5">
        <v>-25.239920151400597</v>
      </c>
      <c r="E2261" s="6" t="s">
        <v>45</v>
      </c>
      <c r="F2261" s="6" t="s">
        <v>45</v>
      </c>
      <c r="G2261" s="5">
        <v>-53.777505061235708</v>
      </c>
      <c r="H2261" s="5">
        <v>-8.1356510496096064</v>
      </c>
      <c r="I2261" s="29">
        <v>732897426.79999995</v>
      </c>
      <c r="J2261" s="30" t="s">
        <v>45</v>
      </c>
      <c r="K2261" s="30" t="s">
        <v>45</v>
      </c>
      <c r="L2261" s="29">
        <v>40179226.960000001</v>
      </c>
      <c r="M2261" s="29">
        <v>343474664.14999998</v>
      </c>
      <c r="N2261" s="53">
        <f t="shared" si="382"/>
        <v>-25.239920151400597</v>
      </c>
      <c r="O2261" t="e">
        <f t="shared" si="383"/>
        <v>#VALUE!</v>
      </c>
      <c r="P2261" t="e">
        <f t="shared" si="384"/>
        <v>#VALUE!</v>
      </c>
      <c r="Q2261">
        <f t="shared" si="385"/>
        <v>-53.777505061235708</v>
      </c>
      <c r="R2261">
        <f t="shared" si="386"/>
        <v>-8.1356510496096064</v>
      </c>
      <c r="S2261" s="53">
        <f t="shared" si="388"/>
        <v>-25.239920151400597</v>
      </c>
      <c r="T2261" t="e">
        <f t="shared" si="389"/>
        <v>#VALUE!</v>
      </c>
      <c r="U2261" t="e">
        <f t="shared" si="390"/>
        <v>#VALUE!</v>
      </c>
      <c r="V2261">
        <f t="shared" si="391"/>
        <v>-53.777505061235708</v>
      </c>
      <c r="W2261" s="50">
        <f t="shared" si="392"/>
        <v>-8.1356510496096064</v>
      </c>
    </row>
    <row r="2262" spans="1:23" ht="16" x14ac:dyDescent="0.2">
      <c r="A2262" s="10">
        <v>41257.541655092602</v>
      </c>
      <c r="B2262" s="11" t="str">
        <f t="shared" si="387"/>
        <v>201212</v>
      </c>
      <c r="C2262" s="5">
        <v>1262.96</v>
      </c>
      <c r="D2262" s="5">
        <v>-24.71655933393599</v>
      </c>
      <c r="E2262" s="6" t="s">
        <v>45</v>
      </c>
      <c r="F2262" s="6" t="s">
        <v>45</v>
      </c>
      <c r="G2262" s="5">
        <v>-53.571523419637877</v>
      </c>
      <c r="H2262" s="5">
        <v>-9.9607705651802689</v>
      </c>
      <c r="I2262" s="29">
        <v>738028103.45000005</v>
      </c>
      <c r="J2262" s="30" t="s">
        <v>45</v>
      </c>
      <c r="K2262" s="30" t="s">
        <v>45</v>
      </c>
      <c r="L2262" s="29">
        <v>40358277.939999998</v>
      </c>
      <c r="M2262" s="29">
        <v>336650664.19999999</v>
      </c>
      <c r="N2262" s="53">
        <f t="shared" si="382"/>
        <v>-24.71655933393599</v>
      </c>
      <c r="O2262" t="e">
        <f t="shared" si="383"/>
        <v>#VALUE!</v>
      </c>
      <c r="P2262" t="e">
        <f t="shared" si="384"/>
        <v>#VALUE!</v>
      </c>
      <c r="Q2262">
        <f t="shared" si="385"/>
        <v>-53.571523419637877</v>
      </c>
      <c r="R2262">
        <f t="shared" si="386"/>
        <v>-9.9607705651802689</v>
      </c>
      <c r="S2262" s="53">
        <f t="shared" si="388"/>
        <v>-24.71655933393599</v>
      </c>
      <c r="T2262" t="e">
        <f t="shared" si="389"/>
        <v>#VALUE!</v>
      </c>
      <c r="U2262" t="e">
        <f t="shared" si="390"/>
        <v>#VALUE!</v>
      </c>
      <c r="V2262">
        <f t="shared" si="391"/>
        <v>-53.571523419637877</v>
      </c>
      <c r="W2262" s="50">
        <f t="shared" si="392"/>
        <v>-9.9607705651802689</v>
      </c>
    </row>
    <row r="2263" spans="1:23" ht="16" x14ac:dyDescent="0.2">
      <c r="A2263" s="10">
        <v>41256.541655092602</v>
      </c>
      <c r="B2263" s="11" t="str">
        <f t="shared" si="387"/>
        <v>201212</v>
      </c>
      <c r="C2263" s="5">
        <v>1262.26</v>
      </c>
      <c r="D2263" s="5">
        <v>-24.475008187413849</v>
      </c>
      <c r="E2263" s="6" t="s">
        <v>45</v>
      </c>
      <c r="F2263" s="6" t="s">
        <v>45</v>
      </c>
      <c r="G2263" s="5">
        <v>-54.087550344682441</v>
      </c>
      <c r="H2263" s="5">
        <v>-10.082445199551643</v>
      </c>
      <c r="I2263" s="29">
        <v>740396108.05999994</v>
      </c>
      <c r="J2263" s="30" t="s">
        <v>45</v>
      </c>
      <c r="K2263" s="30" t="s">
        <v>45</v>
      </c>
      <c r="L2263" s="29">
        <v>39909717.93</v>
      </c>
      <c r="M2263" s="29">
        <v>336195730.87</v>
      </c>
      <c r="N2263" s="53">
        <f t="shared" si="382"/>
        <v>-24.475008187413849</v>
      </c>
      <c r="O2263" t="e">
        <f t="shared" si="383"/>
        <v>#VALUE!</v>
      </c>
      <c r="P2263" t="e">
        <f t="shared" si="384"/>
        <v>#VALUE!</v>
      </c>
      <c r="Q2263">
        <f t="shared" si="385"/>
        <v>-54.087550344682441</v>
      </c>
      <c r="R2263">
        <f t="shared" si="386"/>
        <v>-10.082445199551643</v>
      </c>
      <c r="S2263" s="53">
        <f t="shared" si="388"/>
        <v>-24.475008187413849</v>
      </c>
      <c r="T2263" t="e">
        <f t="shared" si="389"/>
        <v>#VALUE!</v>
      </c>
      <c r="U2263" t="e">
        <f t="shared" si="390"/>
        <v>#VALUE!</v>
      </c>
      <c r="V2263">
        <f t="shared" si="391"/>
        <v>-54.087550344682441</v>
      </c>
      <c r="W2263" s="50">
        <f t="shared" si="392"/>
        <v>-10.082445199551643</v>
      </c>
    </row>
    <row r="2264" spans="1:23" ht="16" x14ac:dyDescent="0.2">
      <c r="A2264" s="10">
        <v>41255.541655092602</v>
      </c>
      <c r="B2264" s="11" t="str">
        <f t="shared" si="387"/>
        <v>201212</v>
      </c>
      <c r="C2264" s="5">
        <v>1262.3</v>
      </c>
      <c r="D2264" s="5">
        <v>-24.611887170443069</v>
      </c>
      <c r="E2264" s="6" t="s">
        <v>45</v>
      </c>
      <c r="F2264" s="6" t="s">
        <v>45</v>
      </c>
      <c r="G2264" s="5">
        <v>-54.190541165481363</v>
      </c>
      <c r="H2264" s="5">
        <v>-10.082445199551643</v>
      </c>
      <c r="I2264" s="29">
        <v>739054238.77999997</v>
      </c>
      <c r="J2264" s="30" t="s">
        <v>45</v>
      </c>
      <c r="K2264" s="30" t="s">
        <v>45</v>
      </c>
      <c r="L2264" s="29">
        <v>39820192.439999998</v>
      </c>
      <c r="M2264" s="29">
        <v>336195730.87</v>
      </c>
      <c r="N2264" s="53">
        <f t="shared" si="382"/>
        <v>-24.611887170443069</v>
      </c>
      <c r="O2264" t="e">
        <f t="shared" si="383"/>
        <v>#VALUE!</v>
      </c>
      <c r="P2264" t="e">
        <f t="shared" si="384"/>
        <v>#VALUE!</v>
      </c>
      <c r="Q2264">
        <f t="shared" si="385"/>
        <v>-54.190541165481363</v>
      </c>
      <c r="R2264">
        <f t="shared" si="386"/>
        <v>-10.082445199551643</v>
      </c>
      <c r="S2264" s="53">
        <f t="shared" si="388"/>
        <v>-24.611887170443069</v>
      </c>
      <c r="T2264" t="e">
        <f t="shared" si="389"/>
        <v>#VALUE!</v>
      </c>
      <c r="U2264" t="e">
        <f t="shared" si="390"/>
        <v>#VALUE!</v>
      </c>
      <c r="V2264">
        <f t="shared" si="391"/>
        <v>-54.190541165481363</v>
      </c>
      <c r="W2264" s="50">
        <f t="shared" si="392"/>
        <v>-10.082445199551643</v>
      </c>
    </row>
    <row r="2265" spans="1:23" ht="16" x14ac:dyDescent="0.2">
      <c r="A2265" s="10">
        <v>41254.541655092602</v>
      </c>
      <c r="B2265" s="11" t="str">
        <f t="shared" si="387"/>
        <v>201212</v>
      </c>
      <c r="C2265" s="5">
        <v>1265.95</v>
      </c>
      <c r="D2265" s="5">
        <v>-24.31397408973244</v>
      </c>
      <c r="E2265" s="6" t="s">
        <v>45</v>
      </c>
      <c r="F2265" s="6" t="s">
        <v>45</v>
      </c>
      <c r="G2265" s="5">
        <v>-54.087550344682441</v>
      </c>
      <c r="H2265" s="5">
        <v>-9.5957466620661336</v>
      </c>
      <c r="I2265" s="29">
        <v>741974777.79999995</v>
      </c>
      <c r="J2265" s="30" t="s">
        <v>45</v>
      </c>
      <c r="K2265" s="30" t="s">
        <v>45</v>
      </c>
      <c r="L2265" s="29">
        <v>39909717.93</v>
      </c>
      <c r="M2265" s="29">
        <v>338015464.19</v>
      </c>
      <c r="N2265" s="53">
        <f t="shared" si="382"/>
        <v>-24.31397408973244</v>
      </c>
      <c r="O2265" t="e">
        <f t="shared" si="383"/>
        <v>#VALUE!</v>
      </c>
      <c r="P2265" t="e">
        <f t="shared" si="384"/>
        <v>#VALUE!</v>
      </c>
      <c r="Q2265">
        <f t="shared" si="385"/>
        <v>-54.087550344682441</v>
      </c>
      <c r="R2265">
        <f t="shared" si="386"/>
        <v>-9.5957466620661336</v>
      </c>
      <c r="S2265" s="53">
        <f t="shared" si="388"/>
        <v>-24.31397408973244</v>
      </c>
      <c r="T2265" t="e">
        <f t="shared" si="389"/>
        <v>#VALUE!</v>
      </c>
      <c r="U2265" t="e">
        <f t="shared" si="390"/>
        <v>#VALUE!</v>
      </c>
      <c r="V2265">
        <f t="shared" si="391"/>
        <v>-54.087550344682441</v>
      </c>
      <c r="W2265" s="50">
        <f t="shared" si="392"/>
        <v>-9.5957466620661336</v>
      </c>
    </row>
    <row r="2266" spans="1:23" ht="16" x14ac:dyDescent="0.2">
      <c r="A2266" s="10">
        <v>41253.541655092602</v>
      </c>
      <c r="B2266" s="11" t="str">
        <f t="shared" si="387"/>
        <v>201212</v>
      </c>
      <c r="C2266" s="5">
        <v>1265.08</v>
      </c>
      <c r="D2266" s="5">
        <v>-24.346180909268725</v>
      </c>
      <c r="E2266" s="6" t="s">
        <v>45</v>
      </c>
      <c r="F2266" s="6" t="s">
        <v>45</v>
      </c>
      <c r="G2266" s="5">
        <v>-56.047594403011857</v>
      </c>
      <c r="H2266" s="5">
        <v>-10.045942809240245</v>
      </c>
      <c r="I2266" s="29">
        <v>741659043.85000002</v>
      </c>
      <c r="J2266" s="30" t="s">
        <v>45</v>
      </c>
      <c r="K2266" s="30" t="s">
        <v>45</v>
      </c>
      <c r="L2266" s="29">
        <v>38205935.93</v>
      </c>
      <c r="M2266" s="29">
        <v>336332210.87</v>
      </c>
      <c r="N2266" s="53">
        <f t="shared" si="382"/>
        <v>-24.346180909268725</v>
      </c>
      <c r="O2266" t="e">
        <f t="shared" si="383"/>
        <v>#VALUE!</v>
      </c>
      <c r="P2266" t="e">
        <f t="shared" si="384"/>
        <v>#VALUE!</v>
      </c>
      <c r="Q2266">
        <f t="shared" si="385"/>
        <v>-56.047594403011857</v>
      </c>
      <c r="R2266">
        <f t="shared" si="386"/>
        <v>-10.045942809240245</v>
      </c>
      <c r="S2266" s="53">
        <f t="shared" si="388"/>
        <v>-24.346180909268725</v>
      </c>
      <c r="T2266" t="e">
        <f t="shared" si="389"/>
        <v>#VALUE!</v>
      </c>
      <c r="U2266" t="e">
        <f t="shared" si="390"/>
        <v>#VALUE!</v>
      </c>
      <c r="V2266">
        <f t="shared" si="391"/>
        <v>-56.047594403011857</v>
      </c>
      <c r="W2266" s="50">
        <f t="shared" si="392"/>
        <v>-10.045942809240245</v>
      </c>
    </row>
    <row r="2267" spans="1:23" ht="16" x14ac:dyDescent="0.2">
      <c r="A2267" s="10">
        <v>41250.541655092602</v>
      </c>
      <c r="B2267" s="11" t="str">
        <f t="shared" si="387"/>
        <v>201212</v>
      </c>
      <c r="C2267" s="5">
        <v>1262.82</v>
      </c>
      <c r="D2267" s="5">
        <v>-23.911388845528904</v>
      </c>
      <c r="E2267" s="6" t="s">
        <v>45</v>
      </c>
      <c r="F2267" s="6" t="s">
        <v>45</v>
      </c>
      <c r="G2267" s="5">
        <v>-54.097205734132345</v>
      </c>
      <c r="H2267" s="5">
        <v>-9.3280624664491114</v>
      </c>
      <c r="I2267" s="29">
        <v>745921452.14999998</v>
      </c>
      <c r="J2267" s="30" t="s">
        <v>45</v>
      </c>
      <c r="K2267" s="30" t="s">
        <v>45</v>
      </c>
      <c r="L2267" s="29">
        <v>39901324.920000002</v>
      </c>
      <c r="M2267" s="29">
        <v>339016317.51999998</v>
      </c>
      <c r="N2267" s="53">
        <f t="shared" si="382"/>
        <v>-23.911388845528904</v>
      </c>
      <c r="O2267" t="e">
        <f t="shared" si="383"/>
        <v>#VALUE!</v>
      </c>
      <c r="P2267" t="e">
        <f t="shared" si="384"/>
        <v>#VALUE!</v>
      </c>
      <c r="Q2267">
        <f t="shared" si="385"/>
        <v>-54.097205734132345</v>
      </c>
      <c r="R2267">
        <f t="shared" si="386"/>
        <v>-9.3280624664491114</v>
      </c>
      <c r="S2267" s="53">
        <f t="shared" si="388"/>
        <v>-23.911388845528904</v>
      </c>
      <c r="T2267" t="e">
        <f t="shared" si="389"/>
        <v>#VALUE!</v>
      </c>
      <c r="U2267" t="e">
        <f t="shared" si="390"/>
        <v>#VALUE!</v>
      </c>
      <c r="V2267">
        <f t="shared" si="391"/>
        <v>-54.097205734132345</v>
      </c>
      <c r="W2267" s="50">
        <f t="shared" si="392"/>
        <v>-9.3280624664491114</v>
      </c>
    </row>
    <row r="2268" spans="1:23" ht="16" x14ac:dyDescent="0.2">
      <c r="A2268" s="10">
        <v>41249.541655092602</v>
      </c>
      <c r="B2268" s="11" t="str">
        <f t="shared" si="387"/>
        <v>201212</v>
      </c>
      <c r="C2268" s="5">
        <v>1254.2</v>
      </c>
      <c r="D2268" s="5">
        <v>-23.830871796688186</v>
      </c>
      <c r="E2268" s="6" t="s">
        <v>45</v>
      </c>
      <c r="F2268" s="6" t="s">
        <v>45</v>
      </c>
      <c r="G2268" s="5">
        <v>-53.994214913333437</v>
      </c>
      <c r="H2268" s="5">
        <v>-8.5128424161608791</v>
      </c>
      <c r="I2268" s="29">
        <v>746710787.01999998</v>
      </c>
      <c r="J2268" s="30" t="s">
        <v>45</v>
      </c>
      <c r="K2268" s="30" t="s">
        <v>45</v>
      </c>
      <c r="L2268" s="29">
        <v>39990850.409999996</v>
      </c>
      <c r="M2268" s="29">
        <v>342064370.82999998</v>
      </c>
      <c r="N2268" s="53">
        <f t="shared" si="382"/>
        <v>-23.830871796688186</v>
      </c>
      <c r="O2268" t="e">
        <f t="shared" si="383"/>
        <v>#VALUE!</v>
      </c>
      <c r="P2268" t="e">
        <f t="shared" si="384"/>
        <v>#VALUE!</v>
      </c>
      <c r="Q2268">
        <f t="shared" si="385"/>
        <v>-53.994214913333437</v>
      </c>
      <c r="R2268">
        <f t="shared" si="386"/>
        <v>-8.5128424161608791</v>
      </c>
      <c r="S2268" s="53">
        <f t="shared" si="388"/>
        <v>-23.830871796688186</v>
      </c>
      <c r="T2268" t="e">
        <f t="shared" si="389"/>
        <v>#VALUE!</v>
      </c>
      <c r="U2268" t="e">
        <f t="shared" si="390"/>
        <v>#VALUE!</v>
      </c>
      <c r="V2268">
        <f t="shared" si="391"/>
        <v>-53.994214913333437</v>
      </c>
      <c r="W2268" s="50">
        <f t="shared" si="392"/>
        <v>-8.5128424161608791</v>
      </c>
    </row>
    <row r="2269" spans="1:23" ht="16" x14ac:dyDescent="0.2">
      <c r="A2269" s="10">
        <v>41248.541655092602</v>
      </c>
      <c r="B2269" s="11" t="str">
        <f t="shared" si="387"/>
        <v>201212</v>
      </c>
      <c r="C2269" s="5">
        <v>1249.27</v>
      </c>
      <c r="D2269" s="5">
        <v>-23.702044518543048</v>
      </c>
      <c r="E2269" s="6" t="s">
        <v>45</v>
      </c>
      <c r="F2269" s="6" t="s">
        <v>45</v>
      </c>
      <c r="G2269" s="5">
        <v>-55.118531373721616</v>
      </c>
      <c r="H2269" s="5">
        <v>-9.0360433439578145</v>
      </c>
      <c r="I2269" s="29">
        <v>747973722.80999994</v>
      </c>
      <c r="J2269" s="30" t="s">
        <v>45</v>
      </c>
      <c r="K2269" s="30" t="s">
        <v>45</v>
      </c>
      <c r="L2269" s="29">
        <v>39013530.460000001</v>
      </c>
      <c r="M2269" s="29">
        <v>340108157.50999999</v>
      </c>
      <c r="N2269" s="53">
        <f t="shared" si="382"/>
        <v>-23.702044518543048</v>
      </c>
      <c r="O2269" t="e">
        <f t="shared" si="383"/>
        <v>#VALUE!</v>
      </c>
      <c r="P2269" t="e">
        <f t="shared" si="384"/>
        <v>#VALUE!</v>
      </c>
      <c r="Q2269">
        <f t="shared" si="385"/>
        <v>-55.118531373721616</v>
      </c>
      <c r="R2269">
        <f t="shared" si="386"/>
        <v>-9.0360433439578145</v>
      </c>
      <c r="S2269" s="53">
        <f t="shared" si="388"/>
        <v>-23.702044518543048</v>
      </c>
      <c r="T2269" t="e">
        <f t="shared" si="389"/>
        <v>#VALUE!</v>
      </c>
      <c r="U2269" t="e">
        <f t="shared" si="390"/>
        <v>#VALUE!</v>
      </c>
      <c r="V2269">
        <f t="shared" si="391"/>
        <v>-55.118531373721616</v>
      </c>
      <c r="W2269" s="50">
        <f t="shared" si="392"/>
        <v>-9.0360433439578145</v>
      </c>
    </row>
    <row r="2270" spans="1:23" ht="16" x14ac:dyDescent="0.2">
      <c r="A2270" s="10">
        <v>41247.541655092602</v>
      </c>
      <c r="B2270" s="11" t="str">
        <f t="shared" si="387"/>
        <v>201212</v>
      </c>
      <c r="C2270" s="5">
        <v>1253.1400000000001</v>
      </c>
      <c r="D2270" s="5">
        <v>-23.10621835712179</v>
      </c>
      <c r="E2270" s="6" t="s">
        <v>45</v>
      </c>
      <c r="F2270" s="6" t="s">
        <v>45</v>
      </c>
      <c r="G2270" s="5">
        <v>-53.58117880908776</v>
      </c>
      <c r="H2270" s="5">
        <v>-10.228454760797305</v>
      </c>
      <c r="I2270" s="29">
        <v>753814800.85000002</v>
      </c>
      <c r="J2270" s="30" t="s">
        <v>45</v>
      </c>
      <c r="K2270" s="30" t="s">
        <v>45</v>
      </c>
      <c r="L2270" s="29">
        <v>40349884.93</v>
      </c>
      <c r="M2270" s="29">
        <v>335649810.87</v>
      </c>
      <c r="N2270" s="53">
        <f t="shared" si="382"/>
        <v>-23.10621835712179</v>
      </c>
      <c r="O2270" t="e">
        <f t="shared" si="383"/>
        <v>#VALUE!</v>
      </c>
      <c r="P2270" t="e">
        <f t="shared" si="384"/>
        <v>#VALUE!</v>
      </c>
      <c r="Q2270">
        <f t="shared" si="385"/>
        <v>-53.58117880908776</v>
      </c>
      <c r="R2270">
        <f t="shared" si="386"/>
        <v>-10.228454760797305</v>
      </c>
      <c r="S2270" s="53">
        <f t="shared" si="388"/>
        <v>-23.10621835712179</v>
      </c>
      <c r="T2270" t="e">
        <f t="shared" si="389"/>
        <v>#VALUE!</v>
      </c>
      <c r="U2270" t="e">
        <f t="shared" si="390"/>
        <v>#VALUE!</v>
      </c>
      <c r="V2270">
        <f t="shared" si="391"/>
        <v>-53.58117880908776</v>
      </c>
      <c r="W2270" s="50">
        <f t="shared" si="392"/>
        <v>-10.228454760797305</v>
      </c>
    </row>
    <row r="2271" spans="1:23" ht="16" x14ac:dyDescent="0.2">
      <c r="A2271" s="10">
        <v>41246.541655092602</v>
      </c>
      <c r="B2271" s="11" t="str">
        <f t="shared" si="387"/>
        <v>201212</v>
      </c>
      <c r="C2271" s="5">
        <v>1254.6600000000001</v>
      </c>
      <c r="D2271" s="5">
        <v>-24.040216123674028</v>
      </c>
      <c r="E2271" s="6" t="s">
        <v>45</v>
      </c>
      <c r="F2271" s="6" t="s">
        <v>45</v>
      </c>
      <c r="G2271" s="5">
        <v>-54.190541165481363</v>
      </c>
      <c r="H2271" s="5">
        <v>-9.3523973933233862</v>
      </c>
      <c r="I2271" s="29">
        <v>744658516.36000001</v>
      </c>
      <c r="J2271" s="30" t="s">
        <v>45</v>
      </c>
      <c r="K2271" s="30" t="s">
        <v>45</v>
      </c>
      <c r="L2271" s="29">
        <v>39820192.439999998</v>
      </c>
      <c r="M2271" s="29">
        <v>338925330.85000002</v>
      </c>
      <c r="N2271" s="53">
        <f t="shared" si="382"/>
        <v>-24.040216123674028</v>
      </c>
      <c r="O2271" t="e">
        <f t="shared" si="383"/>
        <v>#VALUE!</v>
      </c>
      <c r="P2271" t="e">
        <f t="shared" si="384"/>
        <v>#VALUE!</v>
      </c>
      <c r="Q2271">
        <f t="shared" si="385"/>
        <v>-54.190541165481363</v>
      </c>
      <c r="R2271">
        <f t="shared" si="386"/>
        <v>-9.3523973933233862</v>
      </c>
      <c r="S2271" s="53">
        <f t="shared" si="388"/>
        <v>-24.040216123674028</v>
      </c>
      <c r="T2271" t="e">
        <f t="shared" si="389"/>
        <v>#VALUE!</v>
      </c>
      <c r="U2271" t="e">
        <f t="shared" si="390"/>
        <v>#VALUE!</v>
      </c>
      <c r="V2271">
        <f t="shared" si="391"/>
        <v>-54.190541165481363</v>
      </c>
      <c r="W2271" s="50">
        <f t="shared" si="392"/>
        <v>-9.3523973933233862</v>
      </c>
    </row>
    <row r="2272" spans="1:23" ht="16" x14ac:dyDescent="0.2">
      <c r="A2272" s="10">
        <v>41243.541655092602</v>
      </c>
      <c r="B2272" s="11" t="str">
        <f t="shared" si="387"/>
        <v>201211</v>
      </c>
      <c r="C2272" s="5">
        <v>1253.71</v>
      </c>
      <c r="D2272" s="5">
        <v>-23.967750779717392</v>
      </c>
      <c r="E2272" s="6" t="s">
        <v>45</v>
      </c>
      <c r="F2272" s="6" t="s">
        <v>45</v>
      </c>
      <c r="G2272" s="5">
        <v>-54.809558911324864</v>
      </c>
      <c r="H2272" s="5">
        <v>-9.2428902223891498</v>
      </c>
      <c r="I2272" s="29">
        <v>745368917.74000001</v>
      </c>
      <c r="J2272" s="30" t="s">
        <v>45</v>
      </c>
      <c r="K2272" s="30" t="s">
        <v>45</v>
      </c>
      <c r="L2272" s="29">
        <v>39282106.939999998</v>
      </c>
      <c r="M2272" s="29">
        <v>339334770.85000002</v>
      </c>
      <c r="N2272" s="53">
        <f t="shared" si="382"/>
        <v>-23.967750779717392</v>
      </c>
      <c r="O2272" t="e">
        <f t="shared" si="383"/>
        <v>#VALUE!</v>
      </c>
      <c r="P2272" t="e">
        <f t="shared" si="384"/>
        <v>#VALUE!</v>
      </c>
      <c r="Q2272">
        <f t="shared" si="385"/>
        <v>-54.809558911324864</v>
      </c>
      <c r="R2272">
        <f t="shared" si="386"/>
        <v>-9.2428902223891498</v>
      </c>
      <c r="S2272" s="53">
        <f t="shared" si="388"/>
        <v>-23.967750779717392</v>
      </c>
      <c r="T2272" t="e">
        <f t="shared" si="389"/>
        <v>#VALUE!</v>
      </c>
      <c r="U2272" t="e">
        <f t="shared" si="390"/>
        <v>#VALUE!</v>
      </c>
      <c r="V2272">
        <f t="shared" si="391"/>
        <v>-54.809558911324864</v>
      </c>
      <c r="W2272" s="50">
        <f t="shared" si="392"/>
        <v>-9.2428902223891498</v>
      </c>
    </row>
    <row r="2273" spans="1:23" ht="16" x14ac:dyDescent="0.2">
      <c r="A2273" s="10">
        <v>41242.541655092602</v>
      </c>
      <c r="B2273" s="11" t="str">
        <f t="shared" si="387"/>
        <v>201211</v>
      </c>
      <c r="C2273" s="5">
        <v>1242.93</v>
      </c>
      <c r="D2273" s="5">
        <v>-27.591017977549342</v>
      </c>
      <c r="E2273" s="6" t="s">
        <v>45</v>
      </c>
      <c r="F2273" s="6" t="s">
        <v>45</v>
      </c>
      <c r="G2273" s="5">
        <v>-54.809558911324864</v>
      </c>
      <c r="H2273" s="5">
        <v>-11.396531250762536</v>
      </c>
      <c r="I2273" s="29">
        <v>709848848.59000003</v>
      </c>
      <c r="J2273" s="30" t="s">
        <v>45</v>
      </c>
      <c r="K2273" s="30" t="s">
        <v>45</v>
      </c>
      <c r="L2273" s="29">
        <v>39282106.939999998</v>
      </c>
      <c r="M2273" s="29">
        <v>331282450.91000003</v>
      </c>
      <c r="N2273" s="53">
        <f t="shared" si="382"/>
        <v>-27.591017977549342</v>
      </c>
      <c r="O2273" t="e">
        <f t="shared" si="383"/>
        <v>#VALUE!</v>
      </c>
      <c r="P2273" t="e">
        <f t="shared" si="384"/>
        <v>#VALUE!</v>
      </c>
      <c r="Q2273">
        <f t="shared" si="385"/>
        <v>-54.809558911324864</v>
      </c>
      <c r="R2273">
        <f t="shared" si="386"/>
        <v>-11.396531250762536</v>
      </c>
      <c r="S2273" s="53">
        <f t="shared" si="388"/>
        <v>-27.591017977549342</v>
      </c>
      <c r="T2273" t="e">
        <f t="shared" si="389"/>
        <v>#VALUE!</v>
      </c>
      <c r="U2273" t="e">
        <f t="shared" si="390"/>
        <v>#VALUE!</v>
      </c>
      <c r="V2273">
        <f t="shared" si="391"/>
        <v>-54.809558911324864</v>
      </c>
      <c r="W2273" s="50">
        <f t="shared" si="392"/>
        <v>-11.396531250762536</v>
      </c>
    </row>
    <row r="2274" spans="1:23" ht="16" x14ac:dyDescent="0.2">
      <c r="A2274" s="10">
        <v>41241.541655092602</v>
      </c>
      <c r="B2274" s="11" t="str">
        <f t="shared" si="387"/>
        <v>201211</v>
      </c>
      <c r="C2274" s="5">
        <v>1224.5999999999999</v>
      </c>
      <c r="D2274" s="5">
        <v>-27.937241287564408</v>
      </c>
      <c r="E2274" s="6" t="s">
        <v>45</v>
      </c>
      <c r="F2274" s="6" t="s">
        <v>45</v>
      </c>
      <c r="G2274" s="5">
        <v>-54.087550344682441</v>
      </c>
      <c r="H2274" s="5">
        <v>-11.542540812008212</v>
      </c>
      <c r="I2274" s="29">
        <v>706454708.64999998</v>
      </c>
      <c r="J2274" s="30" t="s">
        <v>45</v>
      </c>
      <c r="K2274" s="30" t="s">
        <v>45</v>
      </c>
      <c r="L2274" s="29">
        <v>39909717.93</v>
      </c>
      <c r="M2274" s="29">
        <v>330736530.91000003</v>
      </c>
      <c r="N2274" s="53">
        <f t="shared" si="382"/>
        <v>-27.937241287564408</v>
      </c>
      <c r="O2274" t="e">
        <f t="shared" si="383"/>
        <v>#VALUE!</v>
      </c>
      <c r="P2274" t="e">
        <f t="shared" si="384"/>
        <v>#VALUE!</v>
      </c>
      <c r="Q2274">
        <f t="shared" si="385"/>
        <v>-54.087550344682441</v>
      </c>
      <c r="R2274">
        <f t="shared" si="386"/>
        <v>-11.542540812008212</v>
      </c>
      <c r="S2274" s="53">
        <f t="shared" si="388"/>
        <v>-27.937241287564408</v>
      </c>
      <c r="T2274" t="e">
        <f t="shared" si="389"/>
        <v>#VALUE!</v>
      </c>
      <c r="U2274" t="e">
        <f t="shared" si="390"/>
        <v>#VALUE!</v>
      </c>
      <c r="V2274">
        <f t="shared" si="391"/>
        <v>-54.087550344682441</v>
      </c>
      <c r="W2274" s="50">
        <f t="shared" si="392"/>
        <v>-11.542540812008212</v>
      </c>
    </row>
    <row r="2275" spans="1:23" ht="16" x14ac:dyDescent="0.2">
      <c r="A2275" s="10">
        <v>41240.541655092602</v>
      </c>
      <c r="B2275" s="11" t="str">
        <f t="shared" si="387"/>
        <v>201211</v>
      </c>
      <c r="C2275" s="5">
        <v>1225.01</v>
      </c>
      <c r="D2275" s="5">
        <v>-27.655431616621911</v>
      </c>
      <c r="E2275" s="6" t="s">
        <v>45</v>
      </c>
      <c r="F2275" s="6" t="s">
        <v>45</v>
      </c>
      <c r="G2275" s="5">
        <v>-53.055496494593292</v>
      </c>
      <c r="H2275" s="5">
        <v>-12.503770423542079</v>
      </c>
      <c r="I2275" s="29">
        <v>709217380.70000005</v>
      </c>
      <c r="J2275" s="30" t="s">
        <v>45</v>
      </c>
      <c r="K2275" s="30" t="s">
        <v>45</v>
      </c>
      <c r="L2275" s="29">
        <v>40806837.960000001</v>
      </c>
      <c r="M2275" s="29">
        <v>327142557.60000002</v>
      </c>
      <c r="N2275" s="53">
        <f t="shared" si="382"/>
        <v>-27.655431616621911</v>
      </c>
      <c r="O2275" t="e">
        <f t="shared" si="383"/>
        <v>#VALUE!</v>
      </c>
      <c r="P2275" t="e">
        <f t="shared" si="384"/>
        <v>#VALUE!</v>
      </c>
      <c r="Q2275">
        <f t="shared" si="385"/>
        <v>-53.055496494593292</v>
      </c>
      <c r="R2275">
        <f t="shared" si="386"/>
        <v>-12.503770423542079</v>
      </c>
      <c r="S2275" s="53">
        <f t="shared" si="388"/>
        <v>-27.655431616621911</v>
      </c>
      <c r="T2275" t="e">
        <f t="shared" si="389"/>
        <v>#VALUE!</v>
      </c>
      <c r="U2275" t="e">
        <f t="shared" si="390"/>
        <v>#VALUE!</v>
      </c>
      <c r="V2275">
        <f t="shared" si="391"/>
        <v>-53.055496494593292</v>
      </c>
      <c r="W2275" s="50">
        <f t="shared" si="392"/>
        <v>-12.503770423542079</v>
      </c>
    </row>
    <row r="2276" spans="1:23" ht="16" x14ac:dyDescent="0.2">
      <c r="A2276" s="10">
        <v>41239.541655092602</v>
      </c>
      <c r="B2276" s="11" t="str">
        <f t="shared" si="387"/>
        <v>201211</v>
      </c>
      <c r="C2276" s="5">
        <v>1214.74</v>
      </c>
      <c r="D2276" s="5">
        <v>-28.420343580608641</v>
      </c>
      <c r="E2276" s="6" t="s">
        <v>45</v>
      </c>
      <c r="F2276" s="6" t="s">
        <v>45</v>
      </c>
      <c r="G2276" s="5">
        <v>-54.087550344682441</v>
      </c>
      <c r="H2276" s="5">
        <v>-13.805689011315819</v>
      </c>
      <c r="I2276" s="29">
        <v>701718699.42999995</v>
      </c>
      <c r="J2276" s="30" t="s">
        <v>45</v>
      </c>
      <c r="K2276" s="30" t="s">
        <v>45</v>
      </c>
      <c r="L2276" s="29">
        <v>39909717.93</v>
      </c>
      <c r="M2276" s="29">
        <v>322274770.97000003</v>
      </c>
      <c r="N2276" s="53">
        <f t="shared" ref="N2276:N2339" si="393">IF(ABS(D2276-AVERAGE(D$47:D$3803))&gt;3*STDEV(D$47:D$3803),"Outlier",D2276)</f>
        <v>-28.420343580608641</v>
      </c>
      <c r="O2276" t="e">
        <f t="shared" ref="O2276:O2339" si="394">IF(ABS(E2276-AVERAGE(E$47:E$3803))&gt;3*STDEV(E$47:E$3803),"Outlier",E2276)</f>
        <v>#VALUE!</v>
      </c>
      <c r="P2276" t="e">
        <f t="shared" ref="P2276:P2339" si="395">IF(ABS(F2276-AVERAGE(F$47:F$3803))&gt;3*STDEV(F$47:F$3803),"Outlier",F2276)</f>
        <v>#VALUE!</v>
      </c>
      <c r="Q2276">
        <f t="shared" ref="Q2276:Q2339" si="396">IF(ABS(G2276-AVERAGE(G$47:G$3803))&gt;3*STDEV(G$47:G$3803),"Outlier",G2276)</f>
        <v>-54.087550344682441</v>
      </c>
      <c r="R2276">
        <f t="shared" ref="R2276:R2339" si="397">IF(ABS(H2276-AVERAGE(H$47:H$3803))&gt;3*STDEV(H$47:H$3803),"Outlier",H2276)</f>
        <v>-13.805689011315819</v>
      </c>
      <c r="S2276" s="53">
        <f t="shared" si="388"/>
        <v>-28.420343580608641</v>
      </c>
      <c r="T2276" t="e">
        <f t="shared" si="389"/>
        <v>#VALUE!</v>
      </c>
      <c r="U2276" t="e">
        <f t="shared" si="390"/>
        <v>#VALUE!</v>
      </c>
      <c r="V2276">
        <f t="shared" si="391"/>
        <v>-54.087550344682441</v>
      </c>
      <c r="W2276" s="50">
        <f t="shared" si="392"/>
        <v>-13.805689011315819</v>
      </c>
    </row>
    <row r="2277" spans="1:23" ht="16" x14ac:dyDescent="0.2">
      <c r="A2277" s="10">
        <v>41236.541655092602</v>
      </c>
      <c r="B2277" s="11" t="str">
        <f t="shared" si="387"/>
        <v>201211</v>
      </c>
      <c r="C2277" s="5">
        <v>1218.6300000000001</v>
      </c>
      <c r="D2277" s="5">
        <v>-27.53465604336084</v>
      </c>
      <c r="E2277" s="6" t="s">
        <v>45</v>
      </c>
      <c r="F2277" s="6" t="s">
        <v>45</v>
      </c>
      <c r="G2277" s="5">
        <v>-54.087550344682441</v>
      </c>
      <c r="H2277" s="5">
        <v>-13.063473741650428</v>
      </c>
      <c r="I2277" s="29">
        <v>710401383</v>
      </c>
      <c r="J2277" s="30" t="s">
        <v>45</v>
      </c>
      <c r="K2277" s="30" t="s">
        <v>45</v>
      </c>
      <c r="L2277" s="29">
        <v>39909717.93</v>
      </c>
      <c r="M2277" s="29">
        <v>325049864.29000002</v>
      </c>
      <c r="N2277" s="53">
        <f t="shared" si="393"/>
        <v>-27.53465604336084</v>
      </c>
      <c r="O2277" t="e">
        <f t="shared" si="394"/>
        <v>#VALUE!</v>
      </c>
      <c r="P2277" t="e">
        <f t="shared" si="395"/>
        <v>#VALUE!</v>
      </c>
      <c r="Q2277">
        <f t="shared" si="396"/>
        <v>-54.087550344682441</v>
      </c>
      <c r="R2277">
        <f t="shared" si="397"/>
        <v>-13.063473741650428</v>
      </c>
      <c r="S2277" s="53">
        <f t="shared" si="388"/>
        <v>-27.53465604336084</v>
      </c>
      <c r="T2277" t="e">
        <f t="shared" si="389"/>
        <v>#VALUE!</v>
      </c>
      <c r="U2277" t="e">
        <f t="shared" si="390"/>
        <v>#VALUE!</v>
      </c>
      <c r="V2277">
        <f t="shared" si="391"/>
        <v>-54.087550344682441</v>
      </c>
      <c r="W2277" s="50">
        <f t="shared" si="392"/>
        <v>-13.063473741650428</v>
      </c>
    </row>
    <row r="2278" spans="1:23" ht="16" x14ac:dyDescent="0.2">
      <c r="A2278" s="10">
        <v>41235.541655092602</v>
      </c>
      <c r="B2278" s="11" t="str">
        <f t="shared" si="387"/>
        <v>201211</v>
      </c>
      <c r="C2278" s="5">
        <v>1213.57</v>
      </c>
      <c r="D2278" s="5">
        <v>-27.913086172912188</v>
      </c>
      <c r="E2278" s="6" t="s">
        <v>45</v>
      </c>
      <c r="F2278" s="6" t="s">
        <v>45</v>
      </c>
      <c r="G2278" s="5">
        <v>-54.087550344682441</v>
      </c>
      <c r="H2278" s="5">
        <v>-13.002636424464725</v>
      </c>
      <c r="I2278" s="29">
        <v>706691509.11000001</v>
      </c>
      <c r="J2278" s="30" t="s">
        <v>45</v>
      </c>
      <c r="K2278" s="30" t="s">
        <v>45</v>
      </c>
      <c r="L2278" s="29">
        <v>39909717.93</v>
      </c>
      <c r="M2278" s="29">
        <v>325277330.94999999</v>
      </c>
      <c r="N2278" s="53">
        <f t="shared" si="393"/>
        <v>-27.913086172912188</v>
      </c>
      <c r="O2278" t="e">
        <f t="shared" si="394"/>
        <v>#VALUE!</v>
      </c>
      <c r="P2278" t="e">
        <f t="shared" si="395"/>
        <v>#VALUE!</v>
      </c>
      <c r="Q2278">
        <f t="shared" si="396"/>
        <v>-54.087550344682441</v>
      </c>
      <c r="R2278">
        <f t="shared" si="397"/>
        <v>-13.002636424464725</v>
      </c>
      <c r="S2278" s="53">
        <f t="shared" si="388"/>
        <v>-27.913086172912188</v>
      </c>
      <c r="T2278" t="e">
        <f t="shared" si="389"/>
        <v>#VALUE!</v>
      </c>
      <c r="U2278" t="e">
        <f t="shared" si="390"/>
        <v>#VALUE!</v>
      </c>
      <c r="V2278">
        <f t="shared" si="391"/>
        <v>-54.087550344682441</v>
      </c>
      <c r="W2278" s="50">
        <f t="shared" si="392"/>
        <v>-13.002636424464725</v>
      </c>
    </row>
    <row r="2279" spans="1:23" ht="16" x14ac:dyDescent="0.2">
      <c r="A2279" s="10">
        <v>41234.541655092602</v>
      </c>
      <c r="B2279" s="11" t="str">
        <f t="shared" si="387"/>
        <v>201211</v>
      </c>
      <c r="C2279" s="5">
        <v>1208.3</v>
      </c>
      <c r="D2279" s="5">
        <v>-28.30761971223167</v>
      </c>
      <c r="E2279" s="6" t="s">
        <v>45</v>
      </c>
      <c r="F2279" s="6" t="s">
        <v>45</v>
      </c>
      <c r="G2279" s="5">
        <v>-54.396522807079208</v>
      </c>
      <c r="H2279" s="5">
        <v>-13.465000035075974</v>
      </c>
      <c r="I2279" s="29">
        <v>702823768.25</v>
      </c>
      <c r="J2279" s="30" t="s">
        <v>45</v>
      </c>
      <c r="K2279" s="30" t="s">
        <v>45</v>
      </c>
      <c r="L2279" s="29">
        <v>39641141.460000001</v>
      </c>
      <c r="M2279" s="29">
        <v>323548584.30000001</v>
      </c>
      <c r="N2279" s="53">
        <f t="shared" si="393"/>
        <v>-28.30761971223167</v>
      </c>
      <c r="O2279" t="e">
        <f t="shared" si="394"/>
        <v>#VALUE!</v>
      </c>
      <c r="P2279" t="e">
        <f t="shared" si="395"/>
        <v>#VALUE!</v>
      </c>
      <c r="Q2279">
        <f t="shared" si="396"/>
        <v>-54.396522807079208</v>
      </c>
      <c r="R2279">
        <f t="shared" si="397"/>
        <v>-13.465000035075974</v>
      </c>
      <c r="S2279" s="53">
        <f t="shared" si="388"/>
        <v>-28.30761971223167</v>
      </c>
      <c r="T2279" t="e">
        <f t="shared" si="389"/>
        <v>#VALUE!</v>
      </c>
      <c r="U2279" t="e">
        <f t="shared" si="390"/>
        <v>#VALUE!</v>
      </c>
      <c r="V2279">
        <f t="shared" si="391"/>
        <v>-54.396522807079208</v>
      </c>
      <c r="W2279" s="50">
        <f t="shared" si="392"/>
        <v>-13.465000035075974</v>
      </c>
    </row>
    <row r="2280" spans="1:23" ht="16" x14ac:dyDescent="0.2">
      <c r="A2280" s="10">
        <v>41233.541655092602</v>
      </c>
      <c r="B2280" s="11" t="str">
        <f t="shared" si="387"/>
        <v>201211</v>
      </c>
      <c r="C2280" s="5">
        <v>1202.0899999999999</v>
      </c>
      <c r="D2280" s="5">
        <v>-27.832569124071483</v>
      </c>
      <c r="E2280" s="6" t="s">
        <v>45</v>
      </c>
      <c r="F2280" s="6" t="s">
        <v>45</v>
      </c>
      <c r="G2280" s="5">
        <v>-54.396522807079208</v>
      </c>
      <c r="H2280" s="5">
        <v>-13.002636424464725</v>
      </c>
      <c r="I2280" s="29">
        <v>707480843.98000002</v>
      </c>
      <c r="J2280" s="30" t="s">
        <v>45</v>
      </c>
      <c r="K2280" s="30" t="s">
        <v>45</v>
      </c>
      <c r="L2280" s="29">
        <v>39641141.460000001</v>
      </c>
      <c r="M2280" s="29">
        <v>325277330.94999999</v>
      </c>
      <c r="N2280" s="53">
        <f t="shared" si="393"/>
        <v>-27.832569124071483</v>
      </c>
      <c r="O2280" t="e">
        <f t="shared" si="394"/>
        <v>#VALUE!</v>
      </c>
      <c r="P2280" t="e">
        <f t="shared" si="395"/>
        <v>#VALUE!</v>
      </c>
      <c r="Q2280">
        <f t="shared" si="396"/>
        <v>-54.396522807079208</v>
      </c>
      <c r="R2280">
        <f t="shared" si="397"/>
        <v>-13.002636424464725</v>
      </c>
      <c r="S2280" s="53">
        <f t="shared" si="388"/>
        <v>-27.832569124071483</v>
      </c>
      <c r="T2280" t="e">
        <f t="shared" si="389"/>
        <v>#VALUE!</v>
      </c>
      <c r="U2280" t="e">
        <f t="shared" si="390"/>
        <v>#VALUE!</v>
      </c>
      <c r="V2280">
        <f t="shared" si="391"/>
        <v>-54.396522807079208</v>
      </c>
      <c r="W2280" s="50">
        <f t="shared" si="392"/>
        <v>-13.002636424464725</v>
      </c>
    </row>
    <row r="2281" spans="1:23" ht="16" x14ac:dyDescent="0.2">
      <c r="A2281" s="10">
        <v>41232.541655092602</v>
      </c>
      <c r="B2281" s="11" t="str">
        <f t="shared" si="387"/>
        <v>201211</v>
      </c>
      <c r="C2281" s="5">
        <v>1202.55</v>
      </c>
      <c r="D2281" s="5">
        <v>-27.792310599651117</v>
      </c>
      <c r="E2281" s="6" t="s">
        <v>45</v>
      </c>
      <c r="F2281" s="6" t="s">
        <v>45</v>
      </c>
      <c r="G2281" s="5">
        <v>-54.396522807079208</v>
      </c>
      <c r="H2281" s="5">
        <v>-13.976033499435744</v>
      </c>
      <c r="I2281" s="29">
        <v>707875511.41999996</v>
      </c>
      <c r="J2281" s="30" t="s">
        <v>45</v>
      </c>
      <c r="K2281" s="30" t="s">
        <v>45</v>
      </c>
      <c r="L2281" s="29">
        <v>39641141.460000001</v>
      </c>
      <c r="M2281" s="29">
        <v>321637864.31</v>
      </c>
      <c r="N2281" s="53">
        <f t="shared" si="393"/>
        <v>-27.792310599651117</v>
      </c>
      <c r="O2281" t="e">
        <f t="shared" si="394"/>
        <v>#VALUE!</v>
      </c>
      <c r="P2281" t="e">
        <f t="shared" si="395"/>
        <v>#VALUE!</v>
      </c>
      <c r="Q2281">
        <f t="shared" si="396"/>
        <v>-54.396522807079208</v>
      </c>
      <c r="R2281">
        <f t="shared" si="397"/>
        <v>-13.976033499435744</v>
      </c>
      <c r="S2281" s="53">
        <f t="shared" si="388"/>
        <v>-27.792310599651117</v>
      </c>
      <c r="T2281" t="e">
        <f t="shared" si="389"/>
        <v>#VALUE!</v>
      </c>
      <c r="U2281" t="e">
        <f t="shared" si="390"/>
        <v>#VALUE!</v>
      </c>
      <c r="V2281">
        <f t="shared" si="391"/>
        <v>-54.396522807079208</v>
      </c>
      <c r="W2281" s="50">
        <f t="shared" si="392"/>
        <v>-13.976033499435744</v>
      </c>
    </row>
    <row r="2282" spans="1:23" ht="16" x14ac:dyDescent="0.2">
      <c r="A2282" s="10">
        <v>41229.541655092602</v>
      </c>
      <c r="B2282" s="11" t="str">
        <f t="shared" si="387"/>
        <v>201211</v>
      </c>
      <c r="C2282" s="5">
        <v>1188.79</v>
      </c>
      <c r="D2282" s="5">
        <v>-28.653843022246704</v>
      </c>
      <c r="E2282" s="6" t="s">
        <v>45</v>
      </c>
      <c r="F2282" s="6" t="s">
        <v>45</v>
      </c>
      <c r="G2282" s="5">
        <v>-54.602504448677038</v>
      </c>
      <c r="H2282" s="5">
        <v>-13.73268423069301</v>
      </c>
      <c r="I2282" s="29">
        <v>699429628.30999994</v>
      </c>
      <c r="J2282" s="30" t="s">
        <v>45</v>
      </c>
      <c r="K2282" s="30" t="s">
        <v>45</v>
      </c>
      <c r="L2282" s="29">
        <v>39462090.479999997</v>
      </c>
      <c r="M2282" s="29">
        <v>322547730.97000003</v>
      </c>
      <c r="N2282" s="53">
        <f t="shared" si="393"/>
        <v>-28.653843022246704</v>
      </c>
      <c r="O2282" t="e">
        <f t="shared" si="394"/>
        <v>#VALUE!</v>
      </c>
      <c r="P2282" t="e">
        <f t="shared" si="395"/>
        <v>#VALUE!</v>
      </c>
      <c r="Q2282">
        <f t="shared" si="396"/>
        <v>-54.602504448677038</v>
      </c>
      <c r="R2282">
        <f t="shared" si="397"/>
        <v>-13.73268423069301</v>
      </c>
      <c r="S2282" s="53">
        <f t="shared" si="388"/>
        <v>-28.653843022246704</v>
      </c>
      <c r="T2282" t="e">
        <f t="shared" si="389"/>
        <v>#VALUE!</v>
      </c>
      <c r="U2282" t="e">
        <f t="shared" si="390"/>
        <v>#VALUE!</v>
      </c>
      <c r="V2282">
        <f t="shared" si="391"/>
        <v>-54.602504448677038</v>
      </c>
      <c r="W2282" s="50">
        <f t="shared" si="392"/>
        <v>-13.73268423069301</v>
      </c>
    </row>
    <row r="2283" spans="1:23" ht="16" x14ac:dyDescent="0.2">
      <c r="A2283" s="10">
        <v>41228.541655092602</v>
      </c>
      <c r="B2283" s="11" t="str">
        <f t="shared" si="387"/>
        <v>201211</v>
      </c>
      <c r="C2283" s="5">
        <v>1199.76</v>
      </c>
      <c r="D2283" s="5">
        <v>-27.301156601722781</v>
      </c>
      <c r="E2283" s="6" t="s">
        <v>45</v>
      </c>
      <c r="F2283" s="6" t="s">
        <v>45</v>
      </c>
      <c r="G2283" s="5">
        <v>-52.539469569548714</v>
      </c>
      <c r="H2283" s="5">
        <v>-13.477167498513113</v>
      </c>
      <c r="I2283" s="29">
        <v>712690454.12</v>
      </c>
      <c r="J2283" s="30" t="s">
        <v>45</v>
      </c>
      <c r="K2283" s="30" t="s">
        <v>45</v>
      </c>
      <c r="L2283" s="29">
        <v>41255397.969999999</v>
      </c>
      <c r="M2283" s="29">
        <v>323503090.95999998</v>
      </c>
      <c r="N2283" s="53">
        <f t="shared" si="393"/>
        <v>-27.301156601722781</v>
      </c>
      <c r="O2283" t="e">
        <f t="shared" si="394"/>
        <v>#VALUE!</v>
      </c>
      <c r="P2283" t="e">
        <f t="shared" si="395"/>
        <v>#VALUE!</v>
      </c>
      <c r="Q2283">
        <f t="shared" si="396"/>
        <v>-52.539469569548714</v>
      </c>
      <c r="R2283">
        <f t="shared" si="397"/>
        <v>-13.477167498513113</v>
      </c>
      <c r="S2283" s="53">
        <f t="shared" si="388"/>
        <v>-27.301156601722781</v>
      </c>
      <c r="T2283" t="e">
        <f t="shared" si="389"/>
        <v>#VALUE!</v>
      </c>
      <c r="U2283" t="e">
        <f t="shared" si="390"/>
        <v>#VALUE!</v>
      </c>
      <c r="V2283">
        <f t="shared" si="391"/>
        <v>-52.539469569548714</v>
      </c>
      <c r="W2283" s="50">
        <f t="shared" si="392"/>
        <v>-13.477167498513113</v>
      </c>
    </row>
    <row r="2284" spans="1:23" ht="16" x14ac:dyDescent="0.2">
      <c r="A2284" s="10">
        <v>41227.541655092602</v>
      </c>
      <c r="B2284" s="11" t="str">
        <f t="shared" si="387"/>
        <v>201211</v>
      </c>
      <c r="C2284" s="5">
        <v>1211.55</v>
      </c>
      <c r="D2284" s="5">
        <v>-25.988728705619206</v>
      </c>
      <c r="E2284" s="6" t="s">
        <v>45</v>
      </c>
      <c r="F2284" s="6" t="s">
        <v>45</v>
      </c>
      <c r="G2284" s="5">
        <v>-54.458746427978546</v>
      </c>
      <c r="H2284" s="5">
        <v>-13.976033499435744</v>
      </c>
      <c r="I2284" s="29">
        <v>725556612.5</v>
      </c>
      <c r="J2284" s="30" t="s">
        <v>45</v>
      </c>
      <c r="K2284" s="30" t="s">
        <v>45</v>
      </c>
      <c r="L2284" s="29">
        <v>39587053.140000001</v>
      </c>
      <c r="M2284" s="29">
        <v>321637864.31</v>
      </c>
      <c r="N2284" s="53">
        <f t="shared" si="393"/>
        <v>-25.988728705619206</v>
      </c>
      <c r="O2284" t="e">
        <f t="shared" si="394"/>
        <v>#VALUE!</v>
      </c>
      <c r="P2284" t="e">
        <f t="shared" si="395"/>
        <v>#VALUE!</v>
      </c>
      <c r="Q2284">
        <f t="shared" si="396"/>
        <v>-54.458746427978546</v>
      </c>
      <c r="R2284">
        <f t="shared" si="397"/>
        <v>-13.976033499435744</v>
      </c>
      <c r="S2284" s="53">
        <f t="shared" si="388"/>
        <v>-25.988728705619206</v>
      </c>
      <c r="T2284" t="e">
        <f t="shared" si="389"/>
        <v>#VALUE!</v>
      </c>
      <c r="U2284" t="e">
        <f t="shared" si="390"/>
        <v>#VALUE!</v>
      </c>
      <c r="V2284">
        <f t="shared" si="391"/>
        <v>-54.458746427978546</v>
      </c>
      <c r="W2284" s="50">
        <f t="shared" si="392"/>
        <v>-13.976033499435744</v>
      </c>
    </row>
    <row r="2285" spans="1:23" ht="16" x14ac:dyDescent="0.2">
      <c r="A2285" s="10">
        <v>41226.541655092602</v>
      </c>
      <c r="B2285" s="11" t="str">
        <f t="shared" si="387"/>
        <v>201211</v>
      </c>
      <c r="C2285" s="5">
        <v>1219.69</v>
      </c>
      <c r="D2285" s="5">
        <v>-26.528192932851962</v>
      </c>
      <c r="E2285" s="6" t="s">
        <v>45</v>
      </c>
      <c r="F2285" s="6" t="s">
        <v>45</v>
      </c>
      <c r="G2285" s="5">
        <v>-54.602504448677024</v>
      </c>
      <c r="H2285" s="5">
        <v>-14.012535889747168</v>
      </c>
      <c r="I2285" s="29">
        <v>720268068.88</v>
      </c>
      <c r="J2285" s="30" t="s">
        <v>45</v>
      </c>
      <c r="K2285" s="30" t="s">
        <v>45</v>
      </c>
      <c r="L2285" s="29">
        <v>39462090.479999997</v>
      </c>
      <c r="M2285" s="29">
        <v>321501384.31</v>
      </c>
      <c r="N2285" s="53">
        <f t="shared" si="393"/>
        <v>-26.528192932851962</v>
      </c>
      <c r="O2285" t="e">
        <f t="shared" si="394"/>
        <v>#VALUE!</v>
      </c>
      <c r="P2285" t="e">
        <f t="shared" si="395"/>
        <v>#VALUE!</v>
      </c>
      <c r="Q2285">
        <f t="shared" si="396"/>
        <v>-54.602504448677024</v>
      </c>
      <c r="R2285">
        <f t="shared" si="397"/>
        <v>-14.012535889747168</v>
      </c>
      <c r="S2285" s="53">
        <f t="shared" si="388"/>
        <v>-26.528192932851962</v>
      </c>
      <c r="T2285" t="e">
        <f t="shared" si="389"/>
        <v>#VALUE!</v>
      </c>
      <c r="U2285" t="e">
        <f t="shared" si="390"/>
        <v>#VALUE!</v>
      </c>
      <c r="V2285">
        <f t="shared" si="391"/>
        <v>-54.602504448677024</v>
      </c>
      <c r="W2285" s="50">
        <f t="shared" si="392"/>
        <v>-14.012535889747168</v>
      </c>
    </row>
    <row r="2286" spans="1:23" ht="16" x14ac:dyDescent="0.2">
      <c r="A2286" s="10">
        <v>41225.541655092602</v>
      </c>
      <c r="B2286" s="11" t="str">
        <f t="shared" si="387"/>
        <v>201211</v>
      </c>
      <c r="C2286" s="5">
        <v>1216.58</v>
      </c>
      <c r="D2286" s="5">
        <v>-26.206124737489134</v>
      </c>
      <c r="E2286" s="6" t="s">
        <v>45</v>
      </c>
      <c r="F2286" s="6" t="s">
        <v>45</v>
      </c>
      <c r="G2286" s="5">
        <v>-54.468401817428422</v>
      </c>
      <c r="H2286" s="5">
        <v>-14.462732036921267</v>
      </c>
      <c r="I2286" s="29">
        <v>723425408.36000001</v>
      </c>
      <c r="J2286" s="30" t="s">
        <v>45</v>
      </c>
      <c r="K2286" s="30" t="s">
        <v>45</v>
      </c>
      <c r="L2286" s="29">
        <v>39578660.130000003</v>
      </c>
      <c r="M2286" s="29">
        <v>319818130.99000001</v>
      </c>
      <c r="N2286" s="53">
        <f t="shared" si="393"/>
        <v>-26.206124737489134</v>
      </c>
      <c r="O2286" t="e">
        <f t="shared" si="394"/>
        <v>#VALUE!</v>
      </c>
      <c r="P2286" t="e">
        <f t="shared" si="395"/>
        <v>#VALUE!</v>
      </c>
      <c r="Q2286">
        <f t="shared" si="396"/>
        <v>-54.468401817428422</v>
      </c>
      <c r="R2286">
        <f t="shared" si="397"/>
        <v>-14.462732036921267</v>
      </c>
      <c r="S2286" s="53">
        <f t="shared" si="388"/>
        <v>-26.206124737489134</v>
      </c>
      <c r="T2286" t="e">
        <f t="shared" si="389"/>
        <v>#VALUE!</v>
      </c>
      <c r="U2286" t="e">
        <f t="shared" si="390"/>
        <v>#VALUE!</v>
      </c>
      <c r="V2286">
        <f t="shared" si="391"/>
        <v>-54.468401817428422</v>
      </c>
      <c r="W2286" s="50">
        <f t="shared" si="392"/>
        <v>-14.462732036921267</v>
      </c>
    </row>
    <row r="2287" spans="1:23" ht="16" x14ac:dyDescent="0.2">
      <c r="A2287" s="10">
        <v>41222.541655092602</v>
      </c>
      <c r="B2287" s="11" t="str">
        <f t="shared" si="387"/>
        <v>201211</v>
      </c>
      <c r="C2287" s="5">
        <v>1215.4100000000001</v>
      </c>
      <c r="D2287" s="5">
        <v>-26.60870998169267</v>
      </c>
      <c r="E2287" s="6" t="s">
        <v>45</v>
      </c>
      <c r="F2287" s="6" t="s">
        <v>45</v>
      </c>
      <c r="G2287" s="5">
        <v>-53.581178809087746</v>
      </c>
      <c r="H2287" s="5">
        <v>-15.131942525963851</v>
      </c>
      <c r="I2287" s="29">
        <v>719478734.00999999</v>
      </c>
      <c r="J2287" s="30" t="s">
        <v>45</v>
      </c>
      <c r="K2287" s="30" t="s">
        <v>45</v>
      </c>
      <c r="L2287" s="29">
        <v>40349884.93</v>
      </c>
      <c r="M2287" s="29">
        <v>317315997.68000001</v>
      </c>
      <c r="N2287" s="53">
        <f t="shared" si="393"/>
        <v>-26.60870998169267</v>
      </c>
      <c r="O2287" t="e">
        <f t="shared" si="394"/>
        <v>#VALUE!</v>
      </c>
      <c r="P2287" t="e">
        <f t="shared" si="395"/>
        <v>#VALUE!</v>
      </c>
      <c r="Q2287">
        <f t="shared" si="396"/>
        <v>-53.581178809087746</v>
      </c>
      <c r="R2287">
        <f t="shared" si="397"/>
        <v>-15.131942525963851</v>
      </c>
      <c r="S2287" s="53">
        <f t="shared" si="388"/>
        <v>-26.60870998169267</v>
      </c>
      <c r="T2287" t="e">
        <f t="shared" si="389"/>
        <v>#VALUE!</v>
      </c>
      <c r="U2287" t="e">
        <f t="shared" si="390"/>
        <v>#VALUE!</v>
      </c>
      <c r="V2287">
        <f t="shared" si="391"/>
        <v>-53.581178809087746</v>
      </c>
      <c r="W2287" s="50">
        <f t="shared" si="392"/>
        <v>-15.131942525963851</v>
      </c>
    </row>
    <row r="2288" spans="1:23" ht="16" x14ac:dyDescent="0.2">
      <c r="A2288" s="10">
        <v>41221.541655092602</v>
      </c>
      <c r="B2288" s="11" t="str">
        <f t="shared" ref="B2288:B2351" si="398">YEAR(A2288)&amp;MONTH(A2288)</f>
        <v>201211</v>
      </c>
      <c r="C2288" s="5">
        <v>1226.8599999999999</v>
      </c>
      <c r="D2288" s="5">
        <v>-27.172329323577642</v>
      </c>
      <c r="E2288" s="6" t="s">
        <v>45</v>
      </c>
      <c r="F2288" s="6" t="s">
        <v>45</v>
      </c>
      <c r="G2288" s="5">
        <v>-49.454036229781131</v>
      </c>
      <c r="H2288" s="5">
        <v>-14.82775594003539</v>
      </c>
      <c r="I2288" s="29">
        <v>713953389.91999996</v>
      </c>
      <c r="J2288" s="30" t="s">
        <v>45</v>
      </c>
      <c r="K2288" s="30" t="s">
        <v>45</v>
      </c>
      <c r="L2288" s="29">
        <v>43937432.479999997</v>
      </c>
      <c r="M2288" s="29">
        <v>318453331</v>
      </c>
      <c r="N2288" s="53">
        <f t="shared" si="393"/>
        <v>-27.172329323577642</v>
      </c>
      <c r="O2288" t="e">
        <f t="shared" si="394"/>
        <v>#VALUE!</v>
      </c>
      <c r="P2288" t="e">
        <f t="shared" si="395"/>
        <v>#VALUE!</v>
      </c>
      <c r="Q2288">
        <f t="shared" si="396"/>
        <v>-49.454036229781131</v>
      </c>
      <c r="R2288">
        <f t="shared" si="397"/>
        <v>-14.82775594003539</v>
      </c>
      <c r="S2288" s="53">
        <f t="shared" ref="S2288:S2351" si="399">IF(ABS(D2288-AVERAGE(D$47:D$3803))&gt;2*STDEV(D$47:D$3803),"Outlier",D2288)</f>
        <v>-27.172329323577642</v>
      </c>
      <c r="T2288" t="e">
        <f t="shared" ref="T2288:T2351" si="400">IF(ABS(E2288-AVERAGE(E$47:E$3803))&gt;2*STDEV(E$47:E$3803),"Outlier",E2288)</f>
        <v>#VALUE!</v>
      </c>
      <c r="U2288" t="e">
        <f t="shared" ref="U2288:U2351" si="401">IF(ABS(F2288-AVERAGE(F$47:F$3803))&gt;2*STDEV(F$47:F$3803),"Outlier",F2288)</f>
        <v>#VALUE!</v>
      </c>
      <c r="V2288">
        <f t="shared" ref="V2288:V2351" si="402">IF(ABS(G2288-AVERAGE(G$47:G$3803))&gt;2*STDEV(G$47:G$3803),"Outlier",G2288)</f>
        <v>-49.454036229781131</v>
      </c>
      <c r="W2288" s="50">
        <f t="shared" ref="W2288:W2351" si="403">IF(ABS(H2288-AVERAGE(H$47:H$3803))&gt;2*STDEV(H$47:H$3803),"Outlier",H2288)</f>
        <v>-14.82775594003539</v>
      </c>
    </row>
    <row r="2289" spans="1:23" ht="16" x14ac:dyDescent="0.2">
      <c r="A2289" s="10">
        <v>41220.541655092602</v>
      </c>
      <c r="B2289" s="11" t="str">
        <f t="shared" si="398"/>
        <v>201211</v>
      </c>
      <c r="C2289" s="5">
        <v>1234.1600000000001</v>
      </c>
      <c r="D2289" s="5">
        <v>-26.72948555495374</v>
      </c>
      <c r="E2289" s="6" t="s">
        <v>45</v>
      </c>
      <c r="F2289" s="6" t="s">
        <v>45</v>
      </c>
      <c r="G2289" s="5">
        <v>-49.454036229781131</v>
      </c>
      <c r="H2289" s="5">
        <v>-14.462732036921253</v>
      </c>
      <c r="I2289" s="29">
        <v>718294731.70000005</v>
      </c>
      <c r="J2289" s="30" t="s">
        <v>45</v>
      </c>
      <c r="K2289" s="30" t="s">
        <v>45</v>
      </c>
      <c r="L2289" s="29">
        <v>43937432.479999997</v>
      </c>
      <c r="M2289" s="29">
        <v>319818130.99000001</v>
      </c>
      <c r="N2289" s="53">
        <f t="shared" si="393"/>
        <v>-26.72948555495374</v>
      </c>
      <c r="O2289" t="e">
        <f t="shared" si="394"/>
        <v>#VALUE!</v>
      </c>
      <c r="P2289" t="e">
        <f t="shared" si="395"/>
        <v>#VALUE!</v>
      </c>
      <c r="Q2289">
        <f t="shared" si="396"/>
        <v>-49.454036229781131</v>
      </c>
      <c r="R2289">
        <f t="shared" si="397"/>
        <v>-14.462732036921253</v>
      </c>
      <c r="S2289" s="53">
        <f t="shared" si="399"/>
        <v>-26.72948555495374</v>
      </c>
      <c r="T2289" t="e">
        <f t="shared" si="400"/>
        <v>#VALUE!</v>
      </c>
      <c r="U2289" t="e">
        <f t="shared" si="401"/>
        <v>#VALUE!</v>
      </c>
      <c r="V2289">
        <f t="shared" si="402"/>
        <v>-49.454036229781131</v>
      </c>
      <c r="W2289" s="50">
        <f t="shared" si="403"/>
        <v>-14.462732036921253</v>
      </c>
    </row>
    <row r="2290" spans="1:23" ht="16" x14ac:dyDescent="0.2">
      <c r="A2290" s="10">
        <v>41219.541655092602</v>
      </c>
      <c r="B2290" s="11" t="str">
        <f t="shared" si="398"/>
        <v>201211</v>
      </c>
      <c r="C2290" s="5">
        <v>1242.53</v>
      </c>
      <c r="D2290" s="5">
        <v>-26.810002603794448</v>
      </c>
      <c r="E2290" s="6" t="s">
        <v>45</v>
      </c>
      <c r="F2290" s="6" t="s">
        <v>45</v>
      </c>
      <c r="G2290" s="5">
        <v>-49.454036229781131</v>
      </c>
      <c r="H2290" s="5">
        <v>-14.82775594003539</v>
      </c>
      <c r="I2290" s="29">
        <v>717505396.83000004</v>
      </c>
      <c r="J2290" s="30" t="s">
        <v>45</v>
      </c>
      <c r="K2290" s="30" t="s">
        <v>45</v>
      </c>
      <c r="L2290" s="29">
        <v>43937432.479999997</v>
      </c>
      <c r="M2290" s="29">
        <v>238840000</v>
      </c>
      <c r="N2290" s="53">
        <f t="shared" si="393"/>
        <v>-26.810002603794448</v>
      </c>
      <c r="O2290" t="e">
        <f t="shared" si="394"/>
        <v>#VALUE!</v>
      </c>
      <c r="P2290" t="e">
        <f t="shared" si="395"/>
        <v>#VALUE!</v>
      </c>
      <c r="Q2290">
        <f t="shared" si="396"/>
        <v>-49.454036229781131</v>
      </c>
      <c r="R2290">
        <f t="shared" si="397"/>
        <v>-14.82775594003539</v>
      </c>
      <c r="S2290" s="53">
        <f t="shared" si="399"/>
        <v>-26.810002603794448</v>
      </c>
      <c r="T2290" t="e">
        <f t="shared" si="400"/>
        <v>#VALUE!</v>
      </c>
      <c r="U2290" t="e">
        <f t="shared" si="401"/>
        <v>#VALUE!</v>
      </c>
      <c r="V2290">
        <f t="shared" si="402"/>
        <v>-49.454036229781131</v>
      </c>
      <c r="W2290" s="50">
        <f t="shared" si="403"/>
        <v>-14.82775594003539</v>
      </c>
    </row>
    <row r="2291" spans="1:23" ht="16" x14ac:dyDescent="0.2">
      <c r="A2291" s="10">
        <v>41218.541655092602</v>
      </c>
      <c r="B2291" s="11" t="str">
        <f t="shared" si="398"/>
        <v>201211</v>
      </c>
      <c r="C2291" s="5">
        <v>1239.1600000000001</v>
      </c>
      <c r="D2291" s="5">
        <v>-27.212587847998009</v>
      </c>
      <c r="E2291" s="6" t="s">
        <v>45</v>
      </c>
      <c r="F2291" s="6" t="s">
        <v>45</v>
      </c>
      <c r="G2291" s="5">
        <v>-48.722372273688805</v>
      </c>
      <c r="H2291" s="5">
        <v>-14.341057402549865</v>
      </c>
      <c r="I2291" s="29">
        <v>713558722.48000002</v>
      </c>
      <c r="J2291" s="30" t="s">
        <v>45</v>
      </c>
      <c r="K2291" s="30" t="s">
        <v>45</v>
      </c>
      <c r="L2291" s="29">
        <v>44573436.490000002</v>
      </c>
      <c r="M2291" s="29">
        <v>240204800</v>
      </c>
      <c r="N2291" s="53">
        <f t="shared" si="393"/>
        <v>-27.212587847998009</v>
      </c>
      <c r="O2291" t="e">
        <f t="shared" si="394"/>
        <v>#VALUE!</v>
      </c>
      <c r="P2291" t="e">
        <f t="shared" si="395"/>
        <v>#VALUE!</v>
      </c>
      <c r="Q2291">
        <f t="shared" si="396"/>
        <v>-48.722372273688805</v>
      </c>
      <c r="R2291">
        <f t="shared" si="397"/>
        <v>-14.341057402549865</v>
      </c>
      <c r="S2291" s="53">
        <f t="shared" si="399"/>
        <v>-27.212587847998009</v>
      </c>
      <c r="T2291" t="e">
        <f t="shared" si="400"/>
        <v>#VALUE!</v>
      </c>
      <c r="U2291" t="e">
        <f t="shared" si="401"/>
        <v>#VALUE!</v>
      </c>
      <c r="V2291">
        <f t="shared" si="402"/>
        <v>-48.722372273688805</v>
      </c>
      <c r="W2291" s="50">
        <f t="shared" si="403"/>
        <v>-14.341057402549865</v>
      </c>
    </row>
    <row r="2292" spans="1:23" ht="16" x14ac:dyDescent="0.2">
      <c r="A2292" s="10">
        <v>41215.583321759303</v>
      </c>
      <c r="B2292" s="11" t="str">
        <f t="shared" si="398"/>
        <v>201211</v>
      </c>
      <c r="C2292" s="5">
        <v>1247.99</v>
      </c>
      <c r="D2292" s="5">
        <v>-25.481471297922724</v>
      </c>
      <c r="E2292" s="6" t="s">
        <v>45</v>
      </c>
      <c r="F2292" s="6" t="s">
        <v>45</v>
      </c>
      <c r="G2292" s="5">
        <v>-51.507415719459551</v>
      </c>
      <c r="H2292" s="5">
        <v>-14.82775594003539</v>
      </c>
      <c r="I2292" s="29">
        <v>730529422.19000006</v>
      </c>
      <c r="J2292" s="30" t="s">
        <v>45</v>
      </c>
      <c r="K2292" s="30" t="s">
        <v>45</v>
      </c>
      <c r="L2292" s="29">
        <v>42152518</v>
      </c>
      <c r="M2292" s="29">
        <v>238840000</v>
      </c>
      <c r="N2292" s="53">
        <f t="shared" si="393"/>
        <v>-25.481471297922724</v>
      </c>
      <c r="O2292" t="e">
        <f t="shared" si="394"/>
        <v>#VALUE!</v>
      </c>
      <c r="P2292" t="e">
        <f t="shared" si="395"/>
        <v>#VALUE!</v>
      </c>
      <c r="Q2292">
        <f t="shared" si="396"/>
        <v>-51.507415719459551</v>
      </c>
      <c r="R2292">
        <f t="shared" si="397"/>
        <v>-14.82775594003539</v>
      </c>
      <c r="S2292" s="53">
        <f t="shared" si="399"/>
        <v>-25.481471297922724</v>
      </c>
      <c r="T2292" t="e">
        <f t="shared" si="400"/>
        <v>#VALUE!</v>
      </c>
      <c r="U2292" t="e">
        <f t="shared" si="401"/>
        <v>#VALUE!</v>
      </c>
      <c r="V2292">
        <f t="shared" si="402"/>
        <v>-51.507415719459551</v>
      </c>
      <c r="W2292" s="50">
        <f t="shared" si="403"/>
        <v>-14.82775594003539</v>
      </c>
    </row>
    <row r="2293" spans="1:23" ht="16" x14ac:dyDescent="0.2">
      <c r="A2293" s="10">
        <v>41214.583321759303</v>
      </c>
      <c r="B2293" s="11" t="str">
        <f t="shared" si="398"/>
        <v>201211</v>
      </c>
      <c r="C2293" s="5">
        <v>1241.76</v>
      </c>
      <c r="D2293" s="5">
        <v>-25.755229263981132</v>
      </c>
      <c r="E2293" s="6" t="s">
        <v>45</v>
      </c>
      <c r="F2293" s="6" t="s">
        <v>45</v>
      </c>
      <c r="G2293" s="5">
        <v>-52.5394695695487</v>
      </c>
      <c r="H2293" s="5">
        <v>-14.82775594003539</v>
      </c>
      <c r="I2293" s="29">
        <v>727845683.63</v>
      </c>
      <c r="J2293" s="30" t="s">
        <v>45</v>
      </c>
      <c r="K2293" s="30" t="s">
        <v>45</v>
      </c>
      <c r="L2293" s="29">
        <v>41255397.969999999</v>
      </c>
      <c r="M2293" s="29">
        <v>238840000</v>
      </c>
      <c r="N2293" s="53">
        <f t="shared" si="393"/>
        <v>-25.755229263981132</v>
      </c>
      <c r="O2293" t="e">
        <f t="shared" si="394"/>
        <v>#VALUE!</v>
      </c>
      <c r="P2293" t="e">
        <f t="shared" si="395"/>
        <v>#VALUE!</v>
      </c>
      <c r="Q2293">
        <f t="shared" si="396"/>
        <v>-52.5394695695487</v>
      </c>
      <c r="R2293">
        <f t="shared" si="397"/>
        <v>-14.82775594003539</v>
      </c>
      <c r="S2293" s="53">
        <f t="shared" si="399"/>
        <v>-25.755229263981132</v>
      </c>
      <c r="T2293" t="e">
        <f t="shared" si="400"/>
        <v>#VALUE!</v>
      </c>
      <c r="U2293" t="e">
        <f t="shared" si="401"/>
        <v>#VALUE!</v>
      </c>
      <c r="V2293">
        <f t="shared" si="402"/>
        <v>-52.5394695695487</v>
      </c>
      <c r="W2293" s="50">
        <f t="shared" si="403"/>
        <v>-14.82775594003539</v>
      </c>
    </row>
    <row r="2294" spans="1:23" ht="16" x14ac:dyDescent="0.2">
      <c r="A2294" s="10">
        <v>41213.583321759303</v>
      </c>
      <c r="B2294" s="11" t="str">
        <f t="shared" si="398"/>
        <v>201210</v>
      </c>
      <c r="C2294" s="5">
        <v>1235.79</v>
      </c>
      <c r="D2294" s="5">
        <v>-24.974213890226252</v>
      </c>
      <c r="E2294" s="6" t="s">
        <v>45</v>
      </c>
      <c r="F2294" s="6" t="s">
        <v>45</v>
      </c>
      <c r="G2294" s="5">
        <v>-51.507415719459537</v>
      </c>
      <c r="H2294" s="5">
        <v>-13.611009596321594</v>
      </c>
      <c r="I2294" s="29">
        <v>735502231.87</v>
      </c>
      <c r="J2294" s="30" t="s">
        <v>45</v>
      </c>
      <c r="K2294" s="30" t="s">
        <v>45</v>
      </c>
      <c r="L2294" s="29">
        <v>42152518</v>
      </c>
      <c r="M2294" s="29">
        <v>242252000</v>
      </c>
      <c r="N2294" s="53">
        <f t="shared" si="393"/>
        <v>-24.974213890226252</v>
      </c>
      <c r="O2294" t="e">
        <f t="shared" si="394"/>
        <v>#VALUE!</v>
      </c>
      <c r="P2294" t="e">
        <f t="shared" si="395"/>
        <v>#VALUE!</v>
      </c>
      <c r="Q2294">
        <f t="shared" si="396"/>
        <v>-51.507415719459537</v>
      </c>
      <c r="R2294">
        <f t="shared" si="397"/>
        <v>-13.611009596321594</v>
      </c>
      <c r="S2294" s="53">
        <f t="shared" si="399"/>
        <v>-24.974213890226252</v>
      </c>
      <c r="T2294" t="e">
        <f t="shared" si="400"/>
        <v>#VALUE!</v>
      </c>
      <c r="U2294" t="e">
        <f t="shared" si="401"/>
        <v>#VALUE!</v>
      </c>
      <c r="V2294">
        <f t="shared" si="402"/>
        <v>-51.507415719459537</v>
      </c>
      <c r="W2294" s="50">
        <f t="shared" si="403"/>
        <v>-13.611009596321594</v>
      </c>
    </row>
    <row r="2295" spans="1:23" ht="16" x14ac:dyDescent="0.2">
      <c r="A2295" s="10">
        <v>41212.583321759303</v>
      </c>
      <c r="B2295" s="11" t="str">
        <f t="shared" si="398"/>
        <v>201210</v>
      </c>
      <c r="C2295" s="5">
        <v>1232.7</v>
      </c>
      <c r="D2295" s="5">
        <v>-25.231868446516515</v>
      </c>
      <c r="E2295" s="6" t="s">
        <v>45</v>
      </c>
      <c r="F2295" s="6" t="s">
        <v>45</v>
      </c>
      <c r="G2295" s="5">
        <v>-55.480072067567797</v>
      </c>
      <c r="H2295" s="5">
        <v>-14.10987559724424</v>
      </c>
      <c r="I2295" s="29">
        <v>732976360.27999997</v>
      </c>
      <c r="J2295" s="30" t="s">
        <v>45</v>
      </c>
      <c r="K2295" s="30" t="s">
        <v>45</v>
      </c>
      <c r="L2295" s="29">
        <v>38699258.689999998</v>
      </c>
      <c r="M2295" s="29">
        <v>240853080</v>
      </c>
      <c r="N2295" s="53">
        <f t="shared" si="393"/>
        <v>-25.231868446516515</v>
      </c>
      <c r="O2295" t="e">
        <f t="shared" si="394"/>
        <v>#VALUE!</v>
      </c>
      <c r="P2295" t="e">
        <f t="shared" si="395"/>
        <v>#VALUE!</v>
      </c>
      <c r="Q2295">
        <f t="shared" si="396"/>
        <v>-55.480072067567797</v>
      </c>
      <c r="R2295">
        <f t="shared" si="397"/>
        <v>-14.10987559724424</v>
      </c>
      <c r="S2295" s="53">
        <f t="shared" si="399"/>
        <v>-25.231868446516515</v>
      </c>
      <c r="T2295" t="e">
        <f t="shared" si="400"/>
        <v>#VALUE!</v>
      </c>
      <c r="U2295" t="e">
        <f t="shared" si="401"/>
        <v>#VALUE!</v>
      </c>
      <c r="V2295">
        <f t="shared" si="402"/>
        <v>-55.480072067567797</v>
      </c>
      <c r="W2295" s="50">
        <f t="shared" si="403"/>
        <v>-14.10987559724424</v>
      </c>
    </row>
    <row r="2296" spans="1:23" ht="16" x14ac:dyDescent="0.2">
      <c r="A2296" s="10">
        <v>41211.583321759303</v>
      </c>
      <c r="B2296" s="11" t="str">
        <f t="shared" si="398"/>
        <v>201210</v>
      </c>
      <c r="C2296" s="5">
        <v>1229.57</v>
      </c>
      <c r="D2296" s="5">
        <v>-25.272126970936863</v>
      </c>
      <c r="E2296" s="6" t="s">
        <v>45</v>
      </c>
      <c r="F2296" s="6" t="s">
        <v>45</v>
      </c>
      <c r="G2296" s="5">
        <v>-55.480072067567797</v>
      </c>
      <c r="H2296" s="5">
        <v>-14.645243988478299</v>
      </c>
      <c r="I2296" s="29">
        <v>732581692.85000002</v>
      </c>
      <c r="J2296" s="30" t="s">
        <v>45</v>
      </c>
      <c r="K2296" s="30" t="s">
        <v>45</v>
      </c>
      <c r="L2296" s="29">
        <v>38699258.689999998</v>
      </c>
      <c r="M2296" s="29">
        <v>239351800</v>
      </c>
      <c r="N2296" s="53">
        <f t="shared" si="393"/>
        <v>-25.272126970936863</v>
      </c>
      <c r="O2296" t="e">
        <f t="shared" si="394"/>
        <v>#VALUE!</v>
      </c>
      <c r="P2296" t="e">
        <f t="shared" si="395"/>
        <v>#VALUE!</v>
      </c>
      <c r="Q2296">
        <f t="shared" si="396"/>
        <v>-55.480072067567797</v>
      </c>
      <c r="R2296">
        <f t="shared" si="397"/>
        <v>-14.645243988478299</v>
      </c>
      <c r="S2296" s="53">
        <f t="shared" si="399"/>
        <v>-25.272126970936863</v>
      </c>
      <c r="T2296" t="e">
        <f t="shared" si="400"/>
        <v>#VALUE!</v>
      </c>
      <c r="U2296" t="e">
        <f t="shared" si="401"/>
        <v>#VALUE!</v>
      </c>
      <c r="V2296">
        <f t="shared" si="402"/>
        <v>-55.480072067567797</v>
      </c>
      <c r="W2296" s="50">
        <f t="shared" si="403"/>
        <v>-14.645243988478299</v>
      </c>
    </row>
    <row r="2297" spans="1:23" ht="16" x14ac:dyDescent="0.2">
      <c r="A2297" s="10">
        <v>41208.541655092602</v>
      </c>
      <c r="B2297" s="11" t="str">
        <f t="shared" si="398"/>
        <v>201210</v>
      </c>
      <c r="C2297" s="5">
        <v>1226.1300000000001</v>
      </c>
      <c r="D2297" s="5">
        <v>-25.296282085589084</v>
      </c>
      <c r="E2297" s="6" t="s">
        <v>45</v>
      </c>
      <c r="F2297" s="6" t="s">
        <v>45</v>
      </c>
      <c r="G2297" s="5">
        <v>-52.5394695695487</v>
      </c>
      <c r="H2297" s="5">
        <v>-13.915196182250028</v>
      </c>
      <c r="I2297" s="29">
        <v>732344892.38999999</v>
      </c>
      <c r="J2297" s="30" t="s">
        <v>45</v>
      </c>
      <c r="K2297" s="30" t="s">
        <v>45</v>
      </c>
      <c r="L2297" s="29">
        <v>41255397.969999999</v>
      </c>
      <c r="M2297" s="29">
        <v>241399000</v>
      </c>
      <c r="N2297" s="53">
        <f t="shared" si="393"/>
        <v>-25.296282085589084</v>
      </c>
      <c r="O2297" t="e">
        <f t="shared" si="394"/>
        <v>#VALUE!</v>
      </c>
      <c r="P2297" t="e">
        <f t="shared" si="395"/>
        <v>#VALUE!</v>
      </c>
      <c r="Q2297">
        <f t="shared" si="396"/>
        <v>-52.5394695695487</v>
      </c>
      <c r="R2297">
        <f t="shared" si="397"/>
        <v>-13.915196182250028</v>
      </c>
      <c r="S2297" s="53">
        <f t="shared" si="399"/>
        <v>-25.296282085589084</v>
      </c>
      <c r="T2297" t="e">
        <f t="shared" si="400"/>
        <v>#VALUE!</v>
      </c>
      <c r="U2297" t="e">
        <f t="shared" si="401"/>
        <v>#VALUE!</v>
      </c>
      <c r="V2297">
        <f t="shared" si="402"/>
        <v>-52.5394695695487</v>
      </c>
      <c r="W2297" s="50">
        <f t="shared" si="403"/>
        <v>-13.915196182250028</v>
      </c>
    </row>
    <row r="2298" spans="1:23" ht="16" x14ac:dyDescent="0.2">
      <c r="A2298" s="10">
        <v>41207.541655092602</v>
      </c>
      <c r="B2298" s="11" t="str">
        <f t="shared" si="398"/>
        <v>201210</v>
      </c>
      <c r="C2298" s="5">
        <v>1224.33</v>
      </c>
      <c r="D2298" s="5">
        <v>-24.136836582282854</v>
      </c>
      <c r="E2298" s="6" t="s">
        <v>45</v>
      </c>
      <c r="F2298" s="6" t="s">
        <v>45</v>
      </c>
      <c r="G2298" s="5">
        <v>-49.970063154825695</v>
      </c>
      <c r="H2298" s="5">
        <v>-12.71061730197337</v>
      </c>
      <c r="I2298" s="29">
        <v>743711314.50999999</v>
      </c>
      <c r="J2298" s="30" t="s">
        <v>45</v>
      </c>
      <c r="K2298" s="30" t="s">
        <v>45</v>
      </c>
      <c r="L2298" s="29">
        <v>43488872.460000001</v>
      </c>
      <c r="M2298" s="29">
        <v>244776880</v>
      </c>
      <c r="N2298" s="53">
        <f t="shared" si="393"/>
        <v>-24.136836582282854</v>
      </c>
      <c r="O2298" t="e">
        <f t="shared" si="394"/>
        <v>#VALUE!</v>
      </c>
      <c r="P2298" t="e">
        <f t="shared" si="395"/>
        <v>#VALUE!</v>
      </c>
      <c r="Q2298">
        <f t="shared" si="396"/>
        <v>-49.970063154825695</v>
      </c>
      <c r="R2298">
        <f t="shared" si="397"/>
        <v>-12.71061730197337</v>
      </c>
      <c r="S2298" s="53">
        <f t="shared" si="399"/>
        <v>-24.136836582282854</v>
      </c>
      <c r="T2298" t="e">
        <f t="shared" si="400"/>
        <v>#VALUE!</v>
      </c>
      <c r="U2298" t="e">
        <f t="shared" si="401"/>
        <v>#VALUE!</v>
      </c>
      <c r="V2298">
        <f t="shared" si="402"/>
        <v>-49.970063154825695</v>
      </c>
      <c r="W2298" s="50">
        <f t="shared" si="403"/>
        <v>-12.71061730197337</v>
      </c>
    </row>
    <row r="2299" spans="1:23" ht="16" x14ac:dyDescent="0.2">
      <c r="A2299" s="10">
        <v>41206.541655092602</v>
      </c>
      <c r="B2299" s="11" t="str">
        <f t="shared" si="398"/>
        <v>201210</v>
      </c>
      <c r="C2299" s="5">
        <v>1217.5999999999999</v>
      </c>
      <c r="D2299" s="5">
        <v>-23.846975206456307</v>
      </c>
      <c r="E2299" s="6" t="s">
        <v>45</v>
      </c>
      <c r="F2299" s="6" t="s">
        <v>45</v>
      </c>
      <c r="G2299" s="5">
        <v>-51.095452436263869</v>
      </c>
      <c r="H2299" s="5">
        <v>-13.805689011315792</v>
      </c>
      <c r="I2299" s="29">
        <v>746552920.04999995</v>
      </c>
      <c r="J2299" s="30" t="s">
        <v>45</v>
      </c>
      <c r="K2299" s="30" t="s">
        <v>45</v>
      </c>
      <c r="L2299" s="29">
        <v>42510619.960000001</v>
      </c>
      <c r="M2299" s="29">
        <v>241706080</v>
      </c>
      <c r="N2299" s="53">
        <f t="shared" si="393"/>
        <v>-23.846975206456307</v>
      </c>
      <c r="O2299" t="e">
        <f t="shared" si="394"/>
        <v>#VALUE!</v>
      </c>
      <c r="P2299" t="e">
        <f t="shared" si="395"/>
        <v>#VALUE!</v>
      </c>
      <c r="Q2299">
        <f t="shared" si="396"/>
        <v>-51.095452436263869</v>
      </c>
      <c r="R2299">
        <f t="shared" si="397"/>
        <v>-13.805689011315792</v>
      </c>
      <c r="S2299" s="53">
        <f t="shared" si="399"/>
        <v>-23.846975206456307</v>
      </c>
      <c r="T2299" t="e">
        <f t="shared" si="400"/>
        <v>#VALUE!</v>
      </c>
      <c r="U2299" t="e">
        <f t="shared" si="401"/>
        <v>#VALUE!</v>
      </c>
      <c r="V2299">
        <f t="shared" si="402"/>
        <v>-51.095452436263869</v>
      </c>
      <c r="W2299" s="50">
        <f t="shared" si="403"/>
        <v>-13.805689011315792</v>
      </c>
    </row>
    <row r="2300" spans="1:23" ht="16" x14ac:dyDescent="0.2">
      <c r="A2300" s="10">
        <v>41205.541655092602</v>
      </c>
      <c r="B2300" s="11" t="str">
        <f t="shared" si="398"/>
        <v>201210</v>
      </c>
      <c r="C2300" s="5">
        <v>1211.96</v>
      </c>
      <c r="D2300" s="5">
        <v>-24.160991696935071</v>
      </c>
      <c r="E2300" s="6" t="s">
        <v>45</v>
      </c>
      <c r="F2300" s="6" t="s">
        <v>45</v>
      </c>
      <c r="G2300" s="5">
        <v>-50.991388794414974</v>
      </c>
      <c r="H2300" s="5">
        <v>-15.922827649377751</v>
      </c>
      <c r="I2300" s="29">
        <v>743474514.04999995</v>
      </c>
      <c r="J2300" s="30" t="s">
        <v>45</v>
      </c>
      <c r="K2300" s="30" t="s">
        <v>45</v>
      </c>
      <c r="L2300" s="29">
        <v>42601078.009999998</v>
      </c>
      <c r="M2300" s="29">
        <v>235769200</v>
      </c>
      <c r="N2300" s="53">
        <f t="shared" si="393"/>
        <v>-24.160991696935071</v>
      </c>
      <c r="O2300" t="e">
        <f t="shared" si="394"/>
        <v>#VALUE!</v>
      </c>
      <c r="P2300" t="e">
        <f t="shared" si="395"/>
        <v>#VALUE!</v>
      </c>
      <c r="Q2300">
        <f t="shared" si="396"/>
        <v>-50.991388794414974</v>
      </c>
      <c r="R2300">
        <f t="shared" si="397"/>
        <v>-15.922827649377751</v>
      </c>
      <c r="S2300" s="53">
        <f t="shared" si="399"/>
        <v>-24.160991696935071</v>
      </c>
      <c r="T2300" t="e">
        <f t="shared" si="400"/>
        <v>#VALUE!</v>
      </c>
      <c r="U2300" t="e">
        <f t="shared" si="401"/>
        <v>#VALUE!</v>
      </c>
      <c r="V2300">
        <f t="shared" si="402"/>
        <v>-50.991388794414974</v>
      </c>
      <c r="W2300" s="50">
        <f t="shared" si="403"/>
        <v>-15.922827649377751</v>
      </c>
    </row>
    <row r="2301" spans="1:23" ht="16" x14ac:dyDescent="0.2">
      <c r="A2301" s="10">
        <v>41204.541655092602</v>
      </c>
      <c r="B2301" s="11" t="str">
        <f t="shared" si="398"/>
        <v>201210</v>
      </c>
      <c r="C2301" s="5">
        <v>1229.27</v>
      </c>
      <c r="D2301" s="5">
        <v>-22.78415016175893</v>
      </c>
      <c r="E2301" s="6" t="s">
        <v>45</v>
      </c>
      <c r="F2301" s="6" t="s">
        <v>45</v>
      </c>
      <c r="G2301" s="5">
        <v>-51.105107825713766</v>
      </c>
      <c r="H2301" s="5">
        <v>-14.219382768178477</v>
      </c>
      <c r="I2301" s="29">
        <v>756972140.33000004</v>
      </c>
      <c r="J2301" s="30" t="s">
        <v>45</v>
      </c>
      <c r="K2301" s="30" t="s">
        <v>45</v>
      </c>
      <c r="L2301" s="29">
        <v>42502226.950000003</v>
      </c>
      <c r="M2301" s="29">
        <v>240546000</v>
      </c>
      <c r="N2301" s="53">
        <f t="shared" si="393"/>
        <v>-22.78415016175893</v>
      </c>
      <c r="O2301" t="e">
        <f t="shared" si="394"/>
        <v>#VALUE!</v>
      </c>
      <c r="P2301" t="e">
        <f t="shared" si="395"/>
        <v>#VALUE!</v>
      </c>
      <c r="Q2301">
        <f t="shared" si="396"/>
        <v>-51.105107825713766</v>
      </c>
      <c r="R2301">
        <f t="shared" si="397"/>
        <v>-14.219382768178477</v>
      </c>
      <c r="S2301" s="53">
        <f t="shared" si="399"/>
        <v>-22.78415016175893</v>
      </c>
      <c r="T2301" t="e">
        <f t="shared" si="400"/>
        <v>#VALUE!</v>
      </c>
      <c r="U2301" t="e">
        <f t="shared" si="401"/>
        <v>#VALUE!</v>
      </c>
      <c r="V2301">
        <f t="shared" si="402"/>
        <v>-51.105107825713766</v>
      </c>
      <c r="W2301" s="50">
        <f t="shared" si="403"/>
        <v>-14.219382768178477</v>
      </c>
    </row>
    <row r="2302" spans="1:23" ht="16" x14ac:dyDescent="0.2">
      <c r="A2302" s="10">
        <v>41201.541655092602</v>
      </c>
      <c r="B2302" s="11" t="str">
        <f t="shared" si="398"/>
        <v>201210</v>
      </c>
      <c r="C2302" s="5">
        <v>1233.72</v>
      </c>
      <c r="D2302" s="5">
        <v>-22.78415016175893</v>
      </c>
      <c r="E2302" s="6" t="s">
        <v>45</v>
      </c>
      <c r="F2302" s="6" t="s">
        <v>45</v>
      </c>
      <c r="G2302" s="5">
        <v>-50.486090079870273</v>
      </c>
      <c r="H2302" s="5">
        <v>-14.134210524118501</v>
      </c>
      <c r="I2302" s="29">
        <v>756972140.33000004</v>
      </c>
      <c r="J2302" s="30" t="s">
        <v>45</v>
      </c>
      <c r="K2302" s="30" t="s">
        <v>45</v>
      </c>
      <c r="L2302" s="29">
        <v>43040312.450000003</v>
      </c>
      <c r="M2302" s="29">
        <v>240784840</v>
      </c>
      <c r="N2302" s="53">
        <f t="shared" si="393"/>
        <v>-22.78415016175893</v>
      </c>
      <c r="O2302" t="e">
        <f t="shared" si="394"/>
        <v>#VALUE!</v>
      </c>
      <c r="P2302" t="e">
        <f t="shared" si="395"/>
        <v>#VALUE!</v>
      </c>
      <c r="Q2302">
        <f t="shared" si="396"/>
        <v>-50.486090079870273</v>
      </c>
      <c r="R2302">
        <f t="shared" si="397"/>
        <v>-14.134210524118501</v>
      </c>
      <c r="S2302" s="53">
        <f t="shared" si="399"/>
        <v>-22.78415016175893</v>
      </c>
      <c r="T2302" t="e">
        <f t="shared" si="400"/>
        <v>#VALUE!</v>
      </c>
      <c r="U2302" t="e">
        <f t="shared" si="401"/>
        <v>#VALUE!</v>
      </c>
      <c r="V2302">
        <f t="shared" si="402"/>
        <v>-50.486090079870273</v>
      </c>
      <c r="W2302" s="50">
        <f t="shared" si="403"/>
        <v>-14.134210524118501</v>
      </c>
    </row>
    <row r="2303" spans="1:23" ht="16" x14ac:dyDescent="0.2">
      <c r="A2303" s="10">
        <v>41200.541655092602</v>
      </c>
      <c r="B2303" s="11" t="str">
        <f t="shared" si="398"/>
        <v>201210</v>
      </c>
      <c r="C2303" s="5">
        <v>1231.51</v>
      </c>
      <c r="D2303" s="5">
        <v>-23.508803601325326</v>
      </c>
      <c r="E2303" s="6" t="s">
        <v>45</v>
      </c>
      <c r="F2303" s="6" t="s">
        <v>45</v>
      </c>
      <c r="G2303" s="5">
        <v>-50.476434690420376</v>
      </c>
      <c r="H2303" s="5">
        <v>-15.314454477520883</v>
      </c>
      <c r="I2303" s="29">
        <v>749868126.5</v>
      </c>
      <c r="J2303" s="30" t="s">
        <v>45</v>
      </c>
      <c r="K2303" s="30" t="s">
        <v>45</v>
      </c>
      <c r="L2303" s="29">
        <v>43048705.469999999</v>
      </c>
      <c r="M2303" s="29">
        <v>237475200</v>
      </c>
      <c r="N2303" s="53">
        <f t="shared" si="393"/>
        <v>-23.508803601325326</v>
      </c>
      <c r="O2303" t="e">
        <f t="shared" si="394"/>
        <v>#VALUE!</v>
      </c>
      <c r="P2303" t="e">
        <f t="shared" si="395"/>
        <v>#VALUE!</v>
      </c>
      <c r="Q2303">
        <f t="shared" si="396"/>
        <v>-50.476434690420376</v>
      </c>
      <c r="R2303">
        <f t="shared" si="397"/>
        <v>-15.314454477520883</v>
      </c>
      <c r="S2303" s="53">
        <f t="shared" si="399"/>
        <v>-23.508803601325326</v>
      </c>
      <c r="T2303" t="e">
        <f t="shared" si="400"/>
        <v>#VALUE!</v>
      </c>
      <c r="U2303" t="e">
        <f t="shared" si="401"/>
        <v>#VALUE!</v>
      </c>
      <c r="V2303">
        <f t="shared" si="402"/>
        <v>-50.476434690420376</v>
      </c>
      <c r="W2303" s="50">
        <f t="shared" si="403"/>
        <v>-15.314454477520883</v>
      </c>
    </row>
    <row r="2304" spans="1:23" ht="16" x14ac:dyDescent="0.2">
      <c r="A2304" s="10">
        <v>41199.541655092602</v>
      </c>
      <c r="B2304" s="11" t="str">
        <f t="shared" si="398"/>
        <v>201210</v>
      </c>
      <c r="C2304" s="5">
        <v>1233.6300000000001</v>
      </c>
      <c r="D2304" s="5">
        <v>-24.072422943210299</v>
      </c>
      <c r="E2304" s="6" t="s">
        <v>45</v>
      </c>
      <c r="F2304" s="6" t="s">
        <v>45</v>
      </c>
      <c r="G2304" s="5">
        <v>-49.650362481929058</v>
      </c>
      <c r="H2304" s="5">
        <v>-14.219382768178477</v>
      </c>
      <c r="I2304" s="29">
        <v>744342782.40999997</v>
      </c>
      <c r="J2304" s="30" t="s">
        <v>45</v>
      </c>
      <c r="K2304" s="30" t="s">
        <v>45</v>
      </c>
      <c r="L2304" s="29">
        <v>43766774.509999998</v>
      </c>
      <c r="M2304" s="29">
        <v>240546000</v>
      </c>
      <c r="N2304" s="53">
        <f t="shared" si="393"/>
        <v>-24.072422943210299</v>
      </c>
      <c r="O2304" t="e">
        <f t="shared" si="394"/>
        <v>#VALUE!</v>
      </c>
      <c r="P2304" t="e">
        <f t="shared" si="395"/>
        <v>#VALUE!</v>
      </c>
      <c r="Q2304">
        <f t="shared" si="396"/>
        <v>-49.650362481929058</v>
      </c>
      <c r="R2304">
        <f t="shared" si="397"/>
        <v>-14.219382768178477</v>
      </c>
      <c r="S2304" s="53">
        <f t="shared" si="399"/>
        <v>-24.072422943210299</v>
      </c>
      <c r="T2304" t="e">
        <f t="shared" si="400"/>
        <v>#VALUE!</v>
      </c>
      <c r="U2304" t="e">
        <f t="shared" si="401"/>
        <v>#VALUE!</v>
      </c>
      <c r="V2304">
        <f t="shared" si="402"/>
        <v>-49.650362481929058</v>
      </c>
      <c r="W2304" s="50">
        <f t="shared" si="403"/>
        <v>-14.219382768178477</v>
      </c>
    </row>
    <row r="2305" spans="1:23" ht="16" x14ac:dyDescent="0.2">
      <c r="A2305" s="10">
        <v>41198.541655092602</v>
      </c>
      <c r="B2305" s="11" t="str">
        <f t="shared" si="398"/>
        <v>201210</v>
      </c>
      <c r="C2305" s="5">
        <v>1228.96</v>
      </c>
      <c r="D2305" s="5">
        <v>-24.716559333935976</v>
      </c>
      <c r="E2305" s="6" t="s">
        <v>45</v>
      </c>
      <c r="F2305" s="6" t="s">
        <v>45</v>
      </c>
      <c r="G2305" s="5">
        <v>-49.444380840331227</v>
      </c>
      <c r="H2305" s="5">
        <v>-14.462732036921224</v>
      </c>
      <c r="I2305" s="29">
        <v>738028103.45000005</v>
      </c>
      <c r="J2305" s="30" t="s">
        <v>45</v>
      </c>
      <c r="K2305" s="30" t="s">
        <v>45</v>
      </c>
      <c r="L2305" s="29">
        <v>43945825.490000002</v>
      </c>
      <c r="M2305" s="29">
        <v>239863600</v>
      </c>
      <c r="N2305" s="53">
        <f t="shared" si="393"/>
        <v>-24.716559333935976</v>
      </c>
      <c r="O2305" t="e">
        <f t="shared" si="394"/>
        <v>#VALUE!</v>
      </c>
      <c r="P2305" t="e">
        <f t="shared" si="395"/>
        <v>#VALUE!</v>
      </c>
      <c r="Q2305">
        <f t="shared" si="396"/>
        <v>-49.444380840331227</v>
      </c>
      <c r="R2305">
        <f t="shared" si="397"/>
        <v>-14.462732036921224</v>
      </c>
      <c r="S2305" s="53">
        <f t="shared" si="399"/>
        <v>-24.716559333935976</v>
      </c>
      <c r="T2305" t="e">
        <f t="shared" si="400"/>
        <v>#VALUE!</v>
      </c>
      <c r="U2305" t="e">
        <f t="shared" si="401"/>
        <v>#VALUE!</v>
      </c>
      <c r="V2305">
        <f t="shared" si="402"/>
        <v>-49.444380840331227</v>
      </c>
      <c r="W2305" s="50">
        <f t="shared" si="403"/>
        <v>-14.462732036921224</v>
      </c>
    </row>
    <row r="2306" spans="1:23" ht="16" x14ac:dyDescent="0.2">
      <c r="A2306" s="10">
        <v>41197.541655092602</v>
      </c>
      <c r="B2306" s="11" t="str">
        <f t="shared" si="398"/>
        <v>201210</v>
      </c>
      <c r="C2306" s="5">
        <v>1215.08</v>
      </c>
      <c r="D2306" s="5">
        <v>-26.165866213068757</v>
      </c>
      <c r="E2306" s="6" t="s">
        <v>45</v>
      </c>
      <c r="F2306" s="6" t="s">
        <v>45</v>
      </c>
      <c r="G2306" s="5">
        <v>-48.928353915286635</v>
      </c>
      <c r="H2306" s="5">
        <v>-14.70608130566397</v>
      </c>
      <c r="I2306" s="29">
        <v>723820075.78999996</v>
      </c>
      <c r="J2306" s="30" t="s">
        <v>45</v>
      </c>
      <c r="K2306" s="30" t="s">
        <v>45</v>
      </c>
      <c r="L2306" s="29">
        <v>44394385.509999998</v>
      </c>
      <c r="M2306" s="29">
        <v>239181200</v>
      </c>
      <c r="N2306" s="53">
        <f t="shared" si="393"/>
        <v>-26.165866213068757</v>
      </c>
      <c r="O2306" t="e">
        <f t="shared" si="394"/>
        <v>#VALUE!</v>
      </c>
      <c r="P2306" t="e">
        <f t="shared" si="395"/>
        <v>#VALUE!</v>
      </c>
      <c r="Q2306">
        <f t="shared" si="396"/>
        <v>-48.928353915286635</v>
      </c>
      <c r="R2306">
        <f t="shared" si="397"/>
        <v>-14.70608130566397</v>
      </c>
      <c r="S2306" s="53">
        <f t="shared" si="399"/>
        <v>-26.165866213068757</v>
      </c>
      <c r="T2306" t="e">
        <f t="shared" si="400"/>
        <v>#VALUE!</v>
      </c>
      <c r="U2306" t="e">
        <f t="shared" si="401"/>
        <v>#VALUE!</v>
      </c>
      <c r="V2306">
        <f t="shared" si="402"/>
        <v>-48.928353915286635</v>
      </c>
      <c r="W2306" s="50">
        <f t="shared" si="403"/>
        <v>-14.70608130566397</v>
      </c>
    </row>
    <row r="2307" spans="1:23" ht="16" x14ac:dyDescent="0.2">
      <c r="A2307" s="10">
        <v>41194.541655092602</v>
      </c>
      <c r="B2307" s="11" t="str">
        <f t="shared" si="398"/>
        <v>201210</v>
      </c>
      <c r="C2307" s="5">
        <v>1204.58</v>
      </c>
      <c r="D2307" s="5">
        <v>-26.246383261909457</v>
      </c>
      <c r="E2307" s="6" t="s">
        <v>45</v>
      </c>
      <c r="F2307" s="6" t="s">
        <v>45</v>
      </c>
      <c r="G2307" s="5">
        <v>-48.928353915286635</v>
      </c>
      <c r="H2307" s="5">
        <v>-14.207215304741325</v>
      </c>
      <c r="I2307" s="29">
        <v>723030740.91999996</v>
      </c>
      <c r="J2307" s="30" t="s">
        <v>45</v>
      </c>
      <c r="K2307" s="30" t="s">
        <v>45</v>
      </c>
      <c r="L2307" s="29">
        <v>44394385.509999998</v>
      </c>
      <c r="M2307" s="29">
        <v>240580120</v>
      </c>
      <c r="N2307" s="53">
        <f t="shared" si="393"/>
        <v>-26.246383261909457</v>
      </c>
      <c r="O2307" t="e">
        <f t="shared" si="394"/>
        <v>#VALUE!</v>
      </c>
      <c r="P2307" t="e">
        <f t="shared" si="395"/>
        <v>#VALUE!</v>
      </c>
      <c r="Q2307">
        <f t="shared" si="396"/>
        <v>-48.928353915286635</v>
      </c>
      <c r="R2307">
        <f t="shared" si="397"/>
        <v>-14.207215304741325</v>
      </c>
      <c r="S2307" s="53">
        <f t="shared" si="399"/>
        <v>-26.246383261909457</v>
      </c>
      <c r="T2307" t="e">
        <f t="shared" si="400"/>
        <v>#VALUE!</v>
      </c>
      <c r="U2307" t="e">
        <f t="shared" si="401"/>
        <v>#VALUE!</v>
      </c>
      <c r="V2307">
        <f t="shared" si="402"/>
        <v>-48.928353915286635</v>
      </c>
      <c r="W2307" s="50">
        <f t="shared" si="403"/>
        <v>-14.207215304741325</v>
      </c>
    </row>
    <row r="2308" spans="1:23" ht="16" x14ac:dyDescent="0.2">
      <c r="A2308" s="10">
        <v>41193.541655092602</v>
      </c>
      <c r="B2308" s="11" t="str">
        <f t="shared" si="398"/>
        <v>201210</v>
      </c>
      <c r="C2308" s="5">
        <v>1203.6099999999999</v>
      </c>
      <c r="D2308" s="5">
        <v>-26.318848605866098</v>
      </c>
      <c r="E2308" s="6" t="s">
        <v>45</v>
      </c>
      <c r="F2308" s="6" t="s">
        <v>45</v>
      </c>
      <c r="G2308" s="5">
        <v>-48.928353915286635</v>
      </c>
      <c r="H2308" s="5">
        <v>-13.61100959632158</v>
      </c>
      <c r="I2308" s="29">
        <v>722320339.53999996</v>
      </c>
      <c r="J2308" s="30" t="s">
        <v>45</v>
      </c>
      <c r="K2308" s="30" t="s">
        <v>45</v>
      </c>
      <c r="L2308" s="29">
        <v>44394385.509999998</v>
      </c>
      <c r="M2308" s="29">
        <v>242252000</v>
      </c>
      <c r="N2308" s="53">
        <f t="shared" si="393"/>
        <v>-26.318848605866098</v>
      </c>
      <c r="O2308" t="e">
        <f t="shared" si="394"/>
        <v>#VALUE!</v>
      </c>
      <c r="P2308" t="e">
        <f t="shared" si="395"/>
        <v>#VALUE!</v>
      </c>
      <c r="Q2308">
        <f t="shared" si="396"/>
        <v>-48.928353915286635</v>
      </c>
      <c r="R2308">
        <f t="shared" si="397"/>
        <v>-13.61100959632158</v>
      </c>
      <c r="S2308" s="53">
        <f t="shared" si="399"/>
        <v>-26.318848605866098</v>
      </c>
      <c r="T2308" t="e">
        <f t="shared" si="400"/>
        <v>#VALUE!</v>
      </c>
      <c r="U2308" t="e">
        <f t="shared" si="401"/>
        <v>#VALUE!</v>
      </c>
      <c r="V2308">
        <f t="shared" si="402"/>
        <v>-48.928353915286635</v>
      </c>
      <c r="W2308" s="50">
        <f t="shared" si="403"/>
        <v>-13.61100959632158</v>
      </c>
    </row>
    <row r="2309" spans="1:23" ht="16" x14ac:dyDescent="0.2">
      <c r="A2309" s="10">
        <v>41192.541655092602</v>
      </c>
      <c r="B2309" s="11" t="str">
        <f t="shared" si="398"/>
        <v>201210</v>
      </c>
      <c r="C2309" s="5">
        <v>1195.57</v>
      </c>
      <c r="D2309" s="5">
        <v>-25.924315066546612</v>
      </c>
      <c r="E2309" s="6" t="s">
        <v>45</v>
      </c>
      <c r="F2309" s="6" t="s">
        <v>45</v>
      </c>
      <c r="G2309" s="5">
        <v>-48.979849325686111</v>
      </c>
      <c r="H2309" s="5">
        <v>-13.00263642446467</v>
      </c>
      <c r="I2309" s="29">
        <v>726188080.39999998</v>
      </c>
      <c r="J2309" s="30" t="s">
        <v>45</v>
      </c>
      <c r="K2309" s="30" t="s">
        <v>45</v>
      </c>
      <c r="L2309" s="29">
        <v>44349622.759999998</v>
      </c>
      <c r="M2309" s="29">
        <v>243958000</v>
      </c>
      <c r="N2309" s="53">
        <f t="shared" si="393"/>
        <v>-25.924315066546612</v>
      </c>
      <c r="O2309" t="e">
        <f t="shared" si="394"/>
        <v>#VALUE!</v>
      </c>
      <c r="P2309" t="e">
        <f t="shared" si="395"/>
        <v>#VALUE!</v>
      </c>
      <c r="Q2309">
        <f t="shared" si="396"/>
        <v>-48.979849325686111</v>
      </c>
      <c r="R2309">
        <f t="shared" si="397"/>
        <v>-13.00263642446467</v>
      </c>
      <c r="S2309" s="53">
        <f t="shared" si="399"/>
        <v>-25.924315066546612</v>
      </c>
      <c r="T2309" t="e">
        <f t="shared" si="400"/>
        <v>#VALUE!</v>
      </c>
      <c r="U2309" t="e">
        <f t="shared" si="401"/>
        <v>#VALUE!</v>
      </c>
      <c r="V2309">
        <f t="shared" si="402"/>
        <v>-48.979849325686111</v>
      </c>
      <c r="W2309" s="50">
        <f t="shared" si="403"/>
        <v>-13.00263642446467</v>
      </c>
    </row>
    <row r="2310" spans="1:23" ht="16" x14ac:dyDescent="0.2">
      <c r="A2310" s="10">
        <v>41191.541655092602</v>
      </c>
      <c r="B2310" s="11" t="str">
        <f t="shared" si="398"/>
        <v>201210</v>
      </c>
      <c r="C2310" s="5">
        <v>1196.3499999999999</v>
      </c>
      <c r="D2310" s="5">
        <v>-25.602246871183766</v>
      </c>
      <c r="E2310" s="6" t="s">
        <v>45</v>
      </c>
      <c r="F2310" s="6" t="s">
        <v>45</v>
      </c>
      <c r="G2310" s="5">
        <v>-48.92835391528665</v>
      </c>
      <c r="H2310" s="5">
        <v>-12.090076666679366</v>
      </c>
      <c r="I2310" s="29">
        <v>729345419.88</v>
      </c>
      <c r="J2310" s="30" t="s">
        <v>45</v>
      </c>
      <c r="K2310" s="30" t="s">
        <v>45</v>
      </c>
      <c r="L2310" s="29">
        <v>44394385.509999998</v>
      </c>
      <c r="M2310" s="29">
        <v>246517000</v>
      </c>
      <c r="N2310" s="53">
        <f t="shared" si="393"/>
        <v>-25.602246871183766</v>
      </c>
      <c r="O2310" t="e">
        <f t="shared" si="394"/>
        <v>#VALUE!</v>
      </c>
      <c r="P2310" t="e">
        <f t="shared" si="395"/>
        <v>#VALUE!</v>
      </c>
      <c r="Q2310">
        <f t="shared" si="396"/>
        <v>-48.92835391528665</v>
      </c>
      <c r="R2310">
        <f t="shared" si="397"/>
        <v>-12.090076666679366</v>
      </c>
      <c r="S2310" s="53">
        <f t="shared" si="399"/>
        <v>-25.602246871183766</v>
      </c>
      <c r="T2310" t="e">
        <f t="shared" si="400"/>
        <v>#VALUE!</v>
      </c>
      <c r="U2310" t="e">
        <f t="shared" si="401"/>
        <v>#VALUE!</v>
      </c>
      <c r="V2310">
        <f t="shared" si="402"/>
        <v>-48.92835391528665</v>
      </c>
      <c r="W2310" s="50">
        <f t="shared" si="403"/>
        <v>-12.090076666679366</v>
      </c>
    </row>
    <row r="2311" spans="1:23" ht="16" x14ac:dyDescent="0.2">
      <c r="A2311" s="10">
        <v>41190.541655092602</v>
      </c>
      <c r="B2311" s="11" t="str">
        <f t="shared" si="398"/>
        <v>201210</v>
      </c>
      <c r="C2311" s="5">
        <v>1198.8900000000001</v>
      </c>
      <c r="D2311" s="5">
        <v>-24.072422943210285</v>
      </c>
      <c r="E2311" s="6" t="s">
        <v>45</v>
      </c>
      <c r="F2311" s="6" t="s">
        <v>45</v>
      </c>
      <c r="G2311" s="5">
        <v>-47.896300065197508</v>
      </c>
      <c r="H2311" s="5">
        <v>-13.209483302896032</v>
      </c>
      <c r="I2311" s="29">
        <v>744342782.40999997</v>
      </c>
      <c r="J2311" s="30" t="s">
        <v>45</v>
      </c>
      <c r="K2311" s="30" t="s">
        <v>45</v>
      </c>
      <c r="L2311" s="29">
        <v>45291505.530000001</v>
      </c>
      <c r="M2311" s="29">
        <v>243377960</v>
      </c>
      <c r="N2311" s="53">
        <f t="shared" si="393"/>
        <v>-24.072422943210285</v>
      </c>
      <c r="O2311" t="e">
        <f t="shared" si="394"/>
        <v>#VALUE!</v>
      </c>
      <c r="P2311" t="e">
        <f t="shared" si="395"/>
        <v>#VALUE!</v>
      </c>
      <c r="Q2311">
        <f t="shared" si="396"/>
        <v>-47.896300065197508</v>
      </c>
      <c r="R2311">
        <f t="shared" si="397"/>
        <v>-13.209483302896032</v>
      </c>
      <c r="S2311" s="53">
        <f t="shared" si="399"/>
        <v>-24.072422943210285</v>
      </c>
      <c r="T2311" t="e">
        <f t="shared" si="400"/>
        <v>#VALUE!</v>
      </c>
      <c r="U2311" t="e">
        <f t="shared" si="401"/>
        <v>#VALUE!</v>
      </c>
      <c r="V2311">
        <f t="shared" si="402"/>
        <v>-47.896300065197508</v>
      </c>
      <c r="W2311" s="50">
        <f t="shared" si="403"/>
        <v>-13.209483302896032</v>
      </c>
    </row>
    <row r="2312" spans="1:23" ht="16" x14ac:dyDescent="0.2">
      <c r="A2312" s="10">
        <v>41187.541655092602</v>
      </c>
      <c r="B2312" s="11" t="str">
        <f t="shared" si="398"/>
        <v>201210</v>
      </c>
      <c r="C2312" s="5">
        <v>1204.3</v>
      </c>
      <c r="D2312" s="5">
        <v>-24.152939992050989</v>
      </c>
      <c r="E2312" s="6" t="s">
        <v>45</v>
      </c>
      <c r="F2312" s="6" t="s">
        <v>45</v>
      </c>
      <c r="G2312" s="5">
        <v>-48.92835391528665</v>
      </c>
      <c r="H2312" s="5">
        <v>-13.61100959632158</v>
      </c>
      <c r="I2312" s="29">
        <v>743553447.53999996</v>
      </c>
      <c r="J2312" s="30" t="s">
        <v>45</v>
      </c>
      <c r="K2312" s="30" t="s">
        <v>45</v>
      </c>
      <c r="L2312" s="29">
        <v>44394385.509999998</v>
      </c>
      <c r="M2312" s="29">
        <v>242252000</v>
      </c>
      <c r="N2312" s="53">
        <f t="shared" si="393"/>
        <v>-24.152939992050989</v>
      </c>
      <c r="O2312" t="e">
        <f t="shared" si="394"/>
        <v>#VALUE!</v>
      </c>
      <c r="P2312" t="e">
        <f t="shared" si="395"/>
        <v>#VALUE!</v>
      </c>
      <c r="Q2312">
        <f t="shared" si="396"/>
        <v>-48.92835391528665</v>
      </c>
      <c r="R2312">
        <f t="shared" si="397"/>
        <v>-13.61100959632158</v>
      </c>
      <c r="S2312" s="53">
        <f t="shared" si="399"/>
        <v>-24.152939992050989</v>
      </c>
      <c r="T2312" t="e">
        <f t="shared" si="400"/>
        <v>#VALUE!</v>
      </c>
      <c r="U2312" t="e">
        <f t="shared" si="401"/>
        <v>#VALUE!</v>
      </c>
      <c r="V2312">
        <f t="shared" si="402"/>
        <v>-48.92835391528665</v>
      </c>
      <c r="W2312" s="50">
        <f t="shared" si="403"/>
        <v>-13.61100959632158</v>
      </c>
    </row>
    <row r="2313" spans="1:23" ht="16" x14ac:dyDescent="0.2">
      <c r="A2313" s="10">
        <v>41186.541655092602</v>
      </c>
      <c r="B2313" s="11" t="str">
        <f t="shared" si="398"/>
        <v>201210</v>
      </c>
      <c r="C2313" s="5">
        <v>1192.73</v>
      </c>
      <c r="D2313" s="5">
        <v>-25.682763920024488</v>
      </c>
      <c r="E2313" s="6" t="s">
        <v>45</v>
      </c>
      <c r="F2313" s="6" t="s">
        <v>45</v>
      </c>
      <c r="G2313" s="5">
        <v>-48.412326990242072</v>
      </c>
      <c r="H2313" s="5">
        <v>-12.880961790093309</v>
      </c>
      <c r="I2313" s="29">
        <v>728556085.00999999</v>
      </c>
      <c r="J2313" s="30" t="s">
        <v>45</v>
      </c>
      <c r="K2313" s="30" t="s">
        <v>45</v>
      </c>
      <c r="L2313" s="29">
        <v>44842945.520000003</v>
      </c>
      <c r="M2313" s="29">
        <v>244299200</v>
      </c>
      <c r="N2313" s="53">
        <f t="shared" si="393"/>
        <v>-25.682763920024488</v>
      </c>
      <c r="O2313" t="e">
        <f t="shared" si="394"/>
        <v>#VALUE!</v>
      </c>
      <c r="P2313" t="e">
        <f t="shared" si="395"/>
        <v>#VALUE!</v>
      </c>
      <c r="Q2313">
        <f t="shared" si="396"/>
        <v>-48.412326990242072</v>
      </c>
      <c r="R2313">
        <f t="shared" si="397"/>
        <v>-12.880961790093309</v>
      </c>
      <c r="S2313" s="53">
        <f t="shared" si="399"/>
        <v>-25.682763920024488</v>
      </c>
      <c r="T2313" t="e">
        <f t="shared" si="400"/>
        <v>#VALUE!</v>
      </c>
      <c r="U2313" t="e">
        <f t="shared" si="401"/>
        <v>#VALUE!</v>
      </c>
      <c r="V2313">
        <f t="shared" si="402"/>
        <v>-48.412326990242072</v>
      </c>
      <c r="W2313" s="50">
        <f t="shared" si="403"/>
        <v>-12.880961790093309</v>
      </c>
    </row>
    <row r="2314" spans="1:23" ht="16" x14ac:dyDescent="0.2">
      <c r="A2314" s="10">
        <v>41185.541655092602</v>
      </c>
      <c r="B2314" s="11" t="str">
        <f t="shared" si="398"/>
        <v>201210</v>
      </c>
      <c r="C2314" s="5">
        <v>1190.9000000000001</v>
      </c>
      <c r="D2314" s="5">
        <v>-27.421932174983819</v>
      </c>
      <c r="E2314" s="6" t="s">
        <v>45</v>
      </c>
      <c r="F2314" s="6" t="s">
        <v>45</v>
      </c>
      <c r="G2314" s="5">
        <v>-48.412326990242072</v>
      </c>
      <c r="H2314" s="5">
        <v>-14.219382768178477</v>
      </c>
      <c r="I2314" s="29">
        <v>711506451.82000005</v>
      </c>
      <c r="J2314" s="30" t="s">
        <v>45</v>
      </c>
      <c r="K2314" s="30" t="s">
        <v>45</v>
      </c>
      <c r="L2314" s="29">
        <v>44842945.520000003</v>
      </c>
      <c r="M2314" s="29">
        <v>240546000</v>
      </c>
      <c r="N2314" s="53">
        <f t="shared" si="393"/>
        <v>-27.421932174983819</v>
      </c>
      <c r="O2314" t="e">
        <f t="shared" si="394"/>
        <v>#VALUE!</v>
      </c>
      <c r="P2314" t="e">
        <f t="shared" si="395"/>
        <v>#VALUE!</v>
      </c>
      <c r="Q2314">
        <f t="shared" si="396"/>
        <v>-48.412326990242072</v>
      </c>
      <c r="R2314">
        <f t="shared" si="397"/>
        <v>-14.219382768178477</v>
      </c>
      <c r="S2314" s="53">
        <f t="shared" si="399"/>
        <v>-27.421932174983819</v>
      </c>
      <c r="T2314" t="e">
        <f t="shared" si="400"/>
        <v>#VALUE!</v>
      </c>
      <c r="U2314" t="e">
        <f t="shared" si="401"/>
        <v>#VALUE!</v>
      </c>
      <c r="V2314">
        <f t="shared" si="402"/>
        <v>-48.412326990242072</v>
      </c>
      <c r="W2314" s="50">
        <f t="shared" si="403"/>
        <v>-14.219382768178477</v>
      </c>
    </row>
    <row r="2315" spans="1:23" ht="16" x14ac:dyDescent="0.2">
      <c r="A2315" s="10">
        <v>41184.541655092602</v>
      </c>
      <c r="B2315" s="11" t="str">
        <f t="shared" si="398"/>
        <v>201210</v>
      </c>
      <c r="C2315" s="5">
        <v>1190.28</v>
      </c>
      <c r="D2315" s="5">
        <v>-27.365570240795321</v>
      </c>
      <c r="E2315" s="6" t="s">
        <v>45</v>
      </c>
      <c r="F2315" s="6" t="s">
        <v>45</v>
      </c>
      <c r="G2315" s="5">
        <v>-47.896300065197508</v>
      </c>
      <c r="H2315" s="5">
        <v>-14.754751159412535</v>
      </c>
      <c r="I2315" s="29">
        <v>712058986.23000002</v>
      </c>
      <c r="J2315" s="30" t="s">
        <v>45</v>
      </c>
      <c r="K2315" s="30" t="s">
        <v>45</v>
      </c>
      <c r="L2315" s="29">
        <v>45291505.530000001</v>
      </c>
      <c r="M2315" s="29">
        <v>239044720</v>
      </c>
      <c r="N2315" s="53">
        <f t="shared" si="393"/>
        <v>-27.365570240795321</v>
      </c>
      <c r="O2315" t="e">
        <f t="shared" si="394"/>
        <v>#VALUE!</v>
      </c>
      <c r="P2315" t="e">
        <f t="shared" si="395"/>
        <v>#VALUE!</v>
      </c>
      <c r="Q2315">
        <f t="shared" si="396"/>
        <v>-47.896300065197508</v>
      </c>
      <c r="R2315">
        <f t="shared" si="397"/>
        <v>-14.754751159412535</v>
      </c>
      <c r="S2315" s="53">
        <f t="shared" si="399"/>
        <v>-27.365570240795321</v>
      </c>
      <c r="T2315" t="e">
        <f t="shared" si="400"/>
        <v>#VALUE!</v>
      </c>
      <c r="U2315" t="e">
        <f t="shared" si="401"/>
        <v>#VALUE!</v>
      </c>
      <c r="V2315">
        <f t="shared" si="402"/>
        <v>-47.896300065197508</v>
      </c>
      <c r="W2315" s="50">
        <f t="shared" si="403"/>
        <v>-14.754751159412535</v>
      </c>
    </row>
    <row r="2316" spans="1:23" ht="16" x14ac:dyDescent="0.2">
      <c r="A2316" s="10">
        <v>41183.541655092602</v>
      </c>
      <c r="B2316" s="11" t="str">
        <f t="shared" si="398"/>
        <v>201210</v>
      </c>
      <c r="C2316" s="5">
        <v>1188.3399999999999</v>
      </c>
      <c r="D2316" s="5">
        <v>-26.995191816128056</v>
      </c>
      <c r="E2316" s="6" t="s">
        <v>45</v>
      </c>
      <c r="F2316" s="6" t="s">
        <v>45</v>
      </c>
      <c r="G2316" s="5">
        <v>-50.991388794414981</v>
      </c>
      <c r="H2316" s="5">
        <v>-15.046770281903846</v>
      </c>
      <c r="I2316" s="29">
        <v>715689926.63</v>
      </c>
      <c r="J2316" s="30" t="s">
        <v>45</v>
      </c>
      <c r="K2316" s="30" t="s">
        <v>45</v>
      </c>
      <c r="L2316" s="29">
        <v>42601078.009999998</v>
      </c>
      <c r="M2316" s="29">
        <v>238225840</v>
      </c>
      <c r="N2316" s="53">
        <f t="shared" si="393"/>
        <v>-26.995191816128056</v>
      </c>
      <c r="O2316" t="e">
        <f t="shared" si="394"/>
        <v>#VALUE!</v>
      </c>
      <c r="P2316" t="e">
        <f t="shared" si="395"/>
        <v>#VALUE!</v>
      </c>
      <c r="Q2316">
        <f t="shared" si="396"/>
        <v>-50.991388794414981</v>
      </c>
      <c r="R2316">
        <f t="shared" si="397"/>
        <v>-15.046770281903846</v>
      </c>
      <c r="S2316" s="53">
        <f t="shared" si="399"/>
        <v>-26.995191816128056</v>
      </c>
      <c r="T2316" t="e">
        <f t="shared" si="400"/>
        <v>#VALUE!</v>
      </c>
      <c r="U2316" t="e">
        <f t="shared" si="401"/>
        <v>#VALUE!</v>
      </c>
      <c r="V2316">
        <f t="shared" si="402"/>
        <v>-50.991388794414981</v>
      </c>
      <c r="W2316" s="50">
        <f t="shared" si="403"/>
        <v>-15.046770281903846</v>
      </c>
    </row>
    <row r="2317" spans="1:23" ht="16" x14ac:dyDescent="0.2">
      <c r="A2317" s="10">
        <v>41180.541655092602</v>
      </c>
      <c r="B2317" s="11" t="str">
        <f t="shared" si="398"/>
        <v>20129</v>
      </c>
      <c r="C2317" s="5">
        <v>1183.69</v>
      </c>
      <c r="D2317" s="5">
        <v>-26.640916801228926</v>
      </c>
      <c r="E2317" s="6" t="s">
        <v>45</v>
      </c>
      <c r="F2317" s="6" t="s">
        <v>45</v>
      </c>
      <c r="G2317" s="5">
        <v>-49.692202502878622</v>
      </c>
      <c r="H2317" s="5">
        <v>-15.825487941880667</v>
      </c>
      <c r="I2317" s="29">
        <v>719163000.05999994</v>
      </c>
      <c r="J2317" s="30" t="s">
        <v>45</v>
      </c>
      <c r="K2317" s="30" t="s">
        <v>45</v>
      </c>
      <c r="L2317" s="29">
        <v>43730404.780000001</v>
      </c>
      <c r="M2317" s="29">
        <v>236042160</v>
      </c>
      <c r="N2317" s="53">
        <f t="shared" si="393"/>
        <v>-26.640916801228926</v>
      </c>
      <c r="O2317" t="e">
        <f t="shared" si="394"/>
        <v>#VALUE!</v>
      </c>
      <c r="P2317" t="e">
        <f t="shared" si="395"/>
        <v>#VALUE!</v>
      </c>
      <c r="Q2317">
        <f t="shared" si="396"/>
        <v>-49.692202502878622</v>
      </c>
      <c r="R2317">
        <f t="shared" si="397"/>
        <v>-15.825487941880667</v>
      </c>
      <c r="S2317" s="53">
        <f t="shared" si="399"/>
        <v>-26.640916801228926</v>
      </c>
      <c r="T2317" t="e">
        <f t="shared" si="400"/>
        <v>#VALUE!</v>
      </c>
      <c r="U2317" t="e">
        <f t="shared" si="401"/>
        <v>#VALUE!</v>
      </c>
      <c r="V2317">
        <f t="shared" si="402"/>
        <v>-49.692202502878622</v>
      </c>
      <c r="W2317" s="50">
        <f t="shared" si="403"/>
        <v>-15.825487941880667</v>
      </c>
    </row>
    <row r="2318" spans="1:23" ht="16" x14ac:dyDescent="0.2">
      <c r="A2318" s="10">
        <v>41179.541655092602</v>
      </c>
      <c r="B2318" s="11" t="str">
        <f t="shared" si="398"/>
        <v>20129</v>
      </c>
      <c r="C2318" s="5">
        <v>1194.53</v>
      </c>
      <c r="D2318" s="5">
        <v>-25.578091756531553</v>
      </c>
      <c r="E2318" s="6" t="s">
        <v>45</v>
      </c>
      <c r="F2318" s="6" t="s">
        <v>45</v>
      </c>
      <c r="G2318" s="5">
        <v>-50.476434690420405</v>
      </c>
      <c r="H2318" s="5">
        <v>-14.462732036921238</v>
      </c>
      <c r="I2318" s="29">
        <v>729582220.34000003</v>
      </c>
      <c r="J2318" s="30" t="s">
        <v>45</v>
      </c>
      <c r="K2318" s="30" t="s">
        <v>45</v>
      </c>
      <c r="L2318" s="29">
        <v>43048705.469999999</v>
      </c>
      <c r="M2318" s="29">
        <v>239863600</v>
      </c>
      <c r="N2318" s="53">
        <f t="shared" si="393"/>
        <v>-25.578091756531553</v>
      </c>
      <c r="O2318" t="e">
        <f t="shared" si="394"/>
        <v>#VALUE!</v>
      </c>
      <c r="P2318" t="e">
        <f t="shared" si="395"/>
        <v>#VALUE!</v>
      </c>
      <c r="Q2318">
        <f t="shared" si="396"/>
        <v>-50.476434690420405</v>
      </c>
      <c r="R2318">
        <f t="shared" si="397"/>
        <v>-14.462732036921238</v>
      </c>
      <c r="S2318" s="53">
        <f t="shared" si="399"/>
        <v>-25.578091756531553</v>
      </c>
      <c r="T2318" t="e">
        <f t="shared" si="400"/>
        <v>#VALUE!</v>
      </c>
      <c r="U2318" t="e">
        <f t="shared" si="401"/>
        <v>#VALUE!</v>
      </c>
      <c r="V2318">
        <f t="shared" si="402"/>
        <v>-50.476434690420405</v>
      </c>
      <c r="W2318" s="50">
        <f t="shared" si="403"/>
        <v>-14.462732036921238</v>
      </c>
    </row>
    <row r="2319" spans="1:23" ht="16" x14ac:dyDescent="0.2">
      <c r="A2319" s="10">
        <v>41178.541655092602</v>
      </c>
      <c r="B2319" s="11" t="str">
        <f t="shared" si="398"/>
        <v>20129</v>
      </c>
      <c r="C2319" s="5">
        <v>1196.1099999999999</v>
      </c>
      <c r="D2319" s="5">
        <v>-25.996780410503234</v>
      </c>
      <c r="E2319" s="6" t="s">
        <v>45</v>
      </c>
      <c r="F2319" s="6" t="s">
        <v>45</v>
      </c>
      <c r="G2319" s="5">
        <v>-50.476434690420405</v>
      </c>
      <c r="H2319" s="5">
        <v>-14.109875597244253</v>
      </c>
      <c r="I2319" s="29">
        <v>725477679.01999998</v>
      </c>
      <c r="J2319" s="30" t="s">
        <v>45</v>
      </c>
      <c r="K2319" s="30" t="s">
        <v>45</v>
      </c>
      <c r="L2319" s="29">
        <v>43048705.469999999</v>
      </c>
      <c r="M2319" s="29">
        <v>240853080</v>
      </c>
      <c r="N2319" s="53">
        <f t="shared" si="393"/>
        <v>-25.996780410503234</v>
      </c>
      <c r="O2319" t="e">
        <f t="shared" si="394"/>
        <v>#VALUE!</v>
      </c>
      <c r="P2319" t="e">
        <f t="shared" si="395"/>
        <v>#VALUE!</v>
      </c>
      <c r="Q2319">
        <f t="shared" si="396"/>
        <v>-50.476434690420405</v>
      </c>
      <c r="R2319">
        <f t="shared" si="397"/>
        <v>-14.109875597244253</v>
      </c>
      <c r="S2319" s="53">
        <f t="shared" si="399"/>
        <v>-25.996780410503234</v>
      </c>
      <c r="T2319" t="e">
        <f t="shared" si="400"/>
        <v>#VALUE!</v>
      </c>
      <c r="U2319" t="e">
        <f t="shared" si="401"/>
        <v>#VALUE!</v>
      </c>
      <c r="V2319">
        <f t="shared" si="402"/>
        <v>-50.476434690420405</v>
      </c>
      <c r="W2319" s="50">
        <f t="shared" si="403"/>
        <v>-14.109875597244253</v>
      </c>
    </row>
    <row r="2320" spans="1:23" ht="16" x14ac:dyDescent="0.2">
      <c r="A2320" s="10">
        <v>41177.541655092602</v>
      </c>
      <c r="B2320" s="11" t="str">
        <f t="shared" si="398"/>
        <v>20129</v>
      </c>
      <c r="C2320" s="5">
        <v>1203.81</v>
      </c>
      <c r="D2320" s="5">
        <v>-24.909800251153641</v>
      </c>
      <c r="E2320" s="6" t="s">
        <v>45</v>
      </c>
      <c r="F2320" s="6" t="s">
        <v>45</v>
      </c>
      <c r="G2320" s="5">
        <v>-50.57942551121932</v>
      </c>
      <c r="H2320" s="5">
        <v>-11.907564715122305</v>
      </c>
      <c r="I2320" s="29">
        <v>736133699.75999999</v>
      </c>
      <c r="J2320" s="30" t="s">
        <v>45</v>
      </c>
      <c r="K2320" s="30" t="s">
        <v>45</v>
      </c>
      <c r="L2320" s="29">
        <v>42959179.979999997</v>
      </c>
      <c r="M2320" s="29">
        <v>247028800</v>
      </c>
      <c r="N2320" s="53">
        <f t="shared" si="393"/>
        <v>-24.909800251153641</v>
      </c>
      <c r="O2320" t="e">
        <f t="shared" si="394"/>
        <v>#VALUE!</v>
      </c>
      <c r="P2320" t="e">
        <f t="shared" si="395"/>
        <v>#VALUE!</v>
      </c>
      <c r="Q2320">
        <f t="shared" si="396"/>
        <v>-50.57942551121932</v>
      </c>
      <c r="R2320">
        <f t="shared" si="397"/>
        <v>-11.907564715122305</v>
      </c>
      <c r="S2320" s="53">
        <f t="shared" si="399"/>
        <v>-24.909800251153641</v>
      </c>
      <c r="T2320" t="e">
        <f t="shared" si="400"/>
        <v>#VALUE!</v>
      </c>
      <c r="U2320" t="e">
        <f t="shared" si="401"/>
        <v>#VALUE!</v>
      </c>
      <c r="V2320">
        <f t="shared" si="402"/>
        <v>-50.57942551121932</v>
      </c>
      <c r="W2320" s="50">
        <f t="shared" si="403"/>
        <v>-11.907564715122305</v>
      </c>
    </row>
    <row r="2321" spans="1:23" ht="16" x14ac:dyDescent="0.2">
      <c r="A2321" s="10">
        <v>41176.541655092602</v>
      </c>
      <c r="B2321" s="11" t="str">
        <f t="shared" si="398"/>
        <v>20129</v>
      </c>
      <c r="C2321" s="5">
        <v>1194.71</v>
      </c>
      <c r="D2321" s="5">
        <v>-27.1723293235776</v>
      </c>
      <c r="E2321" s="6" t="s">
        <v>45</v>
      </c>
      <c r="F2321" s="6" t="s">
        <v>45</v>
      </c>
      <c r="G2321" s="5">
        <v>-51.507415719459573</v>
      </c>
      <c r="H2321" s="5">
        <v>-13.148645985710361</v>
      </c>
      <c r="I2321" s="29">
        <v>713953389.91999996</v>
      </c>
      <c r="J2321" s="30" t="s">
        <v>45</v>
      </c>
      <c r="K2321" s="30" t="s">
        <v>45</v>
      </c>
      <c r="L2321" s="29">
        <v>42152518</v>
      </c>
      <c r="M2321" s="29">
        <v>243548560</v>
      </c>
      <c r="N2321" s="53">
        <f t="shared" si="393"/>
        <v>-27.1723293235776</v>
      </c>
      <c r="O2321" t="e">
        <f t="shared" si="394"/>
        <v>#VALUE!</v>
      </c>
      <c r="P2321" t="e">
        <f t="shared" si="395"/>
        <v>#VALUE!</v>
      </c>
      <c r="Q2321">
        <f t="shared" si="396"/>
        <v>-51.507415719459573</v>
      </c>
      <c r="R2321">
        <f t="shared" si="397"/>
        <v>-13.148645985710361</v>
      </c>
      <c r="S2321" s="53">
        <f t="shared" si="399"/>
        <v>-27.1723293235776</v>
      </c>
      <c r="T2321" t="e">
        <f t="shared" si="400"/>
        <v>#VALUE!</v>
      </c>
      <c r="U2321" t="e">
        <f t="shared" si="401"/>
        <v>#VALUE!</v>
      </c>
      <c r="V2321">
        <f t="shared" si="402"/>
        <v>-51.507415719459573</v>
      </c>
      <c r="W2321" s="50">
        <f t="shared" si="403"/>
        <v>-13.148645985710361</v>
      </c>
    </row>
    <row r="2322" spans="1:23" ht="16" x14ac:dyDescent="0.2">
      <c r="A2322" s="10">
        <v>41173.541655092602</v>
      </c>
      <c r="B2322" s="11" t="str">
        <f t="shared" si="398"/>
        <v>20129</v>
      </c>
      <c r="C2322" s="5">
        <v>1197.92</v>
      </c>
      <c r="D2322" s="5">
        <v>-25.924315066546598</v>
      </c>
      <c r="E2322" s="6" t="s">
        <v>45</v>
      </c>
      <c r="F2322" s="6" t="s">
        <v>45</v>
      </c>
      <c r="G2322" s="5">
        <v>-52.539469569548721</v>
      </c>
      <c r="H2322" s="5">
        <v>-10.435301639228641</v>
      </c>
      <c r="I2322" s="29">
        <v>726188080.39999998</v>
      </c>
      <c r="J2322" s="30" t="s">
        <v>45</v>
      </c>
      <c r="K2322" s="30" t="s">
        <v>45</v>
      </c>
      <c r="L2322" s="29">
        <v>41255397.969999999</v>
      </c>
      <c r="M2322" s="29">
        <v>251157320</v>
      </c>
      <c r="N2322" s="53">
        <f t="shared" si="393"/>
        <v>-25.924315066546598</v>
      </c>
      <c r="O2322" t="e">
        <f t="shared" si="394"/>
        <v>#VALUE!</v>
      </c>
      <c r="P2322" t="e">
        <f t="shared" si="395"/>
        <v>#VALUE!</v>
      </c>
      <c r="Q2322">
        <f t="shared" si="396"/>
        <v>-52.539469569548721</v>
      </c>
      <c r="R2322">
        <f t="shared" si="397"/>
        <v>-10.435301639228641</v>
      </c>
      <c r="S2322" s="53">
        <f t="shared" si="399"/>
        <v>-25.924315066546598</v>
      </c>
      <c r="T2322" t="e">
        <f t="shared" si="400"/>
        <v>#VALUE!</v>
      </c>
      <c r="U2322" t="e">
        <f t="shared" si="401"/>
        <v>#VALUE!</v>
      </c>
      <c r="V2322">
        <f t="shared" si="402"/>
        <v>-52.539469569548721</v>
      </c>
      <c r="W2322" s="50">
        <f t="shared" si="403"/>
        <v>-10.435301639228641</v>
      </c>
    </row>
    <row r="2323" spans="1:23" ht="16" x14ac:dyDescent="0.2">
      <c r="A2323" s="10">
        <v>41172.541655092602</v>
      </c>
      <c r="B2323" s="11" t="str">
        <f t="shared" si="398"/>
        <v>20129</v>
      </c>
      <c r="C2323" s="5">
        <v>1198.8499999999999</v>
      </c>
      <c r="D2323" s="5">
        <v>-25.658608805372239</v>
      </c>
      <c r="E2323" s="6" t="s">
        <v>45</v>
      </c>
      <c r="F2323" s="6" t="s">
        <v>45</v>
      </c>
      <c r="G2323" s="5">
        <v>-48.939082125786562</v>
      </c>
      <c r="H2323" s="5">
        <v>-15.569971209700768</v>
      </c>
      <c r="I2323" s="29">
        <v>728792885.47000003</v>
      </c>
      <c r="J2323" s="30" t="s">
        <v>45</v>
      </c>
      <c r="K2323" s="30" t="s">
        <v>45</v>
      </c>
      <c r="L2323" s="29">
        <v>44385059.93</v>
      </c>
      <c r="M2323" s="29">
        <v>236758680</v>
      </c>
      <c r="N2323" s="53">
        <f t="shared" si="393"/>
        <v>-25.658608805372239</v>
      </c>
      <c r="O2323" t="e">
        <f t="shared" si="394"/>
        <v>#VALUE!</v>
      </c>
      <c r="P2323" t="e">
        <f t="shared" si="395"/>
        <v>#VALUE!</v>
      </c>
      <c r="Q2323">
        <f t="shared" si="396"/>
        <v>-48.939082125786562</v>
      </c>
      <c r="R2323">
        <f t="shared" si="397"/>
        <v>-15.569971209700768</v>
      </c>
      <c r="S2323" s="53">
        <f t="shared" si="399"/>
        <v>-25.658608805372239</v>
      </c>
      <c r="T2323" t="e">
        <f t="shared" si="400"/>
        <v>#VALUE!</v>
      </c>
      <c r="U2323" t="e">
        <f t="shared" si="401"/>
        <v>#VALUE!</v>
      </c>
      <c r="V2323">
        <f t="shared" si="402"/>
        <v>-48.939082125786562</v>
      </c>
      <c r="W2323" s="50">
        <f t="shared" si="403"/>
        <v>-15.569971209700768</v>
      </c>
    </row>
    <row r="2324" spans="1:23" ht="16" x14ac:dyDescent="0.2">
      <c r="A2324" s="10">
        <v>41171.541655092602</v>
      </c>
      <c r="B2324" s="11" t="str">
        <f t="shared" si="398"/>
        <v>20129</v>
      </c>
      <c r="C2324" s="5">
        <v>1202.8399999999999</v>
      </c>
      <c r="D2324" s="5">
        <v>-26.326900310750133</v>
      </c>
      <c r="E2324" s="6" t="s">
        <v>45</v>
      </c>
      <c r="F2324" s="6" t="s">
        <v>45</v>
      </c>
      <c r="G2324" s="5">
        <v>-50.991388794414981</v>
      </c>
      <c r="H2324" s="5">
        <v>-14.462732036921238</v>
      </c>
      <c r="I2324" s="29">
        <v>722241406.04999995</v>
      </c>
      <c r="J2324" s="30" t="s">
        <v>45</v>
      </c>
      <c r="K2324" s="30" t="s">
        <v>45</v>
      </c>
      <c r="L2324" s="29">
        <v>42601078.009999998</v>
      </c>
      <c r="M2324" s="29">
        <v>239863600</v>
      </c>
      <c r="N2324" s="53">
        <f t="shared" si="393"/>
        <v>-26.326900310750133</v>
      </c>
      <c r="O2324" t="e">
        <f t="shared" si="394"/>
        <v>#VALUE!</v>
      </c>
      <c r="P2324" t="e">
        <f t="shared" si="395"/>
        <v>#VALUE!</v>
      </c>
      <c r="Q2324">
        <f t="shared" si="396"/>
        <v>-50.991388794414981</v>
      </c>
      <c r="R2324">
        <f t="shared" si="397"/>
        <v>-14.462732036921238</v>
      </c>
      <c r="S2324" s="53">
        <f t="shared" si="399"/>
        <v>-26.326900310750133</v>
      </c>
      <c r="T2324" t="e">
        <f t="shared" si="400"/>
        <v>#VALUE!</v>
      </c>
      <c r="U2324" t="e">
        <f t="shared" si="401"/>
        <v>#VALUE!</v>
      </c>
      <c r="V2324">
        <f t="shared" si="402"/>
        <v>-50.991388794414981</v>
      </c>
      <c r="W2324" s="50">
        <f t="shared" si="403"/>
        <v>-14.462732036921238</v>
      </c>
    </row>
    <row r="2325" spans="1:23" ht="16" x14ac:dyDescent="0.2">
      <c r="A2325" s="10">
        <v>41170.541655092602</v>
      </c>
      <c r="B2325" s="11" t="str">
        <f t="shared" si="398"/>
        <v>20129</v>
      </c>
      <c r="C2325" s="5">
        <v>1201.1500000000001</v>
      </c>
      <c r="D2325" s="5">
        <v>-25.908211656778445</v>
      </c>
      <c r="E2325" s="6" t="s">
        <v>45</v>
      </c>
      <c r="F2325" s="6" t="s">
        <v>45</v>
      </c>
      <c r="G2325" s="5">
        <v>-52.539469569548721</v>
      </c>
      <c r="H2325" s="5">
        <v>-14.584406671292626</v>
      </c>
      <c r="I2325" s="29">
        <v>726345947.37</v>
      </c>
      <c r="J2325" s="30" t="s">
        <v>45</v>
      </c>
      <c r="K2325" s="30" t="s">
        <v>45</v>
      </c>
      <c r="L2325" s="29">
        <v>41255397.969999999</v>
      </c>
      <c r="M2325" s="29">
        <v>239522400</v>
      </c>
      <c r="N2325" s="53">
        <f t="shared" si="393"/>
        <v>-25.908211656778445</v>
      </c>
      <c r="O2325" t="e">
        <f t="shared" si="394"/>
        <v>#VALUE!</v>
      </c>
      <c r="P2325" t="e">
        <f t="shared" si="395"/>
        <v>#VALUE!</v>
      </c>
      <c r="Q2325">
        <f t="shared" si="396"/>
        <v>-52.539469569548721</v>
      </c>
      <c r="R2325">
        <f t="shared" si="397"/>
        <v>-14.584406671292626</v>
      </c>
      <c r="S2325" s="53">
        <f t="shared" si="399"/>
        <v>-25.908211656778445</v>
      </c>
      <c r="T2325" t="e">
        <f t="shared" si="400"/>
        <v>#VALUE!</v>
      </c>
      <c r="U2325" t="e">
        <f t="shared" si="401"/>
        <v>#VALUE!</v>
      </c>
      <c r="V2325">
        <f t="shared" si="402"/>
        <v>-52.539469569548721</v>
      </c>
      <c r="W2325" s="50">
        <f t="shared" si="403"/>
        <v>-14.584406671292626</v>
      </c>
    </row>
    <row r="2326" spans="1:23" ht="16" x14ac:dyDescent="0.2">
      <c r="A2326" s="10">
        <v>41169.541655092602</v>
      </c>
      <c r="B2326" s="11" t="str">
        <f t="shared" si="398"/>
        <v>20129</v>
      </c>
      <c r="C2326" s="5">
        <v>1204.33</v>
      </c>
      <c r="D2326" s="5">
        <v>-26.004832115387298</v>
      </c>
      <c r="E2326" s="6" t="s">
        <v>45</v>
      </c>
      <c r="F2326" s="6" t="s">
        <v>45</v>
      </c>
      <c r="G2326" s="5">
        <v>-53.57152341963787</v>
      </c>
      <c r="H2326" s="5">
        <v>-15.022435355029588</v>
      </c>
      <c r="I2326" s="29">
        <v>725398745.52999997</v>
      </c>
      <c r="J2326" s="30" t="s">
        <v>45</v>
      </c>
      <c r="K2326" s="30" t="s">
        <v>45</v>
      </c>
      <c r="L2326" s="29">
        <v>40358277.939999998</v>
      </c>
      <c r="M2326" s="29">
        <v>238294080</v>
      </c>
      <c r="N2326" s="53">
        <f t="shared" si="393"/>
        <v>-26.004832115387298</v>
      </c>
      <c r="O2326" t="e">
        <f t="shared" si="394"/>
        <v>#VALUE!</v>
      </c>
      <c r="P2326" t="e">
        <f t="shared" si="395"/>
        <v>#VALUE!</v>
      </c>
      <c r="Q2326">
        <f t="shared" si="396"/>
        <v>-53.57152341963787</v>
      </c>
      <c r="R2326">
        <f t="shared" si="397"/>
        <v>-15.022435355029588</v>
      </c>
      <c r="S2326" s="53">
        <f t="shared" si="399"/>
        <v>-26.004832115387298</v>
      </c>
      <c r="T2326" t="e">
        <f t="shared" si="400"/>
        <v>#VALUE!</v>
      </c>
      <c r="U2326" t="e">
        <f t="shared" si="401"/>
        <v>#VALUE!</v>
      </c>
      <c r="V2326">
        <f t="shared" si="402"/>
        <v>-53.57152341963787</v>
      </c>
      <c r="W2326" s="50">
        <f t="shared" si="403"/>
        <v>-15.022435355029588</v>
      </c>
    </row>
    <row r="2327" spans="1:23" ht="16" x14ac:dyDescent="0.2">
      <c r="A2327" s="10">
        <v>41166.541655092602</v>
      </c>
      <c r="B2327" s="11" t="str">
        <f t="shared" si="398"/>
        <v>20129</v>
      </c>
      <c r="C2327" s="5">
        <v>1204.96</v>
      </c>
      <c r="D2327" s="5">
        <v>-25.73912585421294</v>
      </c>
      <c r="E2327" s="6" t="s">
        <v>45</v>
      </c>
      <c r="F2327" s="6" t="s">
        <v>45</v>
      </c>
      <c r="G2327" s="5">
        <v>-54.602504448677038</v>
      </c>
      <c r="H2327" s="5">
        <v>-15.436129111892271</v>
      </c>
      <c r="I2327" s="29">
        <v>728003550.60000002</v>
      </c>
      <c r="J2327" s="30" t="s">
        <v>45</v>
      </c>
      <c r="K2327" s="30" t="s">
        <v>45</v>
      </c>
      <c r="L2327" s="29">
        <v>39462090.479999997</v>
      </c>
      <c r="M2327" s="29">
        <v>237134000</v>
      </c>
      <c r="N2327" s="53">
        <f t="shared" si="393"/>
        <v>-25.73912585421294</v>
      </c>
      <c r="O2327" t="e">
        <f t="shared" si="394"/>
        <v>#VALUE!</v>
      </c>
      <c r="P2327" t="e">
        <f t="shared" si="395"/>
        <v>#VALUE!</v>
      </c>
      <c r="Q2327">
        <f t="shared" si="396"/>
        <v>-54.602504448677038</v>
      </c>
      <c r="R2327">
        <f t="shared" si="397"/>
        <v>-15.436129111892271</v>
      </c>
      <c r="S2327" s="53">
        <f t="shared" si="399"/>
        <v>-25.73912585421294</v>
      </c>
      <c r="T2327" t="e">
        <f t="shared" si="400"/>
        <v>#VALUE!</v>
      </c>
      <c r="U2327" t="e">
        <f t="shared" si="401"/>
        <v>#VALUE!</v>
      </c>
      <c r="V2327">
        <f t="shared" si="402"/>
        <v>-54.602504448677038</v>
      </c>
      <c r="W2327" s="50">
        <f t="shared" si="403"/>
        <v>-15.436129111892271</v>
      </c>
    </row>
    <row r="2328" spans="1:23" ht="16" x14ac:dyDescent="0.2">
      <c r="A2328" s="10">
        <v>41165.541655092602</v>
      </c>
      <c r="B2328" s="11" t="str">
        <f t="shared" si="398"/>
        <v>20129</v>
      </c>
      <c r="C2328" s="5">
        <v>1195.94</v>
      </c>
      <c r="D2328" s="5">
        <v>-24.442801367877507</v>
      </c>
      <c r="E2328" s="6" t="s">
        <v>45</v>
      </c>
      <c r="F2328" s="6" t="s">
        <v>45</v>
      </c>
      <c r="G2328" s="5">
        <v>-55.118531373721616</v>
      </c>
      <c r="H2328" s="5">
        <v>-14.341057402549879</v>
      </c>
      <c r="I2328" s="29">
        <v>740711842.00999999</v>
      </c>
      <c r="J2328" s="30" t="s">
        <v>45</v>
      </c>
      <c r="K2328" s="30" t="s">
        <v>45</v>
      </c>
      <c r="L2328" s="29">
        <v>39013530.460000001</v>
      </c>
      <c r="M2328" s="29">
        <v>240204800</v>
      </c>
      <c r="N2328" s="53">
        <f t="shared" si="393"/>
        <v>-24.442801367877507</v>
      </c>
      <c r="O2328" t="e">
        <f t="shared" si="394"/>
        <v>#VALUE!</v>
      </c>
      <c r="P2328" t="e">
        <f t="shared" si="395"/>
        <v>#VALUE!</v>
      </c>
      <c r="Q2328">
        <f t="shared" si="396"/>
        <v>-55.118531373721616</v>
      </c>
      <c r="R2328">
        <f t="shared" si="397"/>
        <v>-14.341057402549879</v>
      </c>
      <c r="S2328" s="53">
        <f t="shared" si="399"/>
        <v>-24.442801367877507</v>
      </c>
      <c r="T2328" t="e">
        <f t="shared" si="400"/>
        <v>#VALUE!</v>
      </c>
      <c r="U2328" t="e">
        <f t="shared" si="401"/>
        <v>#VALUE!</v>
      </c>
      <c r="V2328">
        <f t="shared" si="402"/>
        <v>-55.118531373721616</v>
      </c>
      <c r="W2328" s="50">
        <f t="shared" si="403"/>
        <v>-14.341057402549879</v>
      </c>
    </row>
    <row r="2329" spans="1:23" ht="16" x14ac:dyDescent="0.2">
      <c r="A2329" s="10">
        <v>41164.541655092602</v>
      </c>
      <c r="B2329" s="11" t="str">
        <f t="shared" si="398"/>
        <v>20129</v>
      </c>
      <c r="C2329" s="5">
        <v>1198.98</v>
      </c>
      <c r="D2329" s="5">
        <v>-26.004832115387298</v>
      </c>
      <c r="E2329" s="6" t="s">
        <v>45</v>
      </c>
      <c r="F2329" s="6" t="s">
        <v>45</v>
      </c>
      <c r="G2329" s="5">
        <v>-54.499513627878116</v>
      </c>
      <c r="H2329" s="5">
        <v>-14.754751159412564</v>
      </c>
      <c r="I2329" s="29">
        <v>725398745.52999997</v>
      </c>
      <c r="J2329" s="30" t="s">
        <v>45</v>
      </c>
      <c r="K2329" s="30" t="s">
        <v>45</v>
      </c>
      <c r="L2329" s="29">
        <v>39551615.969999999</v>
      </c>
      <c r="M2329" s="29">
        <v>239044720</v>
      </c>
      <c r="N2329" s="53">
        <f t="shared" si="393"/>
        <v>-26.004832115387298</v>
      </c>
      <c r="O2329" t="e">
        <f t="shared" si="394"/>
        <v>#VALUE!</v>
      </c>
      <c r="P2329" t="e">
        <f t="shared" si="395"/>
        <v>#VALUE!</v>
      </c>
      <c r="Q2329">
        <f t="shared" si="396"/>
        <v>-54.499513627878116</v>
      </c>
      <c r="R2329">
        <f t="shared" si="397"/>
        <v>-14.754751159412564</v>
      </c>
      <c r="S2329" s="53">
        <f t="shared" si="399"/>
        <v>-26.004832115387298</v>
      </c>
      <c r="T2329" t="e">
        <f t="shared" si="400"/>
        <v>#VALUE!</v>
      </c>
      <c r="U2329" t="e">
        <f t="shared" si="401"/>
        <v>#VALUE!</v>
      </c>
      <c r="V2329">
        <f t="shared" si="402"/>
        <v>-54.499513627878116</v>
      </c>
      <c r="W2329" s="50">
        <f t="shared" si="403"/>
        <v>-14.754751159412564</v>
      </c>
    </row>
    <row r="2330" spans="1:23" ht="16" x14ac:dyDescent="0.2">
      <c r="A2330" s="10">
        <v>41163.541655092602</v>
      </c>
      <c r="B2330" s="11" t="str">
        <f t="shared" si="398"/>
        <v>20129</v>
      </c>
      <c r="C2330" s="5">
        <v>1192.1199999999999</v>
      </c>
      <c r="D2330" s="5">
        <v>-26.753640669605915</v>
      </c>
      <c r="E2330" s="6" t="s">
        <v>45</v>
      </c>
      <c r="F2330" s="6" t="s">
        <v>45</v>
      </c>
      <c r="G2330" s="5">
        <v>-53.57152341963787</v>
      </c>
      <c r="H2330" s="5">
        <v>-14.280220085364192</v>
      </c>
      <c r="I2330" s="29">
        <v>718057931.24000001</v>
      </c>
      <c r="J2330" s="30" t="s">
        <v>45</v>
      </c>
      <c r="K2330" s="30" t="s">
        <v>45</v>
      </c>
      <c r="L2330" s="29">
        <v>40358277.939999998</v>
      </c>
      <c r="M2330" s="29">
        <v>240375400</v>
      </c>
      <c r="N2330" s="53">
        <f t="shared" si="393"/>
        <v>-26.753640669605915</v>
      </c>
      <c r="O2330" t="e">
        <f t="shared" si="394"/>
        <v>#VALUE!</v>
      </c>
      <c r="P2330" t="e">
        <f t="shared" si="395"/>
        <v>#VALUE!</v>
      </c>
      <c r="Q2330">
        <f t="shared" si="396"/>
        <v>-53.57152341963787</v>
      </c>
      <c r="R2330">
        <f t="shared" si="397"/>
        <v>-14.280220085364192</v>
      </c>
      <c r="S2330" s="53">
        <f t="shared" si="399"/>
        <v>-26.753640669605915</v>
      </c>
      <c r="T2330" t="e">
        <f t="shared" si="400"/>
        <v>#VALUE!</v>
      </c>
      <c r="U2330" t="e">
        <f t="shared" si="401"/>
        <v>#VALUE!</v>
      </c>
      <c r="V2330">
        <f t="shared" si="402"/>
        <v>-53.57152341963787</v>
      </c>
      <c r="W2330" s="50">
        <f t="shared" si="403"/>
        <v>-14.280220085364192</v>
      </c>
    </row>
    <row r="2331" spans="1:23" ht="16" x14ac:dyDescent="0.2">
      <c r="A2331" s="10">
        <v>41162.541655092602</v>
      </c>
      <c r="B2331" s="11" t="str">
        <f t="shared" si="398"/>
        <v>20129</v>
      </c>
      <c r="C2331" s="5">
        <v>1196.54</v>
      </c>
      <c r="D2331" s="5">
        <v>-28.887342463884718</v>
      </c>
      <c r="E2331" s="6" t="s">
        <v>45</v>
      </c>
      <c r="F2331" s="6" t="s">
        <v>45</v>
      </c>
      <c r="G2331" s="5">
        <v>-53.57152341963787</v>
      </c>
      <c r="H2331" s="5">
        <v>-15.436129111892271</v>
      </c>
      <c r="I2331" s="29">
        <v>697140557.17999995</v>
      </c>
      <c r="J2331" s="30" t="s">
        <v>45</v>
      </c>
      <c r="K2331" s="30" t="s">
        <v>45</v>
      </c>
      <c r="L2331" s="29">
        <v>40358277.939999998</v>
      </c>
      <c r="M2331" s="29">
        <v>237134000</v>
      </c>
      <c r="N2331" s="53">
        <f t="shared" si="393"/>
        <v>-28.887342463884718</v>
      </c>
      <c r="O2331" t="e">
        <f t="shared" si="394"/>
        <v>#VALUE!</v>
      </c>
      <c r="P2331" t="e">
        <f t="shared" si="395"/>
        <v>#VALUE!</v>
      </c>
      <c r="Q2331">
        <f t="shared" si="396"/>
        <v>-53.57152341963787</v>
      </c>
      <c r="R2331">
        <f t="shared" si="397"/>
        <v>-15.436129111892271</v>
      </c>
      <c r="S2331" s="53">
        <f t="shared" si="399"/>
        <v>-28.887342463884718</v>
      </c>
      <c r="T2331" t="e">
        <f t="shared" si="400"/>
        <v>#VALUE!</v>
      </c>
      <c r="U2331" t="e">
        <f t="shared" si="401"/>
        <v>#VALUE!</v>
      </c>
      <c r="V2331">
        <f t="shared" si="402"/>
        <v>-53.57152341963787</v>
      </c>
      <c r="W2331" s="50">
        <f t="shared" si="403"/>
        <v>-15.436129111892271</v>
      </c>
    </row>
    <row r="2332" spans="1:23" ht="16" x14ac:dyDescent="0.2">
      <c r="A2332" s="10">
        <v>41159.541655092602</v>
      </c>
      <c r="B2332" s="11" t="str">
        <f t="shared" si="398"/>
        <v>20129</v>
      </c>
      <c r="C2332" s="5">
        <v>1203.79</v>
      </c>
      <c r="D2332" s="5">
        <v>-27.776207189882925</v>
      </c>
      <c r="E2332" s="6" t="s">
        <v>45</v>
      </c>
      <c r="F2332" s="6" t="s">
        <v>45</v>
      </c>
      <c r="G2332" s="5">
        <v>-54.613232659176916</v>
      </c>
      <c r="H2332" s="5">
        <v>-15.557803746263643</v>
      </c>
      <c r="I2332" s="29">
        <v>708033378.38999999</v>
      </c>
      <c r="J2332" s="30" t="s">
        <v>45</v>
      </c>
      <c r="K2332" s="30" t="s">
        <v>45</v>
      </c>
      <c r="L2332" s="29">
        <v>39452764.899999999</v>
      </c>
      <c r="M2332" s="29">
        <v>236792800</v>
      </c>
      <c r="N2332" s="53">
        <f t="shared" si="393"/>
        <v>-27.776207189882925</v>
      </c>
      <c r="O2332" t="e">
        <f t="shared" si="394"/>
        <v>#VALUE!</v>
      </c>
      <c r="P2332" t="e">
        <f t="shared" si="395"/>
        <v>#VALUE!</v>
      </c>
      <c r="Q2332">
        <f t="shared" si="396"/>
        <v>-54.613232659176916</v>
      </c>
      <c r="R2332">
        <f t="shared" si="397"/>
        <v>-15.557803746263643</v>
      </c>
      <c r="S2332" s="53">
        <f t="shared" si="399"/>
        <v>-27.776207189882925</v>
      </c>
      <c r="T2332" t="e">
        <f t="shared" si="400"/>
        <v>#VALUE!</v>
      </c>
      <c r="U2332" t="e">
        <f t="shared" si="401"/>
        <v>#VALUE!</v>
      </c>
      <c r="V2332">
        <f t="shared" si="402"/>
        <v>-54.613232659176916</v>
      </c>
      <c r="W2332" s="50">
        <f t="shared" si="403"/>
        <v>-15.557803746263643</v>
      </c>
    </row>
    <row r="2333" spans="1:23" ht="16" x14ac:dyDescent="0.2">
      <c r="A2333" s="10">
        <v>41158.541655092602</v>
      </c>
      <c r="B2333" s="11" t="str">
        <f t="shared" si="398"/>
        <v>20129</v>
      </c>
      <c r="C2333" s="5">
        <v>1201.46</v>
      </c>
      <c r="D2333" s="5">
        <v>-28.702153251551092</v>
      </c>
      <c r="E2333" s="6" t="s">
        <v>45</v>
      </c>
      <c r="F2333" s="6" t="s">
        <v>45</v>
      </c>
      <c r="G2333" s="5">
        <v>-56.67626753830524</v>
      </c>
      <c r="H2333" s="5">
        <v>-15.92282764937778</v>
      </c>
      <c r="I2333" s="29">
        <v>698956027.38999999</v>
      </c>
      <c r="J2333" s="30" t="s">
        <v>45</v>
      </c>
      <c r="K2333" s="30" t="s">
        <v>45</v>
      </c>
      <c r="L2333" s="29">
        <v>37659457.409999996</v>
      </c>
      <c r="M2333" s="29">
        <v>235769200</v>
      </c>
      <c r="N2333" s="53">
        <f t="shared" si="393"/>
        <v>-28.702153251551092</v>
      </c>
      <c r="O2333" t="e">
        <f t="shared" si="394"/>
        <v>#VALUE!</v>
      </c>
      <c r="P2333" t="e">
        <f t="shared" si="395"/>
        <v>#VALUE!</v>
      </c>
      <c r="Q2333">
        <f t="shared" si="396"/>
        <v>-56.67626753830524</v>
      </c>
      <c r="R2333">
        <f t="shared" si="397"/>
        <v>-15.92282764937778</v>
      </c>
      <c r="S2333" s="53">
        <f t="shared" si="399"/>
        <v>-28.702153251551092</v>
      </c>
      <c r="T2333" t="e">
        <f t="shared" si="400"/>
        <v>#VALUE!</v>
      </c>
      <c r="U2333" t="e">
        <f t="shared" si="401"/>
        <v>#VALUE!</v>
      </c>
      <c r="V2333">
        <f t="shared" si="402"/>
        <v>-56.67626753830524</v>
      </c>
      <c r="W2333" s="50">
        <f t="shared" si="403"/>
        <v>-15.92282764937778</v>
      </c>
    </row>
    <row r="2334" spans="1:23" ht="16" x14ac:dyDescent="0.2">
      <c r="A2334" s="10">
        <v>41157.541655092602</v>
      </c>
      <c r="B2334" s="11" t="str">
        <f t="shared" si="398"/>
        <v>20129</v>
      </c>
      <c r="C2334" s="5">
        <v>1182.29</v>
      </c>
      <c r="D2334" s="5">
        <v>-29.330186232508655</v>
      </c>
      <c r="E2334" s="6" t="s">
        <v>45</v>
      </c>
      <c r="F2334" s="6" t="s">
        <v>45</v>
      </c>
      <c r="G2334" s="5">
        <v>-56.666612148855336</v>
      </c>
      <c r="H2334" s="5">
        <v>-16.409526186863275</v>
      </c>
      <c r="I2334" s="29">
        <v>692799215.39999998</v>
      </c>
      <c r="J2334" s="30" t="s">
        <v>45</v>
      </c>
      <c r="K2334" s="30" t="s">
        <v>45</v>
      </c>
      <c r="L2334" s="29">
        <v>37667850.420000002</v>
      </c>
      <c r="M2334" s="29">
        <v>234404400</v>
      </c>
      <c r="N2334" s="53">
        <f t="shared" si="393"/>
        <v>-29.330186232508655</v>
      </c>
      <c r="O2334" t="e">
        <f t="shared" si="394"/>
        <v>#VALUE!</v>
      </c>
      <c r="P2334" t="e">
        <f t="shared" si="395"/>
        <v>#VALUE!</v>
      </c>
      <c r="Q2334">
        <f t="shared" si="396"/>
        <v>-56.666612148855336</v>
      </c>
      <c r="R2334">
        <f t="shared" si="397"/>
        <v>-16.409526186863275</v>
      </c>
      <c r="S2334" s="53">
        <f t="shared" si="399"/>
        <v>-29.330186232508655</v>
      </c>
      <c r="T2334" t="e">
        <f t="shared" si="400"/>
        <v>#VALUE!</v>
      </c>
      <c r="U2334" t="e">
        <f t="shared" si="401"/>
        <v>#VALUE!</v>
      </c>
      <c r="V2334">
        <f t="shared" si="402"/>
        <v>-56.666612148855336</v>
      </c>
      <c r="W2334" s="50">
        <f t="shared" si="403"/>
        <v>-16.409526186863275</v>
      </c>
    </row>
    <row r="2335" spans="1:23" ht="16" x14ac:dyDescent="0.2">
      <c r="A2335" s="10">
        <v>41156.541655092602</v>
      </c>
      <c r="B2335" s="11" t="str">
        <f t="shared" si="398"/>
        <v>20129</v>
      </c>
      <c r="C2335" s="5">
        <v>1182.1600000000001</v>
      </c>
      <c r="D2335" s="5">
        <v>-28.339826531767915</v>
      </c>
      <c r="E2335" s="6" t="s">
        <v>45</v>
      </c>
      <c r="F2335" s="6" t="s">
        <v>45</v>
      </c>
      <c r="G2335" s="5">
        <v>-56.470285896707409</v>
      </c>
      <c r="H2335" s="5">
        <v>-16.263516625617626</v>
      </c>
      <c r="I2335" s="29">
        <v>702508034.29999995</v>
      </c>
      <c r="J2335" s="30" t="s">
        <v>45</v>
      </c>
      <c r="K2335" s="30" t="s">
        <v>45</v>
      </c>
      <c r="L2335" s="29">
        <v>37838508.390000001</v>
      </c>
      <c r="M2335" s="29">
        <v>234813840</v>
      </c>
      <c r="N2335" s="53">
        <f t="shared" si="393"/>
        <v>-28.339826531767915</v>
      </c>
      <c r="O2335" t="e">
        <f t="shared" si="394"/>
        <v>#VALUE!</v>
      </c>
      <c r="P2335" t="e">
        <f t="shared" si="395"/>
        <v>#VALUE!</v>
      </c>
      <c r="Q2335">
        <f t="shared" si="396"/>
        <v>-56.470285896707409</v>
      </c>
      <c r="R2335">
        <f t="shared" si="397"/>
        <v>-16.263516625617626</v>
      </c>
      <c r="S2335" s="53">
        <f t="shared" si="399"/>
        <v>-28.339826531767915</v>
      </c>
      <c r="T2335" t="e">
        <f t="shared" si="400"/>
        <v>#VALUE!</v>
      </c>
      <c r="U2335" t="e">
        <f t="shared" si="401"/>
        <v>#VALUE!</v>
      </c>
      <c r="V2335">
        <f t="shared" si="402"/>
        <v>-56.470285896707409</v>
      </c>
      <c r="W2335" s="50">
        <f t="shared" si="403"/>
        <v>-16.263516625617626</v>
      </c>
    </row>
    <row r="2336" spans="1:23" ht="16" x14ac:dyDescent="0.2">
      <c r="A2336" s="10">
        <v>41155.541655092602</v>
      </c>
      <c r="B2336" s="11" t="str">
        <f t="shared" si="398"/>
        <v>20129</v>
      </c>
      <c r="C2336" s="5">
        <v>1194.95</v>
      </c>
      <c r="D2336" s="5">
        <v>-28.138533909666137</v>
      </c>
      <c r="E2336" s="6" t="s">
        <v>45</v>
      </c>
      <c r="F2336" s="6" t="s">
        <v>45</v>
      </c>
      <c r="G2336" s="5">
        <v>-58.007638461341251</v>
      </c>
      <c r="H2336" s="5">
        <v>-16.531200821234663</v>
      </c>
      <c r="I2336" s="29">
        <v>704481371.48000002</v>
      </c>
      <c r="J2336" s="30" t="s">
        <v>45</v>
      </c>
      <c r="K2336" s="30" t="s">
        <v>45</v>
      </c>
      <c r="L2336" s="29">
        <v>36502153.920000002</v>
      </c>
      <c r="M2336" s="29">
        <v>234063200</v>
      </c>
      <c r="N2336" s="53">
        <f t="shared" si="393"/>
        <v>-28.138533909666137</v>
      </c>
      <c r="O2336" t="e">
        <f t="shared" si="394"/>
        <v>#VALUE!</v>
      </c>
      <c r="P2336" t="e">
        <f t="shared" si="395"/>
        <v>#VALUE!</v>
      </c>
      <c r="Q2336">
        <f t="shared" si="396"/>
        <v>-58.007638461341251</v>
      </c>
      <c r="R2336">
        <f t="shared" si="397"/>
        <v>-16.531200821234663</v>
      </c>
      <c r="S2336" s="53">
        <f t="shared" si="399"/>
        <v>-28.138533909666137</v>
      </c>
      <c r="T2336" t="e">
        <f t="shared" si="400"/>
        <v>#VALUE!</v>
      </c>
      <c r="U2336" t="e">
        <f t="shared" si="401"/>
        <v>#VALUE!</v>
      </c>
      <c r="V2336">
        <f t="shared" si="402"/>
        <v>-58.007638461341251</v>
      </c>
      <c r="W2336" s="50">
        <f t="shared" si="403"/>
        <v>-16.531200821234663</v>
      </c>
    </row>
    <row r="2337" spans="1:23" ht="16" x14ac:dyDescent="0.2">
      <c r="A2337" s="10">
        <v>41152.541655092602</v>
      </c>
      <c r="B2337" s="11" t="str">
        <f t="shared" si="398"/>
        <v>20128</v>
      </c>
      <c r="C2337" s="5">
        <v>1188.71</v>
      </c>
      <c r="D2337" s="5">
        <v>-29.773030001132568</v>
      </c>
      <c r="E2337" s="6" t="s">
        <v>45</v>
      </c>
      <c r="F2337" s="6" t="s">
        <v>45</v>
      </c>
      <c r="G2337" s="5">
        <v>-58.007638461341251</v>
      </c>
      <c r="H2337" s="5">
        <v>-16.896224724348798</v>
      </c>
      <c r="I2337" s="29">
        <v>688457873.61000001</v>
      </c>
      <c r="J2337" s="30" t="s">
        <v>45</v>
      </c>
      <c r="K2337" s="30" t="s">
        <v>45</v>
      </c>
      <c r="L2337" s="29">
        <v>36502153.920000002</v>
      </c>
      <c r="M2337" s="29">
        <v>233039600</v>
      </c>
      <c r="N2337" s="53">
        <f t="shared" si="393"/>
        <v>-29.773030001132568</v>
      </c>
      <c r="O2337" t="e">
        <f t="shared" si="394"/>
        <v>#VALUE!</v>
      </c>
      <c r="P2337" t="e">
        <f t="shared" si="395"/>
        <v>#VALUE!</v>
      </c>
      <c r="Q2337">
        <f t="shared" si="396"/>
        <v>-58.007638461341251</v>
      </c>
      <c r="R2337">
        <f t="shared" si="397"/>
        <v>-16.896224724348798</v>
      </c>
      <c r="S2337" s="53">
        <f t="shared" si="399"/>
        <v>-29.773030001132568</v>
      </c>
      <c r="T2337" t="e">
        <f t="shared" si="400"/>
        <v>#VALUE!</v>
      </c>
      <c r="U2337" t="e">
        <f t="shared" si="401"/>
        <v>#VALUE!</v>
      </c>
      <c r="V2337">
        <f t="shared" si="402"/>
        <v>-58.007638461341251</v>
      </c>
      <c r="W2337" s="50">
        <f t="shared" si="403"/>
        <v>-16.896224724348798</v>
      </c>
    </row>
    <row r="2338" spans="1:23" ht="16" x14ac:dyDescent="0.2">
      <c r="A2338" s="10">
        <v>41151.541655092602</v>
      </c>
      <c r="B2338" s="11" t="str">
        <f t="shared" si="398"/>
        <v>20128</v>
      </c>
      <c r="C2338" s="5">
        <v>1188.06</v>
      </c>
      <c r="D2338" s="5">
        <v>-30.111201606263549</v>
      </c>
      <c r="E2338" s="6" t="s">
        <v>45</v>
      </c>
      <c r="F2338" s="6" t="s">
        <v>45</v>
      </c>
      <c r="G2338" s="5">
        <v>-56.666612148855343</v>
      </c>
      <c r="H2338" s="5">
        <v>-17.358588334960046</v>
      </c>
      <c r="I2338" s="29">
        <v>685142667.15999997</v>
      </c>
      <c r="J2338" s="30" t="s">
        <v>45</v>
      </c>
      <c r="K2338" s="30" t="s">
        <v>45</v>
      </c>
      <c r="L2338" s="29">
        <v>37667850.420000002</v>
      </c>
      <c r="M2338" s="29">
        <v>231743040</v>
      </c>
      <c r="N2338" s="53">
        <f t="shared" si="393"/>
        <v>-30.111201606263549</v>
      </c>
      <c r="O2338" t="e">
        <f t="shared" si="394"/>
        <v>#VALUE!</v>
      </c>
      <c r="P2338" t="e">
        <f t="shared" si="395"/>
        <v>#VALUE!</v>
      </c>
      <c r="Q2338">
        <f t="shared" si="396"/>
        <v>-56.666612148855343</v>
      </c>
      <c r="R2338">
        <f t="shared" si="397"/>
        <v>-17.358588334960046</v>
      </c>
      <c r="S2338" s="53">
        <f t="shared" si="399"/>
        <v>-30.111201606263549</v>
      </c>
      <c r="T2338" t="e">
        <f t="shared" si="400"/>
        <v>#VALUE!</v>
      </c>
      <c r="U2338" t="e">
        <f t="shared" si="401"/>
        <v>#VALUE!</v>
      </c>
      <c r="V2338">
        <f t="shared" si="402"/>
        <v>-56.666612148855343</v>
      </c>
      <c r="W2338" s="50">
        <f t="shared" si="403"/>
        <v>-17.358588334960046</v>
      </c>
    </row>
    <row r="2339" spans="1:23" ht="16" x14ac:dyDescent="0.2">
      <c r="A2339" s="10">
        <v>41150.541655092602</v>
      </c>
      <c r="B2339" s="11" t="str">
        <f t="shared" si="398"/>
        <v>20128</v>
      </c>
      <c r="C2339" s="5">
        <v>1191.83</v>
      </c>
      <c r="D2339" s="5">
        <v>-29.950167508582144</v>
      </c>
      <c r="E2339" s="6" t="s">
        <v>45</v>
      </c>
      <c r="F2339" s="6" t="s">
        <v>45</v>
      </c>
      <c r="G2339" s="5">
        <v>-56.666612148855343</v>
      </c>
      <c r="H2339" s="5">
        <v>-16.506865894360388</v>
      </c>
      <c r="I2339" s="29">
        <v>686721336.89999998</v>
      </c>
      <c r="J2339" s="30" t="s">
        <v>45</v>
      </c>
      <c r="K2339" s="30" t="s">
        <v>45</v>
      </c>
      <c r="L2339" s="29">
        <v>37667850.420000002</v>
      </c>
      <c r="M2339" s="29">
        <v>234131440</v>
      </c>
      <c r="N2339" s="53">
        <f t="shared" si="393"/>
        <v>-29.950167508582144</v>
      </c>
      <c r="O2339" t="e">
        <f t="shared" si="394"/>
        <v>#VALUE!</v>
      </c>
      <c r="P2339" t="e">
        <f t="shared" si="395"/>
        <v>#VALUE!</v>
      </c>
      <c r="Q2339">
        <f t="shared" si="396"/>
        <v>-56.666612148855343</v>
      </c>
      <c r="R2339">
        <f t="shared" si="397"/>
        <v>-16.506865894360388</v>
      </c>
      <c r="S2339" s="53">
        <f t="shared" si="399"/>
        <v>-29.950167508582144</v>
      </c>
      <c r="T2339" t="e">
        <f t="shared" si="400"/>
        <v>#VALUE!</v>
      </c>
      <c r="U2339" t="e">
        <f t="shared" si="401"/>
        <v>#VALUE!</v>
      </c>
      <c r="V2339">
        <f t="shared" si="402"/>
        <v>-56.666612148855343</v>
      </c>
      <c r="W2339" s="50">
        <f t="shared" si="403"/>
        <v>-16.506865894360388</v>
      </c>
    </row>
    <row r="2340" spans="1:23" ht="16" x14ac:dyDescent="0.2">
      <c r="A2340" s="10">
        <v>41149.541655092602</v>
      </c>
      <c r="B2340" s="11" t="str">
        <f t="shared" si="398"/>
        <v>20128</v>
      </c>
      <c r="C2340" s="5">
        <v>1191.19</v>
      </c>
      <c r="D2340" s="5">
        <v>-31.069354487468004</v>
      </c>
      <c r="E2340" s="6" t="s">
        <v>45</v>
      </c>
      <c r="F2340" s="6" t="s">
        <v>45</v>
      </c>
      <c r="G2340" s="5">
        <v>-56.666612148855343</v>
      </c>
      <c r="H2340" s="5">
        <v>-17.017899358720172</v>
      </c>
      <c r="I2340" s="29">
        <v>675749582.21000004</v>
      </c>
      <c r="J2340" s="30" t="s">
        <v>45</v>
      </c>
      <c r="K2340" s="30" t="s">
        <v>45</v>
      </c>
      <c r="L2340" s="29">
        <v>37667850.420000002</v>
      </c>
      <c r="M2340" s="29">
        <v>232698400</v>
      </c>
      <c r="N2340" s="53">
        <f t="shared" ref="N2340:N2403" si="404">IF(ABS(D2340-AVERAGE(D$47:D$3803))&gt;3*STDEV(D$47:D$3803),"Outlier",D2340)</f>
        <v>-31.069354487468004</v>
      </c>
      <c r="O2340" t="e">
        <f t="shared" ref="O2340:O2403" si="405">IF(ABS(E2340-AVERAGE(E$47:E$3803))&gt;3*STDEV(E$47:E$3803),"Outlier",E2340)</f>
        <v>#VALUE!</v>
      </c>
      <c r="P2340" t="e">
        <f t="shared" ref="P2340:P2403" si="406">IF(ABS(F2340-AVERAGE(F$47:F$3803))&gt;3*STDEV(F$47:F$3803),"Outlier",F2340)</f>
        <v>#VALUE!</v>
      </c>
      <c r="Q2340">
        <f t="shared" ref="Q2340:Q2403" si="407">IF(ABS(G2340-AVERAGE(G$47:G$3803))&gt;3*STDEV(G$47:G$3803),"Outlier",G2340)</f>
        <v>-56.666612148855343</v>
      </c>
      <c r="R2340">
        <f t="shared" ref="R2340:R2403" si="408">IF(ABS(H2340-AVERAGE(H$47:H$3803))&gt;3*STDEV(H$47:H$3803),"Outlier",H2340)</f>
        <v>-17.017899358720172</v>
      </c>
      <c r="S2340" s="53">
        <f t="shared" si="399"/>
        <v>-31.069354487468004</v>
      </c>
      <c r="T2340" t="e">
        <f t="shared" si="400"/>
        <v>#VALUE!</v>
      </c>
      <c r="U2340" t="e">
        <f t="shared" si="401"/>
        <v>#VALUE!</v>
      </c>
      <c r="V2340">
        <f t="shared" si="402"/>
        <v>-56.666612148855343</v>
      </c>
      <c r="W2340" s="50">
        <f t="shared" si="403"/>
        <v>-17.017899358720172</v>
      </c>
    </row>
    <row r="2341" spans="1:23" ht="16" x14ac:dyDescent="0.2">
      <c r="A2341" s="10">
        <v>41148.541655092602</v>
      </c>
      <c r="B2341" s="11" t="str">
        <f t="shared" si="398"/>
        <v>20128</v>
      </c>
      <c r="C2341" s="5">
        <v>1196.55</v>
      </c>
      <c r="D2341" s="5">
        <v>-31.560508485396337</v>
      </c>
      <c r="E2341" s="6" t="s">
        <v>45</v>
      </c>
      <c r="F2341" s="6" t="s">
        <v>45</v>
      </c>
      <c r="G2341" s="5">
        <v>-56.666612148855343</v>
      </c>
      <c r="H2341" s="5">
        <v>-16.166176918120527</v>
      </c>
      <c r="I2341" s="29">
        <v>670934639.5</v>
      </c>
      <c r="J2341" s="30" t="s">
        <v>45</v>
      </c>
      <c r="K2341" s="30" t="s">
        <v>45</v>
      </c>
      <c r="L2341" s="29">
        <v>37667850.420000002</v>
      </c>
      <c r="M2341" s="29">
        <v>235086800</v>
      </c>
      <c r="N2341" s="53">
        <f t="shared" si="404"/>
        <v>-31.560508485396337</v>
      </c>
      <c r="O2341" t="e">
        <f t="shared" si="405"/>
        <v>#VALUE!</v>
      </c>
      <c r="P2341" t="e">
        <f t="shared" si="406"/>
        <v>#VALUE!</v>
      </c>
      <c r="Q2341">
        <f t="shared" si="407"/>
        <v>-56.666612148855343</v>
      </c>
      <c r="R2341">
        <f t="shared" si="408"/>
        <v>-16.166176918120527</v>
      </c>
      <c r="S2341" s="53">
        <f t="shared" si="399"/>
        <v>-31.560508485396337</v>
      </c>
      <c r="T2341" t="e">
        <f t="shared" si="400"/>
        <v>#VALUE!</v>
      </c>
      <c r="U2341" t="e">
        <f t="shared" si="401"/>
        <v>#VALUE!</v>
      </c>
      <c r="V2341">
        <f t="shared" si="402"/>
        <v>-56.666612148855343</v>
      </c>
      <c r="W2341" s="50">
        <f t="shared" si="403"/>
        <v>-16.166176918120527</v>
      </c>
    </row>
    <row r="2342" spans="1:23" ht="16" x14ac:dyDescent="0.2">
      <c r="A2342" s="10">
        <v>41145.541655092602</v>
      </c>
      <c r="B2342" s="11" t="str">
        <f t="shared" si="398"/>
        <v>20128</v>
      </c>
      <c r="C2342" s="5">
        <v>1193.5999999999999</v>
      </c>
      <c r="D2342" s="5">
        <v>-31.560508485396337</v>
      </c>
      <c r="E2342" s="6" t="s">
        <v>45</v>
      </c>
      <c r="F2342" s="6" t="s">
        <v>45</v>
      </c>
      <c r="G2342" s="5">
        <v>-58.729647027983653</v>
      </c>
      <c r="H2342" s="5">
        <v>-16.847554870600234</v>
      </c>
      <c r="I2342" s="29">
        <v>670934639.5</v>
      </c>
      <c r="J2342" s="30" t="s">
        <v>45</v>
      </c>
      <c r="K2342" s="30" t="s">
        <v>45</v>
      </c>
      <c r="L2342" s="29">
        <v>35874542.93</v>
      </c>
      <c r="M2342" s="29">
        <v>233176080</v>
      </c>
      <c r="N2342" s="53">
        <f t="shared" si="404"/>
        <v>-31.560508485396337</v>
      </c>
      <c r="O2342" t="e">
        <f t="shared" si="405"/>
        <v>#VALUE!</v>
      </c>
      <c r="P2342" t="e">
        <f t="shared" si="406"/>
        <v>#VALUE!</v>
      </c>
      <c r="Q2342">
        <f t="shared" si="407"/>
        <v>-58.729647027983653</v>
      </c>
      <c r="R2342">
        <f t="shared" si="408"/>
        <v>-16.847554870600234</v>
      </c>
      <c r="S2342" s="53">
        <f t="shared" si="399"/>
        <v>-31.560508485396337</v>
      </c>
      <c r="T2342" t="e">
        <f t="shared" si="400"/>
        <v>#VALUE!</v>
      </c>
      <c r="U2342" t="e">
        <f t="shared" si="401"/>
        <v>#VALUE!</v>
      </c>
      <c r="V2342">
        <f t="shared" si="402"/>
        <v>-58.729647027983653</v>
      </c>
      <c r="W2342" s="50">
        <f t="shared" si="403"/>
        <v>-16.847554870600234</v>
      </c>
    </row>
    <row r="2343" spans="1:23" ht="16" x14ac:dyDescent="0.2">
      <c r="A2343" s="10">
        <v>41144.541655092602</v>
      </c>
      <c r="B2343" s="11" t="str">
        <f t="shared" si="398"/>
        <v>20128</v>
      </c>
      <c r="C2343" s="5">
        <v>1194.3399999999999</v>
      </c>
      <c r="D2343" s="5">
        <v>-30.75533799698924</v>
      </c>
      <c r="E2343" s="6" t="s">
        <v>45</v>
      </c>
      <c r="F2343" s="6" t="s">
        <v>45</v>
      </c>
      <c r="G2343" s="5">
        <v>-58.729647027983653</v>
      </c>
      <c r="H2343" s="5">
        <v>-17.078736675905859</v>
      </c>
      <c r="I2343" s="29">
        <v>678827988.20000005</v>
      </c>
      <c r="J2343" s="30" t="s">
        <v>45</v>
      </c>
      <c r="K2343" s="30" t="s">
        <v>45</v>
      </c>
      <c r="L2343" s="29">
        <v>35874542.93</v>
      </c>
      <c r="M2343" s="29">
        <v>232527800</v>
      </c>
      <c r="N2343" s="53">
        <f t="shared" si="404"/>
        <v>-30.75533799698924</v>
      </c>
      <c r="O2343" t="e">
        <f t="shared" si="405"/>
        <v>#VALUE!</v>
      </c>
      <c r="P2343" t="e">
        <f t="shared" si="406"/>
        <v>#VALUE!</v>
      </c>
      <c r="Q2343">
        <f t="shared" si="407"/>
        <v>-58.729647027983653</v>
      </c>
      <c r="R2343">
        <f t="shared" si="408"/>
        <v>-17.078736675905859</v>
      </c>
      <c r="S2343" s="53">
        <f t="shared" si="399"/>
        <v>-30.75533799698924</v>
      </c>
      <c r="T2343" t="e">
        <f t="shared" si="400"/>
        <v>#VALUE!</v>
      </c>
      <c r="U2343" t="e">
        <f t="shared" si="401"/>
        <v>#VALUE!</v>
      </c>
      <c r="V2343">
        <f t="shared" si="402"/>
        <v>-58.729647027983653</v>
      </c>
      <c r="W2343" s="50">
        <f t="shared" si="403"/>
        <v>-17.078736675905859</v>
      </c>
    </row>
    <row r="2344" spans="1:23" ht="16" x14ac:dyDescent="0.2">
      <c r="A2344" s="10">
        <v>41143.541655092602</v>
      </c>
      <c r="B2344" s="11" t="str">
        <f t="shared" si="398"/>
        <v>20128</v>
      </c>
      <c r="C2344" s="5">
        <v>1207.02</v>
      </c>
      <c r="D2344" s="5">
        <v>-30.75533799698924</v>
      </c>
      <c r="E2344" s="6" t="s">
        <v>45</v>
      </c>
      <c r="F2344" s="6" t="s">
        <v>45</v>
      </c>
      <c r="G2344" s="5">
        <v>-57.698665998944499</v>
      </c>
      <c r="H2344" s="5">
        <v>-17.261248627462919</v>
      </c>
      <c r="I2344" s="29">
        <v>678827988.20000005</v>
      </c>
      <c r="J2344" s="30" t="s">
        <v>45</v>
      </c>
      <c r="K2344" s="30" t="s">
        <v>45</v>
      </c>
      <c r="L2344" s="29">
        <v>36770730.399999999</v>
      </c>
      <c r="M2344" s="29">
        <v>232016000</v>
      </c>
      <c r="N2344" s="53">
        <f t="shared" si="404"/>
        <v>-30.75533799698924</v>
      </c>
      <c r="O2344" t="e">
        <f t="shared" si="405"/>
        <v>#VALUE!</v>
      </c>
      <c r="P2344" t="e">
        <f t="shared" si="406"/>
        <v>#VALUE!</v>
      </c>
      <c r="Q2344">
        <f t="shared" si="407"/>
        <v>-57.698665998944499</v>
      </c>
      <c r="R2344">
        <f t="shared" si="408"/>
        <v>-17.261248627462919</v>
      </c>
      <c r="S2344" s="53">
        <f t="shared" si="399"/>
        <v>-30.75533799698924</v>
      </c>
      <c r="T2344" t="e">
        <f t="shared" si="400"/>
        <v>#VALUE!</v>
      </c>
      <c r="U2344" t="e">
        <f t="shared" si="401"/>
        <v>#VALUE!</v>
      </c>
      <c r="V2344">
        <f t="shared" si="402"/>
        <v>-57.698665998944499</v>
      </c>
      <c r="W2344" s="50">
        <f t="shared" si="403"/>
        <v>-17.261248627462919</v>
      </c>
    </row>
    <row r="2345" spans="1:23" ht="16" x14ac:dyDescent="0.2">
      <c r="A2345" s="10">
        <v>41142.541655092602</v>
      </c>
      <c r="B2345" s="11" t="str">
        <f t="shared" si="398"/>
        <v>20128</v>
      </c>
      <c r="C2345" s="5">
        <v>1215.1300000000001</v>
      </c>
      <c r="D2345" s="5">
        <v>-29.225514069015755</v>
      </c>
      <c r="E2345" s="6" t="s">
        <v>45</v>
      </c>
      <c r="F2345" s="6" t="s">
        <v>45</v>
      </c>
      <c r="G2345" s="5">
        <v>-55.737549119565109</v>
      </c>
      <c r="H2345" s="5">
        <v>-16.652875455606036</v>
      </c>
      <c r="I2345" s="29">
        <v>693825350.73000002</v>
      </c>
      <c r="J2345" s="30" t="s">
        <v>45</v>
      </c>
      <c r="K2345" s="30" t="s">
        <v>45</v>
      </c>
      <c r="L2345" s="29">
        <v>38475444.960000001</v>
      </c>
      <c r="M2345" s="29">
        <v>233722000</v>
      </c>
      <c r="N2345" s="53">
        <f t="shared" si="404"/>
        <v>-29.225514069015755</v>
      </c>
      <c r="O2345" t="e">
        <f t="shared" si="405"/>
        <v>#VALUE!</v>
      </c>
      <c r="P2345" t="e">
        <f t="shared" si="406"/>
        <v>#VALUE!</v>
      </c>
      <c r="Q2345">
        <f t="shared" si="407"/>
        <v>-55.737549119565109</v>
      </c>
      <c r="R2345">
        <f t="shared" si="408"/>
        <v>-16.652875455606036</v>
      </c>
      <c r="S2345" s="53">
        <f t="shared" si="399"/>
        <v>-29.225514069015755</v>
      </c>
      <c r="T2345" t="e">
        <f t="shared" si="400"/>
        <v>#VALUE!</v>
      </c>
      <c r="U2345" t="e">
        <f t="shared" si="401"/>
        <v>#VALUE!</v>
      </c>
      <c r="V2345">
        <f t="shared" si="402"/>
        <v>-55.737549119565109</v>
      </c>
      <c r="W2345" s="50">
        <f t="shared" si="403"/>
        <v>-16.652875455606036</v>
      </c>
    </row>
    <row r="2346" spans="1:23" ht="16" x14ac:dyDescent="0.2">
      <c r="A2346" s="10">
        <v>41141.541655092602</v>
      </c>
      <c r="B2346" s="11" t="str">
        <f t="shared" si="398"/>
        <v>20128</v>
      </c>
      <c r="C2346" s="5">
        <v>1216.45</v>
      </c>
      <c r="D2346" s="5">
        <v>-28.533067448985648</v>
      </c>
      <c r="E2346" s="6" t="s">
        <v>45</v>
      </c>
      <c r="F2346" s="6" t="s">
        <v>45</v>
      </c>
      <c r="G2346" s="5">
        <v>-55.645286509266079</v>
      </c>
      <c r="H2346" s="5">
        <v>-16.531200821234663</v>
      </c>
      <c r="I2346" s="29">
        <v>700613630.61000001</v>
      </c>
      <c r="J2346" s="30" t="s">
        <v>45</v>
      </c>
      <c r="K2346" s="30" t="s">
        <v>45</v>
      </c>
      <c r="L2346" s="29">
        <v>38555644.880000003</v>
      </c>
      <c r="M2346" s="29">
        <v>234063200</v>
      </c>
      <c r="N2346" s="53">
        <f t="shared" si="404"/>
        <v>-28.533067448985648</v>
      </c>
      <c r="O2346" t="e">
        <f t="shared" si="405"/>
        <v>#VALUE!</v>
      </c>
      <c r="P2346" t="e">
        <f t="shared" si="406"/>
        <v>#VALUE!</v>
      </c>
      <c r="Q2346">
        <f t="shared" si="407"/>
        <v>-55.645286509266079</v>
      </c>
      <c r="R2346">
        <f t="shared" si="408"/>
        <v>-16.531200821234663</v>
      </c>
      <c r="S2346" s="53">
        <f t="shared" si="399"/>
        <v>-28.533067448985648</v>
      </c>
      <c r="T2346" t="e">
        <f t="shared" si="400"/>
        <v>#VALUE!</v>
      </c>
      <c r="U2346" t="e">
        <f t="shared" si="401"/>
        <v>#VALUE!</v>
      </c>
      <c r="V2346">
        <f t="shared" si="402"/>
        <v>-55.645286509266079</v>
      </c>
      <c r="W2346" s="50">
        <f t="shared" si="403"/>
        <v>-16.531200821234663</v>
      </c>
    </row>
    <row r="2347" spans="1:23" ht="16" x14ac:dyDescent="0.2">
      <c r="A2347" s="10">
        <v>41138.541655092602</v>
      </c>
      <c r="B2347" s="11" t="str">
        <f t="shared" si="398"/>
        <v>20128</v>
      </c>
      <c r="C2347" s="5">
        <v>1220.93</v>
      </c>
      <c r="D2347" s="5">
        <v>-27.53465604336084</v>
      </c>
      <c r="E2347" s="6" t="s">
        <v>45</v>
      </c>
      <c r="F2347" s="6" t="s">
        <v>45</v>
      </c>
      <c r="G2347" s="5">
        <v>-55.748277330065008</v>
      </c>
      <c r="H2347" s="5">
        <v>-15.667310917197879</v>
      </c>
      <c r="I2347" s="29">
        <v>710401383</v>
      </c>
      <c r="J2347" s="30" t="s">
        <v>45</v>
      </c>
      <c r="K2347" s="30" t="s">
        <v>45</v>
      </c>
      <c r="L2347" s="29">
        <v>38466119.390000001</v>
      </c>
      <c r="M2347" s="29">
        <v>236485720</v>
      </c>
      <c r="N2347" s="53">
        <f t="shared" si="404"/>
        <v>-27.53465604336084</v>
      </c>
      <c r="O2347" t="e">
        <f t="shared" si="405"/>
        <v>#VALUE!</v>
      </c>
      <c r="P2347" t="e">
        <f t="shared" si="406"/>
        <v>#VALUE!</v>
      </c>
      <c r="Q2347">
        <f t="shared" si="407"/>
        <v>-55.748277330065008</v>
      </c>
      <c r="R2347">
        <f t="shared" si="408"/>
        <v>-15.667310917197879</v>
      </c>
      <c r="S2347" s="53">
        <f t="shared" si="399"/>
        <v>-27.53465604336084</v>
      </c>
      <c r="T2347" t="e">
        <f t="shared" si="400"/>
        <v>#VALUE!</v>
      </c>
      <c r="U2347" t="e">
        <f t="shared" si="401"/>
        <v>#VALUE!</v>
      </c>
      <c r="V2347">
        <f t="shared" si="402"/>
        <v>-55.748277330065008</v>
      </c>
      <c r="W2347" s="50">
        <f t="shared" si="403"/>
        <v>-15.667310917197879</v>
      </c>
    </row>
    <row r="2348" spans="1:23" ht="16" x14ac:dyDescent="0.2">
      <c r="A2348" s="10">
        <v>41137.541655092602</v>
      </c>
      <c r="B2348" s="11" t="str">
        <f t="shared" si="398"/>
        <v>20128</v>
      </c>
      <c r="C2348" s="5">
        <v>1217.1099999999999</v>
      </c>
      <c r="D2348" s="5">
        <v>-27.53465604336084</v>
      </c>
      <c r="E2348" s="6" t="s">
        <v>45</v>
      </c>
      <c r="F2348" s="6" t="s">
        <v>45</v>
      </c>
      <c r="G2348" s="5">
        <v>-55.325585836369449</v>
      </c>
      <c r="H2348" s="5">
        <v>-16.652875455606051</v>
      </c>
      <c r="I2348" s="29">
        <v>710401383</v>
      </c>
      <c r="J2348" s="30" t="s">
        <v>45</v>
      </c>
      <c r="K2348" s="30" t="s">
        <v>45</v>
      </c>
      <c r="L2348" s="29">
        <v>38833546.920000002</v>
      </c>
      <c r="M2348" s="29">
        <v>233722000</v>
      </c>
      <c r="N2348" s="53">
        <f t="shared" si="404"/>
        <v>-27.53465604336084</v>
      </c>
      <c r="O2348" t="e">
        <f t="shared" si="405"/>
        <v>#VALUE!</v>
      </c>
      <c r="P2348" t="e">
        <f t="shared" si="406"/>
        <v>#VALUE!</v>
      </c>
      <c r="Q2348">
        <f t="shared" si="407"/>
        <v>-55.325585836369449</v>
      </c>
      <c r="R2348">
        <f t="shared" si="408"/>
        <v>-16.652875455606051</v>
      </c>
      <c r="S2348" s="53">
        <f t="shared" si="399"/>
        <v>-27.53465604336084</v>
      </c>
      <c r="T2348" t="e">
        <f t="shared" si="400"/>
        <v>#VALUE!</v>
      </c>
      <c r="U2348" t="e">
        <f t="shared" si="401"/>
        <v>#VALUE!</v>
      </c>
      <c r="V2348">
        <f t="shared" si="402"/>
        <v>-55.325585836369449</v>
      </c>
      <c r="W2348" s="50">
        <f t="shared" si="403"/>
        <v>-16.652875455606051</v>
      </c>
    </row>
    <row r="2349" spans="1:23" ht="16" x14ac:dyDescent="0.2">
      <c r="A2349" s="10">
        <v>41136.541655092602</v>
      </c>
      <c r="B2349" s="11" t="str">
        <f t="shared" si="398"/>
        <v>20128</v>
      </c>
      <c r="C2349" s="5">
        <v>1217.83</v>
      </c>
      <c r="D2349" s="5">
        <v>-27.059605455200654</v>
      </c>
      <c r="E2349" s="6" t="s">
        <v>45</v>
      </c>
      <c r="F2349" s="6" t="s">
        <v>45</v>
      </c>
      <c r="G2349" s="5">
        <v>-55.428576657168364</v>
      </c>
      <c r="H2349" s="5">
        <v>-16.421693650300426</v>
      </c>
      <c r="I2349" s="29">
        <v>715058458.73000002</v>
      </c>
      <c r="J2349" s="30" t="s">
        <v>45</v>
      </c>
      <c r="K2349" s="30" t="s">
        <v>45</v>
      </c>
      <c r="L2349" s="29">
        <v>38744021.43</v>
      </c>
      <c r="M2349" s="29">
        <v>234370280</v>
      </c>
      <c r="N2349" s="53">
        <f t="shared" si="404"/>
        <v>-27.059605455200654</v>
      </c>
      <c r="O2349" t="e">
        <f t="shared" si="405"/>
        <v>#VALUE!</v>
      </c>
      <c r="P2349" t="e">
        <f t="shared" si="406"/>
        <v>#VALUE!</v>
      </c>
      <c r="Q2349">
        <f t="shared" si="407"/>
        <v>-55.428576657168364</v>
      </c>
      <c r="R2349">
        <f t="shared" si="408"/>
        <v>-16.421693650300426</v>
      </c>
      <c r="S2349" s="53">
        <f t="shared" si="399"/>
        <v>-27.059605455200654</v>
      </c>
      <c r="T2349" t="e">
        <f t="shared" si="400"/>
        <v>#VALUE!</v>
      </c>
      <c r="U2349" t="e">
        <f t="shared" si="401"/>
        <v>#VALUE!</v>
      </c>
      <c r="V2349">
        <f t="shared" si="402"/>
        <v>-55.428576657168364</v>
      </c>
      <c r="W2349" s="50">
        <f t="shared" si="403"/>
        <v>-16.421693650300426</v>
      </c>
    </row>
    <row r="2350" spans="1:23" ht="16" x14ac:dyDescent="0.2">
      <c r="A2350" s="10">
        <v>41135.541655092602</v>
      </c>
      <c r="B2350" s="11" t="str">
        <f t="shared" si="398"/>
        <v>20128</v>
      </c>
      <c r="C2350" s="5">
        <v>1214.9000000000001</v>
      </c>
      <c r="D2350" s="5">
        <v>-27.937241287564408</v>
      </c>
      <c r="E2350" s="6" t="s">
        <v>45</v>
      </c>
      <c r="F2350" s="6" t="s">
        <v>45</v>
      </c>
      <c r="G2350" s="5">
        <v>-57.698665998944506</v>
      </c>
      <c r="H2350" s="5">
        <v>-16.287851552491915</v>
      </c>
      <c r="I2350" s="29">
        <v>706454708.64999998</v>
      </c>
      <c r="J2350" s="30" t="s">
        <v>45</v>
      </c>
      <c r="K2350" s="30" t="s">
        <v>45</v>
      </c>
      <c r="L2350" s="29">
        <v>36770730.399999999</v>
      </c>
      <c r="M2350" s="29">
        <v>234745600</v>
      </c>
      <c r="N2350" s="53">
        <f t="shared" si="404"/>
        <v>-27.937241287564408</v>
      </c>
      <c r="O2350" t="e">
        <f t="shared" si="405"/>
        <v>#VALUE!</v>
      </c>
      <c r="P2350" t="e">
        <f t="shared" si="406"/>
        <v>#VALUE!</v>
      </c>
      <c r="Q2350">
        <f t="shared" si="407"/>
        <v>-57.698665998944506</v>
      </c>
      <c r="R2350">
        <f t="shared" si="408"/>
        <v>-16.287851552491915</v>
      </c>
      <c r="S2350" s="53">
        <f t="shared" si="399"/>
        <v>-27.937241287564408</v>
      </c>
      <c r="T2350" t="e">
        <f t="shared" si="400"/>
        <v>#VALUE!</v>
      </c>
      <c r="U2350" t="e">
        <f t="shared" si="401"/>
        <v>#VALUE!</v>
      </c>
      <c r="V2350">
        <f t="shared" si="402"/>
        <v>-57.698665998944506</v>
      </c>
      <c r="W2350" s="50">
        <f t="shared" si="403"/>
        <v>-16.287851552491915</v>
      </c>
    </row>
    <row r="2351" spans="1:23" ht="16" x14ac:dyDescent="0.2">
      <c r="A2351" s="10">
        <v>41134.541655092602</v>
      </c>
      <c r="B2351" s="11" t="str">
        <f t="shared" si="398"/>
        <v>20128</v>
      </c>
      <c r="C2351" s="5">
        <v>1212.1300000000001</v>
      </c>
      <c r="D2351" s="5">
        <v>-27.317260011490944</v>
      </c>
      <c r="E2351" s="6" t="s">
        <v>45</v>
      </c>
      <c r="F2351" s="6" t="s">
        <v>45</v>
      </c>
      <c r="G2351" s="5">
        <v>-58.832637848782596</v>
      </c>
      <c r="H2351" s="5">
        <v>-14.462732036921238</v>
      </c>
      <c r="I2351" s="29">
        <v>712532587.14999998</v>
      </c>
      <c r="J2351" s="30" t="s">
        <v>45</v>
      </c>
      <c r="K2351" s="30" t="s">
        <v>45</v>
      </c>
      <c r="L2351" s="29">
        <v>35785017.439999998</v>
      </c>
      <c r="M2351" s="29">
        <v>239863600</v>
      </c>
      <c r="N2351" s="53">
        <f t="shared" si="404"/>
        <v>-27.317260011490944</v>
      </c>
      <c r="O2351" t="e">
        <f t="shared" si="405"/>
        <v>#VALUE!</v>
      </c>
      <c r="P2351" t="e">
        <f t="shared" si="406"/>
        <v>#VALUE!</v>
      </c>
      <c r="Q2351">
        <f t="shared" si="407"/>
        <v>-58.832637848782596</v>
      </c>
      <c r="R2351">
        <f t="shared" si="408"/>
        <v>-14.462732036921238</v>
      </c>
      <c r="S2351" s="53">
        <f t="shared" si="399"/>
        <v>-27.317260011490944</v>
      </c>
      <c r="T2351" t="e">
        <f t="shared" si="400"/>
        <v>#VALUE!</v>
      </c>
      <c r="U2351" t="e">
        <f t="shared" si="401"/>
        <v>#VALUE!</v>
      </c>
      <c r="V2351">
        <f t="shared" si="402"/>
        <v>-58.832637848782596</v>
      </c>
      <c r="W2351" s="50">
        <f t="shared" si="403"/>
        <v>-14.462732036921238</v>
      </c>
    </row>
    <row r="2352" spans="1:23" ht="16" x14ac:dyDescent="0.2">
      <c r="A2352" s="10">
        <v>41131.541655092602</v>
      </c>
      <c r="B2352" s="11" t="str">
        <f t="shared" ref="B2352:B2415" si="409">YEAR(A2352)&amp;MONTH(A2352)</f>
        <v>20128</v>
      </c>
      <c r="C2352" s="5">
        <v>1214.27</v>
      </c>
      <c r="D2352" s="5">
        <v>-27.397777060331645</v>
      </c>
      <c r="E2352" s="6" t="s">
        <v>45</v>
      </c>
      <c r="F2352" s="6" t="s">
        <v>45</v>
      </c>
      <c r="G2352" s="5">
        <v>-58.213620102939103</v>
      </c>
      <c r="H2352" s="5">
        <v>-14.462732036921238</v>
      </c>
      <c r="I2352" s="29">
        <v>711743252.27999997</v>
      </c>
      <c r="J2352" s="30" t="s">
        <v>45</v>
      </c>
      <c r="K2352" s="30" t="s">
        <v>45</v>
      </c>
      <c r="L2352" s="29">
        <v>36323102.939999998</v>
      </c>
      <c r="M2352" s="29">
        <v>239863600</v>
      </c>
      <c r="N2352" s="53">
        <f t="shared" si="404"/>
        <v>-27.397777060331645</v>
      </c>
      <c r="O2352" t="e">
        <f t="shared" si="405"/>
        <v>#VALUE!</v>
      </c>
      <c r="P2352" t="e">
        <f t="shared" si="406"/>
        <v>#VALUE!</v>
      </c>
      <c r="Q2352">
        <f t="shared" si="407"/>
        <v>-58.213620102939103</v>
      </c>
      <c r="R2352">
        <f t="shared" si="408"/>
        <v>-14.462732036921238</v>
      </c>
      <c r="S2352" s="53">
        <f t="shared" ref="S2352:S2415" si="410">IF(ABS(D2352-AVERAGE(D$47:D$3803))&gt;2*STDEV(D$47:D$3803),"Outlier",D2352)</f>
        <v>-27.397777060331645</v>
      </c>
      <c r="T2352" t="e">
        <f t="shared" ref="T2352:T2415" si="411">IF(ABS(E2352-AVERAGE(E$47:E$3803))&gt;2*STDEV(E$47:E$3803),"Outlier",E2352)</f>
        <v>#VALUE!</v>
      </c>
      <c r="U2352" t="e">
        <f t="shared" ref="U2352:U2415" si="412">IF(ABS(F2352-AVERAGE(F$47:F$3803))&gt;2*STDEV(F$47:F$3803),"Outlier",F2352)</f>
        <v>#VALUE!</v>
      </c>
      <c r="V2352">
        <f t="shared" ref="V2352:V2415" si="413">IF(ABS(G2352-AVERAGE(G$47:G$3803))&gt;2*STDEV(G$47:G$3803),"Outlier",G2352)</f>
        <v>-58.213620102939103</v>
      </c>
      <c r="W2352" s="50">
        <f t="shared" ref="W2352:W2415" si="414">IF(ABS(H2352-AVERAGE(H$47:H$3803))&gt;2*STDEV(H$47:H$3803),"Outlier",H2352)</f>
        <v>-14.462732036921238</v>
      </c>
    </row>
    <row r="2353" spans="1:23" ht="16" x14ac:dyDescent="0.2">
      <c r="A2353" s="10">
        <v>41130.541655092602</v>
      </c>
      <c r="B2353" s="11" t="str">
        <f t="shared" si="409"/>
        <v>20128</v>
      </c>
      <c r="C2353" s="5">
        <v>1216.08</v>
      </c>
      <c r="D2353" s="5">
        <v>-27.985551516868824</v>
      </c>
      <c r="E2353" s="6" t="s">
        <v>45</v>
      </c>
      <c r="F2353" s="6" t="s">
        <v>45</v>
      </c>
      <c r="G2353" s="5">
        <v>-58.729647027983667</v>
      </c>
      <c r="H2353" s="5">
        <v>-14.82775594003536</v>
      </c>
      <c r="I2353" s="29">
        <v>705981107.73000002</v>
      </c>
      <c r="J2353" s="30" t="s">
        <v>45</v>
      </c>
      <c r="K2353" s="30" t="s">
        <v>45</v>
      </c>
      <c r="L2353" s="29">
        <v>35874542.93</v>
      </c>
      <c r="M2353" s="29">
        <v>238840000</v>
      </c>
      <c r="N2353" s="53">
        <f t="shared" si="404"/>
        <v>-27.985551516868824</v>
      </c>
      <c r="O2353" t="e">
        <f t="shared" si="405"/>
        <v>#VALUE!</v>
      </c>
      <c r="P2353" t="e">
        <f t="shared" si="406"/>
        <v>#VALUE!</v>
      </c>
      <c r="Q2353">
        <f t="shared" si="407"/>
        <v>-58.729647027983667</v>
      </c>
      <c r="R2353">
        <f t="shared" si="408"/>
        <v>-14.82775594003536</v>
      </c>
      <c r="S2353" s="53">
        <f t="shared" si="410"/>
        <v>-27.985551516868824</v>
      </c>
      <c r="T2353" t="e">
        <f t="shared" si="411"/>
        <v>#VALUE!</v>
      </c>
      <c r="U2353" t="e">
        <f t="shared" si="412"/>
        <v>#VALUE!</v>
      </c>
      <c r="V2353">
        <f t="shared" si="413"/>
        <v>-58.729647027983667</v>
      </c>
      <c r="W2353" s="50">
        <f t="shared" si="414"/>
        <v>-14.82775594003536</v>
      </c>
    </row>
    <row r="2354" spans="1:23" ht="16" x14ac:dyDescent="0.2">
      <c r="A2354" s="10">
        <v>41129.541655092602</v>
      </c>
      <c r="B2354" s="11" t="str">
        <f t="shared" si="409"/>
        <v>20128</v>
      </c>
      <c r="C2354" s="5">
        <v>1221.29</v>
      </c>
      <c r="D2354" s="5">
        <v>-28.396188465956442</v>
      </c>
      <c r="E2354" s="6" t="s">
        <v>45</v>
      </c>
      <c r="F2354" s="6" t="s">
        <v>45</v>
      </c>
      <c r="G2354" s="5">
        <v>-59.245673953028245</v>
      </c>
      <c r="H2354" s="5">
        <v>-14.219382768178463</v>
      </c>
      <c r="I2354" s="29">
        <v>701955499.88999999</v>
      </c>
      <c r="J2354" s="30" t="s">
        <v>45</v>
      </c>
      <c r="K2354" s="30" t="s">
        <v>45</v>
      </c>
      <c r="L2354" s="29">
        <v>35425982.909999996</v>
      </c>
      <c r="M2354" s="29">
        <v>240546000</v>
      </c>
      <c r="N2354" s="53">
        <f t="shared" si="404"/>
        <v>-28.396188465956442</v>
      </c>
      <c r="O2354" t="e">
        <f t="shared" si="405"/>
        <v>#VALUE!</v>
      </c>
      <c r="P2354" t="e">
        <f t="shared" si="406"/>
        <v>#VALUE!</v>
      </c>
      <c r="Q2354">
        <f t="shared" si="407"/>
        <v>-59.245673953028245</v>
      </c>
      <c r="R2354">
        <f t="shared" si="408"/>
        <v>-14.219382768178463</v>
      </c>
      <c r="S2354" s="53">
        <f t="shared" si="410"/>
        <v>-28.396188465956442</v>
      </c>
      <c r="T2354" t="e">
        <f t="shared" si="411"/>
        <v>#VALUE!</v>
      </c>
      <c r="U2354" t="e">
        <f t="shared" si="412"/>
        <v>#VALUE!</v>
      </c>
      <c r="V2354">
        <f t="shared" si="413"/>
        <v>-59.245673953028245</v>
      </c>
      <c r="W2354" s="50">
        <f t="shared" si="414"/>
        <v>-14.219382768178463</v>
      </c>
    </row>
    <row r="2355" spans="1:23" ht="16" x14ac:dyDescent="0.2">
      <c r="A2355" s="10">
        <v>41128.541655092602</v>
      </c>
      <c r="B2355" s="11" t="str">
        <f t="shared" si="409"/>
        <v>20128</v>
      </c>
      <c r="C2355" s="5">
        <v>1215.8</v>
      </c>
      <c r="D2355" s="5">
        <v>-28.500860629449363</v>
      </c>
      <c r="E2355" s="6" t="s">
        <v>45</v>
      </c>
      <c r="F2355" s="6" t="s">
        <v>45</v>
      </c>
      <c r="G2355" s="5">
        <v>-58.213620102939089</v>
      </c>
      <c r="H2355" s="5">
        <v>-14.70608130566397</v>
      </c>
      <c r="I2355" s="29">
        <v>700929364.55999994</v>
      </c>
      <c r="J2355" s="30" t="s">
        <v>45</v>
      </c>
      <c r="K2355" s="30" t="s">
        <v>45</v>
      </c>
      <c r="L2355" s="29">
        <v>36323102.939999998</v>
      </c>
      <c r="M2355" s="29">
        <v>239181200</v>
      </c>
      <c r="N2355" s="53">
        <f t="shared" si="404"/>
        <v>-28.500860629449363</v>
      </c>
      <c r="O2355" t="e">
        <f t="shared" si="405"/>
        <v>#VALUE!</v>
      </c>
      <c r="P2355" t="e">
        <f t="shared" si="406"/>
        <v>#VALUE!</v>
      </c>
      <c r="Q2355">
        <f t="shared" si="407"/>
        <v>-58.213620102939089</v>
      </c>
      <c r="R2355">
        <f t="shared" si="408"/>
        <v>-14.70608130566397</v>
      </c>
      <c r="S2355" s="53">
        <f t="shared" si="410"/>
        <v>-28.500860629449363</v>
      </c>
      <c r="T2355" t="e">
        <f t="shared" si="411"/>
        <v>#VALUE!</v>
      </c>
      <c r="U2355" t="e">
        <f t="shared" si="412"/>
        <v>#VALUE!</v>
      </c>
      <c r="V2355">
        <f t="shared" si="413"/>
        <v>-58.213620102939089</v>
      </c>
      <c r="W2355" s="50">
        <f t="shared" si="414"/>
        <v>-14.70608130566397</v>
      </c>
    </row>
    <row r="2356" spans="1:23" ht="16" x14ac:dyDescent="0.2">
      <c r="A2356" s="10">
        <v>41127.541655092602</v>
      </c>
      <c r="B2356" s="11" t="str">
        <f t="shared" si="409"/>
        <v>20128</v>
      </c>
      <c r="C2356" s="5">
        <v>1215.27</v>
      </c>
      <c r="D2356" s="5">
        <v>-26.72948555495374</v>
      </c>
      <c r="E2356" s="6" t="s">
        <v>45</v>
      </c>
      <c r="F2356" s="6" t="s">
        <v>45</v>
      </c>
      <c r="G2356" s="5">
        <v>-58.729647027983653</v>
      </c>
      <c r="H2356" s="5">
        <v>-14.097708133807101</v>
      </c>
      <c r="I2356" s="29">
        <v>717753281.70000005</v>
      </c>
      <c r="J2356" s="30" t="s">
        <v>45</v>
      </c>
      <c r="K2356" s="30" t="s">
        <v>45</v>
      </c>
      <c r="L2356" s="29">
        <v>35874542.93</v>
      </c>
      <c r="M2356" s="29">
        <v>240887200</v>
      </c>
      <c r="N2356" s="53">
        <f t="shared" si="404"/>
        <v>-26.72948555495374</v>
      </c>
      <c r="O2356" t="e">
        <f t="shared" si="405"/>
        <v>#VALUE!</v>
      </c>
      <c r="P2356" t="e">
        <f t="shared" si="406"/>
        <v>#VALUE!</v>
      </c>
      <c r="Q2356">
        <f t="shared" si="407"/>
        <v>-58.729647027983653</v>
      </c>
      <c r="R2356">
        <f t="shared" si="408"/>
        <v>-14.097708133807101</v>
      </c>
      <c r="S2356" s="53">
        <f t="shared" si="410"/>
        <v>-26.72948555495374</v>
      </c>
      <c r="T2356" t="e">
        <f t="shared" si="411"/>
        <v>#VALUE!</v>
      </c>
      <c r="U2356" t="e">
        <f t="shared" si="412"/>
        <v>#VALUE!</v>
      </c>
      <c r="V2356">
        <f t="shared" si="413"/>
        <v>-58.729647027983653</v>
      </c>
      <c r="W2356" s="50">
        <f t="shared" si="414"/>
        <v>-14.097708133807101</v>
      </c>
    </row>
    <row r="2357" spans="1:23" ht="16" x14ac:dyDescent="0.2">
      <c r="A2357" s="10">
        <v>41124.541655092602</v>
      </c>
      <c r="B2357" s="11" t="str">
        <f t="shared" si="409"/>
        <v>20128</v>
      </c>
      <c r="C2357" s="5">
        <v>1216.18</v>
      </c>
      <c r="D2357" s="5">
        <v>-27.478294109172353</v>
      </c>
      <c r="E2357" s="6" t="s">
        <v>45</v>
      </c>
      <c r="F2357" s="6" t="s">
        <v>45</v>
      </c>
      <c r="G2357" s="5">
        <v>-59.6587100572739</v>
      </c>
      <c r="H2357" s="5">
        <v>-15.192779843149495</v>
      </c>
      <c r="I2357" s="29">
        <v>710418000.90999997</v>
      </c>
      <c r="J2357" s="30" t="s">
        <v>45</v>
      </c>
      <c r="K2357" s="30" t="s">
        <v>45</v>
      </c>
      <c r="L2357" s="29">
        <v>35066948.390000001</v>
      </c>
      <c r="M2357" s="29">
        <v>237816400</v>
      </c>
      <c r="N2357" s="53">
        <f t="shared" si="404"/>
        <v>-27.478294109172353</v>
      </c>
      <c r="O2357" t="e">
        <f t="shared" si="405"/>
        <v>#VALUE!</v>
      </c>
      <c r="P2357" t="e">
        <f t="shared" si="406"/>
        <v>#VALUE!</v>
      </c>
      <c r="Q2357">
        <f t="shared" si="407"/>
        <v>-59.6587100572739</v>
      </c>
      <c r="R2357">
        <f t="shared" si="408"/>
        <v>-15.192779843149495</v>
      </c>
      <c r="S2357" s="53">
        <f t="shared" si="410"/>
        <v>-27.478294109172353</v>
      </c>
      <c r="T2357" t="e">
        <f t="shared" si="411"/>
        <v>#VALUE!</v>
      </c>
      <c r="U2357" t="e">
        <f t="shared" si="412"/>
        <v>#VALUE!</v>
      </c>
      <c r="V2357">
        <f t="shared" si="413"/>
        <v>-59.6587100572739</v>
      </c>
      <c r="W2357" s="50">
        <f t="shared" si="414"/>
        <v>-15.192779843149495</v>
      </c>
    </row>
    <row r="2358" spans="1:23" ht="16" x14ac:dyDescent="0.2">
      <c r="A2358" s="10">
        <v>41123.541655092602</v>
      </c>
      <c r="B2358" s="11" t="str">
        <f t="shared" si="409"/>
        <v>20128</v>
      </c>
      <c r="C2358" s="5">
        <v>1200.3599999999999</v>
      </c>
      <c r="D2358" s="5">
        <v>-27.816465714303334</v>
      </c>
      <c r="E2358" s="6" t="s">
        <v>45</v>
      </c>
      <c r="F2358" s="6" t="s">
        <v>45</v>
      </c>
      <c r="G2358" s="5">
        <v>-62.13478104064788</v>
      </c>
      <c r="H2358" s="5">
        <v>-16.409526186863275</v>
      </c>
      <c r="I2358" s="29">
        <v>707105293.46000004</v>
      </c>
      <c r="J2358" s="30" t="s">
        <v>45</v>
      </c>
      <c r="K2358" s="30" t="s">
        <v>45</v>
      </c>
      <c r="L2358" s="29">
        <v>32914606.370000001</v>
      </c>
      <c r="M2358" s="29">
        <v>234404400</v>
      </c>
      <c r="N2358" s="53">
        <f t="shared" si="404"/>
        <v>-27.816465714303334</v>
      </c>
      <c r="O2358" t="e">
        <f t="shared" si="405"/>
        <v>#VALUE!</v>
      </c>
      <c r="P2358" t="e">
        <f t="shared" si="406"/>
        <v>#VALUE!</v>
      </c>
      <c r="Q2358">
        <f t="shared" si="407"/>
        <v>-62.13478104064788</v>
      </c>
      <c r="R2358">
        <f t="shared" si="408"/>
        <v>-16.409526186863275</v>
      </c>
      <c r="S2358" s="53">
        <f t="shared" si="410"/>
        <v>-27.816465714303334</v>
      </c>
      <c r="T2358" t="e">
        <f t="shared" si="411"/>
        <v>#VALUE!</v>
      </c>
      <c r="U2358" t="e">
        <f t="shared" si="412"/>
        <v>#VALUE!</v>
      </c>
      <c r="V2358">
        <f t="shared" si="413"/>
        <v>-62.13478104064788</v>
      </c>
      <c r="W2358" s="50">
        <f t="shared" si="414"/>
        <v>-16.409526186863275</v>
      </c>
    </row>
    <row r="2359" spans="1:23" ht="16" x14ac:dyDescent="0.2">
      <c r="A2359" s="10">
        <v>41122.541655092602</v>
      </c>
      <c r="B2359" s="11" t="str">
        <f t="shared" si="409"/>
        <v>20128</v>
      </c>
      <c r="C2359" s="5">
        <v>1200.02</v>
      </c>
      <c r="D2359" s="5">
        <v>-27.856724238723686</v>
      </c>
      <c r="E2359" s="6" t="s">
        <v>45</v>
      </c>
      <c r="F2359" s="6" t="s">
        <v>45</v>
      </c>
      <c r="G2359" s="5">
        <v>-61.938454788499939</v>
      </c>
      <c r="H2359" s="5">
        <v>-16.531200821234663</v>
      </c>
      <c r="I2359" s="29">
        <v>706710923.51999998</v>
      </c>
      <c r="J2359" s="30" t="s">
        <v>45</v>
      </c>
      <c r="K2359" s="30" t="s">
        <v>45</v>
      </c>
      <c r="L2359" s="29">
        <v>33085264.34</v>
      </c>
      <c r="M2359" s="29">
        <v>234063200</v>
      </c>
      <c r="N2359" s="53">
        <f t="shared" si="404"/>
        <v>-27.856724238723686</v>
      </c>
      <c r="O2359" t="e">
        <f t="shared" si="405"/>
        <v>#VALUE!</v>
      </c>
      <c r="P2359" t="e">
        <f t="shared" si="406"/>
        <v>#VALUE!</v>
      </c>
      <c r="Q2359">
        <f t="shared" si="407"/>
        <v>-61.938454788499939</v>
      </c>
      <c r="R2359">
        <f t="shared" si="408"/>
        <v>-16.531200821234663</v>
      </c>
      <c r="S2359" s="53">
        <f t="shared" si="410"/>
        <v>-27.856724238723686</v>
      </c>
      <c r="T2359" t="e">
        <f t="shared" si="411"/>
        <v>#VALUE!</v>
      </c>
      <c r="U2359" t="e">
        <f t="shared" si="412"/>
        <v>#VALUE!</v>
      </c>
      <c r="V2359">
        <f t="shared" si="413"/>
        <v>-61.938454788499939</v>
      </c>
      <c r="W2359" s="50">
        <f t="shared" si="414"/>
        <v>-16.531200821234663</v>
      </c>
    </row>
    <row r="2360" spans="1:23" ht="16" x14ac:dyDescent="0.2">
      <c r="A2360" s="10">
        <v>41121.541655092602</v>
      </c>
      <c r="B2360" s="11" t="str">
        <f t="shared" si="409"/>
        <v>20127</v>
      </c>
      <c r="C2360" s="5">
        <v>1196.46</v>
      </c>
      <c r="D2360" s="5">
        <v>-27.156225913809507</v>
      </c>
      <c r="E2360" s="6" t="s">
        <v>45</v>
      </c>
      <c r="F2360" s="6" t="s">
        <v>45</v>
      </c>
      <c r="G2360" s="5">
        <v>-61.928799399050035</v>
      </c>
      <c r="H2360" s="5">
        <v>-16.652875455606051</v>
      </c>
      <c r="I2360" s="29">
        <v>713572960.38999999</v>
      </c>
      <c r="J2360" s="30" t="s">
        <v>45</v>
      </c>
      <c r="K2360" s="30" t="s">
        <v>45</v>
      </c>
      <c r="L2360" s="29">
        <v>33093657.359999999</v>
      </c>
      <c r="M2360" s="29">
        <v>233722000</v>
      </c>
      <c r="N2360" s="53">
        <f t="shared" si="404"/>
        <v>-27.156225913809507</v>
      </c>
      <c r="O2360" t="e">
        <f t="shared" si="405"/>
        <v>#VALUE!</v>
      </c>
      <c r="P2360" t="e">
        <f t="shared" si="406"/>
        <v>#VALUE!</v>
      </c>
      <c r="Q2360">
        <f t="shared" si="407"/>
        <v>-61.928799399050035</v>
      </c>
      <c r="R2360">
        <f t="shared" si="408"/>
        <v>-16.652875455606051</v>
      </c>
      <c r="S2360" s="53">
        <f t="shared" si="410"/>
        <v>-27.156225913809507</v>
      </c>
      <c r="T2360" t="e">
        <f t="shared" si="411"/>
        <v>#VALUE!</v>
      </c>
      <c r="U2360" t="e">
        <f t="shared" si="412"/>
        <v>#VALUE!</v>
      </c>
      <c r="V2360">
        <f t="shared" si="413"/>
        <v>-61.928799399050035</v>
      </c>
      <c r="W2360" s="50">
        <f t="shared" si="414"/>
        <v>-16.652875455606051</v>
      </c>
    </row>
    <row r="2361" spans="1:23" ht="16" x14ac:dyDescent="0.2">
      <c r="A2361" s="10">
        <v>41120.541655092602</v>
      </c>
      <c r="B2361" s="11" t="str">
        <f t="shared" si="409"/>
        <v>20127</v>
      </c>
      <c r="C2361" s="5">
        <v>1205.8499999999999</v>
      </c>
      <c r="D2361" s="5">
        <v>-27.95334469733254</v>
      </c>
      <c r="E2361" s="6" t="s">
        <v>45</v>
      </c>
      <c r="F2361" s="6" t="s">
        <v>45</v>
      </c>
      <c r="G2361" s="5">
        <v>-61.928799399050035</v>
      </c>
      <c r="H2361" s="5">
        <v>-17.626272530577083</v>
      </c>
      <c r="I2361" s="29">
        <v>705764435.67999995</v>
      </c>
      <c r="J2361" s="30" t="s">
        <v>45</v>
      </c>
      <c r="K2361" s="30" t="s">
        <v>45</v>
      </c>
      <c r="L2361" s="29">
        <v>33093657.359999999</v>
      </c>
      <c r="M2361" s="29">
        <v>230992400</v>
      </c>
      <c r="N2361" s="53">
        <f t="shared" si="404"/>
        <v>-27.95334469733254</v>
      </c>
      <c r="O2361" t="e">
        <f t="shared" si="405"/>
        <v>#VALUE!</v>
      </c>
      <c r="P2361" t="e">
        <f t="shared" si="406"/>
        <v>#VALUE!</v>
      </c>
      <c r="Q2361">
        <f t="shared" si="407"/>
        <v>-61.928799399050035</v>
      </c>
      <c r="R2361">
        <f t="shared" si="408"/>
        <v>-17.626272530577083</v>
      </c>
      <c r="S2361" s="53">
        <f t="shared" si="410"/>
        <v>-27.95334469733254</v>
      </c>
      <c r="T2361" t="e">
        <f t="shared" si="411"/>
        <v>#VALUE!</v>
      </c>
      <c r="U2361" t="e">
        <f t="shared" si="412"/>
        <v>#VALUE!</v>
      </c>
      <c r="V2361">
        <f t="shared" si="413"/>
        <v>-61.928799399050035</v>
      </c>
      <c r="W2361" s="50">
        <f t="shared" si="414"/>
        <v>-17.626272530577083</v>
      </c>
    </row>
    <row r="2362" spans="1:23" ht="16" x14ac:dyDescent="0.2">
      <c r="A2362" s="10">
        <v>41117.541655092602</v>
      </c>
      <c r="B2362" s="11" t="str">
        <f t="shared" si="409"/>
        <v>20127</v>
      </c>
      <c r="C2362" s="5">
        <v>1192.44</v>
      </c>
      <c r="D2362" s="5">
        <v>-28.669946432014854</v>
      </c>
      <c r="E2362" s="6" t="s">
        <v>45</v>
      </c>
      <c r="F2362" s="6" t="s">
        <v>45</v>
      </c>
      <c r="G2362" s="5">
        <v>-61.928799399050035</v>
      </c>
      <c r="H2362" s="5">
        <v>-18.672674386170911</v>
      </c>
      <c r="I2362" s="29">
        <v>698744650.83000004</v>
      </c>
      <c r="J2362" s="30" t="s">
        <v>45</v>
      </c>
      <c r="K2362" s="30" t="s">
        <v>45</v>
      </c>
      <c r="L2362" s="29">
        <v>33093657.359999999</v>
      </c>
      <c r="M2362" s="29">
        <v>228058080</v>
      </c>
      <c r="N2362" s="53">
        <f t="shared" si="404"/>
        <v>-28.669946432014854</v>
      </c>
      <c r="O2362" t="e">
        <f t="shared" si="405"/>
        <v>#VALUE!</v>
      </c>
      <c r="P2362" t="e">
        <f t="shared" si="406"/>
        <v>#VALUE!</v>
      </c>
      <c r="Q2362">
        <f t="shared" si="407"/>
        <v>-61.928799399050035</v>
      </c>
      <c r="R2362">
        <f t="shared" si="408"/>
        <v>-18.672674386170911</v>
      </c>
      <c r="S2362" s="53">
        <f t="shared" si="410"/>
        <v>-28.669946432014854</v>
      </c>
      <c r="T2362" t="e">
        <f t="shared" si="411"/>
        <v>#VALUE!</v>
      </c>
      <c r="U2362" t="e">
        <f t="shared" si="412"/>
        <v>#VALUE!</v>
      </c>
      <c r="V2362">
        <f t="shared" si="413"/>
        <v>-61.928799399050035</v>
      </c>
      <c r="W2362" s="50">
        <f t="shared" si="414"/>
        <v>-18.672674386170911</v>
      </c>
    </row>
    <row r="2363" spans="1:23" ht="16" x14ac:dyDescent="0.2">
      <c r="A2363" s="10">
        <v>41116.541655092602</v>
      </c>
      <c r="B2363" s="11" t="str">
        <f t="shared" si="409"/>
        <v>20127</v>
      </c>
      <c r="C2363" s="5">
        <v>1190.75</v>
      </c>
      <c r="D2363" s="5">
        <v>-29.177203839711339</v>
      </c>
      <c r="E2363" s="6" t="s">
        <v>45</v>
      </c>
      <c r="F2363" s="6" t="s">
        <v>45</v>
      </c>
      <c r="G2363" s="5">
        <v>-62.340762682245717</v>
      </c>
      <c r="H2363" s="5">
        <v>-19.08636814303361</v>
      </c>
      <c r="I2363" s="29">
        <v>693775589.64999998</v>
      </c>
      <c r="J2363" s="30" t="s">
        <v>45</v>
      </c>
      <c r="K2363" s="30" t="s">
        <v>45</v>
      </c>
      <c r="L2363" s="29">
        <v>32735555.390000001</v>
      </c>
      <c r="M2363" s="29">
        <v>226898000</v>
      </c>
      <c r="N2363" s="53">
        <f t="shared" si="404"/>
        <v>-29.177203839711339</v>
      </c>
      <c r="O2363" t="e">
        <f t="shared" si="405"/>
        <v>#VALUE!</v>
      </c>
      <c r="P2363" t="e">
        <f t="shared" si="406"/>
        <v>#VALUE!</v>
      </c>
      <c r="Q2363">
        <f t="shared" si="407"/>
        <v>-62.340762682245717</v>
      </c>
      <c r="R2363">
        <f t="shared" si="408"/>
        <v>-19.08636814303361</v>
      </c>
      <c r="S2363" s="53">
        <f t="shared" si="410"/>
        <v>-29.177203839711339</v>
      </c>
      <c r="T2363" t="e">
        <f t="shared" si="411"/>
        <v>#VALUE!</v>
      </c>
      <c r="U2363" t="e">
        <f t="shared" si="412"/>
        <v>#VALUE!</v>
      </c>
      <c r="V2363">
        <f t="shared" si="413"/>
        <v>-62.340762682245717</v>
      </c>
      <c r="W2363" s="50">
        <f t="shared" si="414"/>
        <v>-19.08636814303361</v>
      </c>
    </row>
    <row r="2364" spans="1:23" ht="16" x14ac:dyDescent="0.2">
      <c r="A2364" s="10">
        <v>41115.541655092602</v>
      </c>
      <c r="B2364" s="11" t="str">
        <f t="shared" si="409"/>
        <v>20127</v>
      </c>
      <c r="C2364" s="5">
        <v>1173.3399999999999</v>
      </c>
      <c r="D2364" s="5">
        <v>-30.851958455598112</v>
      </c>
      <c r="E2364" s="6" t="s">
        <v>45</v>
      </c>
      <c r="F2364" s="6" t="s">
        <v>45</v>
      </c>
      <c r="G2364" s="5">
        <v>-61.824735757201147</v>
      </c>
      <c r="H2364" s="5">
        <v>-19.840750876136156</v>
      </c>
      <c r="I2364" s="29">
        <v>677369800.36000001</v>
      </c>
      <c r="J2364" s="30" t="s">
        <v>45</v>
      </c>
      <c r="K2364" s="30" t="s">
        <v>45</v>
      </c>
      <c r="L2364" s="29">
        <v>33184115.399999999</v>
      </c>
      <c r="M2364" s="29">
        <v>224782560</v>
      </c>
      <c r="N2364" s="53">
        <f t="shared" si="404"/>
        <v>-30.851958455598112</v>
      </c>
      <c r="O2364" t="e">
        <f t="shared" si="405"/>
        <v>#VALUE!</v>
      </c>
      <c r="P2364" t="e">
        <f t="shared" si="406"/>
        <v>#VALUE!</v>
      </c>
      <c r="Q2364">
        <f t="shared" si="407"/>
        <v>-61.824735757201147</v>
      </c>
      <c r="R2364">
        <f t="shared" si="408"/>
        <v>-19.840750876136156</v>
      </c>
      <c r="S2364" s="53">
        <f t="shared" si="410"/>
        <v>-30.851958455598112</v>
      </c>
      <c r="T2364" t="e">
        <f t="shared" si="411"/>
        <v>#VALUE!</v>
      </c>
      <c r="U2364" t="e">
        <f t="shared" si="412"/>
        <v>#VALUE!</v>
      </c>
      <c r="V2364">
        <f t="shared" si="413"/>
        <v>-61.824735757201147</v>
      </c>
      <c r="W2364" s="50">
        <f t="shared" si="414"/>
        <v>-19.840750876136156</v>
      </c>
    </row>
    <row r="2365" spans="1:23" ht="16" x14ac:dyDescent="0.2">
      <c r="A2365" s="10">
        <v>41114.541655092602</v>
      </c>
      <c r="B2365" s="11" t="str">
        <f t="shared" si="409"/>
        <v>20127</v>
      </c>
      <c r="C2365" s="5">
        <v>1163.9100000000001</v>
      </c>
      <c r="D2365" s="5">
        <v>-31.318957338874228</v>
      </c>
      <c r="E2365" s="6" t="s">
        <v>45</v>
      </c>
      <c r="F2365" s="6" t="s">
        <v>45</v>
      </c>
      <c r="G2365" s="5">
        <v>-62.13478104064788</v>
      </c>
      <c r="H2365" s="5">
        <v>-20.424789121118764</v>
      </c>
      <c r="I2365" s="29">
        <v>672795109.11000001</v>
      </c>
      <c r="J2365" s="30" t="s">
        <v>45</v>
      </c>
      <c r="K2365" s="30" t="s">
        <v>45</v>
      </c>
      <c r="L2365" s="29">
        <v>32914606.370000001</v>
      </c>
      <c r="M2365" s="29">
        <v>223144800</v>
      </c>
      <c r="N2365" s="53">
        <f t="shared" si="404"/>
        <v>-31.318957338874228</v>
      </c>
      <c r="O2365" t="e">
        <f t="shared" si="405"/>
        <v>#VALUE!</v>
      </c>
      <c r="P2365" t="e">
        <f t="shared" si="406"/>
        <v>#VALUE!</v>
      </c>
      <c r="Q2365">
        <f t="shared" si="407"/>
        <v>-62.13478104064788</v>
      </c>
      <c r="R2365">
        <f t="shared" si="408"/>
        <v>-20.424789121118764</v>
      </c>
      <c r="S2365" s="53">
        <f t="shared" si="410"/>
        <v>-31.318957338874228</v>
      </c>
      <c r="T2365" t="e">
        <f t="shared" si="411"/>
        <v>#VALUE!</v>
      </c>
      <c r="U2365" t="e">
        <f t="shared" si="412"/>
        <v>#VALUE!</v>
      </c>
      <c r="V2365">
        <f t="shared" si="413"/>
        <v>-62.13478104064788</v>
      </c>
      <c r="W2365" s="50">
        <f t="shared" si="414"/>
        <v>-20.424789121118764</v>
      </c>
    </row>
    <row r="2366" spans="1:23" ht="16" x14ac:dyDescent="0.2">
      <c r="A2366" s="10">
        <v>41113.541655092602</v>
      </c>
      <c r="B2366" s="11" t="str">
        <f t="shared" si="409"/>
        <v>20127</v>
      </c>
      <c r="C2366" s="5">
        <v>1156.81</v>
      </c>
      <c r="D2366" s="5">
        <v>-31.077406192352086</v>
      </c>
      <c r="E2366" s="6" t="s">
        <v>45</v>
      </c>
      <c r="F2366" s="6" t="s">
        <v>45</v>
      </c>
      <c r="G2366" s="5">
        <v>-61.938454788499939</v>
      </c>
      <c r="H2366" s="5">
        <v>-20.826315414544311</v>
      </c>
      <c r="I2366" s="29">
        <v>675161328.72000003</v>
      </c>
      <c r="J2366" s="30" t="s">
        <v>45</v>
      </c>
      <c r="K2366" s="30" t="s">
        <v>45</v>
      </c>
      <c r="L2366" s="29">
        <v>33085264.34</v>
      </c>
      <c r="M2366" s="29">
        <v>222018840</v>
      </c>
      <c r="N2366" s="53">
        <f t="shared" si="404"/>
        <v>-31.077406192352086</v>
      </c>
      <c r="O2366" t="e">
        <f t="shared" si="405"/>
        <v>#VALUE!</v>
      </c>
      <c r="P2366" t="e">
        <f t="shared" si="406"/>
        <v>#VALUE!</v>
      </c>
      <c r="Q2366">
        <f t="shared" si="407"/>
        <v>-61.938454788499939</v>
      </c>
      <c r="R2366">
        <f t="shared" si="408"/>
        <v>-20.826315414544311</v>
      </c>
      <c r="S2366" s="53">
        <f t="shared" si="410"/>
        <v>-31.077406192352086</v>
      </c>
      <c r="T2366" t="e">
        <f t="shared" si="411"/>
        <v>#VALUE!</v>
      </c>
      <c r="U2366" t="e">
        <f t="shared" si="412"/>
        <v>#VALUE!</v>
      </c>
      <c r="V2366">
        <f t="shared" si="413"/>
        <v>-61.938454788499939</v>
      </c>
      <c r="W2366" s="50">
        <f t="shared" si="414"/>
        <v>-20.826315414544311</v>
      </c>
    </row>
    <row r="2367" spans="1:23" ht="16" x14ac:dyDescent="0.2">
      <c r="A2367" s="10">
        <v>41110.541655092602</v>
      </c>
      <c r="B2367" s="11" t="str">
        <f t="shared" si="409"/>
        <v>20127</v>
      </c>
      <c r="C2367" s="5">
        <v>1182.47</v>
      </c>
      <c r="D2367" s="5">
        <v>-31.399474387714932</v>
      </c>
      <c r="E2367" s="6" t="s">
        <v>45</v>
      </c>
      <c r="F2367" s="6" t="s">
        <v>45</v>
      </c>
      <c r="G2367" s="5">
        <v>-62.856789607290288</v>
      </c>
      <c r="H2367" s="5">
        <v>-19.098535606470733</v>
      </c>
      <c r="I2367" s="29">
        <v>672006369.24000001</v>
      </c>
      <c r="J2367" s="30" t="s">
        <v>45</v>
      </c>
      <c r="K2367" s="30" t="s">
        <v>45</v>
      </c>
      <c r="L2367" s="29">
        <v>32286995.379999999</v>
      </c>
      <c r="M2367" s="29">
        <v>226863880</v>
      </c>
      <c r="N2367" s="53">
        <f t="shared" si="404"/>
        <v>-31.399474387714932</v>
      </c>
      <c r="O2367" t="e">
        <f t="shared" si="405"/>
        <v>#VALUE!</v>
      </c>
      <c r="P2367" t="e">
        <f t="shared" si="406"/>
        <v>#VALUE!</v>
      </c>
      <c r="Q2367">
        <f t="shared" si="407"/>
        <v>-62.856789607290288</v>
      </c>
      <c r="R2367">
        <f t="shared" si="408"/>
        <v>-19.098535606470733</v>
      </c>
      <c r="S2367" s="53">
        <f t="shared" si="410"/>
        <v>-31.399474387714932</v>
      </c>
      <c r="T2367" t="e">
        <f t="shared" si="411"/>
        <v>#VALUE!</v>
      </c>
      <c r="U2367" t="e">
        <f t="shared" si="412"/>
        <v>#VALUE!</v>
      </c>
      <c r="V2367">
        <f t="shared" si="413"/>
        <v>-62.856789607290288</v>
      </c>
      <c r="W2367" s="50">
        <f t="shared" si="414"/>
        <v>-19.098535606470733</v>
      </c>
    </row>
    <row r="2368" spans="1:23" ht="16" x14ac:dyDescent="0.2">
      <c r="A2368" s="10">
        <v>41109.541655092602</v>
      </c>
      <c r="B2368" s="11" t="str">
        <f t="shared" si="409"/>
        <v>20127</v>
      </c>
      <c r="C2368" s="5">
        <v>1193.3699999999999</v>
      </c>
      <c r="D2368" s="5">
        <v>-31.165974946076876</v>
      </c>
      <c r="E2368" s="6" t="s">
        <v>45</v>
      </c>
      <c r="F2368" s="6" t="s">
        <v>45</v>
      </c>
      <c r="G2368" s="5">
        <v>-61.835463967701024</v>
      </c>
      <c r="H2368" s="5">
        <v>-19.329717411776357</v>
      </c>
      <c r="I2368" s="29">
        <v>674293714.86000001</v>
      </c>
      <c r="J2368" s="30" t="s">
        <v>45</v>
      </c>
      <c r="K2368" s="30" t="s">
        <v>45</v>
      </c>
      <c r="L2368" s="29">
        <v>33174789.829999998</v>
      </c>
      <c r="M2368" s="29">
        <v>226215600</v>
      </c>
      <c r="N2368" s="53">
        <f t="shared" si="404"/>
        <v>-31.165974946076876</v>
      </c>
      <c r="O2368" t="e">
        <f t="shared" si="405"/>
        <v>#VALUE!</v>
      </c>
      <c r="P2368" t="e">
        <f t="shared" si="406"/>
        <v>#VALUE!</v>
      </c>
      <c r="Q2368">
        <f t="shared" si="407"/>
        <v>-61.835463967701024</v>
      </c>
      <c r="R2368">
        <f t="shared" si="408"/>
        <v>-19.329717411776357</v>
      </c>
      <c r="S2368" s="53">
        <f t="shared" si="410"/>
        <v>-31.165974946076876</v>
      </c>
      <c r="T2368" t="e">
        <f t="shared" si="411"/>
        <v>#VALUE!</v>
      </c>
      <c r="U2368" t="e">
        <f t="shared" si="412"/>
        <v>#VALUE!</v>
      </c>
      <c r="V2368">
        <f t="shared" si="413"/>
        <v>-61.835463967701024</v>
      </c>
      <c r="W2368" s="50">
        <f t="shared" si="414"/>
        <v>-19.329717411776357</v>
      </c>
    </row>
    <row r="2369" spans="1:23" ht="16" x14ac:dyDescent="0.2">
      <c r="A2369" s="10">
        <v>41108.541655092602</v>
      </c>
      <c r="B2369" s="11" t="str">
        <f t="shared" si="409"/>
        <v>20127</v>
      </c>
      <c r="C2369" s="5">
        <v>1183.57</v>
      </c>
      <c r="D2369" s="5">
        <v>-33.251366511051259</v>
      </c>
      <c r="E2369" s="6" t="s">
        <v>45</v>
      </c>
      <c r="F2369" s="6" t="s">
        <v>45</v>
      </c>
      <c r="G2369" s="5">
        <v>-61.928799399050028</v>
      </c>
      <c r="H2369" s="5">
        <v>-20.059765218004628</v>
      </c>
      <c r="I2369" s="29">
        <v>653865352.23000002</v>
      </c>
      <c r="J2369" s="30" t="s">
        <v>45</v>
      </c>
      <c r="K2369" s="30" t="s">
        <v>45</v>
      </c>
      <c r="L2369" s="29">
        <v>33093657.359999999</v>
      </c>
      <c r="M2369" s="29">
        <v>224168400</v>
      </c>
      <c r="N2369" s="53">
        <f t="shared" si="404"/>
        <v>-33.251366511051259</v>
      </c>
      <c r="O2369" t="e">
        <f t="shared" si="405"/>
        <v>#VALUE!</v>
      </c>
      <c r="P2369" t="e">
        <f t="shared" si="406"/>
        <v>#VALUE!</v>
      </c>
      <c r="Q2369">
        <f t="shared" si="407"/>
        <v>-61.928799399050028</v>
      </c>
      <c r="R2369">
        <f t="shared" si="408"/>
        <v>-20.059765218004628</v>
      </c>
      <c r="S2369" s="53">
        <f t="shared" si="410"/>
        <v>-33.251366511051259</v>
      </c>
      <c r="T2369" t="e">
        <f t="shared" si="411"/>
        <v>#VALUE!</v>
      </c>
      <c r="U2369" t="e">
        <f t="shared" si="412"/>
        <v>#VALUE!</v>
      </c>
      <c r="V2369">
        <f t="shared" si="413"/>
        <v>-61.928799399050028</v>
      </c>
      <c r="W2369" s="50">
        <f t="shared" si="414"/>
        <v>-20.059765218004628</v>
      </c>
    </row>
    <row r="2370" spans="1:23" ht="16" x14ac:dyDescent="0.2">
      <c r="A2370" s="10">
        <v>41107.541655092602</v>
      </c>
      <c r="B2370" s="11" t="str">
        <f t="shared" si="409"/>
        <v>20127</v>
      </c>
      <c r="C2370" s="5">
        <v>1177.6199999999999</v>
      </c>
      <c r="D2370" s="5">
        <v>-33.009815364529118</v>
      </c>
      <c r="E2370" s="6" t="s">
        <v>45</v>
      </c>
      <c r="F2370" s="6" t="s">
        <v>45</v>
      </c>
      <c r="G2370" s="5">
        <v>-62.856789607290288</v>
      </c>
      <c r="H2370" s="5">
        <v>-19.475726973022006</v>
      </c>
      <c r="I2370" s="29">
        <v>656231571.84000003</v>
      </c>
      <c r="J2370" s="30" t="s">
        <v>45</v>
      </c>
      <c r="K2370" s="30" t="s">
        <v>45</v>
      </c>
      <c r="L2370" s="29">
        <v>32286995.379999999</v>
      </c>
      <c r="M2370" s="29">
        <v>225806160</v>
      </c>
      <c r="N2370" s="53">
        <f t="shared" si="404"/>
        <v>-33.009815364529118</v>
      </c>
      <c r="O2370" t="e">
        <f t="shared" si="405"/>
        <v>#VALUE!</v>
      </c>
      <c r="P2370" t="e">
        <f t="shared" si="406"/>
        <v>#VALUE!</v>
      </c>
      <c r="Q2370">
        <f t="shared" si="407"/>
        <v>-62.856789607290288</v>
      </c>
      <c r="R2370">
        <f t="shared" si="408"/>
        <v>-19.475726973022006</v>
      </c>
      <c r="S2370" s="53">
        <f t="shared" si="410"/>
        <v>-33.009815364529118</v>
      </c>
      <c r="T2370" t="e">
        <f t="shared" si="411"/>
        <v>#VALUE!</v>
      </c>
      <c r="U2370" t="e">
        <f t="shared" si="412"/>
        <v>#VALUE!</v>
      </c>
      <c r="V2370">
        <f t="shared" si="413"/>
        <v>-62.856789607290288</v>
      </c>
      <c r="W2370" s="50">
        <f t="shared" si="414"/>
        <v>-19.475726973022006</v>
      </c>
    </row>
    <row r="2371" spans="1:23" ht="16" x14ac:dyDescent="0.2">
      <c r="A2371" s="10">
        <v>41106.541655092602</v>
      </c>
      <c r="B2371" s="11" t="str">
        <f t="shared" si="409"/>
        <v>20127</v>
      </c>
      <c r="C2371" s="5">
        <v>1176.4100000000001</v>
      </c>
      <c r="D2371" s="5">
        <v>-34.547690997386695</v>
      </c>
      <c r="E2371" s="6" t="s">
        <v>45</v>
      </c>
      <c r="F2371" s="6" t="s">
        <v>45</v>
      </c>
      <c r="G2371" s="5">
        <v>-63.888843457379437</v>
      </c>
      <c r="H2371" s="5">
        <v>-19.694741314890521</v>
      </c>
      <c r="I2371" s="29">
        <v>641166640.32000005</v>
      </c>
      <c r="J2371" s="30" t="s">
        <v>45</v>
      </c>
      <c r="K2371" s="30" t="s">
        <v>45</v>
      </c>
      <c r="L2371" s="29">
        <v>31389875.350000001</v>
      </c>
      <c r="M2371" s="29">
        <v>225192000</v>
      </c>
      <c r="N2371" s="53">
        <f t="shared" si="404"/>
        <v>-34.547690997386695</v>
      </c>
      <c r="O2371" t="e">
        <f t="shared" si="405"/>
        <v>#VALUE!</v>
      </c>
      <c r="P2371" t="e">
        <f t="shared" si="406"/>
        <v>#VALUE!</v>
      </c>
      <c r="Q2371">
        <f t="shared" si="407"/>
        <v>-63.888843457379437</v>
      </c>
      <c r="R2371">
        <f t="shared" si="408"/>
        <v>-19.694741314890521</v>
      </c>
      <c r="S2371" s="53">
        <f t="shared" si="410"/>
        <v>-34.547690997386695</v>
      </c>
      <c r="T2371" t="e">
        <f t="shared" si="411"/>
        <v>#VALUE!</v>
      </c>
      <c r="U2371" t="e">
        <f t="shared" si="412"/>
        <v>#VALUE!</v>
      </c>
      <c r="V2371">
        <f t="shared" si="413"/>
        <v>-63.888843457379437</v>
      </c>
      <c r="W2371" s="50">
        <f t="shared" si="414"/>
        <v>-19.694741314890521</v>
      </c>
    </row>
    <row r="2372" spans="1:23" ht="16" x14ac:dyDescent="0.2">
      <c r="A2372" s="10">
        <v>41103.541655092602</v>
      </c>
      <c r="B2372" s="11" t="str">
        <f t="shared" si="409"/>
        <v>20127</v>
      </c>
      <c r="C2372" s="5">
        <v>1165.9000000000001</v>
      </c>
      <c r="D2372" s="5">
        <v>-35.827912073953982</v>
      </c>
      <c r="E2372" s="6" t="s">
        <v>45</v>
      </c>
      <c r="F2372" s="6" t="s">
        <v>45</v>
      </c>
      <c r="G2372" s="5">
        <v>-61.309781653206528</v>
      </c>
      <c r="H2372" s="5">
        <v>-20.911487658604301</v>
      </c>
      <c r="I2372" s="29">
        <v>628625676.38999999</v>
      </c>
      <c r="J2372" s="30" t="s">
        <v>45</v>
      </c>
      <c r="K2372" s="30" t="s">
        <v>45</v>
      </c>
      <c r="L2372" s="29">
        <v>33631742.859999999</v>
      </c>
      <c r="M2372" s="29">
        <v>221780000</v>
      </c>
      <c r="N2372" s="53">
        <f t="shared" si="404"/>
        <v>-35.827912073953982</v>
      </c>
      <c r="O2372" t="e">
        <f t="shared" si="405"/>
        <v>#VALUE!</v>
      </c>
      <c r="P2372" t="e">
        <f t="shared" si="406"/>
        <v>#VALUE!</v>
      </c>
      <c r="Q2372">
        <f t="shared" si="407"/>
        <v>-61.309781653206528</v>
      </c>
      <c r="R2372">
        <f t="shared" si="408"/>
        <v>-20.911487658604301</v>
      </c>
      <c r="S2372" s="53">
        <f t="shared" si="410"/>
        <v>-35.827912073953982</v>
      </c>
      <c r="T2372" t="e">
        <f t="shared" si="411"/>
        <v>#VALUE!</v>
      </c>
      <c r="U2372" t="e">
        <f t="shared" si="412"/>
        <v>#VALUE!</v>
      </c>
      <c r="V2372">
        <f t="shared" si="413"/>
        <v>-61.309781653206528</v>
      </c>
      <c r="W2372" s="50">
        <f t="shared" si="414"/>
        <v>-20.911487658604301</v>
      </c>
    </row>
    <row r="2373" spans="1:23" ht="16" x14ac:dyDescent="0.2">
      <c r="A2373" s="10">
        <v>41102.541655092602</v>
      </c>
      <c r="B2373" s="11" t="str">
        <f t="shared" si="409"/>
        <v>20127</v>
      </c>
      <c r="C2373" s="5">
        <v>1151.22</v>
      </c>
      <c r="D2373" s="5">
        <v>-36.109721744896476</v>
      </c>
      <c r="E2373" s="6" t="s">
        <v>45</v>
      </c>
      <c r="F2373" s="6" t="s">
        <v>45</v>
      </c>
      <c r="G2373" s="5">
        <v>-61.196062621907728</v>
      </c>
      <c r="H2373" s="5">
        <v>-19.938090583633269</v>
      </c>
      <c r="I2373" s="29">
        <v>625865086.85000002</v>
      </c>
      <c r="J2373" s="30" t="s">
        <v>45</v>
      </c>
      <c r="K2373" s="30" t="s">
        <v>45</v>
      </c>
      <c r="L2373" s="29">
        <v>33730593.920000002</v>
      </c>
      <c r="M2373" s="29">
        <v>224509600</v>
      </c>
      <c r="N2373" s="53">
        <f t="shared" si="404"/>
        <v>-36.109721744896476</v>
      </c>
      <c r="O2373" t="e">
        <f t="shared" si="405"/>
        <v>#VALUE!</v>
      </c>
      <c r="P2373" t="e">
        <f t="shared" si="406"/>
        <v>#VALUE!</v>
      </c>
      <c r="Q2373">
        <f t="shared" si="407"/>
        <v>-61.196062621907728</v>
      </c>
      <c r="R2373">
        <f t="shared" si="408"/>
        <v>-19.938090583633269</v>
      </c>
      <c r="S2373" s="53">
        <f t="shared" si="410"/>
        <v>-36.109721744896476</v>
      </c>
      <c r="T2373" t="e">
        <f t="shared" si="411"/>
        <v>#VALUE!</v>
      </c>
      <c r="U2373" t="e">
        <f t="shared" si="412"/>
        <v>#VALUE!</v>
      </c>
      <c r="V2373">
        <f t="shared" si="413"/>
        <v>-61.196062621907728</v>
      </c>
      <c r="W2373" s="50">
        <f t="shared" si="414"/>
        <v>-19.938090583633269</v>
      </c>
    </row>
    <row r="2374" spans="1:23" ht="16" x14ac:dyDescent="0.2">
      <c r="A2374" s="10">
        <v>41101.541655092602</v>
      </c>
      <c r="B2374" s="11" t="str">
        <f t="shared" si="409"/>
        <v>20127</v>
      </c>
      <c r="C2374" s="5">
        <v>1158.45</v>
      </c>
      <c r="D2374" s="5">
        <v>-35.264292732069023</v>
      </c>
      <c r="E2374" s="6" t="s">
        <v>45</v>
      </c>
      <c r="F2374" s="6" t="s">
        <v>45</v>
      </c>
      <c r="G2374" s="5">
        <v>-59.761700878072801</v>
      </c>
      <c r="H2374" s="5">
        <v>-19.938090583633269</v>
      </c>
      <c r="I2374" s="29">
        <v>634146855.48000002</v>
      </c>
      <c r="J2374" s="30" t="s">
        <v>45</v>
      </c>
      <c r="K2374" s="30" t="s">
        <v>45</v>
      </c>
      <c r="L2374" s="29">
        <v>34977422.899999999</v>
      </c>
      <c r="M2374" s="29">
        <v>224509600</v>
      </c>
      <c r="N2374" s="53">
        <f t="shared" si="404"/>
        <v>-35.264292732069023</v>
      </c>
      <c r="O2374" t="e">
        <f t="shared" si="405"/>
        <v>#VALUE!</v>
      </c>
      <c r="P2374" t="e">
        <f t="shared" si="406"/>
        <v>#VALUE!</v>
      </c>
      <c r="Q2374">
        <f t="shared" si="407"/>
        <v>-59.761700878072801</v>
      </c>
      <c r="R2374">
        <f t="shared" si="408"/>
        <v>-19.938090583633269</v>
      </c>
      <c r="S2374" s="53">
        <f t="shared" si="410"/>
        <v>-35.264292732069023</v>
      </c>
      <c r="T2374" t="e">
        <f t="shared" si="411"/>
        <v>#VALUE!</v>
      </c>
      <c r="U2374" t="e">
        <f t="shared" si="412"/>
        <v>#VALUE!</v>
      </c>
      <c r="V2374">
        <f t="shared" si="413"/>
        <v>-59.761700878072801</v>
      </c>
      <c r="W2374" s="50">
        <f t="shared" si="414"/>
        <v>-19.938090583633269</v>
      </c>
    </row>
    <row r="2375" spans="1:23" ht="16" x14ac:dyDescent="0.2">
      <c r="A2375" s="10">
        <v>41100.541655092602</v>
      </c>
      <c r="B2375" s="11" t="str">
        <f t="shared" si="409"/>
        <v>20127</v>
      </c>
      <c r="C2375" s="5">
        <v>1152.1600000000001</v>
      </c>
      <c r="D2375" s="5">
        <v>-35.38506830533008</v>
      </c>
      <c r="E2375" s="6" t="s">
        <v>45</v>
      </c>
      <c r="F2375" s="6" t="s">
        <v>45</v>
      </c>
      <c r="G2375" s="5">
        <v>-59.761700878072801</v>
      </c>
      <c r="H2375" s="5">
        <v>-19.719076241764796</v>
      </c>
      <c r="I2375" s="29">
        <v>632963745.67999995</v>
      </c>
      <c r="J2375" s="30" t="s">
        <v>45</v>
      </c>
      <c r="K2375" s="30" t="s">
        <v>45</v>
      </c>
      <c r="L2375" s="29">
        <v>34977422.899999999</v>
      </c>
      <c r="M2375" s="29">
        <v>225123760</v>
      </c>
      <c r="N2375" s="53">
        <f t="shared" si="404"/>
        <v>-35.38506830533008</v>
      </c>
      <c r="O2375" t="e">
        <f t="shared" si="405"/>
        <v>#VALUE!</v>
      </c>
      <c r="P2375" t="e">
        <f t="shared" si="406"/>
        <v>#VALUE!</v>
      </c>
      <c r="Q2375">
        <f t="shared" si="407"/>
        <v>-59.761700878072801</v>
      </c>
      <c r="R2375">
        <f t="shared" si="408"/>
        <v>-19.719076241764796</v>
      </c>
      <c r="S2375" s="53">
        <f t="shared" si="410"/>
        <v>-35.38506830533008</v>
      </c>
      <c r="T2375" t="e">
        <f t="shared" si="411"/>
        <v>#VALUE!</v>
      </c>
      <c r="U2375" t="e">
        <f t="shared" si="412"/>
        <v>#VALUE!</v>
      </c>
      <c r="V2375">
        <f t="shared" si="413"/>
        <v>-59.761700878072801</v>
      </c>
      <c r="W2375" s="50">
        <f t="shared" si="414"/>
        <v>-19.719076241764796</v>
      </c>
    </row>
    <row r="2376" spans="1:23" ht="16" x14ac:dyDescent="0.2">
      <c r="A2376" s="10">
        <v>41099.541655092602</v>
      </c>
      <c r="B2376" s="11" t="str">
        <f t="shared" si="409"/>
        <v>20127</v>
      </c>
      <c r="C2376" s="5">
        <v>1147.23</v>
      </c>
      <c r="D2376" s="5">
        <v>-33.895502901776936</v>
      </c>
      <c r="E2376" s="6" t="s">
        <v>45</v>
      </c>
      <c r="F2376" s="6" t="s">
        <v>45</v>
      </c>
      <c r="G2376" s="5">
        <v>-60.690763907363042</v>
      </c>
      <c r="H2376" s="5">
        <v>-19.719076241764796</v>
      </c>
      <c r="I2376" s="29">
        <v>647555433.26999998</v>
      </c>
      <c r="J2376" s="30" t="s">
        <v>45</v>
      </c>
      <c r="K2376" s="30" t="s">
        <v>45</v>
      </c>
      <c r="L2376" s="29">
        <v>34169828.369999997</v>
      </c>
      <c r="M2376" s="29">
        <v>225123760</v>
      </c>
      <c r="N2376" s="53">
        <f t="shared" si="404"/>
        <v>-33.895502901776936</v>
      </c>
      <c r="O2376" t="e">
        <f t="shared" si="405"/>
        <v>#VALUE!</v>
      </c>
      <c r="P2376" t="e">
        <f t="shared" si="406"/>
        <v>#VALUE!</v>
      </c>
      <c r="Q2376">
        <f t="shared" si="407"/>
        <v>-60.690763907363042</v>
      </c>
      <c r="R2376">
        <f t="shared" si="408"/>
        <v>-19.719076241764796</v>
      </c>
      <c r="S2376" s="53">
        <f t="shared" si="410"/>
        <v>-33.895502901776936</v>
      </c>
      <c r="T2376" t="e">
        <f t="shared" si="411"/>
        <v>#VALUE!</v>
      </c>
      <c r="U2376" t="e">
        <f t="shared" si="412"/>
        <v>#VALUE!</v>
      </c>
      <c r="V2376">
        <f t="shared" si="413"/>
        <v>-60.690763907363042</v>
      </c>
      <c r="W2376" s="50">
        <f t="shared" si="414"/>
        <v>-19.719076241764796</v>
      </c>
    </row>
    <row r="2377" spans="1:23" ht="16" x14ac:dyDescent="0.2">
      <c r="A2377" s="10">
        <v>41096.541655092602</v>
      </c>
      <c r="B2377" s="11" t="str">
        <f t="shared" si="409"/>
        <v>20127</v>
      </c>
      <c r="C2377" s="5">
        <v>1151.8499999999999</v>
      </c>
      <c r="D2377" s="5">
        <v>-33.170849462210541</v>
      </c>
      <c r="E2377" s="6" t="s">
        <v>45</v>
      </c>
      <c r="F2377" s="6" t="s">
        <v>45</v>
      </c>
      <c r="G2377" s="5">
        <v>-58.760758838433311</v>
      </c>
      <c r="H2377" s="5">
        <v>-17.261248627462962</v>
      </c>
      <c r="I2377" s="29">
        <v>654654092.10000002</v>
      </c>
      <c r="J2377" s="30" t="s">
        <v>45</v>
      </c>
      <c r="K2377" s="30" t="s">
        <v>45</v>
      </c>
      <c r="L2377" s="29">
        <v>35847498.770000003</v>
      </c>
      <c r="M2377" s="29">
        <v>232016000</v>
      </c>
      <c r="N2377" s="53">
        <f t="shared" si="404"/>
        <v>-33.170849462210541</v>
      </c>
      <c r="O2377" t="e">
        <f t="shared" si="405"/>
        <v>#VALUE!</v>
      </c>
      <c r="P2377" t="e">
        <f t="shared" si="406"/>
        <v>#VALUE!</v>
      </c>
      <c r="Q2377">
        <f t="shared" si="407"/>
        <v>-58.760758838433311</v>
      </c>
      <c r="R2377">
        <f t="shared" si="408"/>
        <v>-17.261248627462962</v>
      </c>
      <c r="S2377" s="53">
        <f t="shared" si="410"/>
        <v>-33.170849462210541</v>
      </c>
      <c r="T2377" t="e">
        <f t="shared" si="411"/>
        <v>#VALUE!</v>
      </c>
      <c r="U2377" t="e">
        <f t="shared" si="412"/>
        <v>#VALUE!</v>
      </c>
      <c r="V2377">
        <f t="shared" si="413"/>
        <v>-58.760758838433311</v>
      </c>
      <c r="W2377" s="50">
        <f t="shared" si="414"/>
        <v>-17.261248627462962</v>
      </c>
    </row>
    <row r="2378" spans="1:23" ht="16" x14ac:dyDescent="0.2">
      <c r="A2378" s="10">
        <v>41095.541655092602</v>
      </c>
      <c r="B2378" s="11" t="str">
        <f t="shared" si="409"/>
        <v>20127</v>
      </c>
      <c r="C2378" s="5">
        <v>1149.74</v>
      </c>
      <c r="D2378" s="5">
        <v>-32.768264218007005</v>
      </c>
      <c r="E2378" s="6" t="s">
        <v>45</v>
      </c>
      <c r="F2378" s="6" t="s">
        <v>45</v>
      </c>
      <c r="G2378" s="5">
        <v>-58.729647027983631</v>
      </c>
      <c r="H2378" s="5">
        <v>-17.261248627462962</v>
      </c>
      <c r="I2378" s="29">
        <v>658597791.45000005</v>
      </c>
      <c r="J2378" s="30" t="s">
        <v>45</v>
      </c>
      <c r="K2378" s="30" t="s">
        <v>45</v>
      </c>
      <c r="L2378" s="29">
        <v>35874542.93</v>
      </c>
      <c r="M2378" s="29">
        <v>232016000</v>
      </c>
      <c r="N2378" s="53">
        <f t="shared" si="404"/>
        <v>-32.768264218007005</v>
      </c>
      <c r="O2378" t="e">
        <f t="shared" si="405"/>
        <v>#VALUE!</v>
      </c>
      <c r="P2378" t="e">
        <f t="shared" si="406"/>
        <v>#VALUE!</v>
      </c>
      <c r="Q2378">
        <f t="shared" si="407"/>
        <v>-58.729647027983631</v>
      </c>
      <c r="R2378">
        <f t="shared" si="408"/>
        <v>-17.261248627462962</v>
      </c>
      <c r="S2378" s="53">
        <f t="shared" si="410"/>
        <v>-32.768264218007005</v>
      </c>
      <c r="T2378" t="e">
        <f t="shared" si="411"/>
        <v>#VALUE!</v>
      </c>
      <c r="U2378" t="e">
        <f t="shared" si="412"/>
        <v>#VALUE!</v>
      </c>
      <c r="V2378">
        <f t="shared" si="413"/>
        <v>-58.729647027983631</v>
      </c>
      <c r="W2378" s="50">
        <f t="shared" si="414"/>
        <v>-17.261248627462962</v>
      </c>
    </row>
    <row r="2379" spans="1:23" ht="16" x14ac:dyDescent="0.2">
      <c r="A2379" s="10">
        <v>41094.541655092602</v>
      </c>
      <c r="B2379" s="11" t="str">
        <f t="shared" si="409"/>
        <v>20127</v>
      </c>
      <c r="C2379" s="5">
        <v>1146.1600000000001</v>
      </c>
      <c r="D2379" s="5">
        <v>-32.413989203107874</v>
      </c>
      <c r="E2379" s="6" t="s">
        <v>45</v>
      </c>
      <c r="F2379" s="6" t="s">
        <v>45</v>
      </c>
      <c r="G2379" s="5">
        <v>-61.299053442706644</v>
      </c>
      <c r="H2379" s="5">
        <v>-18.477994971176742</v>
      </c>
      <c r="I2379" s="29">
        <v>662068246.88</v>
      </c>
      <c r="J2379" s="30" t="s">
        <v>45</v>
      </c>
      <c r="K2379" s="30" t="s">
        <v>45</v>
      </c>
      <c r="L2379" s="29">
        <v>33641068.43</v>
      </c>
      <c r="M2379" s="29">
        <v>228604000</v>
      </c>
      <c r="N2379" s="53">
        <f t="shared" si="404"/>
        <v>-32.413989203107874</v>
      </c>
      <c r="O2379" t="e">
        <f t="shared" si="405"/>
        <v>#VALUE!</v>
      </c>
      <c r="P2379" t="e">
        <f t="shared" si="406"/>
        <v>#VALUE!</v>
      </c>
      <c r="Q2379">
        <f t="shared" si="407"/>
        <v>-61.299053442706644</v>
      </c>
      <c r="R2379">
        <f t="shared" si="408"/>
        <v>-18.477994971176742</v>
      </c>
      <c r="S2379" s="53">
        <f t="shared" si="410"/>
        <v>-32.413989203107874</v>
      </c>
      <c r="T2379" t="e">
        <f t="shared" si="411"/>
        <v>#VALUE!</v>
      </c>
      <c r="U2379" t="e">
        <f t="shared" si="412"/>
        <v>#VALUE!</v>
      </c>
      <c r="V2379">
        <f t="shared" si="413"/>
        <v>-61.299053442706644</v>
      </c>
      <c r="W2379" s="50">
        <f t="shared" si="414"/>
        <v>-18.477994971176742</v>
      </c>
    </row>
    <row r="2380" spans="1:23" ht="16" x14ac:dyDescent="0.2">
      <c r="A2380" s="10">
        <v>41093.541655092602</v>
      </c>
      <c r="B2380" s="11" t="str">
        <f t="shared" si="409"/>
        <v>20127</v>
      </c>
      <c r="C2380" s="5">
        <v>1144.24</v>
      </c>
      <c r="D2380" s="5">
        <v>-31.52830166586007</v>
      </c>
      <c r="E2380" s="6" t="s">
        <v>45</v>
      </c>
      <c r="F2380" s="6" t="s">
        <v>45</v>
      </c>
      <c r="G2380" s="5">
        <v>-61.299053442706644</v>
      </c>
      <c r="H2380" s="5">
        <v>-18.502329898051016</v>
      </c>
      <c r="I2380" s="29">
        <v>670744385.45000005</v>
      </c>
      <c r="J2380" s="30" t="s">
        <v>45</v>
      </c>
      <c r="K2380" s="30" t="s">
        <v>45</v>
      </c>
      <c r="L2380" s="29">
        <v>33641068.43</v>
      </c>
      <c r="M2380" s="29">
        <v>228535760</v>
      </c>
      <c r="N2380" s="53">
        <f t="shared" si="404"/>
        <v>-31.52830166586007</v>
      </c>
      <c r="O2380" t="e">
        <f t="shared" si="405"/>
        <v>#VALUE!</v>
      </c>
      <c r="P2380" t="e">
        <f t="shared" si="406"/>
        <v>#VALUE!</v>
      </c>
      <c r="Q2380">
        <f t="shared" si="407"/>
        <v>-61.299053442706644</v>
      </c>
      <c r="R2380">
        <f t="shared" si="408"/>
        <v>-18.502329898051016</v>
      </c>
      <c r="S2380" s="53">
        <f t="shared" si="410"/>
        <v>-31.52830166586007</v>
      </c>
      <c r="T2380" t="e">
        <f t="shared" si="411"/>
        <v>#VALUE!</v>
      </c>
      <c r="U2380" t="e">
        <f t="shared" si="412"/>
        <v>#VALUE!</v>
      </c>
      <c r="V2380">
        <f t="shared" si="413"/>
        <v>-61.299053442706644</v>
      </c>
      <c r="W2380" s="50">
        <f t="shared" si="414"/>
        <v>-18.502329898051016</v>
      </c>
    </row>
    <row r="2381" spans="1:23" ht="16" x14ac:dyDescent="0.2">
      <c r="A2381" s="10">
        <v>41092.541655092602</v>
      </c>
      <c r="B2381" s="11" t="str">
        <f t="shared" si="409"/>
        <v>20127</v>
      </c>
      <c r="C2381" s="5">
        <v>1142.08</v>
      </c>
      <c r="D2381" s="5">
        <v>-31.077406192352086</v>
      </c>
      <c r="E2381" s="6" t="s">
        <v>45</v>
      </c>
      <c r="F2381" s="6" t="s">
        <v>45</v>
      </c>
      <c r="G2381" s="5">
        <v>-61.299053442706644</v>
      </c>
      <c r="H2381" s="5">
        <v>-15.071105208778162</v>
      </c>
      <c r="I2381" s="29">
        <v>675161328.72000003</v>
      </c>
      <c r="J2381" s="30" t="s">
        <v>45</v>
      </c>
      <c r="K2381" s="30" t="s">
        <v>45</v>
      </c>
      <c r="L2381" s="29">
        <v>33641068.43</v>
      </c>
      <c r="M2381" s="29">
        <v>238157600</v>
      </c>
      <c r="N2381" s="53">
        <f t="shared" si="404"/>
        <v>-31.077406192352086</v>
      </c>
      <c r="O2381" t="e">
        <f t="shared" si="405"/>
        <v>#VALUE!</v>
      </c>
      <c r="P2381" t="e">
        <f t="shared" si="406"/>
        <v>#VALUE!</v>
      </c>
      <c r="Q2381">
        <f t="shared" si="407"/>
        <v>-61.299053442706644</v>
      </c>
      <c r="R2381">
        <f t="shared" si="408"/>
        <v>-15.071105208778162</v>
      </c>
      <c r="S2381" s="53">
        <f t="shared" si="410"/>
        <v>-31.077406192352086</v>
      </c>
      <c r="T2381" t="e">
        <f t="shared" si="411"/>
        <v>#VALUE!</v>
      </c>
      <c r="U2381" t="e">
        <f t="shared" si="412"/>
        <v>#VALUE!</v>
      </c>
      <c r="V2381">
        <f t="shared" si="413"/>
        <v>-61.299053442706644</v>
      </c>
      <c r="W2381" s="50">
        <f t="shared" si="414"/>
        <v>-15.071105208778162</v>
      </c>
    </row>
    <row r="2382" spans="1:23" ht="16" x14ac:dyDescent="0.2">
      <c r="A2382" s="10">
        <v>41089.541655092602</v>
      </c>
      <c r="B2382" s="11" t="str">
        <f t="shared" si="409"/>
        <v>20126</v>
      </c>
      <c r="C2382" s="5">
        <v>1119.99</v>
      </c>
      <c r="D2382" s="5">
        <v>-32.768264218007005</v>
      </c>
      <c r="E2382" s="6" t="s">
        <v>45</v>
      </c>
      <c r="F2382" s="6" t="s">
        <v>45</v>
      </c>
      <c r="G2382" s="5">
        <v>-61.721744936402203</v>
      </c>
      <c r="H2382" s="5">
        <v>-15.557803746263687</v>
      </c>
      <c r="I2382" s="29">
        <v>658597791.45000005</v>
      </c>
      <c r="J2382" s="30" t="s">
        <v>45</v>
      </c>
      <c r="K2382" s="30" t="s">
        <v>45</v>
      </c>
      <c r="L2382" s="29">
        <v>33273640.899999999</v>
      </c>
      <c r="M2382" s="29">
        <v>236792800</v>
      </c>
      <c r="N2382" s="53">
        <f t="shared" si="404"/>
        <v>-32.768264218007005</v>
      </c>
      <c r="O2382" t="e">
        <f t="shared" si="405"/>
        <v>#VALUE!</v>
      </c>
      <c r="P2382" t="e">
        <f t="shared" si="406"/>
        <v>#VALUE!</v>
      </c>
      <c r="Q2382">
        <f t="shared" si="407"/>
        <v>-61.721744936402203</v>
      </c>
      <c r="R2382">
        <f t="shared" si="408"/>
        <v>-15.557803746263687</v>
      </c>
      <c r="S2382" s="53">
        <f t="shared" si="410"/>
        <v>-32.768264218007005</v>
      </c>
      <c r="T2382" t="e">
        <f t="shared" si="411"/>
        <v>#VALUE!</v>
      </c>
      <c r="U2382" t="e">
        <f t="shared" si="412"/>
        <v>#VALUE!</v>
      </c>
      <c r="V2382">
        <f t="shared" si="413"/>
        <v>-61.721744936402203</v>
      </c>
      <c r="W2382" s="50">
        <f t="shared" si="414"/>
        <v>-15.557803746263687</v>
      </c>
    </row>
    <row r="2383" spans="1:23" ht="16" x14ac:dyDescent="0.2">
      <c r="A2383" s="10">
        <v>41088.541655092602</v>
      </c>
      <c r="B2383" s="11" t="str">
        <f t="shared" si="409"/>
        <v>20126</v>
      </c>
      <c r="C2383" s="5">
        <v>1092.4100000000001</v>
      </c>
      <c r="D2383" s="5">
        <v>-33.976019950617655</v>
      </c>
      <c r="E2383" s="6" t="s">
        <v>45</v>
      </c>
      <c r="F2383" s="6" t="s">
        <v>45</v>
      </c>
      <c r="G2383" s="5">
        <v>-59.761700878072801</v>
      </c>
      <c r="H2383" s="5">
        <v>-14.049038280058596</v>
      </c>
      <c r="I2383" s="29">
        <v>646766693.39999998</v>
      </c>
      <c r="J2383" s="30" t="s">
        <v>45</v>
      </c>
      <c r="K2383" s="30" t="s">
        <v>45</v>
      </c>
      <c r="L2383" s="29">
        <v>34977422.899999999</v>
      </c>
      <c r="M2383" s="29">
        <v>241023680</v>
      </c>
      <c r="N2383" s="53">
        <f t="shared" si="404"/>
        <v>-33.976019950617655</v>
      </c>
      <c r="O2383" t="e">
        <f t="shared" si="405"/>
        <v>#VALUE!</v>
      </c>
      <c r="P2383" t="e">
        <f t="shared" si="406"/>
        <v>#VALUE!</v>
      </c>
      <c r="Q2383">
        <f t="shared" si="407"/>
        <v>-59.761700878072801</v>
      </c>
      <c r="R2383">
        <f t="shared" si="408"/>
        <v>-14.049038280058596</v>
      </c>
      <c r="S2383" s="53">
        <f t="shared" si="410"/>
        <v>-33.976019950617655</v>
      </c>
      <c r="T2383" t="e">
        <f t="shared" si="411"/>
        <v>#VALUE!</v>
      </c>
      <c r="U2383" t="e">
        <f t="shared" si="412"/>
        <v>#VALUE!</v>
      </c>
      <c r="V2383">
        <f t="shared" si="413"/>
        <v>-59.761700878072801</v>
      </c>
      <c r="W2383" s="50">
        <f t="shared" si="414"/>
        <v>-14.049038280058596</v>
      </c>
    </row>
    <row r="2384" spans="1:23" ht="16" x14ac:dyDescent="0.2">
      <c r="A2384" s="10">
        <v>41087.541655092602</v>
      </c>
      <c r="B2384" s="11" t="str">
        <f t="shared" si="409"/>
        <v>20126</v>
      </c>
      <c r="C2384" s="5">
        <v>1101.0899999999999</v>
      </c>
      <c r="D2384" s="5">
        <v>-33.814985852936218</v>
      </c>
      <c r="E2384" s="6" t="s">
        <v>45</v>
      </c>
      <c r="F2384" s="6" t="s">
        <v>45</v>
      </c>
      <c r="G2384" s="5">
        <v>-59.761700878072801</v>
      </c>
      <c r="H2384" s="5">
        <v>-14.864258330346845</v>
      </c>
      <c r="I2384" s="29">
        <v>648344173.13999999</v>
      </c>
      <c r="J2384" s="30" t="s">
        <v>45</v>
      </c>
      <c r="K2384" s="30" t="s">
        <v>45</v>
      </c>
      <c r="L2384" s="29">
        <v>34977422.899999999</v>
      </c>
      <c r="M2384" s="29">
        <v>238737640</v>
      </c>
      <c r="N2384" s="53">
        <f t="shared" si="404"/>
        <v>-33.814985852936218</v>
      </c>
      <c r="O2384" t="e">
        <f t="shared" si="405"/>
        <v>#VALUE!</v>
      </c>
      <c r="P2384" t="e">
        <f t="shared" si="406"/>
        <v>#VALUE!</v>
      </c>
      <c r="Q2384">
        <f t="shared" si="407"/>
        <v>-59.761700878072801</v>
      </c>
      <c r="R2384">
        <f t="shared" si="408"/>
        <v>-14.864258330346845</v>
      </c>
      <c r="S2384" s="53">
        <f t="shared" si="410"/>
        <v>-33.814985852936218</v>
      </c>
      <c r="T2384" t="e">
        <f t="shared" si="411"/>
        <v>#VALUE!</v>
      </c>
      <c r="U2384" t="e">
        <f t="shared" si="412"/>
        <v>#VALUE!</v>
      </c>
      <c r="V2384">
        <f t="shared" si="413"/>
        <v>-59.761700878072801</v>
      </c>
      <c r="W2384" s="50">
        <f t="shared" si="414"/>
        <v>-14.864258330346845</v>
      </c>
    </row>
    <row r="2385" spans="1:23" ht="16" x14ac:dyDescent="0.2">
      <c r="A2385" s="10">
        <v>41086.541655092602</v>
      </c>
      <c r="B2385" s="11" t="str">
        <f t="shared" si="409"/>
        <v>20126</v>
      </c>
      <c r="C2385" s="5">
        <v>1084.97</v>
      </c>
      <c r="D2385" s="5">
        <v>-34.451070538777842</v>
      </c>
      <c r="E2385" s="6" t="s">
        <v>45</v>
      </c>
      <c r="F2385" s="6" t="s">
        <v>45</v>
      </c>
      <c r="G2385" s="5">
        <v>-61.824735757201118</v>
      </c>
      <c r="H2385" s="5">
        <v>-15.557803746263687</v>
      </c>
      <c r="I2385" s="29">
        <v>642113128.16999996</v>
      </c>
      <c r="J2385" s="30" t="s">
        <v>45</v>
      </c>
      <c r="K2385" s="30" t="s">
        <v>45</v>
      </c>
      <c r="L2385" s="29">
        <v>33184115.399999999</v>
      </c>
      <c r="M2385" s="29">
        <v>236792800</v>
      </c>
      <c r="N2385" s="53">
        <f t="shared" si="404"/>
        <v>-34.451070538777842</v>
      </c>
      <c r="O2385" t="e">
        <f t="shared" si="405"/>
        <v>#VALUE!</v>
      </c>
      <c r="P2385" t="e">
        <f t="shared" si="406"/>
        <v>#VALUE!</v>
      </c>
      <c r="Q2385">
        <f t="shared" si="407"/>
        <v>-61.824735757201118</v>
      </c>
      <c r="R2385">
        <f t="shared" si="408"/>
        <v>-15.557803746263687</v>
      </c>
      <c r="S2385" s="53">
        <f t="shared" si="410"/>
        <v>-34.451070538777842</v>
      </c>
      <c r="T2385" t="e">
        <f t="shared" si="411"/>
        <v>#VALUE!</v>
      </c>
      <c r="U2385" t="e">
        <f t="shared" si="412"/>
        <v>#VALUE!</v>
      </c>
      <c r="V2385">
        <f t="shared" si="413"/>
        <v>-61.824735757201118</v>
      </c>
      <c r="W2385" s="50">
        <f t="shared" si="414"/>
        <v>-15.557803746263687</v>
      </c>
    </row>
    <row r="2386" spans="1:23" ht="16" x14ac:dyDescent="0.2">
      <c r="A2386" s="10">
        <v>41085.541655092602</v>
      </c>
      <c r="B2386" s="11" t="str">
        <f t="shared" si="409"/>
        <v>20126</v>
      </c>
      <c r="C2386" s="5">
        <v>1085.53</v>
      </c>
      <c r="D2386" s="5">
        <v>-33.77472732851588</v>
      </c>
      <c r="E2386" s="6" t="s">
        <v>45</v>
      </c>
      <c r="F2386" s="6" t="s">
        <v>45</v>
      </c>
      <c r="G2386" s="5">
        <v>-61.824735757201118</v>
      </c>
      <c r="H2386" s="5">
        <v>-14.706081305664057</v>
      </c>
      <c r="I2386" s="29">
        <v>648738543.08000004</v>
      </c>
      <c r="J2386" s="30" t="s">
        <v>45</v>
      </c>
      <c r="K2386" s="30" t="s">
        <v>45</v>
      </c>
      <c r="L2386" s="29">
        <v>33184115.399999999</v>
      </c>
      <c r="M2386" s="29">
        <v>239181200</v>
      </c>
      <c r="N2386" s="53">
        <f t="shared" si="404"/>
        <v>-33.77472732851588</v>
      </c>
      <c r="O2386" t="e">
        <f t="shared" si="405"/>
        <v>#VALUE!</v>
      </c>
      <c r="P2386" t="e">
        <f t="shared" si="406"/>
        <v>#VALUE!</v>
      </c>
      <c r="Q2386">
        <f t="shared" si="407"/>
        <v>-61.824735757201118</v>
      </c>
      <c r="R2386">
        <f t="shared" si="408"/>
        <v>-14.706081305664057</v>
      </c>
      <c r="S2386" s="53">
        <f t="shared" si="410"/>
        <v>-33.77472732851588</v>
      </c>
      <c r="T2386" t="e">
        <f t="shared" si="411"/>
        <v>#VALUE!</v>
      </c>
      <c r="U2386" t="e">
        <f t="shared" si="412"/>
        <v>#VALUE!</v>
      </c>
      <c r="V2386">
        <f t="shared" si="413"/>
        <v>-61.824735757201118</v>
      </c>
      <c r="W2386" s="50">
        <f t="shared" si="414"/>
        <v>-14.706081305664057</v>
      </c>
    </row>
    <row r="2387" spans="1:23" ht="16" x14ac:dyDescent="0.2">
      <c r="A2387" s="10">
        <v>41082.541655092602</v>
      </c>
      <c r="B2387" s="11" t="str">
        <f t="shared" si="409"/>
        <v>20126</v>
      </c>
      <c r="C2387" s="5">
        <v>1096.75</v>
      </c>
      <c r="D2387" s="5">
        <v>-34.660414865763684</v>
      </c>
      <c r="E2387" s="6" t="s">
        <v>45</v>
      </c>
      <c r="F2387" s="6" t="s">
        <v>45</v>
      </c>
      <c r="G2387" s="5">
        <v>-61.80435215725133</v>
      </c>
      <c r="H2387" s="5">
        <v>-14.219382768178534</v>
      </c>
      <c r="I2387" s="29">
        <v>640062404.50999999</v>
      </c>
      <c r="J2387" s="30" t="s">
        <v>45</v>
      </c>
      <c r="K2387" s="30" t="s">
        <v>45</v>
      </c>
      <c r="L2387" s="29">
        <v>33201833.989999998</v>
      </c>
      <c r="M2387" s="29">
        <v>240546000</v>
      </c>
      <c r="N2387" s="53">
        <f t="shared" si="404"/>
        <v>-34.660414865763684</v>
      </c>
      <c r="O2387" t="e">
        <f t="shared" si="405"/>
        <v>#VALUE!</v>
      </c>
      <c r="P2387" t="e">
        <f t="shared" si="406"/>
        <v>#VALUE!</v>
      </c>
      <c r="Q2387">
        <f t="shared" si="407"/>
        <v>-61.80435215725133</v>
      </c>
      <c r="R2387">
        <f t="shared" si="408"/>
        <v>-14.219382768178534</v>
      </c>
      <c r="S2387" s="53">
        <f t="shared" si="410"/>
        <v>-34.660414865763684</v>
      </c>
      <c r="T2387" t="e">
        <f t="shared" si="411"/>
        <v>#VALUE!</v>
      </c>
      <c r="U2387" t="e">
        <f t="shared" si="412"/>
        <v>#VALUE!</v>
      </c>
      <c r="V2387">
        <f t="shared" si="413"/>
        <v>-61.80435215725133</v>
      </c>
      <c r="W2387" s="50">
        <f t="shared" si="414"/>
        <v>-14.219382768178534</v>
      </c>
    </row>
    <row r="2388" spans="1:23" ht="16" x14ac:dyDescent="0.2">
      <c r="A2388" s="10">
        <v>41081.541655092602</v>
      </c>
      <c r="B2388" s="11" t="str">
        <f t="shared" si="409"/>
        <v>20126</v>
      </c>
      <c r="C2388" s="5">
        <v>1102.33</v>
      </c>
      <c r="D2388" s="5">
        <v>-34.410812014357475</v>
      </c>
      <c r="E2388" s="6" t="s">
        <v>45</v>
      </c>
      <c r="F2388" s="6" t="s">
        <v>45</v>
      </c>
      <c r="G2388" s="5">
        <v>-61.824735757201111</v>
      </c>
      <c r="H2388" s="5">
        <v>-15.010267891592491</v>
      </c>
      <c r="I2388" s="29">
        <v>642507498.10000002</v>
      </c>
      <c r="J2388" s="30" t="s">
        <v>45</v>
      </c>
      <c r="K2388" s="30" t="s">
        <v>45</v>
      </c>
      <c r="L2388" s="29">
        <v>33184115.399999999</v>
      </c>
      <c r="M2388" s="29">
        <v>238328200</v>
      </c>
      <c r="N2388" s="53">
        <f t="shared" si="404"/>
        <v>-34.410812014357475</v>
      </c>
      <c r="O2388" t="e">
        <f t="shared" si="405"/>
        <v>#VALUE!</v>
      </c>
      <c r="P2388" t="e">
        <f t="shared" si="406"/>
        <v>#VALUE!</v>
      </c>
      <c r="Q2388">
        <f t="shared" si="407"/>
        <v>-61.824735757201111</v>
      </c>
      <c r="R2388">
        <f t="shared" si="408"/>
        <v>-15.010267891592491</v>
      </c>
      <c r="S2388" s="53">
        <f t="shared" si="410"/>
        <v>-34.410812014357475</v>
      </c>
      <c r="T2388" t="e">
        <f t="shared" si="411"/>
        <v>#VALUE!</v>
      </c>
      <c r="U2388" t="e">
        <f t="shared" si="412"/>
        <v>#VALUE!</v>
      </c>
      <c r="V2388">
        <f t="shared" si="413"/>
        <v>-61.824735757201111</v>
      </c>
      <c r="W2388" s="50">
        <f t="shared" si="414"/>
        <v>-15.010267891592491</v>
      </c>
    </row>
    <row r="2389" spans="1:23" ht="16" x14ac:dyDescent="0.2">
      <c r="A2389" s="10">
        <v>41080.541655092602</v>
      </c>
      <c r="B2389" s="11" t="str">
        <f t="shared" si="409"/>
        <v>20126</v>
      </c>
      <c r="C2389" s="5">
        <v>1108.05</v>
      </c>
      <c r="D2389" s="5">
        <v>-35.586360927431855</v>
      </c>
      <c r="E2389" s="6" t="s">
        <v>45</v>
      </c>
      <c r="F2389" s="6" t="s">
        <v>45</v>
      </c>
      <c r="G2389" s="5">
        <v>-61.824735757201111</v>
      </c>
      <c r="H2389" s="5">
        <v>-15.217114770023827</v>
      </c>
      <c r="I2389" s="29">
        <v>630991896</v>
      </c>
      <c r="J2389" s="30" t="s">
        <v>45</v>
      </c>
      <c r="K2389" s="30" t="s">
        <v>45</v>
      </c>
      <c r="L2389" s="29">
        <v>33184115.399999999</v>
      </c>
      <c r="M2389" s="29">
        <v>237748160</v>
      </c>
      <c r="N2389" s="53">
        <f t="shared" si="404"/>
        <v>-35.586360927431855</v>
      </c>
      <c r="O2389" t="e">
        <f t="shared" si="405"/>
        <v>#VALUE!</v>
      </c>
      <c r="P2389" t="e">
        <f t="shared" si="406"/>
        <v>#VALUE!</v>
      </c>
      <c r="Q2389">
        <f t="shared" si="407"/>
        <v>-61.824735757201111</v>
      </c>
      <c r="R2389">
        <f t="shared" si="408"/>
        <v>-15.217114770023827</v>
      </c>
      <c r="S2389" s="53">
        <f t="shared" si="410"/>
        <v>-35.586360927431855</v>
      </c>
      <c r="T2389" t="e">
        <f t="shared" si="411"/>
        <v>#VALUE!</v>
      </c>
      <c r="U2389" t="e">
        <f t="shared" si="412"/>
        <v>#VALUE!</v>
      </c>
      <c r="V2389">
        <f t="shared" si="413"/>
        <v>-61.824735757201111</v>
      </c>
      <c r="W2389" s="50">
        <f t="shared" si="414"/>
        <v>-15.217114770023827</v>
      </c>
    </row>
    <row r="2390" spans="1:23" ht="16" x14ac:dyDescent="0.2">
      <c r="A2390" s="10">
        <v>41079.541655092602</v>
      </c>
      <c r="B2390" s="11" t="str">
        <f t="shared" si="409"/>
        <v>20126</v>
      </c>
      <c r="C2390" s="5">
        <v>1101.19</v>
      </c>
      <c r="D2390" s="5">
        <v>-37.148391674941635</v>
      </c>
      <c r="E2390" s="6" t="s">
        <v>45</v>
      </c>
      <c r="F2390" s="6" t="s">
        <v>45</v>
      </c>
      <c r="G2390" s="5">
        <v>-61.824735757201111</v>
      </c>
      <c r="H2390" s="5">
        <v>-15.144109989401002</v>
      </c>
      <c r="I2390" s="29">
        <v>615690342.51999998</v>
      </c>
      <c r="J2390" s="30" t="s">
        <v>45</v>
      </c>
      <c r="K2390" s="30" t="s">
        <v>45</v>
      </c>
      <c r="L2390" s="29">
        <v>33184115.399999999</v>
      </c>
      <c r="M2390" s="29">
        <v>237952880</v>
      </c>
      <c r="N2390" s="53">
        <f t="shared" si="404"/>
        <v>-37.148391674941635</v>
      </c>
      <c r="O2390" t="e">
        <f t="shared" si="405"/>
        <v>#VALUE!</v>
      </c>
      <c r="P2390" t="e">
        <f t="shared" si="406"/>
        <v>#VALUE!</v>
      </c>
      <c r="Q2390">
        <f t="shared" si="407"/>
        <v>-61.824735757201111</v>
      </c>
      <c r="R2390">
        <f t="shared" si="408"/>
        <v>-15.144109989401002</v>
      </c>
      <c r="S2390" s="53">
        <f t="shared" si="410"/>
        <v>-37.148391674941635</v>
      </c>
      <c r="T2390" t="e">
        <f t="shared" si="411"/>
        <v>#VALUE!</v>
      </c>
      <c r="U2390" t="e">
        <f t="shared" si="412"/>
        <v>#VALUE!</v>
      </c>
      <c r="V2390">
        <f t="shared" si="413"/>
        <v>-61.824735757201111</v>
      </c>
      <c r="W2390" s="50">
        <f t="shared" si="414"/>
        <v>-15.144109989401002</v>
      </c>
    </row>
    <row r="2391" spans="1:23" ht="16" x14ac:dyDescent="0.2">
      <c r="A2391" s="10">
        <v>41078.541655092602</v>
      </c>
      <c r="B2391" s="11" t="str">
        <f t="shared" si="409"/>
        <v>20126</v>
      </c>
      <c r="C2391" s="5">
        <v>1085.1300000000001</v>
      </c>
      <c r="D2391" s="5">
        <v>-38.509129800349641</v>
      </c>
      <c r="E2391" s="6" t="s">
        <v>45</v>
      </c>
      <c r="F2391" s="6" t="s">
        <v>45</v>
      </c>
      <c r="G2391" s="5">
        <v>-61.824735757201111</v>
      </c>
      <c r="H2391" s="5">
        <v>-15.119775062526728</v>
      </c>
      <c r="I2391" s="29">
        <v>602360638.72000003</v>
      </c>
      <c r="J2391" s="30" t="s">
        <v>45</v>
      </c>
      <c r="K2391" s="30" t="s">
        <v>45</v>
      </c>
      <c r="L2391" s="29">
        <v>33184115.399999999</v>
      </c>
      <c r="M2391" s="29">
        <v>238021120</v>
      </c>
      <c r="N2391" s="53">
        <f t="shared" si="404"/>
        <v>-38.509129800349641</v>
      </c>
      <c r="O2391" t="e">
        <f t="shared" si="405"/>
        <v>#VALUE!</v>
      </c>
      <c r="P2391" t="e">
        <f t="shared" si="406"/>
        <v>#VALUE!</v>
      </c>
      <c r="Q2391">
        <f t="shared" si="407"/>
        <v>-61.824735757201111</v>
      </c>
      <c r="R2391">
        <f t="shared" si="408"/>
        <v>-15.119775062526728</v>
      </c>
      <c r="S2391" s="53">
        <f t="shared" si="410"/>
        <v>-38.509129800349641</v>
      </c>
      <c r="T2391" t="e">
        <f t="shared" si="411"/>
        <v>#VALUE!</v>
      </c>
      <c r="U2391" t="e">
        <f t="shared" si="412"/>
        <v>#VALUE!</v>
      </c>
      <c r="V2391">
        <f t="shared" si="413"/>
        <v>-61.824735757201111</v>
      </c>
      <c r="W2391" s="50">
        <f t="shared" si="414"/>
        <v>-15.119775062526728</v>
      </c>
    </row>
    <row r="2392" spans="1:23" ht="16" x14ac:dyDescent="0.2">
      <c r="A2392" s="10">
        <v>41075.541655092602</v>
      </c>
      <c r="B2392" s="11" t="str">
        <f t="shared" si="409"/>
        <v>20126</v>
      </c>
      <c r="C2392" s="5">
        <v>1087.5899999999999</v>
      </c>
      <c r="D2392" s="5">
        <v>-37.043719511448714</v>
      </c>
      <c r="E2392" s="6" t="s">
        <v>45</v>
      </c>
      <c r="F2392" s="6" t="s">
        <v>45</v>
      </c>
      <c r="G2392" s="5">
        <v>-61.205718011357611</v>
      </c>
      <c r="H2392" s="5">
        <v>-11.627713056068174</v>
      </c>
      <c r="I2392" s="29">
        <v>616715704.35000002</v>
      </c>
      <c r="J2392" s="30" t="s">
        <v>45</v>
      </c>
      <c r="K2392" s="30" t="s">
        <v>45</v>
      </c>
      <c r="L2392" s="29">
        <v>33722200.909999996</v>
      </c>
      <c r="M2392" s="29">
        <v>247813560</v>
      </c>
      <c r="N2392" s="53">
        <f t="shared" si="404"/>
        <v>-37.043719511448714</v>
      </c>
      <c r="O2392" t="e">
        <f t="shared" si="405"/>
        <v>#VALUE!</v>
      </c>
      <c r="P2392" t="e">
        <f t="shared" si="406"/>
        <v>#VALUE!</v>
      </c>
      <c r="Q2392">
        <f t="shared" si="407"/>
        <v>-61.205718011357611</v>
      </c>
      <c r="R2392">
        <f t="shared" si="408"/>
        <v>-11.627713056068174</v>
      </c>
      <c r="S2392" s="53">
        <f t="shared" si="410"/>
        <v>-37.043719511448714</v>
      </c>
      <c r="T2392" t="e">
        <f t="shared" si="411"/>
        <v>#VALUE!</v>
      </c>
      <c r="U2392" t="e">
        <f t="shared" si="412"/>
        <v>#VALUE!</v>
      </c>
      <c r="V2392">
        <f t="shared" si="413"/>
        <v>-61.205718011357611</v>
      </c>
      <c r="W2392" s="50">
        <f t="shared" si="414"/>
        <v>-11.627713056068174</v>
      </c>
    </row>
    <row r="2393" spans="1:23" ht="16" x14ac:dyDescent="0.2">
      <c r="A2393" s="10">
        <v>41074.541655092602</v>
      </c>
      <c r="B2393" s="11" t="str">
        <f t="shared" si="409"/>
        <v>20126</v>
      </c>
      <c r="C2393" s="5">
        <v>1072.08</v>
      </c>
      <c r="D2393" s="5">
        <v>-37.116184855405351</v>
      </c>
      <c r="E2393" s="6" t="s">
        <v>45</v>
      </c>
      <c r="F2393" s="6" t="s">
        <v>45</v>
      </c>
      <c r="G2393" s="5">
        <v>-61.205718011357611</v>
      </c>
      <c r="H2393" s="5">
        <v>-14.706081305664028</v>
      </c>
      <c r="I2393" s="29">
        <v>616005838.47000003</v>
      </c>
      <c r="J2393" s="30" t="s">
        <v>45</v>
      </c>
      <c r="K2393" s="30" t="s">
        <v>45</v>
      </c>
      <c r="L2393" s="29">
        <v>33722200.909999996</v>
      </c>
      <c r="M2393" s="29">
        <v>239181200</v>
      </c>
      <c r="N2393" s="53">
        <f t="shared" si="404"/>
        <v>-37.116184855405351</v>
      </c>
      <c r="O2393" t="e">
        <f t="shared" si="405"/>
        <v>#VALUE!</v>
      </c>
      <c r="P2393" t="e">
        <f t="shared" si="406"/>
        <v>#VALUE!</v>
      </c>
      <c r="Q2393">
        <f t="shared" si="407"/>
        <v>-61.205718011357611</v>
      </c>
      <c r="R2393">
        <f t="shared" si="408"/>
        <v>-14.706081305664028</v>
      </c>
      <c r="S2393" s="53">
        <f t="shared" si="410"/>
        <v>-37.116184855405351</v>
      </c>
      <c r="T2393" t="e">
        <f t="shared" si="411"/>
        <v>#VALUE!</v>
      </c>
      <c r="U2393" t="e">
        <f t="shared" si="412"/>
        <v>#VALUE!</v>
      </c>
      <c r="V2393">
        <f t="shared" si="413"/>
        <v>-61.205718011357611</v>
      </c>
      <c r="W2393" s="50">
        <f t="shared" si="414"/>
        <v>-14.706081305664028</v>
      </c>
    </row>
    <row r="2394" spans="1:23" ht="16" x14ac:dyDescent="0.2">
      <c r="A2394" s="10">
        <v>41073.541655092602</v>
      </c>
      <c r="B2394" s="11" t="str">
        <f t="shared" si="409"/>
        <v>20126</v>
      </c>
      <c r="C2394" s="5">
        <v>1067.96</v>
      </c>
      <c r="D2394" s="5">
        <v>-36.73775472585401</v>
      </c>
      <c r="E2394" s="6" t="s">
        <v>45</v>
      </c>
      <c r="F2394" s="6" t="s">
        <v>45</v>
      </c>
      <c r="G2394" s="5">
        <v>-60.999736369759773</v>
      </c>
      <c r="H2394" s="5">
        <v>-15.679478380635048</v>
      </c>
      <c r="I2394" s="29">
        <v>619712915.86000001</v>
      </c>
      <c r="J2394" s="30" t="s">
        <v>45</v>
      </c>
      <c r="K2394" s="30" t="s">
        <v>45</v>
      </c>
      <c r="L2394" s="29">
        <v>33901251.890000001</v>
      </c>
      <c r="M2394" s="29">
        <v>236451600</v>
      </c>
      <c r="N2394" s="53">
        <f t="shared" si="404"/>
        <v>-36.73775472585401</v>
      </c>
      <c r="O2394" t="e">
        <f t="shared" si="405"/>
        <v>#VALUE!</v>
      </c>
      <c r="P2394" t="e">
        <f t="shared" si="406"/>
        <v>#VALUE!</v>
      </c>
      <c r="Q2394">
        <f t="shared" si="407"/>
        <v>-60.999736369759773</v>
      </c>
      <c r="R2394">
        <f t="shared" si="408"/>
        <v>-15.679478380635048</v>
      </c>
      <c r="S2394" s="53">
        <f t="shared" si="410"/>
        <v>-36.73775472585401</v>
      </c>
      <c r="T2394" t="e">
        <f t="shared" si="411"/>
        <v>#VALUE!</v>
      </c>
      <c r="U2394" t="e">
        <f t="shared" si="412"/>
        <v>#VALUE!</v>
      </c>
      <c r="V2394">
        <f t="shared" si="413"/>
        <v>-60.999736369759773</v>
      </c>
      <c r="W2394" s="50">
        <f t="shared" si="414"/>
        <v>-15.679478380635048</v>
      </c>
    </row>
    <row r="2395" spans="1:23" ht="16" x14ac:dyDescent="0.2">
      <c r="A2395" s="10">
        <v>41072.541655092602</v>
      </c>
      <c r="B2395" s="11" t="str">
        <f t="shared" si="409"/>
        <v>20126</v>
      </c>
      <c r="C2395" s="5">
        <v>1069.76</v>
      </c>
      <c r="D2395" s="5">
        <v>-35.586360927431855</v>
      </c>
      <c r="E2395" s="6" t="s">
        <v>45</v>
      </c>
      <c r="F2395" s="6" t="s">
        <v>45</v>
      </c>
      <c r="G2395" s="5">
        <v>-60.999736369759773</v>
      </c>
      <c r="H2395" s="5">
        <v>-15.436129111892299</v>
      </c>
      <c r="I2395" s="29">
        <v>630991896</v>
      </c>
      <c r="J2395" s="30" t="s">
        <v>45</v>
      </c>
      <c r="K2395" s="30" t="s">
        <v>45</v>
      </c>
      <c r="L2395" s="29">
        <v>33901251.890000001</v>
      </c>
      <c r="M2395" s="29">
        <v>237134000</v>
      </c>
      <c r="N2395" s="53">
        <f t="shared" si="404"/>
        <v>-35.586360927431855</v>
      </c>
      <c r="O2395" t="e">
        <f t="shared" si="405"/>
        <v>#VALUE!</v>
      </c>
      <c r="P2395" t="e">
        <f t="shared" si="406"/>
        <v>#VALUE!</v>
      </c>
      <c r="Q2395">
        <f t="shared" si="407"/>
        <v>-60.999736369759773</v>
      </c>
      <c r="R2395">
        <f t="shared" si="408"/>
        <v>-15.436129111892299</v>
      </c>
      <c r="S2395" s="53">
        <f t="shared" si="410"/>
        <v>-35.586360927431855</v>
      </c>
      <c r="T2395" t="e">
        <f t="shared" si="411"/>
        <v>#VALUE!</v>
      </c>
      <c r="U2395" t="e">
        <f t="shared" si="412"/>
        <v>#VALUE!</v>
      </c>
      <c r="V2395">
        <f t="shared" si="413"/>
        <v>-60.999736369759773</v>
      </c>
      <c r="W2395" s="50">
        <f t="shared" si="414"/>
        <v>-15.436129111892299</v>
      </c>
    </row>
    <row r="2396" spans="1:23" ht="16" x14ac:dyDescent="0.2">
      <c r="A2396" s="10">
        <v>41071.541655092602</v>
      </c>
      <c r="B2396" s="11" t="str">
        <f t="shared" si="409"/>
        <v>20126</v>
      </c>
      <c r="C2396" s="5">
        <v>1074.1300000000001</v>
      </c>
      <c r="D2396" s="5">
        <v>-36.045308105823906</v>
      </c>
      <c r="E2396" s="6" t="s">
        <v>45</v>
      </c>
      <c r="F2396" s="6" t="s">
        <v>45</v>
      </c>
      <c r="G2396" s="5">
        <v>-60.793754728161929</v>
      </c>
      <c r="H2396" s="5">
        <v>-14.523569354106938</v>
      </c>
      <c r="I2396" s="29">
        <v>626496078.74000001</v>
      </c>
      <c r="J2396" s="30" t="s">
        <v>45</v>
      </c>
      <c r="K2396" s="30" t="s">
        <v>45</v>
      </c>
      <c r="L2396" s="29">
        <v>34080302.869999997</v>
      </c>
      <c r="M2396" s="29">
        <v>239693000</v>
      </c>
      <c r="N2396" s="53">
        <f t="shared" si="404"/>
        <v>-36.045308105823906</v>
      </c>
      <c r="O2396" t="e">
        <f t="shared" si="405"/>
        <v>#VALUE!</v>
      </c>
      <c r="P2396" t="e">
        <f t="shared" si="406"/>
        <v>#VALUE!</v>
      </c>
      <c r="Q2396">
        <f t="shared" si="407"/>
        <v>-60.793754728161929</v>
      </c>
      <c r="R2396">
        <f t="shared" si="408"/>
        <v>-14.523569354106938</v>
      </c>
      <c r="S2396" s="53">
        <f t="shared" si="410"/>
        <v>-36.045308105823906</v>
      </c>
      <c r="T2396" t="e">
        <f t="shared" si="411"/>
        <v>#VALUE!</v>
      </c>
      <c r="U2396" t="e">
        <f t="shared" si="412"/>
        <v>#VALUE!</v>
      </c>
      <c r="V2396">
        <f t="shared" si="413"/>
        <v>-60.793754728161929</v>
      </c>
      <c r="W2396" s="50">
        <f t="shared" si="414"/>
        <v>-14.523569354106938</v>
      </c>
    </row>
    <row r="2397" spans="1:23" ht="16" x14ac:dyDescent="0.2">
      <c r="A2397" s="10">
        <v>41068.541655092602</v>
      </c>
      <c r="B2397" s="11" t="str">
        <f t="shared" si="409"/>
        <v>20126</v>
      </c>
      <c r="C2397" s="5">
        <v>1089.32</v>
      </c>
      <c r="D2397" s="5">
        <v>-34.378605194821205</v>
      </c>
      <c r="E2397" s="6" t="s">
        <v>45</v>
      </c>
      <c r="F2397" s="6" t="s">
        <v>45</v>
      </c>
      <c r="G2397" s="5">
        <v>-61.082343590608914</v>
      </c>
      <c r="H2397" s="5">
        <v>-15.253617160335208</v>
      </c>
      <c r="I2397" s="29">
        <v>642822994.04999995</v>
      </c>
      <c r="J2397" s="30" t="s">
        <v>45</v>
      </c>
      <c r="K2397" s="30" t="s">
        <v>45</v>
      </c>
      <c r="L2397" s="29">
        <v>33829444.990000002</v>
      </c>
      <c r="M2397" s="29">
        <v>237645800</v>
      </c>
      <c r="N2397" s="53">
        <f t="shared" si="404"/>
        <v>-34.378605194821205</v>
      </c>
      <c r="O2397" t="e">
        <f t="shared" si="405"/>
        <v>#VALUE!</v>
      </c>
      <c r="P2397" t="e">
        <f t="shared" si="406"/>
        <v>#VALUE!</v>
      </c>
      <c r="Q2397">
        <f t="shared" si="407"/>
        <v>-61.082343590608914</v>
      </c>
      <c r="R2397">
        <f t="shared" si="408"/>
        <v>-15.253617160335208</v>
      </c>
      <c r="S2397" s="53">
        <f t="shared" si="410"/>
        <v>-34.378605194821205</v>
      </c>
      <c r="T2397" t="e">
        <f t="shared" si="411"/>
        <v>#VALUE!</v>
      </c>
      <c r="U2397" t="e">
        <f t="shared" si="412"/>
        <v>#VALUE!</v>
      </c>
      <c r="V2397">
        <f t="shared" si="413"/>
        <v>-61.082343590608914</v>
      </c>
      <c r="W2397" s="50">
        <f t="shared" si="414"/>
        <v>-15.253617160335208</v>
      </c>
    </row>
    <row r="2398" spans="1:23" ht="16" x14ac:dyDescent="0.2">
      <c r="A2398" s="10">
        <v>41067.541655092602</v>
      </c>
      <c r="B2398" s="11" t="str">
        <f t="shared" si="409"/>
        <v>20126</v>
      </c>
      <c r="C2398" s="5">
        <v>1092.9000000000001</v>
      </c>
      <c r="D2398" s="5">
        <v>-34.056536999458373</v>
      </c>
      <c r="E2398" s="6" t="s">
        <v>45</v>
      </c>
      <c r="F2398" s="6" t="s">
        <v>45</v>
      </c>
      <c r="G2398" s="5">
        <v>-61.082343590608914</v>
      </c>
      <c r="H2398" s="5">
        <v>-15.436129111892271</v>
      </c>
      <c r="I2398" s="29">
        <v>645977953.52999997</v>
      </c>
      <c r="J2398" s="30" t="s">
        <v>45</v>
      </c>
      <c r="K2398" s="30" t="s">
        <v>45</v>
      </c>
      <c r="L2398" s="29">
        <v>33829444.990000002</v>
      </c>
      <c r="M2398" s="29">
        <v>237134000</v>
      </c>
      <c r="N2398" s="53">
        <f t="shared" si="404"/>
        <v>-34.056536999458373</v>
      </c>
      <c r="O2398" t="e">
        <f t="shared" si="405"/>
        <v>#VALUE!</v>
      </c>
      <c r="P2398" t="e">
        <f t="shared" si="406"/>
        <v>#VALUE!</v>
      </c>
      <c r="Q2398">
        <f t="shared" si="407"/>
        <v>-61.082343590608914</v>
      </c>
      <c r="R2398">
        <f t="shared" si="408"/>
        <v>-15.436129111892271</v>
      </c>
      <c r="S2398" s="53">
        <f t="shared" si="410"/>
        <v>-34.056536999458373</v>
      </c>
      <c r="T2398" t="e">
        <f t="shared" si="411"/>
        <v>#VALUE!</v>
      </c>
      <c r="U2398" t="e">
        <f t="shared" si="412"/>
        <v>#VALUE!</v>
      </c>
      <c r="V2398">
        <f t="shared" si="413"/>
        <v>-61.082343590608914</v>
      </c>
      <c r="W2398" s="50">
        <f t="shared" si="414"/>
        <v>-15.436129111892271</v>
      </c>
    </row>
    <row r="2399" spans="1:23" ht="16" x14ac:dyDescent="0.2">
      <c r="A2399" s="10">
        <v>41066.541655092602</v>
      </c>
      <c r="B2399" s="11" t="str">
        <f t="shared" si="409"/>
        <v>20126</v>
      </c>
      <c r="C2399" s="5">
        <v>1091.3699999999999</v>
      </c>
      <c r="D2399" s="5">
        <v>-34.781190439024769</v>
      </c>
      <c r="E2399" s="6" t="s">
        <v>45</v>
      </c>
      <c r="F2399" s="6" t="s">
        <v>45</v>
      </c>
      <c r="G2399" s="5">
        <v>-60.793754728161943</v>
      </c>
      <c r="H2399" s="5">
        <v>-16.044502283749168</v>
      </c>
      <c r="I2399" s="29">
        <v>638879294.70000005</v>
      </c>
      <c r="J2399" s="30" t="s">
        <v>45</v>
      </c>
      <c r="K2399" s="30" t="s">
        <v>45</v>
      </c>
      <c r="L2399" s="29">
        <v>34080302.869999997</v>
      </c>
      <c r="M2399" s="29">
        <v>235428000</v>
      </c>
      <c r="N2399" s="53">
        <f t="shared" si="404"/>
        <v>-34.781190439024769</v>
      </c>
      <c r="O2399" t="e">
        <f t="shared" si="405"/>
        <v>#VALUE!</v>
      </c>
      <c r="P2399" t="e">
        <f t="shared" si="406"/>
        <v>#VALUE!</v>
      </c>
      <c r="Q2399">
        <f t="shared" si="407"/>
        <v>-60.793754728161943</v>
      </c>
      <c r="R2399">
        <f t="shared" si="408"/>
        <v>-16.044502283749168</v>
      </c>
      <c r="S2399" s="53">
        <f t="shared" si="410"/>
        <v>-34.781190439024769</v>
      </c>
      <c r="T2399" t="e">
        <f t="shared" si="411"/>
        <v>#VALUE!</v>
      </c>
      <c r="U2399" t="e">
        <f t="shared" si="412"/>
        <v>#VALUE!</v>
      </c>
      <c r="V2399">
        <f t="shared" si="413"/>
        <v>-60.793754728161943</v>
      </c>
      <c r="W2399" s="50">
        <f t="shared" si="414"/>
        <v>-16.044502283749168</v>
      </c>
    </row>
    <row r="2400" spans="1:23" ht="16" x14ac:dyDescent="0.2">
      <c r="A2400" s="10">
        <v>41065.541655092602</v>
      </c>
      <c r="B2400" s="11" t="str">
        <f t="shared" si="409"/>
        <v>20126</v>
      </c>
      <c r="C2400" s="5">
        <v>1063.75</v>
      </c>
      <c r="D2400" s="5">
        <v>-37.599287148449619</v>
      </c>
      <c r="E2400" s="6" t="s">
        <v>45</v>
      </c>
      <c r="F2400" s="6" t="s">
        <v>45</v>
      </c>
      <c r="G2400" s="5">
        <v>-61.309781653206528</v>
      </c>
      <c r="H2400" s="5">
        <v>-14.608741598166915</v>
      </c>
      <c r="I2400" s="29">
        <v>611273399.25</v>
      </c>
      <c r="J2400" s="30" t="s">
        <v>45</v>
      </c>
      <c r="K2400" s="30" t="s">
        <v>45</v>
      </c>
      <c r="L2400" s="29">
        <v>33631742.859999999</v>
      </c>
      <c r="M2400" s="29">
        <v>239454160</v>
      </c>
      <c r="N2400" s="53">
        <f t="shared" si="404"/>
        <v>-37.599287148449619</v>
      </c>
      <c r="O2400" t="e">
        <f t="shared" si="405"/>
        <v>#VALUE!</v>
      </c>
      <c r="P2400" t="e">
        <f t="shared" si="406"/>
        <v>#VALUE!</v>
      </c>
      <c r="Q2400">
        <f t="shared" si="407"/>
        <v>-61.309781653206528</v>
      </c>
      <c r="R2400">
        <f t="shared" si="408"/>
        <v>-14.608741598166915</v>
      </c>
      <c r="S2400" s="53">
        <f t="shared" si="410"/>
        <v>-37.599287148449619</v>
      </c>
      <c r="T2400" t="e">
        <f t="shared" si="411"/>
        <v>#VALUE!</v>
      </c>
      <c r="U2400" t="e">
        <f t="shared" si="412"/>
        <v>#VALUE!</v>
      </c>
      <c r="V2400">
        <f t="shared" si="413"/>
        <v>-61.309781653206528</v>
      </c>
      <c r="W2400" s="50">
        <f t="shared" si="414"/>
        <v>-14.608741598166915</v>
      </c>
    </row>
    <row r="2401" spans="1:23" ht="16" x14ac:dyDescent="0.2">
      <c r="A2401" s="10">
        <v>41064.541655092602</v>
      </c>
      <c r="B2401" s="11" t="str">
        <f t="shared" si="409"/>
        <v>20126</v>
      </c>
      <c r="C2401" s="5">
        <v>1061.4100000000001</v>
      </c>
      <c r="D2401" s="5">
        <v>-36.810220069810661</v>
      </c>
      <c r="E2401" s="6" t="s">
        <v>45</v>
      </c>
      <c r="F2401" s="6" t="s">
        <v>45</v>
      </c>
      <c r="G2401" s="5">
        <v>-61.309781653206528</v>
      </c>
      <c r="H2401" s="5">
        <v>-15.801153015006406</v>
      </c>
      <c r="I2401" s="29">
        <v>619003049.98000002</v>
      </c>
      <c r="J2401" s="30" t="s">
        <v>45</v>
      </c>
      <c r="K2401" s="30" t="s">
        <v>45</v>
      </c>
      <c r="L2401" s="29">
        <v>33631742.859999999</v>
      </c>
      <c r="M2401" s="29">
        <v>236110400</v>
      </c>
      <c r="N2401" s="53">
        <f t="shared" si="404"/>
        <v>-36.810220069810661</v>
      </c>
      <c r="O2401" t="e">
        <f t="shared" si="405"/>
        <v>#VALUE!</v>
      </c>
      <c r="P2401" t="e">
        <f t="shared" si="406"/>
        <v>#VALUE!</v>
      </c>
      <c r="Q2401">
        <f t="shared" si="407"/>
        <v>-61.309781653206528</v>
      </c>
      <c r="R2401">
        <f t="shared" si="408"/>
        <v>-15.801153015006406</v>
      </c>
      <c r="S2401" s="53">
        <f t="shared" si="410"/>
        <v>-36.810220069810661</v>
      </c>
      <c r="T2401" t="e">
        <f t="shared" si="411"/>
        <v>#VALUE!</v>
      </c>
      <c r="U2401" t="e">
        <f t="shared" si="412"/>
        <v>#VALUE!</v>
      </c>
      <c r="V2401">
        <f t="shared" si="413"/>
        <v>-61.309781653206528</v>
      </c>
      <c r="W2401" s="50">
        <f t="shared" si="414"/>
        <v>-15.801153015006406</v>
      </c>
    </row>
    <row r="2402" spans="1:23" ht="16" x14ac:dyDescent="0.2">
      <c r="A2402" s="10">
        <v>41061.541655092602</v>
      </c>
      <c r="B2402" s="11" t="str">
        <f t="shared" si="409"/>
        <v>20126</v>
      </c>
      <c r="C2402" s="5">
        <v>1067.48</v>
      </c>
      <c r="D2402" s="5">
        <v>-38.001872392653183</v>
      </c>
      <c r="E2402" s="6" t="s">
        <v>45</v>
      </c>
      <c r="F2402" s="6" t="s">
        <v>45</v>
      </c>
      <c r="G2402" s="5">
        <v>-61.309781653206528</v>
      </c>
      <c r="H2402" s="5">
        <v>-12.637612521350574</v>
      </c>
      <c r="I2402" s="29">
        <v>607329699.89999998</v>
      </c>
      <c r="J2402" s="30" t="s">
        <v>45</v>
      </c>
      <c r="K2402" s="30" t="s">
        <v>45</v>
      </c>
      <c r="L2402" s="29">
        <v>33631742.859999999</v>
      </c>
      <c r="M2402" s="29">
        <v>244981600</v>
      </c>
      <c r="N2402" s="53">
        <f t="shared" si="404"/>
        <v>-38.001872392653183</v>
      </c>
      <c r="O2402" t="e">
        <f t="shared" si="405"/>
        <v>#VALUE!</v>
      </c>
      <c r="P2402" t="e">
        <f t="shared" si="406"/>
        <v>#VALUE!</v>
      </c>
      <c r="Q2402">
        <f t="shared" si="407"/>
        <v>-61.309781653206528</v>
      </c>
      <c r="R2402">
        <f t="shared" si="408"/>
        <v>-12.637612521350574</v>
      </c>
      <c r="S2402" s="53">
        <f t="shared" si="410"/>
        <v>-38.001872392653183</v>
      </c>
      <c r="T2402" t="e">
        <f t="shared" si="411"/>
        <v>#VALUE!</v>
      </c>
      <c r="U2402" t="e">
        <f t="shared" si="412"/>
        <v>#VALUE!</v>
      </c>
      <c r="V2402">
        <f t="shared" si="413"/>
        <v>-61.309781653206528</v>
      </c>
      <c r="W2402" s="50">
        <f t="shared" si="414"/>
        <v>-12.637612521350574</v>
      </c>
    </row>
    <row r="2403" spans="1:23" ht="16" x14ac:dyDescent="0.2">
      <c r="A2403" s="10">
        <v>41060.541655092602</v>
      </c>
      <c r="B2403" s="11" t="str">
        <f t="shared" si="409"/>
        <v>20125</v>
      </c>
      <c r="C2403" s="5">
        <v>1080.02</v>
      </c>
      <c r="D2403" s="5">
        <v>-36.608927447708886</v>
      </c>
      <c r="E2403" s="6" t="s">
        <v>45</v>
      </c>
      <c r="F2403" s="6" t="s">
        <v>45</v>
      </c>
      <c r="G2403" s="5">
        <v>-58.523665386385801</v>
      </c>
      <c r="H2403" s="5">
        <v>-12.369928325733554</v>
      </c>
      <c r="I2403" s="29">
        <v>620974899.64999998</v>
      </c>
      <c r="J2403" s="30" t="s">
        <v>45</v>
      </c>
      <c r="K2403" s="30" t="s">
        <v>45</v>
      </c>
      <c r="L2403" s="29">
        <v>36053593.909999996</v>
      </c>
      <c r="M2403" s="29">
        <v>245732240</v>
      </c>
      <c r="N2403" s="53">
        <f t="shared" si="404"/>
        <v>-36.608927447708886</v>
      </c>
      <c r="O2403" t="e">
        <f t="shared" si="405"/>
        <v>#VALUE!</v>
      </c>
      <c r="P2403" t="e">
        <f t="shared" si="406"/>
        <v>#VALUE!</v>
      </c>
      <c r="Q2403">
        <f t="shared" si="407"/>
        <v>-58.523665386385801</v>
      </c>
      <c r="R2403">
        <f t="shared" si="408"/>
        <v>-12.369928325733554</v>
      </c>
      <c r="S2403" s="53">
        <f t="shared" si="410"/>
        <v>-36.608927447708886</v>
      </c>
      <c r="T2403" t="e">
        <f t="shared" si="411"/>
        <v>#VALUE!</v>
      </c>
      <c r="U2403" t="e">
        <f t="shared" si="412"/>
        <v>#VALUE!</v>
      </c>
      <c r="V2403">
        <f t="shared" si="413"/>
        <v>-58.523665386385801</v>
      </c>
      <c r="W2403" s="50">
        <f t="shared" si="414"/>
        <v>-12.369928325733554</v>
      </c>
    </row>
    <row r="2404" spans="1:23" ht="16" x14ac:dyDescent="0.2">
      <c r="A2404" s="10">
        <v>41059.541655092602</v>
      </c>
      <c r="B2404" s="11" t="str">
        <f t="shared" si="409"/>
        <v>20125</v>
      </c>
      <c r="C2404" s="5">
        <v>1083.9000000000001</v>
      </c>
      <c r="D2404" s="5">
        <v>-35.988946171635419</v>
      </c>
      <c r="E2404" s="6" t="s">
        <v>45</v>
      </c>
      <c r="F2404" s="6" t="s">
        <v>45</v>
      </c>
      <c r="G2404" s="5">
        <v>-58.523665386385801</v>
      </c>
      <c r="H2404" s="5">
        <v>-14.645243988478326</v>
      </c>
      <c r="I2404" s="29">
        <v>627048196.64999998</v>
      </c>
      <c r="J2404" s="30" t="s">
        <v>45</v>
      </c>
      <c r="K2404" s="30" t="s">
        <v>45</v>
      </c>
      <c r="L2404" s="29">
        <v>36053593.909999996</v>
      </c>
      <c r="M2404" s="29">
        <v>239351800</v>
      </c>
      <c r="N2404" s="53">
        <f t="shared" ref="N2404:N2467" si="415">IF(ABS(D2404-AVERAGE(D$47:D$3803))&gt;3*STDEV(D$47:D$3803),"Outlier",D2404)</f>
        <v>-35.988946171635419</v>
      </c>
      <c r="O2404" t="e">
        <f t="shared" ref="O2404:O2467" si="416">IF(ABS(E2404-AVERAGE(E$47:E$3803))&gt;3*STDEV(E$47:E$3803),"Outlier",E2404)</f>
        <v>#VALUE!</v>
      </c>
      <c r="P2404" t="e">
        <f t="shared" ref="P2404:P2467" si="417">IF(ABS(F2404-AVERAGE(F$47:F$3803))&gt;3*STDEV(F$47:F$3803),"Outlier",F2404)</f>
        <v>#VALUE!</v>
      </c>
      <c r="Q2404">
        <f t="shared" ref="Q2404:Q2467" si="418">IF(ABS(G2404-AVERAGE(G$47:G$3803))&gt;3*STDEV(G$47:G$3803),"Outlier",G2404)</f>
        <v>-58.523665386385801</v>
      </c>
      <c r="R2404">
        <f t="shared" ref="R2404:R2467" si="419">IF(ABS(H2404-AVERAGE(H$47:H$3803))&gt;3*STDEV(H$47:H$3803),"Outlier",H2404)</f>
        <v>-14.645243988478326</v>
      </c>
      <c r="S2404" s="53">
        <f t="shared" si="410"/>
        <v>-35.988946171635419</v>
      </c>
      <c r="T2404" t="e">
        <f t="shared" si="411"/>
        <v>#VALUE!</v>
      </c>
      <c r="U2404" t="e">
        <f t="shared" si="412"/>
        <v>#VALUE!</v>
      </c>
      <c r="V2404">
        <f t="shared" si="413"/>
        <v>-58.523665386385801</v>
      </c>
      <c r="W2404" s="50">
        <f t="shared" si="414"/>
        <v>-14.645243988478326</v>
      </c>
    </row>
    <row r="2405" spans="1:23" ht="16" x14ac:dyDescent="0.2">
      <c r="A2405" s="10">
        <v>41058.541655092602</v>
      </c>
      <c r="B2405" s="11" t="str">
        <f t="shared" si="409"/>
        <v>20125</v>
      </c>
      <c r="C2405" s="5">
        <v>1097.57</v>
      </c>
      <c r="D2405" s="5">
        <v>-35.264292732069038</v>
      </c>
      <c r="E2405" s="6" t="s">
        <v>45</v>
      </c>
      <c r="F2405" s="6" t="s">
        <v>45</v>
      </c>
      <c r="G2405" s="5">
        <v>-58.523665386385801</v>
      </c>
      <c r="H2405" s="5">
        <v>-13.367660327578845</v>
      </c>
      <c r="I2405" s="29">
        <v>634146855.48000002</v>
      </c>
      <c r="J2405" s="30" t="s">
        <v>45</v>
      </c>
      <c r="K2405" s="30" t="s">
        <v>45</v>
      </c>
      <c r="L2405" s="29">
        <v>36053593.909999996</v>
      </c>
      <c r="M2405" s="29">
        <v>242934400</v>
      </c>
      <c r="N2405" s="53">
        <f t="shared" si="415"/>
        <v>-35.264292732069038</v>
      </c>
      <c r="O2405" t="e">
        <f t="shared" si="416"/>
        <v>#VALUE!</v>
      </c>
      <c r="P2405" t="e">
        <f t="shared" si="417"/>
        <v>#VALUE!</v>
      </c>
      <c r="Q2405">
        <f t="shared" si="418"/>
        <v>-58.523665386385801</v>
      </c>
      <c r="R2405">
        <f t="shared" si="419"/>
        <v>-13.367660327578845</v>
      </c>
      <c r="S2405" s="53">
        <f t="shared" si="410"/>
        <v>-35.264292732069038</v>
      </c>
      <c r="T2405" t="e">
        <f t="shared" si="411"/>
        <v>#VALUE!</v>
      </c>
      <c r="U2405" t="e">
        <f t="shared" si="412"/>
        <v>#VALUE!</v>
      </c>
      <c r="V2405">
        <f t="shared" si="413"/>
        <v>-58.523665386385801</v>
      </c>
      <c r="W2405" s="50">
        <f t="shared" si="414"/>
        <v>-13.367660327578845</v>
      </c>
    </row>
    <row r="2406" spans="1:23" ht="16" x14ac:dyDescent="0.2">
      <c r="A2406" s="10">
        <v>41057.541655092602</v>
      </c>
      <c r="B2406" s="11" t="str">
        <f t="shared" si="409"/>
        <v>20125</v>
      </c>
      <c r="C2406" s="5">
        <v>1093.56</v>
      </c>
      <c r="D2406" s="5">
        <v>-35.529998993243382</v>
      </c>
      <c r="E2406" s="6" t="s">
        <v>45</v>
      </c>
      <c r="F2406" s="6" t="s">
        <v>45</v>
      </c>
      <c r="G2406" s="5">
        <v>-57.192294463349789</v>
      </c>
      <c r="H2406" s="5">
        <v>-13.014803887901863</v>
      </c>
      <c r="I2406" s="29">
        <v>631544013.90999997</v>
      </c>
      <c r="J2406" s="30" t="s">
        <v>45</v>
      </c>
      <c r="K2406" s="30" t="s">
        <v>45</v>
      </c>
      <c r="L2406" s="29">
        <v>37210897.390000001</v>
      </c>
      <c r="M2406" s="29">
        <v>243923880</v>
      </c>
      <c r="N2406" s="53">
        <f t="shared" si="415"/>
        <v>-35.529998993243382</v>
      </c>
      <c r="O2406" t="e">
        <f t="shared" si="416"/>
        <v>#VALUE!</v>
      </c>
      <c r="P2406" t="e">
        <f t="shared" si="417"/>
        <v>#VALUE!</v>
      </c>
      <c r="Q2406">
        <f t="shared" si="418"/>
        <v>-57.192294463349789</v>
      </c>
      <c r="R2406">
        <f t="shared" si="419"/>
        <v>-13.014803887901863</v>
      </c>
      <c r="S2406" s="53">
        <f t="shared" si="410"/>
        <v>-35.529998993243382</v>
      </c>
      <c r="T2406" t="e">
        <f t="shared" si="411"/>
        <v>#VALUE!</v>
      </c>
      <c r="U2406" t="e">
        <f t="shared" si="412"/>
        <v>#VALUE!</v>
      </c>
      <c r="V2406">
        <f t="shared" si="413"/>
        <v>-57.192294463349789</v>
      </c>
      <c r="W2406" s="50">
        <f t="shared" si="414"/>
        <v>-13.014803887901863</v>
      </c>
    </row>
    <row r="2407" spans="1:23" ht="16" x14ac:dyDescent="0.2">
      <c r="A2407" s="10">
        <v>41054.541655092602</v>
      </c>
      <c r="B2407" s="11" t="str">
        <f t="shared" si="409"/>
        <v>20125</v>
      </c>
      <c r="C2407" s="5">
        <v>1095.44</v>
      </c>
      <c r="D2407" s="5">
        <v>-33.839140967588463</v>
      </c>
      <c r="E2407" s="6" t="s">
        <v>45</v>
      </c>
      <c r="F2407" s="6" t="s">
        <v>45</v>
      </c>
      <c r="G2407" s="5">
        <v>-58.843366059282445</v>
      </c>
      <c r="H2407" s="5">
        <v>-13.124311058836099</v>
      </c>
      <c r="I2407" s="29">
        <v>648107551.17999995</v>
      </c>
      <c r="J2407" s="30" t="s">
        <v>45</v>
      </c>
      <c r="K2407" s="30" t="s">
        <v>45</v>
      </c>
      <c r="L2407" s="29">
        <v>35775691.859999999</v>
      </c>
      <c r="M2407" s="29">
        <v>243616800</v>
      </c>
      <c r="N2407" s="53">
        <f t="shared" si="415"/>
        <v>-33.839140967588463</v>
      </c>
      <c r="O2407" t="e">
        <f t="shared" si="416"/>
        <v>#VALUE!</v>
      </c>
      <c r="P2407" t="e">
        <f t="shared" si="417"/>
        <v>#VALUE!</v>
      </c>
      <c r="Q2407">
        <f t="shared" si="418"/>
        <v>-58.843366059282445</v>
      </c>
      <c r="R2407">
        <f t="shared" si="419"/>
        <v>-13.124311058836099</v>
      </c>
      <c r="S2407" s="53">
        <f t="shared" si="410"/>
        <v>-33.839140967588463</v>
      </c>
      <c r="T2407" t="e">
        <f t="shared" si="411"/>
        <v>#VALUE!</v>
      </c>
      <c r="U2407" t="e">
        <f t="shared" si="412"/>
        <v>#VALUE!</v>
      </c>
      <c r="V2407">
        <f t="shared" si="413"/>
        <v>-58.843366059282445</v>
      </c>
      <c r="W2407" s="50">
        <f t="shared" si="414"/>
        <v>-13.124311058836099</v>
      </c>
    </row>
    <row r="2408" spans="1:23" ht="16" x14ac:dyDescent="0.2">
      <c r="A2408" s="10">
        <v>41053.541655092602</v>
      </c>
      <c r="B2408" s="11" t="str">
        <f t="shared" si="409"/>
        <v>20125</v>
      </c>
      <c r="C2408" s="5">
        <v>1092.67</v>
      </c>
      <c r="D2408" s="5">
        <v>-35.811808664185861</v>
      </c>
      <c r="E2408" s="6" t="s">
        <v>45</v>
      </c>
      <c r="F2408" s="6" t="s">
        <v>45</v>
      </c>
      <c r="G2408" s="5">
        <v>-58.729647027983631</v>
      </c>
      <c r="H2408" s="5">
        <v>-14.19504784130423</v>
      </c>
      <c r="I2408" s="29">
        <v>628783424.36000001</v>
      </c>
      <c r="J2408" s="30" t="s">
        <v>45</v>
      </c>
      <c r="K2408" s="30" t="s">
        <v>45</v>
      </c>
      <c r="L2408" s="29">
        <v>35874542.93</v>
      </c>
      <c r="M2408" s="29">
        <v>240614240</v>
      </c>
      <c r="N2408" s="53">
        <f t="shared" si="415"/>
        <v>-35.811808664185861</v>
      </c>
      <c r="O2408" t="e">
        <f t="shared" si="416"/>
        <v>#VALUE!</v>
      </c>
      <c r="P2408" t="e">
        <f t="shared" si="417"/>
        <v>#VALUE!</v>
      </c>
      <c r="Q2408">
        <f t="shared" si="418"/>
        <v>-58.729647027983631</v>
      </c>
      <c r="R2408">
        <f t="shared" si="419"/>
        <v>-14.19504784130423</v>
      </c>
      <c r="S2408" s="53">
        <f t="shared" si="410"/>
        <v>-35.811808664185861</v>
      </c>
      <c r="T2408" t="e">
        <f t="shared" si="411"/>
        <v>#VALUE!</v>
      </c>
      <c r="U2408" t="e">
        <f t="shared" si="412"/>
        <v>#VALUE!</v>
      </c>
      <c r="V2408">
        <f t="shared" si="413"/>
        <v>-58.729647027983631</v>
      </c>
      <c r="W2408" s="50">
        <f t="shared" si="414"/>
        <v>-14.19504784130423</v>
      </c>
    </row>
    <row r="2409" spans="1:23" ht="16" x14ac:dyDescent="0.2">
      <c r="A2409" s="10">
        <v>41052.541655092602</v>
      </c>
      <c r="B2409" s="11" t="str">
        <f t="shared" si="409"/>
        <v>20125</v>
      </c>
      <c r="C2409" s="5">
        <v>1080.8599999999999</v>
      </c>
      <c r="D2409" s="5">
        <v>-36.391531415838962</v>
      </c>
      <c r="E2409" s="6" t="s">
        <v>45</v>
      </c>
      <c r="F2409" s="6" t="s">
        <v>45</v>
      </c>
      <c r="G2409" s="5">
        <v>-58.740375238483523</v>
      </c>
      <c r="H2409" s="5">
        <v>-14.097708133807133</v>
      </c>
      <c r="I2409" s="29">
        <v>623104497.29999995</v>
      </c>
      <c r="J2409" s="30" t="s">
        <v>45</v>
      </c>
      <c r="K2409" s="30" t="s">
        <v>45</v>
      </c>
      <c r="L2409" s="29">
        <v>35865217.350000001</v>
      </c>
      <c r="M2409" s="29">
        <v>240887200</v>
      </c>
      <c r="N2409" s="53">
        <f t="shared" si="415"/>
        <v>-36.391531415838962</v>
      </c>
      <c r="O2409" t="e">
        <f t="shared" si="416"/>
        <v>#VALUE!</v>
      </c>
      <c r="P2409" t="e">
        <f t="shared" si="417"/>
        <v>#VALUE!</v>
      </c>
      <c r="Q2409">
        <f t="shared" si="418"/>
        <v>-58.740375238483523</v>
      </c>
      <c r="R2409">
        <f t="shared" si="419"/>
        <v>-14.097708133807133</v>
      </c>
      <c r="S2409" s="53">
        <f t="shared" si="410"/>
        <v>-36.391531415838962</v>
      </c>
      <c r="T2409" t="e">
        <f t="shared" si="411"/>
        <v>#VALUE!</v>
      </c>
      <c r="U2409" t="e">
        <f t="shared" si="412"/>
        <v>#VALUE!</v>
      </c>
      <c r="V2409">
        <f t="shared" si="413"/>
        <v>-58.740375238483523</v>
      </c>
      <c r="W2409" s="50">
        <f t="shared" si="414"/>
        <v>-14.097708133807133</v>
      </c>
    </row>
    <row r="2410" spans="1:23" ht="16" x14ac:dyDescent="0.2">
      <c r="A2410" s="10">
        <v>41051.541655092602</v>
      </c>
      <c r="B2410" s="11" t="str">
        <f t="shared" si="409"/>
        <v>20125</v>
      </c>
      <c r="C2410" s="5">
        <v>1092</v>
      </c>
      <c r="D2410" s="5">
        <v>-36.63308256236111</v>
      </c>
      <c r="E2410" s="6" t="s">
        <v>45</v>
      </c>
      <c r="F2410" s="6" t="s">
        <v>45</v>
      </c>
      <c r="G2410" s="5">
        <v>-59.236018563578305</v>
      </c>
      <c r="H2410" s="5">
        <v>-13.124311058836099</v>
      </c>
      <c r="I2410" s="29">
        <v>620738277.69000006</v>
      </c>
      <c r="J2410" s="30" t="s">
        <v>45</v>
      </c>
      <c r="K2410" s="30" t="s">
        <v>45</v>
      </c>
      <c r="L2410" s="29">
        <v>35434375.93</v>
      </c>
      <c r="M2410" s="29">
        <v>243616800</v>
      </c>
      <c r="N2410" s="53">
        <f t="shared" si="415"/>
        <v>-36.63308256236111</v>
      </c>
      <c r="O2410" t="e">
        <f t="shared" si="416"/>
        <v>#VALUE!</v>
      </c>
      <c r="P2410" t="e">
        <f t="shared" si="417"/>
        <v>#VALUE!</v>
      </c>
      <c r="Q2410">
        <f t="shared" si="418"/>
        <v>-59.236018563578305</v>
      </c>
      <c r="R2410">
        <f t="shared" si="419"/>
        <v>-13.124311058836099</v>
      </c>
      <c r="S2410" s="53">
        <f t="shared" si="410"/>
        <v>-36.63308256236111</v>
      </c>
      <c r="T2410" t="e">
        <f t="shared" si="411"/>
        <v>#VALUE!</v>
      </c>
      <c r="U2410" t="e">
        <f t="shared" si="412"/>
        <v>#VALUE!</v>
      </c>
      <c r="V2410">
        <f t="shared" si="413"/>
        <v>-59.236018563578305</v>
      </c>
      <c r="W2410" s="50">
        <f t="shared" si="414"/>
        <v>-13.124311058836099</v>
      </c>
    </row>
    <row r="2411" spans="1:23" ht="16" x14ac:dyDescent="0.2">
      <c r="A2411" s="10">
        <v>41050.541655092602</v>
      </c>
      <c r="B2411" s="11" t="str">
        <f t="shared" si="409"/>
        <v>20125</v>
      </c>
      <c r="C2411" s="5">
        <v>1078.28</v>
      </c>
      <c r="D2411" s="5">
        <v>-38.380302522204524</v>
      </c>
      <c r="E2411" s="6" t="s">
        <v>45</v>
      </c>
      <c r="F2411" s="6" t="s">
        <v>45</v>
      </c>
      <c r="G2411" s="5">
        <v>-58.729647027983631</v>
      </c>
      <c r="H2411" s="5">
        <v>-13.513669888824495</v>
      </c>
      <c r="I2411" s="29">
        <v>603622622.50999999</v>
      </c>
      <c r="J2411" s="30" t="s">
        <v>45</v>
      </c>
      <c r="K2411" s="30" t="s">
        <v>45</v>
      </c>
      <c r="L2411" s="29">
        <v>35874542.93</v>
      </c>
      <c r="M2411" s="29">
        <v>242524960</v>
      </c>
      <c r="N2411" s="53">
        <f t="shared" si="415"/>
        <v>-38.380302522204524</v>
      </c>
      <c r="O2411" t="e">
        <f t="shared" si="416"/>
        <v>#VALUE!</v>
      </c>
      <c r="P2411" t="e">
        <f t="shared" si="417"/>
        <v>#VALUE!</v>
      </c>
      <c r="Q2411">
        <f t="shared" si="418"/>
        <v>-58.729647027983631</v>
      </c>
      <c r="R2411">
        <f t="shared" si="419"/>
        <v>-13.513669888824495</v>
      </c>
      <c r="S2411" s="53">
        <f t="shared" si="410"/>
        <v>-38.380302522204524</v>
      </c>
      <c r="T2411" t="e">
        <f t="shared" si="411"/>
        <v>#VALUE!</v>
      </c>
      <c r="U2411" t="e">
        <f t="shared" si="412"/>
        <v>#VALUE!</v>
      </c>
      <c r="V2411">
        <f t="shared" si="413"/>
        <v>-58.729647027983631</v>
      </c>
      <c r="W2411" s="50">
        <f t="shared" si="414"/>
        <v>-13.513669888824495</v>
      </c>
    </row>
    <row r="2412" spans="1:23" ht="16" x14ac:dyDescent="0.2">
      <c r="A2412" s="10">
        <v>41047.541655092602</v>
      </c>
      <c r="B2412" s="11" t="str">
        <f t="shared" si="409"/>
        <v>20125</v>
      </c>
      <c r="C2412" s="5">
        <v>1069.96</v>
      </c>
      <c r="D2412" s="5">
        <v>-38.493026390581505</v>
      </c>
      <c r="E2412" s="6" t="s">
        <v>45</v>
      </c>
      <c r="F2412" s="6" t="s">
        <v>45</v>
      </c>
      <c r="G2412" s="5">
        <v>-58.832637848782554</v>
      </c>
      <c r="H2412" s="5">
        <v>-14.219382768178491</v>
      </c>
      <c r="I2412" s="29">
        <v>602518386.69000006</v>
      </c>
      <c r="J2412" s="30" t="s">
        <v>45</v>
      </c>
      <c r="K2412" s="30" t="s">
        <v>45</v>
      </c>
      <c r="L2412" s="29">
        <v>35785017.439999998</v>
      </c>
      <c r="M2412" s="29">
        <v>240546000</v>
      </c>
      <c r="N2412" s="53">
        <f t="shared" si="415"/>
        <v>-38.493026390581505</v>
      </c>
      <c r="O2412" t="e">
        <f t="shared" si="416"/>
        <v>#VALUE!</v>
      </c>
      <c r="P2412" t="e">
        <f t="shared" si="417"/>
        <v>#VALUE!</v>
      </c>
      <c r="Q2412">
        <f t="shared" si="418"/>
        <v>-58.832637848782554</v>
      </c>
      <c r="R2412">
        <f t="shared" si="419"/>
        <v>-14.219382768178491</v>
      </c>
      <c r="S2412" s="53">
        <f t="shared" si="410"/>
        <v>-38.493026390581505</v>
      </c>
      <c r="T2412" t="e">
        <f t="shared" si="411"/>
        <v>#VALUE!</v>
      </c>
      <c r="U2412" t="e">
        <f t="shared" si="412"/>
        <v>#VALUE!</v>
      </c>
      <c r="V2412">
        <f t="shared" si="413"/>
        <v>-58.832637848782554</v>
      </c>
      <c r="W2412" s="50">
        <f t="shared" si="414"/>
        <v>-14.219382768178491</v>
      </c>
    </row>
    <row r="2413" spans="1:23" ht="16" x14ac:dyDescent="0.2">
      <c r="A2413" s="10">
        <v>41046.541655092602</v>
      </c>
      <c r="B2413" s="11" t="str">
        <f t="shared" si="409"/>
        <v>20125</v>
      </c>
      <c r="C2413" s="5">
        <v>1079.44</v>
      </c>
      <c r="D2413" s="5">
        <v>-37.583183738681491</v>
      </c>
      <c r="E2413" s="6" t="s">
        <v>45</v>
      </c>
      <c r="F2413" s="6" t="s">
        <v>45</v>
      </c>
      <c r="G2413" s="5">
        <v>-58.213620102939053</v>
      </c>
      <c r="H2413" s="5">
        <v>-14.462732036921238</v>
      </c>
      <c r="I2413" s="29">
        <v>611431147.22000003</v>
      </c>
      <c r="J2413" s="30" t="s">
        <v>45</v>
      </c>
      <c r="K2413" s="30" t="s">
        <v>45</v>
      </c>
      <c r="L2413" s="29">
        <v>36323102.939999998</v>
      </c>
      <c r="M2413" s="29">
        <v>239863600</v>
      </c>
      <c r="N2413" s="53">
        <f t="shared" si="415"/>
        <v>-37.583183738681491</v>
      </c>
      <c r="O2413" t="e">
        <f t="shared" si="416"/>
        <v>#VALUE!</v>
      </c>
      <c r="P2413" t="e">
        <f t="shared" si="417"/>
        <v>#VALUE!</v>
      </c>
      <c r="Q2413">
        <f t="shared" si="418"/>
        <v>-58.213620102939053</v>
      </c>
      <c r="R2413">
        <f t="shared" si="419"/>
        <v>-14.462732036921238</v>
      </c>
      <c r="S2413" s="53">
        <f t="shared" si="410"/>
        <v>-37.583183738681491</v>
      </c>
      <c r="T2413" t="e">
        <f t="shared" si="411"/>
        <v>#VALUE!</v>
      </c>
      <c r="U2413" t="e">
        <f t="shared" si="412"/>
        <v>#VALUE!</v>
      </c>
      <c r="V2413">
        <f t="shared" si="413"/>
        <v>-58.213620102939053</v>
      </c>
      <c r="W2413" s="50">
        <f t="shared" si="414"/>
        <v>-14.462732036921238</v>
      </c>
    </row>
    <row r="2414" spans="1:23" ht="16" x14ac:dyDescent="0.2">
      <c r="A2414" s="10">
        <v>41045.541655092602</v>
      </c>
      <c r="B2414" s="11" t="str">
        <f t="shared" si="409"/>
        <v>20125</v>
      </c>
      <c r="C2414" s="5">
        <v>1087.5999999999999</v>
      </c>
      <c r="D2414" s="5">
        <v>-37.414097936116001</v>
      </c>
      <c r="E2414" s="6" t="s">
        <v>45</v>
      </c>
      <c r="F2414" s="6" t="s">
        <v>45</v>
      </c>
      <c r="G2414" s="5">
        <v>-58.213620102939053</v>
      </c>
      <c r="H2414" s="5">
        <v>-14.706081305664002</v>
      </c>
      <c r="I2414" s="29">
        <v>613087500.95000005</v>
      </c>
      <c r="J2414" s="30" t="s">
        <v>45</v>
      </c>
      <c r="K2414" s="30" t="s">
        <v>45</v>
      </c>
      <c r="L2414" s="29">
        <v>36323102.939999998</v>
      </c>
      <c r="M2414" s="29">
        <v>239181200</v>
      </c>
      <c r="N2414" s="53">
        <f t="shared" si="415"/>
        <v>-37.414097936116001</v>
      </c>
      <c r="O2414" t="e">
        <f t="shared" si="416"/>
        <v>#VALUE!</v>
      </c>
      <c r="P2414" t="e">
        <f t="shared" si="417"/>
        <v>#VALUE!</v>
      </c>
      <c r="Q2414">
        <f t="shared" si="418"/>
        <v>-58.213620102939053</v>
      </c>
      <c r="R2414">
        <f t="shared" si="419"/>
        <v>-14.706081305664002</v>
      </c>
      <c r="S2414" s="53">
        <f t="shared" si="410"/>
        <v>-37.414097936116001</v>
      </c>
      <c r="T2414" t="e">
        <f t="shared" si="411"/>
        <v>#VALUE!</v>
      </c>
      <c r="U2414" t="e">
        <f t="shared" si="412"/>
        <v>#VALUE!</v>
      </c>
      <c r="V2414">
        <f t="shared" si="413"/>
        <v>-58.213620102939053</v>
      </c>
      <c r="W2414" s="50">
        <f t="shared" si="414"/>
        <v>-14.706081305664002</v>
      </c>
    </row>
    <row r="2415" spans="1:23" ht="16" x14ac:dyDescent="0.2">
      <c r="A2415" s="10">
        <v>41044.541655092602</v>
      </c>
      <c r="B2415" s="11" t="str">
        <f t="shared" si="409"/>
        <v>20125</v>
      </c>
      <c r="C2415" s="5">
        <v>1088.18</v>
      </c>
      <c r="D2415" s="5">
        <v>-36.737754725854032</v>
      </c>
      <c r="E2415" s="6" t="s">
        <v>45</v>
      </c>
      <c r="F2415" s="6" t="s">
        <v>45</v>
      </c>
      <c r="G2415" s="5">
        <v>-56.367295075908466</v>
      </c>
      <c r="H2415" s="5">
        <v>-11.139259657823786</v>
      </c>
      <c r="I2415" s="29">
        <v>619712915.86000001</v>
      </c>
      <c r="J2415" s="30" t="s">
        <v>45</v>
      </c>
      <c r="K2415" s="30" t="s">
        <v>45</v>
      </c>
      <c r="L2415" s="29">
        <v>37928033.880000003</v>
      </c>
      <c r="M2415" s="29">
        <v>262724000</v>
      </c>
      <c r="N2415" s="53">
        <f t="shared" si="415"/>
        <v>-36.737754725854032</v>
      </c>
      <c r="O2415" t="e">
        <f t="shared" si="416"/>
        <v>#VALUE!</v>
      </c>
      <c r="P2415" t="e">
        <f t="shared" si="417"/>
        <v>#VALUE!</v>
      </c>
      <c r="Q2415">
        <f t="shared" si="418"/>
        <v>-56.367295075908466</v>
      </c>
      <c r="R2415">
        <f t="shared" si="419"/>
        <v>-11.139259657823786</v>
      </c>
      <c r="S2415" s="53">
        <f t="shared" si="410"/>
        <v>-36.737754725854032</v>
      </c>
      <c r="T2415" t="e">
        <f t="shared" si="411"/>
        <v>#VALUE!</v>
      </c>
      <c r="U2415" t="e">
        <f t="shared" si="412"/>
        <v>#VALUE!</v>
      </c>
      <c r="V2415">
        <f t="shared" si="413"/>
        <v>-56.367295075908466</v>
      </c>
      <c r="W2415" s="50">
        <f t="shared" si="414"/>
        <v>-11.139259657823786</v>
      </c>
    </row>
    <row r="2416" spans="1:23" ht="16" x14ac:dyDescent="0.2">
      <c r="A2416" s="10">
        <v>41043.541655092602</v>
      </c>
      <c r="B2416" s="11" t="str">
        <f t="shared" ref="B2416:B2479" si="420">YEAR(A2416)&amp;MONTH(A2416)</f>
        <v>20125</v>
      </c>
      <c r="C2416" s="5">
        <v>1096.56</v>
      </c>
      <c r="D2416" s="5">
        <v>-33.847192672472545</v>
      </c>
      <c r="E2416" s="6" t="s">
        <v>45</v>
      </c>
      <c r="F2416" s="6" t="s">
        <v>45</v>
      </c>
      <c r="G2416" s="5">
        <v>-56.964685010748376</v>
      </c>
      <c r="H2416" s="5">
        <v>-11.831681011139437</v>
      </c>
      <c r="I2416" s="29">
        <v>648028677.19000006</v>
      </c>
      <c r="J2416" s="30" t="s">
        <v>45</v>
      </c>
      <c r="K2416" s="30" t="s">
        <v>45</v>
      </c>
      <c r="L2416" s="29">
        <v>38116410.439999998</v>
      </c>
      <c r="M2416" s="29">
        <v>260676800</v>
      </c>
      <c r="N2416" s="53">
        <f t="shared" si="415"/>
        <v>-33.847192672472545</v>
      </c>
      <c r="O2416" t="e">
        <f t="shared" si="416"/>
        <v>#VALUE!</v>
      </c>
      <c r="P2416" t="e">
        <f t="shared" si="417"/>
        <v>#VALUE!</v>
      </c>
      <c r="Q2416">
        <f t="shared" si="418"/>
        <v>-56.964685010748376</v>
      </c>
      <c r="R2416">
        <f t="shared" si="419"/>
        <v>-11.831681011139437</v>
      </c>
      <c r="S2416" s="53">
        <f t="shared" ref="S2416:S2479" si="421">IF(ABS(D2416-AVERAGE(D$47:D$3803))&gt;2*STDEV(D$47:D$3803),"Outlier",D2416)</f>
        <v>-33.847192672472545</v>
      </c>
      <c r="T2416" t="e">
        <f t="shared" ref="T2416:T2479" si="422">IF(ABS(E2416-AVERAGE(E$47:E$3803))&gt;2*STDEV(E$47:E$3803),"Outlier",E2416)</f>
        <v>#VALUE!</v>
      </c>
      <c r="U2416" t="e">
        <f t="shared" ref="U2416:U2479" si="423">IF(ABS(F2416-AVERAGE(F$47:F$3803))&gt;2*STDEV(F$47:F$3803),"Outlier",F2416)</f>
        <v>#VALUE!</v>
      </c>
      <c r="V2416">
        <f t="shared" ref="V2416:V2479" si="424">IF(ABS(G2416-AVERAGE(G$47:G$3803))&gt;2*STDEV(G$47:G$3803),"Outlier",G2416)</f>
        <v>-56.964685010748376</v>
      </c>
      <c r="W2416" s="50">
        <f t="shared" ref="W2416:W2479" si="425">IF(ABS(H2416-AVERAGE(H$47:H$3803))&gt;2*STDEV(H$47:H$3803),"Outlier",H2416)</f>
        <v>-11.831681011139437</v>
      </c>
    </row>
    <row r="2417" spans="1:23" ht="16" x14ac:dyDescent="0.2">
      <c r="A2417" s="10">
        <v>41040.541655092602</v>
      </c>
      <c r="B2417" s="11" t="str">
        <f t="shared" si="420"/>
        <v>20125</v>
      </c>
      <c r="C2417" s="5">
        <v>1111.4000000000001</v>
      </c>
      <c r="D2417" s="5">
        <v>-33.41240060873271</v>
      </c>
      <c r="E2417" s="6" t="s">
        <v>45</v>
      </c>
      <c r="F2417" s="6" t="s">
        <v>45</v>
      </c>
      <c r="G2417" s="5">
        <v>-56.964685010748376</v>
      </c>
      <c r="H2417" s="5">
        <v>-11.831681011139437</v>
      </c>
      <c r="I2417" s="29">
        <v>652287872.49000001</v>
      </c>
      <c r="J2417" s="30" t="s">
        <v>45</v>
      </c>
      <c r="K2417" s="30" t="s">
        <v>45</v>
      </c>
      <c r="L2417" s="29">
        <v>38116410.439999998</v>
      </c>
      <c r="M2417" s="29">
        <v>260676800</v>
      </c>
      <c r="N2417" s="53">
        <f t="shared" si="415"/>
        <v>-33.41240060873271</v>
      </c>
      <c r="O2417" t="e">
        <f t="shared" si="416"/>
        <v>#VALUE!</v>
      </c>
      <c r="P2417" t="e">
        <f t="shared" si="417"/>
        <v>#VALUE!</v>
      </c>
      <c r="Q2417">
        <f t="shared" si="418"/>
        <v>-56.964685010748376</v>
      </c>
      <c r="R2417">
        <f t="shared" si="419"/>
        <v>-11.831681011139437</v>
      </c>
      <c r="S2417" s="53">
        <f t="shared" si="421"/>
        <v>-33.41240060873271</v>
      </c>
      <c r="T2417" t="e">
        <f t="shared" si="422"/>
        <v>#VALUE!</v>
      </c>
      <c r="U2417" t="e">
        <f t="shared" si="423"/>
        <v>#VALUE!</v>
      </c>
      <c r="V2417">
        <f t="shared" si="424"/>
        <v>-56.964685010748376</v>
      </c>
      <c r="W2417" s="50">
        <f t="shared" si="425"/>
        <v>-11.831681011139437</v>
      </c>
    </row>
    <row r="2418" spans="1:23" ht="16" x14ac:dyDescent="0.2">
      <c r="A2418" s="10">
        <v>41039.541655092602</v>
      </c>
      <c r="B2418" s="11" t="str">
        <f t="shared" si="420"/>
        <v>20125</v>
      </c>
      <c r="C2418" s="5">
        <v>1096.3699999999999</v>
      </c>
      <c r="D2418" s="5">
        <v>-34.137054048299106</v>
      </c>
      <c r="E2418" s="6" t="s">
        <v>45</v>
      </c>
      <c r="F2418" s="6" t="s">
        <v>45</v>
      </c>
      <c r="G2418" s="5">
        <v>-57.065763723810001</v>
      </c>
      <c r="H2418" s="5">
        <v>-13.216523717770743</v>
      </c>
      <c r="I2418" s="29">
        <v>645189213.65999997</v>
      </c>
      <c r="J2418" s="30" t="s">
        <v>45</v>
      </c>
      <c r="K2418" s="30" t="s">
        <v>45</v>
      </c>
      <c r="L2418" s="29">
        <v>38026884.939999998</v>
      </c>
      <c r="M2418" s="29">
        <v>256582400</v>
      </c>
      <c r="N2418" s="53">
        <f t="shared" si="415"/>
        <v>-34.137054048299106</v>
      </c>
      <c r="O2418" t="e">
        <f t="shared" si="416"/>
        <v>#VALUE!</v>
      </c>
      <c r="P2418" t="e">
        <f t="shared" si="417"/>
        <v>#VALUE!</v>
      </c>
      <c r="Q2418">
        <f t="shared" si="418"/>
        <v>-57.065763723810001</v>
      </c>
      <c r="R2418">
        <f t="shared" si="419"/>
        <v>-13.216523717770743</v>
      </c>
      <c r="S2418" s="53">
        <f t="shared" si="421"/>
        <v>-34.137054048299106</v>
      </c>
      <c r="T2418" t="e">
        <f t="shared" si="422"/>
        <v>#VALUE!</v>
      </c>
      <c r="U2418" t="e">
        <f t="shared" si="423"/>
        <v>#VALUE!</v>
      </c>
      <c r="V2418">
        <f t="shared" si="424"/>
        <v>-57.065763723810001</v>
      </c>
      <c r="W2418" s="50">
        <f t="shared" si="425"/>
        <v>-13.216523717770743</v>
      </c>
    </row>
    <row r="2419" spans="1:23" ht="16" x14ac:dyDescent="0.2">
      <c r="A2419" s="10">
        <v>41038.541655092602</v>
      </c>
      <c r="B2419" s="11" t="str">
        <f t="shared" si="420"/>
        <v>20125</v>
      </c>
      <c r="C2419" s="5">
        <v>1089.8499999999999</v>
      </c>
      <c r="D2419" s="5">
        <v>-35.344809780909756</v>
      </c>
      <c r="E2419" s="6" t="s">
        <v>45</v>
      </c>
      <c r="F2419" s="6" t="s">
        <v>45</v>
      </c>
      <c r="G2419" s="5">
        <v>-56.863606297686744</v>
      </c>
      <c r="H2419" s="5">
        <v>-14.024348629972339</v>
      </c>
      <c r="I2419" s="29">
        <v>633358115.61000001</v>
      </c>
      <c r="J2419" s="30" t="s">
        <v>45</v>
      </c>
      <c r="K2419" s="30" t="s">
        <v>45</v>
      </c>
      <c r="L2419" s="29">
        <v>38205935.93</v>
      </c>
      <c r="M2419" s="29">
        <v>254194000</v>
      </c>
      <c r="N2419" s="53">
        <f t="shared" si="415"/>
        <v>-35.344809780909756</v>
      </c>
      <c r="O2419" t="e">
        <f t="shared" si="416"/>
        <v>#VALUE!</v>
      </c>
      <c r="P2419" t="e">
        <f t="shared" si="417"/>
        <v>#VALUE!</v>
      </c>
      <c r="Q2419">
        <f t="shared" si="418"/>
        <v>-56.863606297686744</v>
      </c>
      <c r="R2419">
        <f t="shared" si="419"/>
        <v>-14.024348629972339</v>
      </c>
      <c r="S2419" s="53">
        <f t="shared" si="421"/>
        <v>-35.344809780909756</v>
      </c>
      <c r="T2419" t="e">
        <f t="shared" si="422"/>
        <v>#VALUE!</v>
      </c>
      <c r="U2419" t="e">
        <f t="shared" si="423"/>
        <v>#VALUE!</v>
      </c>
      <c r="V2419">
        <f t="shared" si="424"/>
        <v>-56.863606297686744</v>
      </c>
      <c r="W2419" s="50">
        <f t="shared" si="425"/>
        <v>-14.024348629972339</v>
      </c>
    </row>
    <row r="2420" spans="1:23" ht="16" x14ac:dyDescent="0.2">
      <c r="A2420" s="10">
        <v>41037.541655092602</v>
      </c>
      <c r="B2420" s="11" t="str">
        <f t="shared" si="420"/>
        <v>20125</v>
      </c>
      <c r="C2420" s="5">
        <v>1104.47</v>
      </c>
      <c r="D2420" s="5">
        <v>-35.127413749039832</v>
      </c>
      <c r="E2420" s="6" t="s">
        <v>45</v>
      </c>
      <c r="F2420" s="6" t="s">
        <v>45</v>
      </c>
      <c r="G2420" s="5">
        <v>-56.458238542179153</v>
      </c>
      <c r="H2420" s="5">
        <v>-13.620436173871525</v>
      </c>
      <c r="I2420" s="29">
        <v>635487713.25999999</v>
      </c>
      <c r="J2420" s="30" t="s">
        <v>45</v>
      </c>
      <c r="K2420" s="30" t="s">
        <v>45</v>
      </c>
      <c r="L2420" s="29">
        <v>38564970.450000003</v>
      </c>
      <c r="M2420" s="29">
        <v>255388200</v>
      </c>
      <c r="N2420" s="53">
        <f t="shared" si="415"/>
        <v>-35.127413749039832</v>
      </c>
      <c r="O2420" t="e">
        <f t="shared" si="416"/>
        <v>#VALUE!</v>
      </c>
      <c r="P2420" t="e">
        <f t="shared" si="417"/>
        <v>#VALUE!</v>
      </c>
      <c r="Q2420">
        <f t="shared" si="418"/>
        <v>-56.458238542179153</v>
      </c>
      <c r="R2420">
        <f t="shared" si="419"/>
        <v>-13.620436173871525</v>
      </c>
      <c r="S2420" s="53">
        <f t="shared" si="421"/>
        <v>-35.127413749039832</v>
      </c>
      <c r="T2420" t="e">
        <f t="shared" si="422"/>
        <v>#VALUE!</v>
      </c>
      <c r="U2420" t="e">
        <f t="shared" si="423"/>
        <v>#VALUE!</v>
      </c>
      <c r="V2420">
        <f t="shared" si="424"/>
        <v>-56.458238542179153</v>
      </c>
      <c r="W2420" s="50">
        <f t="shared" si="425"/>
        <v>-13.620436173871525</v>
      </c>
    </row>
    <row r="2421" spans="1:23" ht="16" x14ac:dyDescent="0.2">
      <c r="A2421" s="10">
        <v>41036.541655092602</v>
      </c>
      <c r="B2421" s="11" t="str">
        <f t="shared" si="420"/>
        <v>20125</v>
      </c>
      <c r="C2421" s="5">
        <v>1107.03</v>
      </c>
      <c r="D2421" s="5">
        <v>-35.900377417910661</v>
      </c>
      <c r="E2421" s="6" t="s">
        <v>45</v>
      </c>
      <c r="F2421" s="6" t="s">
        <v>45</v>
      </c>
      <c r="G2421" s="5">
        <v>-56.458238542179153</v>
      </c>
      <c r="H2421" s="5">
        <v>-12.304835602571771</v>
      </c>
      <c r="I2421" s="29">
        <v>627915810.50999999</v>
      </c>
      <c r="J2421" s="30" t="s">
        <v>45</v>
      </c>
      <c r="K2421" s="30" t="s">
        <v>45</v>
      </c>
      <c r="L2421" s="29">
        <v>38564970.450000003</v>
      </c>
      <c r="M2421" s="29">
        <v>259277880</v>
      </c>
      <c r="N2421" s="53">
        <f t="shared" si="415"/>
        <v>-35.900377417910661</v>
      </c>
      <c r="O2421" t="e">
        <f t="shared" si="416"/>
        <v>#VALUE!</v>
      </c>
      <c r="P2421" t="e">
        <f t="shared" si="417"/>
        <v>#VALUE!</v>
      </c>
      <c r="Q2421">
        <f t="shared" si="418"/>
        <v>-56.458238542179153</v>
      </c>
      <c r="R2421">
        <f t="shared" si="419"/>
        <v>-12.304835602571771</v>
      </c>
      <c r="S2421" s="53">
        <f t="shared" si="421"/>
        <v>-35.900377417910661</v>
      </c>
      <c r="T2421" t="e">
        <f t="shared" si="422"/>
        <v>#VALUE!</v>
      </c>
      <c r="U2421" t="e">
        <f t="shared" si="423"/>
        <v>#VALUE!</v>
      </c>
      <c r="V2421">
        <f t="shared" si="424"/>
        <v>-56.458238542179153</v>
      </c>
      <c r="W2421" s="50">
        <f t="shared" si="425"/>
        <v>-12.304835602571771</v>
      </c>
    </row>
    <row r="2422" spans="1:23" ht="16" x14ac:dyDescent="0.2">
      <c r="A2422" s="10">
        <v>41033.541655092602</v>
      </c>
      <c r="B2422" s="11" t="str">
        <f t="shared" si="420"/>
        <v>20125</v>
      </c>
      <c r="C2422" s="5">
        <v>1100.54</v>
      </c>
      <c r="D2422" s="5">
        <v>-35.827912073954025</v>
      </c>
      <c r="E2422" s="6" t="s">
        <v>45</v>
      </c>
      <c r="F2422" s="6" t="s">
        <v>45</v>
      </c>
      <c r="G2422" s="5">
        <v>-55.850713360548276</v>
      </c>
      <c r="H2422" s="5">
        <v>-12.350997026126151</v>
      </c>
      <c r="I2422" s="29">
        <v>628625676.38999999</v>
      </c>
      <c r="J2422" s="30" t="s">
        <v>45</v>
      </c>
      <c r="K2422" s="30" t="s">
        <v>45</v>
      </c>
      <c r="L2422" s="29">
        <v>39103055.950000003</v>
      </c>
      <c r="M2422" s="29">
        <v>259141400</v>
      </c>
      <c r="N2422" s="53">
        <f t="shared" si="415"/>
        <v>-35.827912073954025</v>
      </c>
      <c r="O2422" t="e">
        <f t="shared" si="416"/>
        <v>#VALUE!</v>
      </c>
      <c r="P2422" t="e">
        <f t="shared" si="417"/>
        <v>#VALUE!</v>
      </c>
      <c r="Q2422">
        <f t="shared" si="418"/>
        <v>-55.850713360548276</v>
      </c>
      <c r="R2422">
        <f t="shared" si="419"/>
        <v>-12.350997026126151</v>
      </c>
      <c r="S2422" s="53">
        <f t="shared" si="421"/>
        <v>-35.827912073954025</v>
      </c>
      <c r="T2422" t="e">
        <f t="shared" si="422"/>
        <v>#VALUE!</v>
      </c>
      <c r="U2422" t="e">
        <f t="shared" si="423"/>
        <v>#VALUE!</v>
      </c>
      <c r="V2422">
        <f t="shared" si="424"/>
        <v>-55.850713360548276</v>
      </c>
      <c r="W2422" s="50">
        <f t="shared" si="425"/>
        <v>-12.350997026126151</v>
      </c>
    </row>
    <row r="2423" spans="1:23" ht="16" x14ac:dyDescent="0.2">
      <c r="A2423" s="10">
        <v>41032.541655092602</v>
      </c>
      <c r="B2423" s="11" t="str">
        <f t="shared" si="420"/>
        <v>20125</v>
      </c>
      <c r="C2423" s="5">
        <v>1117.96</v>
      </c>
      <c r="D2423" s="5">
        <v>-35.183775683228333</v>
      </c>
      <c r="E2423" s="6" t="s">
        <v>45</v>
      </c>
      <c r="F2423" s="6" t="s">
        <v>45</v>
      </c>
      <c r="G2423" s="5">
        <v>-55.547477221363387</v>
      </c>
      <c r="H2423" s="5">
        <v>-12.593344499786625</v>
      </c>
      <c r="I2423" s="29">
        <v>634935595.35000002</v>
      </c>
      <c r="J2423" s="30" t="s">
        <v>45</v>
      </c>
      <c r="K2423" s="30" t="s">
        <v>45</v>
      </c>
      <c r="L2423" s="29">
        <v>39371632.43</v>
      </c>
      <c r="M2423" s="29">
        <v>258424880</v>
      </c>
      <c r="N2423" s="53">
        <f t="shared" si="415"/>
        <v>-35.183775683228333</v>
      </c>
      <c r="O2423" t="e">
        <f t="shared" si="416"/>
        <v>#VALUE!</v>
      </c>
      <c r="P2423" t="e">
        <f t="shared" si="417"/>
        <v>#VALUE!</v>
      </c>
      <c r="Q2423">
        <f t="shared" si="418"/>
        <v>-55.547477221363387</v>
      </c>
      <c r="R2423">
        <f t="shared" si="419"/>
        <v>-12.593344499786625</v>
      </c>
      <c r="S2423" s="53">
        <f t="shared" si="421"/>
        <v>-35.183775683228333</v>
      </c>
      <c r="T2423" t="e">
        <f t="shared" si="422"/>
        <v>#VALUE!</v>
      </c>
      <c r="U2423" t="e">
        <f t="shared" si="423"/>
        <v>#VALUE!</v>
      </c>
      <c r="V2423">
        <f t="shared" si="424"/>
        <v>-55.547477221363387</v>
      </c>
      <c r="W2423" s="50">
        <f t="shared" si="425"/>
        <v>-12.593344499786625</v>
      </c>
    </row>
    <row r="2424" spans="1:23" ht="16" x14ac:dyDescent="0.2">
      <c r="A2424" s="10">
        <v>41031.541655092602</v>
      </c>
      <c r="B2424" s="11" t="str">
        <f t="shared" si="420"/>
        <v>20125</v>
      </c>
      <c r="C2424" s="5">
        <v>1116.24</v>
      </c>
      <c r="D2424" s="5">
        <v>-34.781190439024783</v>
      </c>
      <c r="E2424" s="6" t="s">
        <v>45</v>
      </c>
      <c r="F2424" s="6" t="s">
        <v>45</v>
      </c>
      <c r="G2424" s="5">
        <v>-56.863606297686744</v>
      </c>
      <c r="H2424" s="5">
        <v>-12.293295246683186</v>
      </c>
      <c r="I2424" s="29">
        <v>638879294.70000005</v>
      </c>
      <c r="J2424" s="30" t="s">
        <v>45</v>
      </c>
      <c r="K2424" s="30" t="s">
        <v>45</v>
      </c>
      <c r="L2424" s="29">
        <v>38205935.93</v>
      </c>
      <c r="M2424" s="29">
        <v>259312000</v>
      </c>
      <c r="N2424" s="53">
        <f t="shared" si="415"/>
        <v>-34.781190439024783</v>
      </c>
      <c r="O2424" t="e">
        <f t="shared" si="416"/>
        <v>#VALUE!</v>
      </c>
      <c r="P2424" t="e">
        <f t="shared" si="417"/>
        <v>#VALUE!</v>
      </c>
      <c r="Q2424">
        <f t="shared" si="418"/>
        <v>-56.863606297686744</v>
      </c>
      <c r="R2424">
        <f t="shared" si="419"/>
        <v>-12.293295246683186</v>
      </c>
      <c r="S2424" s="53">
        <f t="shared" si="421"/>
        <v>-34.781190439024783</v>
      </c>
      <c r="T2424" t="e">
        <f t="shared" si="422"/>
        <v>#VALUE!</v>
      </c>
      <c r="U2424" t="e">
        <f t="shared" si="423"/>
        <v>#VALUE!</v>
      </c>
      <c r="V2424">
        <f t="shared" si="424"/>
        <v>-56.863606297686744</v>
      </c>
      <c r="W2424" s="50">
        <f t="shared" si="425"/>
        <v>-12.293295246683186</v>
      </c>
    </row>
    <row r="2425" spans="1:23" ht="16" x14ac:dyDescent="0.2">
      <c r="A2425" s="10">
        <v>41030.541655092602</v>
      </c>
      <c r="B2425" s="11" t="str">
        <f t="shared" si="420"/>
        <v>20125</v>
      </c>
      <c r="C2425" s="5">
        <v>1114.43</v>
      </c>
      <c r="D2425" s="6" t="s">
        <v>45</v>
      </c>
      <c r="E2425" s="6" t="s">
        <v>45</v>
      </c>
      <c r="F2425" s="6" t="s">
        <v>45</v>
      </c>
      <c r="G2425" s="6" t="s">
        <v>45</v>
      </c>
      <c r="H2425" s="6" t="s">
        <v>45</v>
      </c>
      <c r="I2425" s="30" t="s">
        <v>45</v>
      </c>
      <c r="J2425" s="30" t="s">
        <v>45</v>
      </c>
      <c r="K2425" s="30" t="s">
        <v>45</v>
      </c>
      <c r="L2425" s="30" t="s">
        <v>45</v>
      </c>
      <c r="M2425" s="30" t="s">
        <v>45</v>
      </c>
      <c r="N2425" s="53" t="e">
        <f t="shared" si="415"/>
        <v>#VALUE!</v>
      </c>
      <c r="O2425" t="e">
        <f t="shared" si="416"/>
        <v>#VALUE!</v>
      </c>
      <c r="P2425" t="e">
        <f t="shared" si="417"/>
        <v>#VALUE!</v>
      </c>
      <c r="Q2425" t="e">
        <f t="shared" si="418"/>
        <v>#VALUE!</v>
      </c>
      <c r="R2425" t="e">
        <f t="shared" si="419"/>
        <v>#VALUE!</v>
      </c>
      <c r="S2425" s="53" t="e">
        <f t="shared" si="421"/>
        <v>#VALUE!</v>
      </c>
      <c r="T2425" t="e">
        <f t="shared" si="422"/>
        <v>#VALUE!</v>
      </c>
      <c r="U2425" t="e">
        <f t="shared" si="423"/>
        <v>#VALUE!</v>
      </c>
      <c r="V2425" t="e">
        <f t="shared" si="424"/>
        <v>#VALUE!</v>
      </c>
      <c r="W2425" s="50" t="e">
        <f t="shared" si="425"/>
        <v>#VALUE!</v>
      </c>
    </row>
    <row r="2426" spans="1:23" ht="16" x14ac:dyDescent="0.2">
      <c r="A2426" s="10">
        <v>41029.541655092602</v>
      </c>
      <c r="B2426" s="11" t="str">
        <f t="shared" si="420"/>
        <v>20124</v>
      </c>
      <c r="C2426" s="5">
        <v>1109.57</v>
      </c>
      <c r="D2426" s="5">
        <v>-35.183775683228333</v>
      </c>
      <c r="E2426" s="6" t="s">
        <v>45</v>
      </c>
      <c r="F2426" s="6" t="s">
        <v>45</v>
      </c>
      <c r="G2426" s="5">
        <v>-56.863606297686744</v>
      </c>
      <c r="H2426" s="5">
        <v>-12.293295246683186</v>
      </c>
      <c r="I2426" s="29">
        <v>634935595.35000002</v>
      </c>
      <c r="J2426" s="30" t="s">
        <v>45</v>
      </c>
      <c r="K2426" s="30" t="s">
        <v>45</v>
      </c>
      <c r="L2426" s="29">
        <v>38205935.93</v>
      </c>
      <c r="M2426" s="29">
        <v>259312000</v>
      </c>
      <c r="N2426" s="53">
        <f t="shared" si="415"/>
        <v>-35.183775683228333</v>
      </c>
      <c r="O2426" t="e">
        <f t="shared" si="416"/>
        <v>#VALUE!</v>
      </c>
      <c r="P2426" t="e">
        <f t="shared" si="417"/>
        <v>#VALUE!</v>
      </c>
      <c r="Q2426">
        <f t="shared" si="418"/>
        <v>-56.863606297686744</v>
      </c>
      <c r="R2426">
        <f t="shared" si="419"/>
        <v>-12.293295246683186</v>
      </c>
      <c r="S2426" s="53">
        <f t="shared" si="421"/>
        <v>-35.183775683228333</v>
      </c>
      <c r="T2426" t="e">
        <f t="shared" si="422"/>
        <v>#VALUE!</v>
      </c>
      <c r="U2426" t="e">
        <f t="shared" si="423"/>
        <v>#VALUE!</v>
      </c>
      <c r="V2426">
        <f t="shared" si="424"/>
        <v>-56.863606297686744</v>
      </c>
      <c r="W2426" s="50">
        <f t="shared" si="425"/>
        <v>-12.293295246683186</v>
      </c>
    </row>
    <row r="2427" spans="1:23" ht="16" x14ac:dyDescent="0.2">
      <c r="A2427" s="10">
        <v>41026.541655092602</v>
      </c>
      <c r="B2427" s="11" t="str">
        <f t="shared" si="420"/>
        <v>20124</v>
      </c>
      <c r="C2427" s="5">
        <v>1118.93</v>
      </c>
      <c r="D2427" s="5">
        <v>-35.39312001021419</v>
      </c>
      <c r="E2427" s="6" t="s">
        <v>45</v>
      </c>
      <c r="F2427" s="6" t="s">
        <v>45</v>
      </c>
      <c r="G2427" s="5">
        <v>-57.065763723810001</v>
      </c>
      <c r="H2427" s="5">
        <v>-12.870313041112908</v>
      </c>
      <c r="I2427" s="29">
        <v>632884871.69000006</v>
      </c>
      <c r="J2427" s="30" t="s">
        <v>45</v>
      </c>
      <c r="K2427" s="30" t="s">
        <v>45</v>
      </c>
      <c r="L2427" s="29">
        <v>38026884.939999998</v>
      </c>
      <c r="M2427" s="29">
        <v>257606000</v>
      </c>
      <c r="N2427" s="53">
        <f t="shared" si="415"/>
        <v>-35.39312001021419</v>
      </c>
      <c r="O2427" t="e">
        <f t="shared" si="416"/>
        <v>#VALUE!</v>
      </c>
      <c r="P2427" t="e">
        <f t="shared" si="417"/>
        <v>#VALUE!</v>
      </c>
      <c r="Q2427">
        <f t="shared" si="418"/>
        <v>-57.065763723810001</v>
      </c>
      <c r="R2427">
        <f t="shared" si="419"/>
        <v>-12.870313041112908</v>
      </c>
      <c r="S2427" s="53">
        <f t="shared" si="421"/>
        <v>-35.39312001021419</v>
      </c>
      <c r="T2427" t="e">
        <f t="shared" si="422"/>
        <v>#VALUE!</v>
      </c>
      <c r="U2427" t="e">
        <f t="shared" si="423"/>
        <v>#VALUE!</v>
      </c>
      <c r="V2427">
        <f t="shared" si="424"/>
        <v>-57.065763723810001</v>
      </c>
      <c r="W2427" s="50">
        <f t="shared" si="425"/>
        <v>-12.870313041112908</v>
      </c>
    </row>
    <row r="2428" spans="1:23" ht="16" x14ac:dyDescent="0.2">
      <c r="A2428" s="10">
        <v>41025.541655092602</v>
      </c>
      <c r="B2428" s="11" t="str">
        <f t="shared" si="420"/>
        <v>20124</v>
      </c>
      <c r="C2428" s="5">
        <v>1104.92</v>
      </c>
      <c r="D2428" s="5">
        <v>-36.689444496549619</v>
      </c>
      <c r="E2428" s="6" t="s">
        <v>45</v>
      </c>
      <c r="F2428" s="6" t="s">
        <v>45</v>
      </c>
      <c r="G2428" s="5">
        <v>-56.66039596830241</v>
      </c>
      <c r="H2428" s="5">
        <v>-13.631976529760138</v>
      </c>
      <c r="I2428" s="29">
        <v>620186159.77999997</v>
      </c>
      <c r="J2428" s="30" t="s">
        <v>45</v>
      </c>
      <c r="K2428" s="30" t="s">
        <v>45</v>
      </c>
      <c r="L2428" s="29">
        <v>38385919.469999999</v>
      </c>
      <c r="M2428" s="29">
        <v>255354080</v>
      </c>
      <c r="N2428" s="53">
        <f t="shared" si="415"/>
        <v>-36.689444496549619</v>
      </c>
      <c r="O2428" t="e">
        <f t="shared" si="416"/>
        <v>#VALUE!</v>
      </c>
      <c r="P2428" t="e">
        <f t="shared" si="417"/>
        <v>#VALUE!</v>
      </c>
      <c r="Q2428">
        <f t="shared" si="418"/>
        <v>-56.66039596830241</v>
      </c>
      <c r="R2428">
        <f t="shared" si="419"/>
        <v>-13.631976529760138</v>
      </c>
      <c r="S2428" s="53">
        <f t="shared" si="421"/>
        <v>-36.689444496549619</v>
      </c>
      <c r="T2428" t="e">
        <f t="shared" si="422"/>
        <v>#VALUE!</v>
      </c>
      <c r="U2428" t="e">
        <f t="shared" si="423"/>
        <v>#VALUE!</v>
      </c>
      <c r="V2428">
        <f t="shared" si="424"/>
        <v>-56.66039596830241</v>
      </c>
      <c r="W2428" s="50">
        <f t="shared" si="425"/>
        <v>-13.631976529760138</v>
      </c>
    </row>
    <row r="2429" spans="1:23" ht="16" x14ac:dyDescent="0.2">
      <c r="A2429" s="10">
        <v>41024.541655092602</v>
      </c>
      <c r="B2429" s="11" t="str">
        <f t="shared" si="420"/>
        <v>20124</v>
      </c>
      <c r="C2429" s="5">
        <v>1108</v>
      </c>
      <c r="D2429" s="5">
        <v>-36.76190984050627</v>
      </c>
      <c r="E2429" s="6" t="s">
        <v>45</v>
      </c>
      <c r="F2429" s="6" t="s">
        <v>45</v>
      </c>
      <c r="G2429" s="5">
        <v>-56.964685010748376</v>
      </c>
      <c r="H2429" s="5">
        <v>-13.966646850529358</v>
      </c>
      <c r="I2429" s="29">
        <v>619476293.89999998</v>
      </c>
      <c r="J2429" s="30" t="s">
        <v>45</v>
      </c>
      <c r="K2429" s="30" t="s">
        <v>45</v>
      </c>
      <c r="L2429" s="29">
        <v>38116410.439999998</v>
      </c>
      <c r="M2429" s="29">
        <v>254364600</v>
      </c>
      <c r="N2429" s="53">
        <f t="shared" si="415"/>
        <v>-36.76190984050627</v>
      </c>
      <c r="O2429" t="e">
        <f t="shared" si="416"/>
        <v>#VALUE!</v>
      </c>
      <c r="P2429" t="e">
        <f t="shared" si="417"/>
        <v>#VALUE!</v>
      </c>
      <c r="Q2429">
        <f t="shared" si="418"/>
        <v>-56.964685010748376</v>
      </c>
      <c r="R2429">
        <f t="shared" si="419"/>
        <v>-13.966646850529358</v>
      </c>
      <c r="S2429" s="53">
        <f t="shared" si="421"/>
        <v>-36.76190984050627</v>
      </c>
      <c r="T2429" t="e">
        <f t="shared" si="422"/>
        <v>#VALUE!</v>
      </c>
      <c r="U2429" t="e">
        <f t="shared" si="423"/>
        <v>#VALUE!</v>
      </c>
      <c r="V2429">
        <f t="shared" si="424"/>
        <v>-56.964685010748376</v>
      </c>
      <c r="W2429" s="50">
        <f t="shared" si="425"/>
        <v>-13.966646850529358</v>
      </c>
    </row>
    <row r="2430" spans="1:23" ht="16" x14ac:dyDescent="0.2">
      <c r="A2430" s="10">
        <v>41023.541655092602</v>
      </c>
      <c r="B2430" s="11" t="str">
        <f t="shared" si="420"/>
        <v>20124</v>
      </c>
      <c r="C2430" s="5">
        <v>1101.6099999999999</v>
      </c>
      <c r="D2430" s="5">
        <v>-37.859846298544255</v>
      </c>
      <c r="E2430" s="6" t="s">
        <v>45</v>
      </c>
      <c r="F2430" s="6" t="s">
        <v>45</v>
      </c>
      <c r="G2430" s="5">
        <v>-57.977577947886836</v>
      </c>
      <c r="H2430" s="5">
        <v>-13.897404715197808</v>
      </c>
      <c r="I2430" s="29">
        <v>642822994.04999995</v>
      </c>
      <c r="J2430" s="30" t="s">
        <v>45</v>
      </c>
      <c r="K2430" s="30" t="s">
        <v>45</v>
      </c>
      <c r="L2430" s="29">
        <v>37219290.409999996</v>
      </c>
      <c r="M2430" s="29">
        <v>254569320</v>
      </c>
      <c r="N2430" s="53">
        <f t="shared" si="415"/>
        <v>-37.859846298544255</v>
      </c>
      <c r="O2430" t="e">
        <f t="shared" si="416"/>
        <v>#VALUE!</v>
      </c>
      <c r="P2430" t="e">
        <f t="shared" si="417"/>
        <v>#VALUE!</v>
      </c>
      <c r="Q2430">
        <f t="shared" si="418"/>
        <v>-57.977577947886836</v>
      </c>
      <c r="R2430">
        <f t="shared" si="419"/>
        <v>-13.897404715197808</v>
      </c>
      <c r="S2430" s="53">
        <f t="shared" si="421"/>
        <v>-37.859846298544255</v>
      </c>
      <c r="T2430" t="e">
        <f t="shared" si="422"/>
        <v>#VALUE!</v>
      </c>
      <c r="U2430" t="e">
        <f t="shared" si="423"/>
        <v>#VALUE!</v>
      </c>
      <c r="V2430">
        <f t="shared" si="424"/>
        <v>-57.977577947886836</v>
      </c>
      <c r="W2430" s="50">
        <f t="shared" si="425"/>
        <v>-13.897404715197808</v>
      </c>
    </row>
    <row r="2431" spans="1:23" ht="16" x14ac:dyDescent="0.2">
      <c r="A2431" s="10">
        <v>41022.541655092602</v>
      </c>
      <c r="B2431" s="11" t="str">
        <f t="shared" si="420"/>
        <v>20124</v>
      </c>
      <c r="C2431" s="5">
        <v>1087.75</v>
      </c>
      <c r="D2431" s="5">
        <v>-37.631109536453025</v>
      </c>
      <c r="E2431" s="6" t="s">
        <v>45</v>
      </c>
      <c r="F2431" s="6" t="s">
        <v>45</v>
      </c>
      <c r="G2431" s="5">
        <v>-58.008112142457534</v>
      </c>
      <c r="H2431" s="5">
        <v>-13.447330835542628</v>
      </c>
      <c r="I2431" s="29">
        <v>645189213.65999997</v>
      </c>
      <c r="J2431" s="30" t="s">
        <v>45</v>
      </c>
      <c r="K2431" s="30" t="s">
        <v>45</v>
      </c>
      <c r="L2431" s="29">
        <v>37192246.25</v>
      </c>
      <c r="M2431" s="29">
        <v>255900000</v>
      </c>
      <c r="N2431" s="53">
        <f t="shared" si="415"/>
        <v>-37.631109536453025</v>
      </c>
      <c r="O2431" t="e">
        <f t="shared" si="416"/>
        <v>#VALUE!</v>
      </c>
      <c r="P2431" t="e">
        <f t="shared" si="417"/>
        <v>#VALUE!</v>
      </c>
      <c r="Q2431">
        <f t="shared" si="418"/>
        <v>-58.008112142457534</v>
      </c>
      <c r="R2431">
        <f t="shared" si="419"/>
        <v>-13.447330835542628</v>
      </c>
      <c r="S2431" s="53">
        <f t="shared" si="421"/>
        <v>-37.631109536453025</v>
      </c>
      <c r="T2431" t="e">
        <f t="shared" si="422"/>
        <v>#VALUE!</v>
      </c>
      <c r="U2431" t="e">
        <f t="shared" si="423"/>
        <v>#VALUE!</v>
      </c>
      <c r="V2431">
        <f t="shared" si="424"/>
        <v>-58.008112142457534</v>
      </c>
      <c r="W2431" s="50">
        <f t="shared" si="425"/>
        <v>-13.447330835542628</v>
      </c>
    </row>
    <row r="2432" spans="1:23" ht="16" x14ac:dyDescent="0.2">
      <c r="A2432" s="10">
        <v>41019.541655092602</v>
      </c>
      <c r="B2432" s="11" t="str">
        <f t="shared" si="420"/>
        <v>20124</v>
      </c>
      <c r="C2432" s="5">
        <v>1109.83</v>
      </c>
      <c r="D2432" s="5">
        <v>-37.646358653925759</v>
      </c>
      <c r="E2432" s="6" t="s">
        <v>45</v>
      </c>
      <c r="F2432" s="6" t="s">
        <v>45</v>
      </c>
      <c r="G2432" s="5">
        <v>-58.484024416456059</v>
      </c>
      <c r="H2432" s="5">
        <v>-13.793541512200463</v>
      </c>
      <c r="I2432" s="29">
        <v>645031465.69000006</v>
      </c>
      <c r="J2432" s="30" t="s">
        <v>45</v>
      </c>
      <c r="K2432" s="30" t="s">
        <v>45</v>
      </c>
      <c r="L2432" s="29">
        <v>36770730.399999999</v>
      </c>
      <c r="M2432" s="29">
        <v>254876400</v>
      </c>
      <c r="N2432" s="53">
        <f t="shared" si="415"/>
        <v>-37.646358653925759</v>
      </c>
      <c r="O2432" t="e">
        <f t="shared" si="416"/>
        <v>#VALUE!</v>
      </c>
      <c r="P2432" t="e">
        <f t="shared" si="417"/>
        <v>#VALUE!</v>
      </c>
      <c r="Q2432">
        <f t="shared" si="418"/>
        <v>-58.484024416456059</v>
      </c>
      <c r="R2432">
        <f t="shared" si="419"/>
        <v>-13.793541512200463</v>
      </c>
      <c r="S2432" s="53">
        <f t="shared" si="421"/>
        <v>-37.646358653925759</v>
      </c>
      <c r="T2432" t="e">
        <f t="shared" si="422"/>
        <v>#VALUE!</v>
      </c>
      <c r="U2432" t="e">
        <f t="shared" si="423"/>
        <v>#VALUE!</v>
      </c>
      <c r="V2432">
        <f t="shared" si="424"/>
        <v>-58.484024416456059</v>
      </c>
      <c r="W2432" s="50">
        <f t="shared" si="425"/>
        <v>-13.793541512200463</v>
      </c>
    </row>
    <row r="2433" spans="1:23" ht="16" x14ac:dyDescent="0.2">
      <c r="A2433" s="10">
        <v>41018.541655092602</v>
      </c>
      <c r="B2433" s="11" t="str">
        <f t="shared" si="420"/>
        <v>20124</v>
      </c>
      <c r="C2433" s="5">
        <v>1105.8399999999999</v>
      </c>
      <c r="D2433" s="5">
        <v>-38.683298642072764</v>
      </c>
      <c r="E2433" s="6" t="s">
        <v>45</v>
      </c>
      <c r="F2433" s="6" t="s">
        <v>45</v>
      </c>
      <c r="G2433" s="5">
        <v>-58.291343119682317</v>
      </c>
      <c r="H2433" s="5">
        <v>-14.255155747744242</v>
      </c>
      <c r="I2433" s="29">
        <v>634304603.45000005</v>
      </c>
      <c r="J2433" s="30" t="s">
        <v>45</v>
      </c>
      <c r="K2433" s="30" t="s">
        <v>45</v>
      </c>
      <c r="L2433" s="29">
        <v>36941388.359999999</v>
      </c>
      <c r="M2433" s="29">
        <v>253511600</v>
      </c>
      <c r="N2433" s="53">
        <f t="shared" si="415"/>
        <v>-38.683298642072764</v>
      </c>
      <c r="O2433" t="e">
        <f t="shared" si="416"/>
        <v>#VALUE!</v>
      </c>
      <c r="P2433" t="e">
        <f t="shared" si="417"/>
        <v>#VALUE!</v>
      </c>
      <c r="Q2433">
        <f t="shared" si="418"/>
        <v>-58.291343119682317</v>
      </c>
      <c r="R2433">
        <f t="shared" si="419"/>
        <v>-14.255155747744242</v>
      </c>
      <c r="S2433" s="53">
        <f t="shared" si="421"/>
        <v>-38.683298642072764</v>
      </c>
      <c r="T2433" t="e">
        <f t="shared" si="422"/>
        <v>#VALUE!</v>
      </c>
      <c r="U2433" t="e">
        <f t="shared" si="423"/>
        <v>#VALUE!</v>
      </c>
      <c r="V2433">
        <f t="shared" si="424"/>
        <v>-58.291343119682317</v>
      </c>
      <c r="W2433" s="50">
        <f t="shared" si="425"/>
        <v>-14.255155747744242</v>
      </c>
    </row>
    <row r="2434" spans="1:23" ht="16" x14ac:dyDescent="0.2">
      <c r="A2434" s="10">
        <v>41017.541655092602</v>
      </c>
      <c r="B2434" s="11" t="str">
        <f t="shared" si="420"/>
        <v>20124</v>
      </c>
      <c r="C2434" s="5">
        <v>1109.3</v>
      </c>
      <c r="D2434" s="5">
        <v>-37.814098946126016</v>
      </c>
      <c r="E2434" s="6" t="s">
        <v>45</v>
      </c>
      <c r="F2434" s="6" t="s">
        <v>45</v>
      </c>
      <c r="G2434" s="5">
        <v>-58.989417981764227</v>
      </c>
      <c r="H2434" s="5">
        <v>-12.524102364455089</v>
      </c>
      <c r="I2434" s="29">
        <v>643296237.97000003</v>
      </c>
      <c r="J2434" s="30" t="s">
        <v>45</v>
      </c>
      <c r="K2434" s="30" t="s">
        <v>45</v>
      </c>
      <c r="L2434" s="29">
        <v>36323102.939999998</v>
      </c>
      <c r="M2434" s="29">
        <v>258629600</v>
      </c>
      <c r="N2434" s="53">
        <f t="shared" si="415"/>
        <v>-37.814098946126016</v>
      </c>
      <c r="O2434" t="e">
        <f t="shared" si="416"/>
        <v>#VALUE!</v>
      </c>
      <c r="P2434" t="e">
        <f t="shared" si="417"/>
        <v>#VALUE!</v>
      </c>
      <c r="Q2434">
        <f t="shared" si="418"/>
        <v>-58.989417981764227</v>
      </c>
      <c r="R2434">
        <f t="shared" si="419"/>
        <v>-12.524102364455089</v>
      </c>
      <c r="S2434" s="53">
        <f t="shared" si="421"/>
        <v>-37.814098946126016</v>
      </c>
      <c r="T2434" t="e">
        <f t="shared" si="422"/>
        <v>#VALUE!</v>
      </c>
      <c r="U2434" t="e">
        <f t="shared" si="423"/>
        <v>#VALUE!</v>
      </c>
      <c r="V2434">
        <f t="shared" si="424"/>
        <v>-58.989417981764227</v>
      </c>
      <c r="W2434" s="50">
        <f t="shared" si="425"/>
        <v>-12.524102364455089</v>
      </c>
    </row>
    <row r="2435" spans="1:23" ht="16" x14ac:dyDescent="0.2">
      <c r="A2435" s="10">
        <v>41016.541655092602</v>
      </c>
      <c r="B2435" s="11" t="str">
        <f t="shared" si="420"/>
        <v>20124</v>
      </c>
      <c r="C2435" s="5">
        <v>1114.68</v>
      </c>
      <c r="D2435" s="5">
        <v>-38.24107423536303</v>
      </c>
      <c r="E2435" s="6" t="s">
        <v>45</v>
      </c>
      <c r="F2435" s="6" t="s">
        <v>45</v>
      </c>
      <c r="G2435" s="5">
        <v>-58.979941852414683</v>
      </c>
      <c r="H2435" s="5">
        <v>-12.501021652677908</v>
      </c>
      <c r="I2435" s="29">
        <v>638879294.70000005</v>
      </c>
      <c r="J2435" s="30" t="s">
        <v>45</v>
      </c>
      <c r="K2435" s="30" t="s">
        <v>45</v>
      </c>
      <c r="L2435" s="29">
        <v>36331495.950000003</v>
      </c>
      <c r="M2435" s="29">
        <v>258697840</v>
      </c>
      <c r="N2435" s="53">
        <f t="shared" si="415"/>
        <v>-38.24107423536303</v>
      </c>
      <c r="O2435" t="e">
        <f t="shared" si="416"/>
        <v>#VALUE!</v>
      </c>
      <c r="P2435" t="e">
        <f t="shared" si="417"/>
        <v>#VALUE!</v>
      </c>
      <c r="Q2435">
        <f t="shared" si="418"/>
        <v>-58.979941852414683</v>
      </c>
      <c r="R2435">
        <f t="shared" si="419"/>
        <v>-12.501021652677908</v>
      </c>
      <c r="S2435" s="53">
        <f t="shared" si="421"/>
        <v>-38.24107423536303</v>
      </c>
      <c r="T2435" t="e">
        <f t="shared" si="422"/>
        <v>#VALUE!</v>
      </c>
      <c r="U2435" t="e">
        <f t="shared" si="423"/>
        <v>#VALUE!</v>
      </c>
      <c r="V2435">
        <f t="shared" si="424"/>
        <v>-58.979941852414683</v>
      </c>
      <c r="W2435" s="50">
        <f t="shared" si="425"/>
        <v>-12.501021652677908</v>
      </c>
    </row>
    <row r="2436" spans="1:23" ht="16" x14ac:dyDescent="0.2">
      <c r="A2436" s="10">
        <v>41015.541655092602</v>
      </c>
      <c r="B2436" s="11" t="str">
        <f t="shared" si="420"/>
        <v>20124</v>
      </c>
      <c r="C2436" s="5">
        <v>1091.55</v>
      </c>
      <c r="D2436" s="5">
        <v>-38.94253363910952</v>
      </c>
      <c r="E2436" s="6" t="s">
        <v>45</v>
      </c>
      <c r="F2436" s="6" t="s">
        <v>45</v>
      </c>
      <c r="G2436" s="5">
        <v>-58.989417981764227</v>
      </c>
      <c r="H2436" s="5">
        <v>-13.239604429547938</v>
      </c>
      <c r="I2436" s="29">
        <v>631622887.89999998</v>
      </c>
      <c r="J2436" s="30" t="s">
        <v>45</v>
      </c>
      <c r="K2436" s="30" t="s">
        <v>45</v>
      </c>
      <c r="L2436" s="29">
        <v>36323102.939999998</v>
      </c>
      <c r="M2436" s="29">
        <v>256514160</v>
      </c>
      <c r="N2436" s="53">
        <f t="shared" si="415"/>
        <v>-38.94253363910952</v>
      </c>
      <c r="O2436" t="e">
        <f t="shared" si="416"/>
        <v>#VALUE!</v>
      </c>
      <c r="P2436" t="e">
        <f t="shared" si="417"/>
        <v>#VALUE!</v>
      </c>
      <c r="Q2436">
        <f t="shared" si="418"/>
        <v>-58.989417981764227</v>
      </c>
      <c r="R2436">
        <f t="shared" si="419"/>
        <v>-13.239604429547938</v>
      </c>
      <c r="S2436" s="53">
        <f t="shared" si="421"/>
        <v>-38.94253363910952</v>
      </c>
      <c r="T2436" t="e">
        <f t="shared" si="422"/>
        <v>#VALUE!</v>
      </c>
      <c r="U2436" t="e">
        <f t="shared" si="423"/>
        <v>#VALUE!</v>
      </c>
      <c r="V2436">
        <f t="shared" si="424"/>
        <v>-58.989417981764227</v>
      </c>
      <c r="W2436" s="50">
        <f t="shared" si="425"/>
        <v>-13.239604429547938</v>
      </c>
    </row>
    <row r="2437" spans="1:23" ht="16" x14ac:dyDescent="0.2">
      <c r="A2437" s="10">
        <v>41012.541655092602</v>
      </c>
      <c r="B2437" s="11" t="str">
        <f t="shared" si="420"/>
        <v>20124</v>
      </c>
      <c r="C2437" s="5">
        <v>1100.1300000000001</v>
      </c>
      <c r="D2437" s="5">
        <v>-37.859846298544277</v>
      </c>
      <c r="E2437" s="6" t="s">
        <v>45</v>
      </c>
      <c r="F2437" s="6" t="s">
        <v>45</v>
      </c>
      <c r="G2437" s="5">
        <v>-58.989417981764227</v>
      </c>
      <c r="H2437" s="5">
        <v>-13.447330835542628</v>
      </c>
      <c r="I2437" s="29">
        <v>642822994.04999995</v>
      </c>
      <c r="J2437" s="30" t="s">
        <v>45</v>
      </c>
      <c r="K2437" s="30" t="s">
        <v>45</v>
      </c>
      <c r="L2437" s="29">
        <v>36323102.939999998</v>
      </c>
      <c r="M2437" s="29">
        <v>255900000</v>
      </c>
      <c r="N2437" s="53">
        <f t="shared" si="415"/>
        <v>-37.859846298544277</v>
      </c>
      <c r="O2437" t="e">
        <f t="shared" si="416"/>
        <v>#VALUE!</v>
      </c>
      <c r="P2437" t="e">
        <f t="shared" si="417"/>
        <v>#VALUE!</v>
      </c>
      <c r="Q2437">
        <f t="shared" si="418"/>
        <v>-58.989417981764227</v>
      </c>
      <c r="R2437">
        <f t="shared" si="419"/>
        <v>-13.447330835542628</v>
      </c>
      <c r="S2437" s="53">
        <f t="shared" si="421"/>
        <v>-37.859846298544277</v>
      </c>
      <c r="T2437" t="e">
        <f t="shared" si="422"/>
        <v>#VALUE!</v>
      </c>
      <c r="U2437" t="e">
        <f t="shared" si="423"/>
        <v>#VALUE!</v>
      </c>
      <c r="V2437">
        <f t="shared" si="424"/>
        <v>-58.989417981764227</v>
      </c>
      <c r="W2437" s="50">
        <f t="shared" si="425"/>
        <v>-13.447330835542628</v>
      </c>
    </row>
    <row r="2438" spans="1:23" ht="16" x14ac:dyDescent="0.2">
      <c r="A2438" s="10">
        <v>41011.541655092602</v>
      </c>
      <c r="B2438" s="11" t="str">
        <f t="shared" si="420"/>
        <v>20124</v>
      </c>
      <c r="C2438" s="5">
        <v>1111.23</v>
      </c>
      <c r="D2438" s="5">
        <v>-36.868653662815539</v>
      </c>
      <c r="E2438" s="6" t="s">
        <v>45</v>
      </c>
      <c r="F2438" s="6" t="s">
        <v>45</v>
      </c>
      <c r="G2438" s="5">
        <v>-58.291343119682317</v>
      </c>
      <c r="H2438" s="5">
        <v>-14.035888985860936</v>
      </c>
      <c r="I2438" s="29">
        <v>653076612.36000001</v>
      </c>
      <c r="J2438" s="30" t="s">
        <v>45</v>
      </c>
      <c r="K2438" s="30" t="s">
        <v>45</v>
      </c>
      <c r="L2438" s="29">
        <v>36941388.359999999</v>
      </c>
      <c r="M2438" s="29">
        <v>254159880</v>
      </c>
      <c r="N2438" s="53">
        <f t="shared" si="415"/>
        <v>-36.868653662815539</v>
      </c>
      <c r="O2438" t="e">
        <f t="shared" si="416"/>
        <v>#VALUE!</v>
      </c>
      <c r="P2438" t="e">
        <f t="shared" si="417"/>
        <v>#VALUE!</v>
      </c>
      <c r="Q2438">
        <f t="shared" si="418"/>
        <v>-58.291343119682317</v>
      </c>
      <c r="R2438">
        <f t="shared" si="419"/>
        <v>-14.035888985860936</v>
      </c>
      <c r="S2438" s="53">
        <f t="shared" si="421"/>
        <v>-36.868653662815539</v>
      </c>
      <c r="T2438" t="e">
        <f t="shared" si="422"/>
        <v>#VALUE!</v>
      </c>
      <c r="U2438" t="e">
        <f t="shared" si="423"/>
        <v>#VALUE!</v>
      </c>
      <c r="V2438">
        <f t="shared" si="424"/>
        <v>-58.291343119682317</v>
      </c>
      <c r="W2438" s="50">
        <f t="shared" si="425"/>
        <v>-14.035888985860936</v>
      </c>
    </row>
    <row r="2439" spans="1:23" ht="16" x14ac:dyDescent="0.2">
      <c r="A2439" s="10">
        <v>41010.541655092602</v>
      </c>
      <c r="B2439" s="11" t="str">
        <f t="shared" si="420"/>
        <v>20124</v>
      </c>
      <c r="C2439" s="5">
        <v>1103.56</v>
      </c>
      <c r="D2439" s="5">
        <v>-35.763092646041173</v>
      </c>
      <c r="E2439" s="6" t="s">
        <v>45</v>
      </c>
      <c r="F2439" s="6" t="s">
        <v>45</v>
      </c>
      <c r="G2439" s="5">
        <v>-58.989417981764227</v>
      </c>
      <c r="H2439" s="5">
        <v>-15.178384218831766</v>
      </c>
      <c r="I2439" s="29">
        <v>664513340.48000002</v>
      </c>
      <c r="J2439" s="30" t="s">
        <v>45</v>
      </c>
      <c r="K2439" s="30" t="s">
        <v>45</v>
      </c>
      <c r="L2439" s="29">
        <v>36323102.939999998</v>
      </c>
      <c r="M2439" s="29">
        <v>250782000</v>
      </c>
      <c r="N2439" s="53">
        <f t="shared" si="415"/>
        <v>-35.763092646041173</v>
      </c>
      <c r="O2439" t="e">
        <f t="shared" si="416"/>
        <v>#VALUE!</v>
      </c>
      <c r="P2439" t="e">
        <f t="shared" si="417"/>
        <v>#VALUE!</v>
      </c>
      <c r="Q2439">
        <f t="shared" si="418"/>
        <v>-58.989417981764227</v>
      </c>
      <c r="R2439">
        <f t="shared" si="419"/>
        <v>-15.178384218831766</v>
      </c>
      <c r="S2439" s="53">
        <f t="shared" si="421"/>
        <v>-35.763092646041173</v>
      </c>
      <c r="T2439" t="e">
        <f t="shared" si="422"/>
        <v>#VALUE!</v>
      </c>
      <c r="U2439" t="e">
        <f t="shared" si="423"/>
        <v>#VALUE!</v>
      </c>
      <c r="V2439">
        <f t="shared" si="424"/>
        <v>-58.989417981764227</v>
      </c>
      <c r="W2439" s="50">
        <f t="shared" si="425"/>
        <v>-15.178384218831766</v>
      </c>
    </row>
    <row r="2440" spans="1:23" ht="16" x14ac:dyDescent="0.2">
      <c r="A2440" s="10">
        <v>41009.541655092602</v>
      </c>
      <c r="B2440" s="11" t="str">
        <f t="shared" si="420"/>
        <v>20124</v>
      </c>
      <c r="C2440" s="5">
        <v>1094.97</v>
      </c>
      <c r="D2440" s="5">
        <v>-36.334934551269306</v>
      </c>
      <c r="E2440" s="6" t="s">
        <v>45</v>
      </c>
      <c r="F2440" s="6" t="s">
        <v>45</v>
      </c>
      <c r="G2440" s="5">
        <v>-57.977577947886829</v>
      </c>
      <c r="H2440" s="5">
        <v>-13.078039447107601</v>
      </c>
      <c r="I2440" s="29">
        <v>658597791.45000005</v>
      </c>
      <c r="J2440" s="30" t="s">
        <v>45</v>
      </c>
      <c r="K2440" s="30" t="s">
        <v>45</v>
      </c>
      <c r="L2440" s="29">
        <v>37219290.409999996</v>
      </c>
      <c r="M2440" s="29">
        <v>256991840</v>
      </c>
      <c r="N2440" s="53">
        <f t="shared" si="415"/>
        <v>-36.334934551269306</v>
      </c>
      <c r="O2440" t="e">
        <f t="shared" si="416"/>
        <v>#VALUE!</v>
      </c>
      <c r="P2440" t="e">
        <f t="shared" si="417"/>
        <v>#VALUE!</v>
      </c>
      <c r="Q2440">
        <f t="shared" si="418"/>
        <v>-57.977577947886829</v>
      </c>
      <c r="R2440">
        <f t="shared" si="419"/>
        <v>-13.078039447107601</v>
      </c>
      <c r="S2440" s="53">
        <f t="shared" si="421"/>
        <v>-36.334934551269306</v>
      </c>
      <c r="T2440" t="e">
        <f t="shared" si="422"/>
        <v>#VALUE!</v>
      </c>
      <c r="U2440" t="e">
        <f t="shared" si="423"/>
        <v>#VALUE!</v>
      </c>
      <c r="V2440">
        <f t="shared" si="424"/>
        <v>-57.977577947886829</v>
      </c>
      <c r="W2440" s="50">
        <f t="shared" si="425"/>
        <v>-13.078039447107601</v>
      </c>
    </row>
    <row r="2441" spans="1:23" ht="16" x14ac:dyDescent="0.2">
      <c r="A2441" s="10">
        <v>41008.541655092602</v>
      </c>
      <c r="B2441" s="11" t="str">
        <f t="shared" si="420"/>
        <v>20124</v>
      </c>
      <c r="C2441" s="5">
        <v>1109.52</v>
      </c>
      <c r="D2441" s="6" t="s">
        <v>45</v>
      </c>
      <c r="E2441" s="6" t="s">
        <v>45</v>
      </c>
      <c r="F2441" s="6" t="s">
        <v>45</v>
      </c>
      <c r="G2441" s="6" t="s">
        <v>45</v>
      </c>
      <c r="H2441" s="6" t="s">
        <v>45</v>
      </c>
      <c r="I2441" s="30" t="s">
        <v>45</v>
      </c>
      <c r="J2441" s="30" t="s">
        <v>45</v>
      </c>
      <c r="K2441" s="30" t="s">
        <v>45</v>
      </c>
      <c r="L2441" s="30" t="s">
        <v>45</v>
      </c>
      <c r="M2441" s="30" t="s">
        <v>45</v>
      </c>
      <c r="N2441" s="53" t="e">
        <f t="shared" si="415"/>
        <v>#VALUE!</v>
      </c>
      <c r="O2441" t="e">
        <f t="shared" si="416"/>
        <v>#VALUE!</v>
      </c>
      <c r="P2441" t="e">
        <f t="shared" si="417"/>
        <v>#VALUE!</v>
      </c>
      <c r="Q2441" t="e">
        <f t="shared" si="418"/>
        <v>#VALUE!</v>
      </c>
      <c r="R2441" t="e">
        <f t="shared" si="419"/>
        <v>#VALUE!</v>
      </c>
      <c r="S2441" s="53" t="e">
        <f t="shared" si="421"/>
        <v>#VALUE!</v>
      </c>
      <c r="T2441" t="e">
        <f t="shared" si="422"/>
        <v>#VALUE!</v>
      </c>
      <c r="U2441" t="e">
        <f t="shared" si="423"/>
        <v>#VALUE!</v>
      </c>
      <c r="V2441" t="e">
        <f t="shared" si="424"/>
        <v>#VALUE!</v>
      </c>
      <c r="W2441" s="50" t="e">
        <f t="shared" si="425"/>
        <v>#VALUE!</v>
      </c>
    </row>
    <row r="2442" spans="1:23" ht="16" x14ac:dyDescent="0.2">
      <c r="A2442" s="10">
        <v>41005.541655092602</v>
      </c>
      <c r="B2442" s="11" t="str">
        <f t="shared" si="420"/>
        <v>20124</v>
      </c>
      <c r="C2442" s="5">
        <v>1109.73</v>
      </c>
      <c r="D2442" s="6" t="s">
        <v>45</v>
      </c>
      <c r="E2442" s="6" t="s">
        <v>45</v>
      </c>
      <c r="F2442" s="6" t="s">
        <v>45</v>
      </c>
      <c r="G2442" s="6" t="s">
        <v>45</v>
      </c>
      <c r="H2442" s="6" t="s">
        <v>45</v>
      </c>
      <c r="I2442" s="30" t="s">
        <v>45</v>
      </c>
      <c r="J2442" s="30" t="s">
        <v>45</v>
      </c>
      <c r="K2442" s="30" t="s">
        <v>45</v>
      </c>
      <c r="L2442" s="30" t="s">
        <v>45</v>
      </c>
      <c r="M2442" s="30" t="s">
        <v>45</v>
      </c>
      <c r="N2442" s="53" t="e">
        <f t="shared" si="415"/>
        <v>#VALUE!</v>
      </c>
      <c r="O2442" t="e">
        <f t="shared" si="416"/>
        <v>#VALUE!</v>
      </c>
      <c r="P2442" t="e">
        <f t="shared" si="417"/>
        <v>#VALUE!</v>
      </c>
      <c r="Q2442" t="e">
        <f t="shared" si="418"/>
        <v>#VALUE!</v>
      </c>
      <c r="R2442" t="e">
        <f t="shared" si="419"/>
        <v>#VALUE!</v>
      </c>
      <c r="S2442" s="53" t="e">
        <f t="shared" si="421"/>
        <v>#VALUE!</v>
      </c>
      <c r="T2442" t="e">
        <f t="shared" si="422"/>
        <v>#VALUE!</v>
      </c>
      <c r="U2442" t="e">
        <f t="shared" si="423"/>
        <v>#VALUE!</v>
      </c>
      <c r="V2442" t="e">
        <f t="shared" si="424"/>
        <v>#VALUE!</v>
      </c>
      <c r="W2442" s="50" t="e">
        <f t="shared" si="425"/>
        <v>#VALUE!</v>
      </c>
    </row>
    <row r="2443" spans="1:23" ht="16" x14ac:dyDescent="0.2">
      <c r="A2443" s="10">
        <v>41004.541655092602</v>
      </c>
      <c r="B2443" s="11" t="str">
        <f t="shared" si="420"/>
        <v>20124</v>
      </c>
      <c r="C2443" s="5">
        <v>1109.8800000000001</v>
      </c>
      <c r="D2443" s="5">
        <v>-35.64872426499555</v>
      </c>
      <c r="E2443" s="6" t="s">
        <v>45</v>
      </c>
      <c r="F2443" s="6" t="s">
        <v>45</v>
      </c>
      <c r="G2443" s="5">
        <v>-58.088132790297983</v>
      </c>
      <c r="H2443" s="5">
        <v>-13.193443005993544</v>
      </c>
      <c r="I2443" s="29">
        <v>665696450.27999997</v>
      </c>
      <c r="J2443" s="30" t="s">
        <v>45</v>
      </c>
      <c r="K2443" s="30" t="s">
        <v>45</v>
      </c>
      <c r="L2443" s="29">
        <v>37121371.899999999</v>
      </c>
      <c r="M2443" s="29">
        <v>256650640</v>
      </c>
      <c r="N2443" s="53">
        <f t="shared" si="415"/>
        <v>-35.64872426499555</v>
      </c>
      <c r="O2443" t="e">
        <f t="shared" si="416"/>
        <v>#VALUE!</v>
      </c>
      <c r="P2443" t="e">
        <f t="shared" si="417"/>
        <v>#VALUE!</v>
      </c>
      <c r="Q2443">
        <f t="shared" si="418"/>
        <v>-58.088132790297983</v>
      </c>
      <c r="R2443">
        <f t="shared" si="419"/>
        <v>-13.193443005993544</v>
      </c>
      <c r="S2443" s="53">
        <f t="shared" si="421"/>
        <v>-35.64872426499555</v>
      </c>
      <c r="T2443" t="e">
        <f t="shared" si="422"/>
        <v>#VALUE!</v>
      </c>
      <c r="U2443" t="e">
        <f t="shared" si="423"/>
        <v>#VALUE!</v>
      </c>
      <c r="V2443">
        <f t="shared" si="424"/>
        <v>-58.088132790297983</v>
      </c>
      <c r="W2443" s="50">
        <f t="shared" si="425"/>
        <v>-13.193443005993544</v>
      </c>
    </row>
    <row r="2444" spans="1:23" ht="16" x14ac:dyDescent="0.2">
      <c r="A2444" s="10">
        <v>41003.541655092602</v>
      </c>
      <c r="B2444" s="11" t="str">
        <f t="shared" si="420"/>
        <v>20124</v>
      </c>
      <c r="C2444" s="5">
        <v>1106.8800000000001</v>
      </c>
      <c r="D2444" s="5">
        <v>-35.953706614450553</v>
      </c>
      <c r="E2444" s="6" t="s">
        <v>45</v>
      </c>
      <c r="F2444" s="6" t="s">
        <v>45</v>
      </c>
      <c r="G2444" s="5">
        <v>-58.878863139353065</v>
      </c>
      <c r="H2444" s="5">
        <v>-12.408698805569131</v>
      </c>
      <c r="I2444" s="29">
        <v>662541490.79999995</v>
      </c>
      <c r="J2444" s="30" t="s">
        <v>45</v>
      </c>
      <c r="K2444" s="30" t="s">
        <v>45</v>
      </c>
      <c r="L2444" s="29">
        <v>36421021.450000003</v>
      </c>
      <c r="M2444" s="29">
        <v>258970800</v>
      </c>
      <c r="N2444" s="53">
        <f t="shared" si="415"/>
        <v>-35.953706614450553</v>
      </c>
      <c r="O2444" t="e">
        <f t="shared" si="416"/>
        <v>#VALUE!</v>
      </c>
      <c r="P2444" t="e">
        <f t="shared" si="417"/>
        <v>#VALUE!</v>
      </c>
      <c r="Q2444">
        <f t="shared" si="418"/>
        <v>-58.878863139353065</v>
      </c>
      <c r="R2444">
        <f t="shared" si="419"/>
        <v>-12.408698805569131</v>
      </c>
      <c r="S2444" s="53">
        <f t="shared" si="421"/>
        <v>-35.953706614450553</v>
      </c>
      <c r="T2444" t="e">
        <f t="shared" si="422"/>
        <v>#VALUE!</v>
      </c>
      <c r="U2444" t="e">
        <f t="shared" si="423"/>
        <v>#VALUE!</v>
      </c>
      <c r="V2444">
        <f t="shared" si="424"/>
        <v>-58.878863139353065</v>
      </c>
      <c r="W2444" s="50">
        <f t="shared" si="425"/>
        <v>-12.408698805569131</v>
      </c>
    </row>
    <row r="2445" spans="1:23" ht="16" x14ac:dyDescent="0.2">
      <c r="A2445" s="10">
        <v>41002.541655092602</v>
      </c>
      <c r="B2445" s="11" t="str">
        <f t="shared" si="420"/>
        <v>20124</v>
      </c>
      <c r="C2445" s="5">
        <v>1125.67</v>
      </c>
      <c r="D2445" s="5">
        <v>-34.756650892839687</v>
      </c>
      <c r="E2445" s="6" t="s">
        <v>45</v>
      </c>
      <c r="F2445" s="6" t="s">
        <v>45</v>
      </c>
      <c r="G2445" s="5">
        <v>-58.878863139353065</v>
      </c>
      <c r="H2445" s="5">
        <v>-13.101120158884783</v>
      </c>
      <c r="I2445" s="29">
        <v>674924706.75999999</v>
      </c>
      <c r="J2445" s="30" t="s">
        <v>45</v>
      </c>
      <c r="K2445" s="30" t="s">
        <v>45</v>
      </c>
      <c r="L2445" s="29">
        <v>36421021.450000003</v>
      </c>
      <c r="M2445" s="29">
        <v>256923600</v>
      </c>
      <c r="N2445" s="53">
        <f t="shared" si="415"/>
        <v>-34.756650892839687</v>
      </c>
      <c r="O2445" t="e">
        <f t="shared" si="416"/>
        <v>#VALUE!</v>
      </c>
      <c r="P2445" t="e">
        <f t="shared" si="417"/>
        <v>#VALUE!</v>
      </c>
      <c r="Q2445">
        <f t="shared" si="418"/>
        <v>-58.878863139353065</v>
      </c>
      <c r="R2445">
        <f t="shared" si="419"/>
        <v>-13.101120158884783</v>
      </c>
      <c r="S2445" s="53">
        <f t="shared" si="421"/>
        <v>-34.756650892839687</v>
      </c>
      <c r="T2445" t="e">
        <f t="shared" si="422"/>
        <v>#VALUE!</v>
      </c>
      <c r="U2445" t="e">
        <f t="shared" si="423"/>
        <v>#VALUE!</v>
      </c>
      <c r="V2445">
        <f t="shared" si="424"/>
        <v>-58.878863139353065</v>
      </c>
      <c r="W2445" s="50">
        <f t="shared" si="425"/>
        <v>-13.101120158884783</v>
      </c>
    </row>
    <row r="2446" spans="1:23" ht="16" x14ac:dyDescent="0.2">
      <c r="A2446" s="10">
        <v>41001.541655092602</v>
      </c>
      <c r="B2446" s="11" t="str">
        <f t="shared" si="420"/>
        <v>20124</v>
      </c>
      <c r="C2446" s="5">
        <v>1131.7</v>
      </c>
      <c r="D2446" s="5">
        <v>-35.252247210704056</v>
      </c>
      <c r="E2446" s="6" t="s">
        <v>45</v>
      </c>
      <c r="F2446" s="6" t="s">
        <v>45</v>
      </c>
      <c r="G2446" s="5">
        <v>-57.977577947886829</v>
      </c>
      <c r="H2446" s="5">
        <v>-12.293295246683186</v>
      </c>
      <c r="I2446" s="29">
        <v>669797897.60000002</v>
      </c>
      <c r="J2446" s="30" t="s">
        <v>45</v>
      </c>
      <c r="K2446" s="30" t="s">
        <v>45</v>
      </c>
      <c r="L2446" s="29">
        <v>37219290.409999996</v>
      </c>
      <c r="M2446" s="29">
        <v>259312000</v>
      </c>
      <c r="N2446" s="53">
        <f t="shared" si="415"/>
        <v>-35.252247210704056</v>
      </c>
      <c r="O2446" t="e">
        <f t="shared" si="416"/>
        <v>#VALUE!</v>
      </c>
      <c r="P2446" t="e">
        <f t="shared" si="417"/>
        <v>#VALUE!</v>
      </c>
      <c r="Q2446">
        <f t="shared" si="418"/>
        <v>-57.977577947886829</v>
      </c>
      <c r="R2446">
        <f t="shared" si="419"/>
        <v>-12.293295246683186</v>
      </c>
      <c r="S2446" s="53">
        <f t="shared" si="421"/>
        <v>-35.252247210704056</v>
      </c>
      <c r="T2446" t="e">
        <f t="shared" si="422"/>
        <v>#VALUE!</v>
      </c>
      <c r="U2446" t="e">
        <f t="shared" si="423"/>
        <v>#VALUE!</v>
      </c>
      <c r="V2446">
        <f t="shared" si="424"/>
        <v>-57.977577947886829</v>
      </c>
      <c r="W2446" s="50">
        <f t="shared" si="425"/>
        <v>-12.293295246683186</v>
      </c>
    </row>
    <row r="2447" spans="1:23" ht="16" x14ac:dyDescent="0.2">
      <c r="A2447" s="10">
        <v>40998.541655092602</v>
      </c>
      <c r="B2447" s="11" t="str">
        <f t="shared" si="420"/>
        <v>20123</v>
      </c>
      <c r="C2447" s="5">
        <v>1127.05</v>
      </c>
      <c r="D2447" s="5">
        <v>-35.73259441109569</v>
      </c>
      <c r="E2447" s="6" t="s">
        <v>45</v>
      </c>
      <c r="F2447" s="6" t="s">
        <v>45</v>
      </c>
      <c r="G2447" s="5">
        <v>-58.280814087071732</v>
      </c>
      <c r="H2447" s="5">
        <v>-12.293295246683186</v>
      </c>
      <c r="I2447" s="29">
        <v>664828836.41999996</v>
      </c>
      <c r="J2447" s="30" t="s">
        <v>45</v>
      </c>
      <c r="K2447" s="30" t="s">
        <v>45</v>
      </c>
      <c r="L2447" s="29">
        <v>36950713.939999998</v>
      </c>
      <c r="M2447" s="29">
        <v>259312000</v>
      </c>
      <c r="N2447" s="53">
        <f t="shared" si="415"/>
        <v>-35.73259441109569</v>
      </c>
      <c r="O2447" t="e">
        <f t="shared" si="416"/>
        <v>#VALUE!</v>
      </c>
      <c r="P2447" t="e">
        <f t="shared" si="417"/>
        <v>#VALUE!</v>
      </c>
      <c r="Q2447">
        <f t="shared" si="418"/>
        <v>-58.280814087071732</v>
      </c>
      <c r="R2447">
        <f t="shared" si="419"/>
        <v>-12.293295246683186</v>
      </c>
      <c r="S2447" s="53">
        <f t="shared" si="421"/>
        <v>-35.73259441109569</v>
      </c>
      <c r="T2447" t="e">
        <f t="shared" si="422"/>
        <v>#VALUE!</v>
      </c>
      <c r="U2447" t="e">
        <f t="shared" si="423"/>
        <v>#VALUE!</v>
      </c>
      <c r="V2447">
        <f t="shared" si="424"/>
        <v>-58.280814087071732</v>
      </c>
      <c r="W2447" s="50">
        <f t="shared" si="425"/>
        <v>-12.293295246683186</v>
      </c>
    </row>
    <row r="2448" spans="1:23" ht="16" x14ac:dyDescent="0.2">
      <c r="A2448" s="10">
        <v>40997.541655092602</v>
      </c>
      <c r="B2448" s="11" t="str">
        <f t="shared" si="420"/>
        <v>20123</v>
      </c>
      <c r="C2448" s="5">
        <v>1114.44</v>
      </c>
      <c r="D2448" s="5">
        <v>-35.351366474276958</v>
      </c>
      <c r="E2448" s="6" t="s">
        <v>45</v>
      </c>
      <c r="F2448" s="6" t="s">
        <v>45</v>
      </c>
      <c r="G2448" s="5">
        <v>-58.280814087071732</v>
      </c>
      <c r="H2448" s="5">
        <v>-11.889382790582374</v>
      </c>
      <c r="I2448" s="29">
        <v>668772535.76999998</v>
      </c>
      <c r="J2448" s="30" t="s">
        <v>45</v>
      </c>
      <c r="K2448" s="30" t="s">
        <v>45</v>
      </c>
      <c r="L2448" s="29">
        <v>36950713.939999998</v>
      </c>
      <c r="M2448" s="29">
        <v>260506200</v>
      </c>
      <c r="N2448" s="53">
        <f t="shared" si="415"/>
        <v>-35.351366474276958</v>
      </c>
      <c r="O2448" t="e">
        <f t="shared" si="416"/>
        <v>#VALUE!</v>
      </c>
      <c r="P2448" t="e">
        <f t="shared" si="417"/>
        <v>#VALUE!</v>
      </c>
      <c r="Q2448">
        <f t="shared" si="418"/>
        <v>-58.280814087071732</v>
      </c>
      <c r="R2448">
        <f t="shared" si="419"/>
        <v>-11.889382790582374</v>
      </c>
      <c r="S2448" s="53">
        <f t="shared" si="421"/>
        <v>-35.351366474276958</v>
      </c>
      <c r="T2448" t="e">
        <f t="shared" si="422"/>
        <v>#VALUE!</v>
      </c>
      <c r="U2448" t="e">
        <f t="shared" si="423"/>
        <v>#VALUE!</v>
      </c>
      <c r="V2448">
        <f t="shared" si="424"/>
        <v>-58.280814087071732</v>
      </c>
      <c r="W2448" s="50">
        <f t="shared" si="425"/>
        <v>-11.889382790582374</v>
      </c>
    </row>
    <row r="2449" spans="1:23" ht="16" x14ac:dyDescent="0.2">
      <c r="A2449" s="10">
        <v>40996.541655092602</v>
      </c>
      <c r="B2449" s="11" t="str">
        <f t="shared" si="420"/>
        <v>20123</v>
      </c>
      <c r="C2449" s="5">
        <v>1127.3</v>
      </c>
      <c r="D2449" s="5">
        <v>-36.197692494014568</v>
      </c>
      <c r="E2449" s="6" t="s">
        <v>45</v>
      </c>
      <c r="F2449" s="6" t="s">
        <v>45</v>
      </c>
      <c r="G2449" s="5">
        <v>-58.280814087071732</v>
      </c>
      <c r="H2449" s="5">
        <v>-12.408698805569131</v>
      </c>
      <c r="I2449" s="29">
        <v>660017523.22000003</v>
      </c>
      <c r="J2449" s="30" t="s">
        <v>45</v>
      </c>
      <c r="K2449" s="30" t="s">
        <v>45</v>
      </c>
      <c r="L2449" s="29">
        <v>36950713.939999998</v>
      </c>
      <c r="M2449" s="29">
        <v>258970800</v>
      </c>
      <c r="N2449" s="53">
        <f t="shared" si="415"/>
        <v>-36.197692494014568</v>
      </c>
      <c r="O2449" t="e">
        <f t="shared" si="416"/>
        <v>#VALUE!</v>
      </c>
      <c r="P2449" t="e">
        <f t="shared" si="417"/>
        <v>#VALUE!</v>
      </c>
      <c r="Q2449">
        <f t="shared" si="418"/>
        <v>-58.280814087071732</v>
      </c>
      <c r="R2449">
        <f t="shared" si="419"/>
        <v>-12.408698805569131</v>
      </c>
      <c r="S2449" s="53">
        <f t="shared" si="421"/>
        <v>-36.197692494014568</v>
      </c>
      <c r="T2449" t="e">
        <f t="shared" si="422"/>
        <v>#VALUE!</v>
      </c>
      <c r="U2449" t="e">
        <f t="shared" si="423"/>
        <v>#VALUE!</v>
      </c>
      <c r="V2449">
        <f t="shared" si="424"/>
        <v>-58.280814087071732</v>
      </c>
      <c r="W2449" s="50">
        <f t="shared" si="425"/>
        <v>-12.408698805569131</v>
      </c>
    </row>
    <row r="2450" spans="1:23" ht="16" x14ac:dyDescent="0.2">
      <c r="A2450" s="10">
        <v>40995.541655092602</v>
      </c>
      <c r="B2450" s="11" t="str">
        <f t="shared" si="420"/>
        <v>20123</v>
      </c>
      <c r="C2450" s="5">
        <v>1142.06</v>
      </c>
      <c r="D2450" s="5">
        <v>-35.580103236368188</v>
      </c>
      <c r="E2450" s="6" t="s">
        <v>45</v>
      </c>
      <c r="F2450" s="6" t="s">
        <v>45</v>
      </c>
      <c r="G2450" s="5">
        <v>-57.896504396785311</v>
      </c>
      <c r="H2450" s="5">
        <v>-12.777990194004147</v>
      </c>
      <c r="I2450" s="29">
        <v>666406316.15999997</v>
      </c>
      <c r="J2450" s="30" t="s">
        <v>45</v>
      </c>
      <c r="K2450" s="30" t="s">
        <v>45</v>
      </c>
      <c r="L2450" s="29">
        <v>37291097.310000002</v>
      </c>
      <c r="M2450" s="29">
        <v>257878960</v>
      </c>
      <c r="N2450" s="53">
        <f t="shared" si="415"/>
        <v>-35.580103236368188</v>
      </c>
      <c r="O2450" t="e">
        <f t="shared" si="416"/>
        <v>#VALUE!</v>
      </c>
      <c r="P2450" t="e">
        <f t="shared" si="417"/>
        <v>#VALUE!</v>
      </c>
      <c r="Q2450">
        <f t="shared" si="418"/>
        <v>-57.896504396785311</v>
      </c>
      <c r="R2450">
        <f t="shared" si="419"/>
        <v>-12.777990194004147</v>
      </c>
      <c r="S2450" s="53">
        <f t="shared" si="421"/>
        <v>-35.580103236368188</v>
      </c>
      <c r="T2450" t="e">
        <f t="shared" si="422"/>
        <v>#VALUE!</v>
      </c>
      <c r="U2450" t="e">
        <f t="shared" si="423"/>
        <v>#VALUE!</v>
      </c>
      <c r="V2450">
        <f t="shared" si="424"/>
        <v>-57.896504396785311</v>
      </c>
      <c r="W2450" s="50">
        <f t="shared" si="425"/>
        <v>-12.777990194004147</v>
      </c>
    </row>
    <row r="2451" spans="1:23" ht="16" x14ac:dyDescent="0.2">
      <c r="A2451" s="10">
        <v>40994.541655092602</v>
      </c>
      <c r="B2451" s="11" t="str">
        <f t="shared" si="420"/>
        <v>20123</v>
      </c>
      <c r="C2451" s="5">
        <v>1136.3699999999999</v>
      </c>
      <c r="D2451" s="5">
        <v>-35.153127947131182</v>
      </c>
      <c r="E2451" s="6" t="s">
        <v>45</v>
      </c>
      <c r="F2451" s="6" t="s">
        <v>45</v>
      </c>
      <c r="G2451" s="5">
        <v>-57.977577947886836</v>
      </c>
      <c r="H2451" s="5">
        <v>-12.870313041112908</v>
      </c>
      <c r="I2451" s="29">
        <v>670823259.44000006</v>
      </c>
      <c r="J2451" s="30" t="s">
        <v>45</v>
      </c>
      <c r="K2451" s="30" t="s">
        <v>45</v>
      </c>
      <c r="L2451" s="29">
        <v>37219290.409999996</v>
      </c>
      <c r="M2451" s="29">
        <v>257606000</v>
      </c>
      <c r="N2451" s="53">
        <f t="shared" si="415"/>
        <v>-35.153127947131182</v>
      </c>
      <c r="O2451" t="e">
        <f t="shared" si="416"/>
        <v>#VALUE!</v>
      </c>
      <c r="P2451" t="e">
        <f t="shared" si="417"/>
        <v>#VALUE!</v>
      </c>
      <c r="Q2451">
        <f t="shared" si="418"/>
        <v>-57.977577947886836</v>
      </c>
      <c r="R2451">
        <f t="shared" si="419"/>
        <v>-12.870313041112908</v>
      </c>
      <c r="S2451" s="53">
        <f t="shared" si="421"/>
        <v>-35.153127947131182</v>
      </c>
      <c r="T2451" t="e">
        <f t="shared" si="422"/>
        <v>#VALUE!</v>
      </c>
      <c r="U2451" t="e">
        <f t="shared" si="423"/>
        <v>#VALUE!</v>
      </c>
      <c r="V2451">
        <f t="shared" si="424"/>
        <v>-57.977577947886836</v>
      </c>
      <c r="W2451" s="50">
        <f t="shared" si="425"/>
        <v>-12.870313041112908</v>
      </c>
    </row>
    <row r="2452" spans="1:23" ht="16" x14ac:dyDescent="0.2">
      <c r="A2452" s="10">
        <v>40991.583321759303</v>
      </c>
      <c r="B2452" s="11" t="str">
        <f t="shared" si="420"/>
        <v>20123</v>
      </c>
      <c r="C2452" s="5">
        <v>1124.5899999999999</v>
      </c>
      <c r="D2452" s="5">
        <v>-35.557229560159058</v>
      </c>
      <c r="E2452" s="6" t="s">
        <v>45</v>
      </c>
      <c r="F2452" s="6" t="s">
        <v>45</v>
      </c>
      <c r="G2452" s="5">
        <v>-57.977577947886836</v>
      </c>
      <c r="H2452" s="5">
        <v>-12.350997026126151</v>
      </c>
      <c r="I2452" s="29">
        <v>666642938.12</v>
      </c>
      <c r="J2452" s="30" t="s">
        <v>45</v>
      </c>
      <c r="K2452" s="30" t="s">
        <v>45</v>
      </c>
      <c r="L2452" s="29">
        <v>37219290.409999996</v>
      </c>
      <c r="M2452" s="29">
        <v>259141400</v>
      </c>
      <c r="N2452" s="53">
        <f t="shared" si="415"/>
        <v>-35.557229560159058</v>
      </c>
      <c r="O2452" t="e">
        <f t="shared" si="416"/>
        <v>#VALUE!</v>
      </c>
      <c r="P2452" t="e">
        <f t="shared" si="417"/>
        <v>#VALUE!</v>
      </c>
      <c r="Q2452">
        <f t="shared" si="418"/>
        <v>-57.977577947886836</v>
      </c>
      <c r="R2452">
        <f t="shared" si="419"/>
        <v>-12.350997026126151</v>
      </c>
      <c r="S2452" s="53">
        <f t="shared" si="421"/>
        <v>-35.557229560159058</v>
      </c>
      <c r="T2452" t="e">
        <f t="shared" si="422"/>
        <v>#VALUE!</v>
      </c>
      <c r="U2452" t="e">
        <f t="shared" si="423"/>
        <v>#VALUE!</v>
      </c>
      <c r="V2452">
        <f t="shared" si="424"/>
        <v>-57.977577947886836</v>
      </c>
      <c r="W2452" s="50">
        <f t="shared" si="425"/>
        <v>-12.350997026126151</v>
      </c>
    </row>
    <row r="2453" spans="1:23" ht="16" x14ac:dyDescent="0.2">
      <c r="A2453" s="10">
        <v>40990.583321759303</v>
      </c>
      <c r="B2453" s="11" t="str">
        <f t="shared" si="420"/>
        <v>20123</v>
      </c>
      <c r="C2453" s="5">
        <v>1136.67</v>
      </c>
      <c r="D2453" s="5">
        <v>-35.191250740813061</v>
      </c>
      <c r="E2453" s="6" t="s">
        <v>45</v>
      </c>
      <c r="F2453" s="6" t="s">
        <v>45</v>
      </c>
      <c r="G2453" s="5">
        <v>-57.977577947886836</v>
      </c>
      <c r="H2453" s="5">
        <v>-11.716277452253465</v>
      </c>
      <c r="I2453" s="29">
        <v>670428889.5</v>
      </c>
      <c r="J2453" s="30" t="s">
        <v>45</v>
      </c>
      <c r="K2453" s="30" t="s">
        <v>45</v>
      </c>
      <c r="L2453" s="29">
        <v>37219290.409999996</v>
      </c>
      <c r="M2453" s="29">
        <v>261018000</v>
      </c>
      <c r="N2453" s="53">
        <f t="shared" si="415"/>
        <v>-35.191250740813061</v>
      </c>
      <c r="O2453" t="e">
        <f t="shared" si="416"/>
        <v>#VALUE!</v>
      </c>
      <c r="P2453" t="e">
        <f t="shared" si="417"/>
        <v>#VALUE!</v>
      </c>
      <c r="Q2453">
        <f t="shared" si="418"/>
        <v>-57.977577947886836</v>
      </c>
      <c r="R2453">
        <f t="shared" si="419"/>
        <v>-11.716277452253465</v>
      </c>
      <c r="S2453" s="53">
        <f t="shared" si="421"/>
        <v>-35.191250740813061</v>
      </c>
      <c r="T2453" t="e">
        <f t="shared" si="422"/>
        <v>#VALUE!</v>
      </c>
      <c r="U2453" t="e">
        <f t="shared" si="423"/>
        <v>#VALUE!</v>
      </c>
      <c r="V2453">
        <f t="shared" si="424"/>
        <v>-57.977577947886836</v>
      </c>
      <c r="W2453" s="50">
        <f t="shared" si="425"/>
        <v>-11.716277452253465</v>
      </c>
    </row>
    <row r="2454" spans="1:23" ht="16" x14ac:dyDescent="0.2">
      <c r="A2454" s="10">
        <v>40989.583321759303</v>
      </c>
      <c r="B2454" s="11" t="str">
        <f t="shared" si="420"/>
        <v>20123</v>
      </c>
      <c r="C2454" s="5">
        <v>1149.27</v>
      </c>
      <c r="D2454" s="5">
        <v>-33.917949431838451</v>
      </c>
      <c r="E2454" s="6" t="s">
        <v>45</v>
      </c>
      <c r="F2454" s="6" t="s">
        <v>45</v>
      </c>
      <c r="G2454" s="5">
        <v>-57.977577947886836</v>
      </c>
      <c r="H2454" s="5">
        <v>-11.139259657823757</v>
      </c>
      <c r="I2454" s="29">
        <v>683600845.33000004</v>
      </c>
      <c r="J2454" s="30" t="s">
        <v>45</v>
      </c>
      <c r="K2454" s="30" t="s">
        <v>45</v>
      </c>
      <c r="L2454" s="29">
        <v>37219290.409999996</v>
      </c>
      <c r="M2454" s="29">
        <v>262724000</v>
      </c>
      <c r="N2454" s="53">
        <f t="shared" si="415"/>
        <v>-33.917949431838451</v>
      </c>
      <c r="O2454" t="e">
        <f t="shared" si="416"/>
        <v>#VALUE!</v>
      </c>
      <c r="P2454" t="e">
        <f t="shared" si="417"/>
        <v>#VALUE!</v>
      </c>
      <c r="Q2454">
        <f t="shared" si="418"/>
        <v>-57.977577947886836</v>
      </c>
      <c r="R2454">
        <f t="shared" si="419"/>
        <v>-11.139259657823757</v>
      </c>
      <c r="S2454" s="53">
        <f t="shared" si="421"/>
        <v>-33.917949431838451</v>
      </c>
      <c r="T2454" t="e">
        <f t="shared" si="422"/>
        <v>#VALUE!</v>
      </c>
      <c r="U2454" t="e">
        <f t="shared" si="423"/>
        <v>#VALUE!</v>
      </c>
      <c r="V2454">
        <f t="shared" si="424"/>
        <v>-57.977577947886836</v>
      </c>
      <c r="W2454" s="50">
        <f t="shared" si="425"/>
        <v>-11.139259657823757</v>
      </c>
    </row>
    <row r="2455" spans="1:23" ht="16" x14ac:dyDescent="0.2">
      <c r="A2455" s="10">
        <v>40988.583321759303</v>
      </c>
      <c r="B2455" s="11" t="str">
        <f t="shared" si="420"/>
        <v>20123</v>
      </c>
      <c r="C2455" s="5">
        <v>1150.19</v>
      </c>
      <c r="D2455" s="5">
        <v>-33.795956492056447</v>
      </c>
      <c r="E2455" s="6" t="s">
        <v>45</v>
      </c>
      <c r="F2455" s="6" t="s">
        <v>45</v>
      </c>
      <c r="G2455" s="5">
        <v>-58.68618184257933</v>
      </c>
      <c r="H2455" s="5">
        <v>-11.48547033448159</v>
      </c>
      <c r="I2455" s="29">
        <v>684862829.12</v>
      </c>
      <c r="J2455" s="30" t="s">
        <v>45</v>
      </c>
      <c r="K2455" s="30" t="s">
        <v>45</v>
      </c>
      <c r="L2455" s="29">
        <v>36591679.409999996</v>
      </c>
      <c r="M2455" s="29">
        <v>261700400</v>
      </c>
      <c r="N2455" s="53">
        <f t="shared" si="415"/>
        <v>-33.795956492056447</v>
      </c>
      <c r="O2455" t="e">
        <f t="shared" si="416"/>
        <v>#VALUE!</v>
      </c>
      <c r="P2455" t="e">
        <f t="shared" si="417"/>
        <v>#VALUE!</v>
      </c>
      <c r="Q2455">
        <f t="shared" si="418"/>
        <v>-58.68618184257933</v>
      </c>
      <c r="R2455">
        <f t="shared" si="419"/>
        <v>-11.48547033448159</v>
      </c>
      <c r="S2455" s="53">
        <f t="shared" si="421"/>
        <v>-33.795956492056447</v>
      </c>
      <c r="T2455" t="e">
        <f t="shared" si="422"/>
        <v>#VALUE!</v>
      </c>
      <c r="U2455" t="e">
        <f t="shared" si="423"/>
        <v>#VALUE!</v>
      </c>
      <c r="V2455">
        <f t="shared" si="424"/>
        <v>-58.68618184257933</v>
      </c>
      <c r="W2455" s="50">
        <f t="shared" si="425"/>
        <v>-11.48547033448159</v>
      </c>
    </row>
    <row r="2456" spans="1:23" ht="16" x14ac:dyDescent="0.2">
      <c r="A2456" s="10">
        <v>40987.583321759303</v>
      </c>
      <c r="B2456" s="11" t="str">
        <f t="shared" si="420"/>
        <v>20123</v>
      </c>
      <c r="C2456" s="5">
        <v>1158.83</v>
      </c>
      <c r="D2456" s="5">
        <v>-33.11737076451908</v>
      </c>
      <c r="E2456" s="6" t="s">
        <v>45</v>
      </c>
      <c r="F2456" s="6" t="s">
        <v>45</v>
      </c>
      <c r="G2456" s="5">
        <v>-59.293707024210192</v>
      </c>
      <c r="H2456" s="5">
        <v>-10.793048981165924</v>
      </c>
      <c r="I2456" s="29">
        <v>691882613.96000004</v>
      </c>
      <c r="J2456" s="30" t="s">
        <v>45</v>
      </c>
      <c r="K2456" s="30" t="s">
        <v>45</v>
      </c>
      <c r="L2456" s="29">
        <v>36053593.909999996</v>
      </c>
      <c r="M2456" s="29">
        <v>263747600</v>
      </c>
      <c r="N2456" s="53">
        <f t="shared" si="415"/>
        <v>-33.11737076451908</v>
      </c>
      <c r="O2456" t="e">
        <f t="shared" si="416"/>
        <v>#VALUE!</v>
      </c>
      <c r="P2456" t="e">
        <f t="shared" si="417"/>
        <v>#VALUE!</v>
      </c>
      <c r="Q2456">
        <f t="shared" si="418"/>
        <v>-59.293707024210192</v>
      </c>
      <c r="R2456">
        <f t="shared" si="419"/>
        <v>-10.793048981165924</v>
      </c>
      <c r="S2456" s="53">
        <f t="shared" si="421"/>
        <v>-33.11737076451908</v>
      </c>
      <c r="T2456" t="e">
        <f t="shared" si="422"/>
        <v>#VALUE!</v>
      </c>
      <c r="U2456" t="e">
        <f t="shared" si="423"/>
        <v>#VALUE!</v>
      </c>
      <c r="V2456">
        <f t="shared" si="424"/>
        <v>-59.293707024210192</v>
      </c>
      <c r="W2456" s="50">
        <f t="shared" si="425"/>
        <v>-10.793048981165924</v>
      </c>
    </row>
    <row r="2457" spans="1:23" ht="16" x14ac:dyDescent="0.2">
      <c r="A2457" s="10">
        <v>40984.583321759303</v>
      </c>
      <c r="B2457" s="11" t="str">
        <f t="shared" si="420"/>
        <v>20123</v>
      </c>
      <c r="C2457" s="5">
        <v>1162.31</v>
      </c>
      <c r="D2457" s="5">
        <v>-32.865760326218705</v>
      </c>
      <c r="E2457" s="6" t="s">
        <v>45</v>
      </c>
      <c r="F2457" s="6" t="s">
        <v>45</v>
      </c>
      <c r="G2457" s="5">
        <v>-59.192628311148567</v>
      </c>
      <c r="H2457" s="5">
        <v>-11.185421081378138</v>
      </c>
      <c r="I2457" s="29">
        <v>694485455.53999996</v>
      </c>
      <c r="J2457" s="30" t="s">
        <v>45</v>
      </c>
      <c r="K2457" s="30" t="s">
        <v>45</v>
      </c>
      <c r="L2457" s="29">
        <v>36143119.399999999</v>
      </c>
      <c r="M2457" s="29">
        <v>262587520</v>
      </c>
      <c r="N2457" s="53">
        <f t="shared" si="415"/>
        <v>-32.865760326218705</v>
      </c>
      <c r="O2457" t="e">
        <f t="shared" si="416"/>
        <v>#VALUE!</v>
      </c>
      <c r="P2457" t="e">
        <f t="shared" si="417"/>
        <v>#VALUE!</v>
      </c>
      <c r="Q2457">
        <f t="shared" si="418"/>
        <v>-59.192628311148567</v>
      </c>
      <c r="R2457">
        <f t="shared" si="419"/>
        <v>-11.185421081378138</v>
      </c>
      <c r="S2457" s="53">
        <f t="shared" si="421"/>
        <v>-32.865760326218705</v>
      </c>
      <c r="T2457" t="e">
        <f t="shared" si="422"/>
        <v>#VALUE!</v>
      </c>
      <c r="U2457" t="e">
        <f t="shared" si="423"/>
        <v>#VALUE!</v>
      </c>
      <c r="V2457">
        <f t="shared" si="424"/>
        <v>-59.192628311148567</v>
      </c>
      <c r="W2457" s="50">
        <f t="shared" si="425"/>
        <v>-11.185421081378138</v>
      </c>
    </row>
    <row r="2458" spans="1:23" ht="16" x14ac:dyDescent="0.2">
      <c r="A2458" s="10">
        <v>40983.583321759303</v>
      </c>
      <c r="B2458" s="11" t="str">
        <f t="shared" si="420"/>
        <v>20123</v>
      </c>
      <c r="C2458" s="5">
        <v>1148.33</v>
      </c>
      <c r="D2458" s="5">
        <v>-33.666338993538076</v>
      </c>
      <c r="E2458" s="6" t="s">
        <v>45</v>
      </c>
      <c r="F2458" s="6" t="s">
        <v>45</v>
      </c>
      <c r="G2458" s="5">
        <v>-59.495864450333457</v>
      </c>
      <c r="H2458" s="5">
        <v>-13.805081868089047</v>
      </c>
      <c r="I2458" s="29">
        <v>686203686.89999998</v>
      </c>
      <c r="J2458" s="30" t="s">
        <v>45</v>
      </c>
      <c r="K2458" s="30" t="s">
        <v>45</v>
      </c>
      <c r="L2458" s="29">
        <v>35874542.93</v>
      </c>
      <c r="M2458" s="29">
        <v>254842280</v>
      </c>
      <c r="N2458" s="53">
        <f t="shared" si="415"/>
        <v>-33.666338993538076</v>
      </c>
      <c r="O2458" t="e">
        <f t="shared" si="416"/>
        <v>#VALUE!</v>
      </c>
      <c r="P2458" t="e">
        <f t="shared" si="417"/>
        <v>#VALUE!</v>
      </c>
      <c r="Q2458">
        <f t="shared" si="418"/>
        <v>-59.495864450333457</v>
      </c>
      <c r="R2458">
        <f t="shared" si="419"/>
        <v>-13.805081868089047</v>
      </c>
      <c r="S2458" s="53">
        <f t="shared" si="421"/>
        <v>-33.666338993538076</v>
      </c>
      <c r="T2458" t="e">
        <f t="shared" si="422"/>
        <v>#VALUE!</v>
      </c>
      <c r="U2458" t="e">
        <f t="shared" si="423"/>
        <v>#VALUE!</v>
      </c>
      <c r="V2458">
        <f t="shared" si="424"/>
        <v>-59.495864450333457</v>
      </c>
      <c r="W2458" s="50">
        <f t="shared" si="425"/>
        <v>-13.805081868089047</v>
      </c>
    </row>
    <row r="2459" spans="1:23" ht="16" x14ac:dyDescent="0.2">
      <c r="A2459" s="10">
        <v>40982.583321759303</v>
      </c>
      <c r="B2459" s="11" t="str">
        <f t="shared" si="420"/>
        <v>20123</v>
      </c>
      <c r="C2459" s="5">
        <v>1146.8900000000001</v>
      </c>
      <c r="D2459" s="5">
        <v>-32.90388311990057</v>
      </c>
      <c r="E2459" s="6" t="s">
        <v>45</v>
      </c>
      <c r="F2459" s="6" t="s">
        <v>45</v>
      </c>
      <c r="G2459" s="5">
        <v>-58.68618184257933</v>
      </c>
      <c r="H2459" s="5">
        <v>-12.46640058501211</v>
      </c>
      <c r="I2459" s="29">
        <v>694091085.60000002</v>
      </c>
      <c r="J2459" s="30" t="s">
        <v>45</v>
      </c>
      <c r="K2459" s="30" t="s">
        <v>45</v>
      </c>
      <c r="L2459" s="29">
        <v>36591679.409999996</v>
      </c>
      <c r="M2459" s="29">
        <v>258800200</v>
      </c>
      <c r="N2459" s="53">
        <f t="shared" si="415"/>
        <v>-32.90388311990057</v>
      </c>
      <c r="O2459" t="e">
        <f t="shared" si="416"/>
        <v>#VALUE!</v>
      </c>
      <c r="P2459" t="e">
        <f t="shared" si="417"/>
        <v>#VALUE!</v>
      </c>
      <c r="Q2459">
        <f t="shared" si="418"/>
        <v>-58.68618184257933</v>
      </c>
      <c r="R2459">
        <f t="shared" si="419"/>
        <v>-12.46640058501211</v>
      </c>
      <c r="S2459" s="53">
        <f t="shared" si="421"/>
        <v>-32.90388311990057</v>
      </c>
      <c r="T2459" t="e">
        <f t="shared" si="422"/>
        <v>#VALUE!</v>
      </c>
      <c r="U2459" t="e">
        <f t="shared" si="423"/>
        <v>#VALUE!</v>
      </c>
      <c r="V2459">
        <f t="shared" si="424"/>
        <v>-58.68618184257933</v>
      </c>
      <c r="W2459" s="50">
        <f t="shared" si="425"/>
        <v>-12.46640058501211</v>
      </c>
    </row>
    <row r="2460" spans="1:23" ht="16" x14ac:dyDescent="0.2">
      <c r="A2460" s="10">
        <v>40981.583321759303</v>
      </c>
      <c r="B2460" s="11" t="str">
        <f t="shared" si="420"/>
        <v>20123</v>
      </c>
      <c r="C2460" s="5">
        <v>1144.8699999999999</v>
      </c>
      <c r="D2460" s="5">
        <v>-33.757833698374569</v>
      </c>
      <c r="E2460" s="6" t="s">
        <v>45</v>
      </c>
      <c r="F2460" s="6" t="s">
        <v>45</v>
      </c>
      <c r="G2460" s="5">
        <v>-59.293707024210192</v>
      </c>
      <c r="H2460" s="5">
        <v>-13.447330835542628</v>
      </c>
      <c r="I2460" s="29">
        <v>685257199.05999994</v>
      </c>
      <c r="J2460" s="30" t="s">
        <v>45</v>
      </c>
      <c r="K2460" s="30" t="s">
        <v>45</v>
      </c>
      <c r="L2460" s="29">
        <v>36053593.909999996</v>
      </c>
      <c r="M2460" s="29">
        <v>255900000</v>
      </c>
      <c r="N2460" s="53">
        <f t="shared" si="415"/>
        <v>-33.757833698374569</v>
      </c>
      <c r="O2460" t="e">
        <f t="shared" si="416"/>
        <v>#VALUE!</v>
      </c>
      <c r="P2460" t="e">
        <f t="shared" si="417"/>
        <v>#VALUE!</v>
      </c>
      <c r="Q2460">
        <f t="shared" si="418"/>
        <v>-59.293707024210192</v>
      </c>
      <c r="R2460">
        <f t="shared" si="419"/>
        <v>-13.447330835542628</v>
      </c>
      <c r="S2460" s="53">
        <f t="shared" si="421"/>
        <v>-33.757833698374569</v>
      </c>
      <c r="T2460" t="e">
        <f t="shared" si="422"/>
        <v>#VALUE!</v>
      </c>
      <c r="U2460" t="e">
        <f t="shared" si="423"/>
        <v>#VALUE!</v>
      </c>
      <c r="V2460">
        <f t="shared" si="424"/>
        <v>-59.293707024210192</v>
      </c>
      <c r="W2460" s="50">
        <f t="shared" si="425"/>
        <v>-13.447330835542628</v>
      </c>
    </row>
    <row r="2461" spans="1:23" ht="16" x14ac:dyDescent="0.2">
      <c r="A2461" s="10">
        <v>40980.583321759303</v>
      </c>
      <c r="B2461" s="11" t="str">
        <f t="shared" si="420"/>
        <v>20123</v>
      </c>
      <c r="C2461" s="5">
        <v>1123.3499999999999</v>
      </c>
      <c r="D2461" s="5">
        <v>-35.343741915540562</v>
      </c>
      <c r="E2461" s="6" t="s">
        <v>45</v>
      </c>
      <c r="F2461" s="6" t="s">
        <v>45</v>
      </c>
      <c r="G2461" s="5">
        <v>-58.787260555640962</v>
      </c>
      <c r="H2461" s="5">
        <v>-14.601366424402059</v>
      </c>
      <c r="I2461" s="29">
        <v>668851409.75999999</v>
      </c>
      <c r="J2461" s="30" t="s">
        <v>45</v>
      </c>
      <c r="K2461" s="30" t="s">
        <v>45</v>
      </c>
      <c r="L2461" s="29">
        <v>36502153.920000002</v>
      </c>
      <c r="M2461" s="29">
        <v>252488000</v>
      </c>
      <c r="N2461" s="53">
        <f t="shared" si="415"/>
        <v>-35.343741915540562</v>
      </c>
      <c r="O2461" t="e">
        <f t="shared" si="416"/>
        <v>#VALUE!</v>
      </c>
      <c r="P2461" t="e">
        <f t="shared" si="417"/>
        <v>#VALUE!</v>
      </c>
      <c r="Q2461">
        <f t="shared" si="418"/>
        <v>-58.787260555640962</v>
      </c>
      <c r="R2461">
        <f t="shared" si="419"/>
        <v>-14.601366424402059</v>
      </c>
      <c r="S2461" s="53">
        <f t="shared" si="421"/>
        <v>-35.343741915540562</v>
      </c>
      <c r="T2461" t="e">
        <f t="shared" si="422"/>
        <v>#VALUE!</v>
      </c>
      <c r="U2461" t="e">
        <f t="shared" si="423"/>
        <v>#VALUE!</v>
      </c>
      <c r="V2461">
        <f t="shared" si="424"/>
        <v>-58.787260555640962</v>
      </c>
      <c r="W2461" s="50">
        <f t="shared" si="425"/>
        <v>-14.601366424402059</v>
      </c>
    </row>
    <row r="2462" spans="1:23" ht="16" x14ac:dyDescent="0.2">
      <c r="A2462" s="10">
        <v>40977.541655092602</v>
      </c>
      <c r="B2462" s="11" t="str">
        <f t="shared" si="420"/>
        <v>20123</v>
      </c>
      <c r="C2462" s="5">
        <v>1115.47</v>
      </c>
      <c r="D2462" s="5">
        <v>-36.449302932314922</v>
      </c>
      <c r="E2462" s="6" t="s">
        <v>45</v>
      </c>
      <c r="F2462" s="6" t="s">
        <v>45</v>
      </c>
      <c r="G2462" s="5">
        <v>-58.484024416456073</v>
      </c>
      <c r="H2462" s="5">
        <v>-14.024348629972353</v>
      </c>
      <c r="I2462" s="29">
        <v>657414681.64999998</v>
      </c>
      <c r="J2462" s="30" t="s">
        <v>45</v>
      </c>
      <c r="K2462" s="30" t="s">
        <v>45</v>
      </c>
      <c r="L2462" s="29">
        <v>36770730.399999999</v>
      </c>
      <c r="M2462" s="29">
        <v>254194000</v>
      </c>
      <c r="N2462" s="53">
        <f t="shared" si="415"/>
        <v>-36.449302932314922</v>
      </c>
      <c r="O2462" t="e">
        <f t="shared" si="416"/>
        <v>#VALUE!</v>
      </c>
      <c r="P2462" t="e">
        <f t="shared" si="417"/>
        <v>#VALUE!</v>
      </c>
      <c r="Q2462">
        <f t="shared" si="418"/>
        <v>-58.484024416456073</v>
      </c>
      <c r="R2462">
        <f t="shared" si="419"/>
        <v>-14.024348629972353</v>
      </c>
      <c r="S2462" s="53">
        <f t="shared" si="421"/>
        <v>-36.449302932314922</v>
      </c>
      <c r="T2462" t="e">
        <f t="shared" si="422"/>
        <v>#VALUE!</v>
      </c>
      <c r="U2462" t="e">
        <f t="shared" si="423"/>
        <v>#VALUE!</v>
      </c>
      <c r="V2462">
        <f t="shared" si="424"/>
        <v>-58.484024416456073</v>
      </c>
      <c r="W2462" s="50">
        <f t="shared" si="425"/>
        <v>-14.024348629972353</v>
      </c>
    </row>
    <row r="2463" spans="1:23" ht="16" x14ac:dyDescent="0.2">
      <c r="A2463" s="10">
        <v>40976.541655092602</v>
      </c>
      <c r="B2463" s="11" t="str">
        <f t="shared" si="420"/>
        <v>20123</v>
      </c>
      <c r="C2463" s="5">
        <v>1105.3900000000001</v>
      </c>
      <c r="D2463" s="5">
        <v>-37.021144837543041</v>
      </c>
      <c r="E2463" s="6" t="s">
        <v>45</v>
      </c>
      <c r="F2463" s="6" t="s">
        <v>45</v>
      </c>
      <c r="G2463" s="5">
        <v>-58.989417981764234</v>
      </c>
      <c r="H2463" s="5">
        <v>-19.10210522095386</v>
      </c>
      <c r="I2463" s="29">
        <v>651499132.62</v>
      </c>
      <c r="J2463" s="30" t="s">
        <v>45</v>
      </c>
      <c r="K2463" s="30" t="s">
        <v>45</v>
      </c>
      <c r="L2463" s="29">
        <v>36323102.939999998</v>
      </c>
      <c r="M2463" s="29">
        <v>239181200</v>
      </c>
      <c r="N2463" s="53">
        <f t="shared" si="415"/>
        <v>-37.021144837543041</v>
      </c>
      <c r="O2463" t="e">
        <f t="shared" si="416"/>
        <v>#VALUE!</v>
      </c>
      <c r="P2463" t="e">
        <f t="shared" si="417"/>
        <v>#VALUE!</v>
      </c>
      <c r="Q2463">
        <f t="shared" si="418"/>
        <v>-58.989417981764234</v>
      </c>
      <c r="R2463">
        <f t="shared" si="419"/>
        <v>-19.10210522095386</v>
      </c>
      <c r="S2463" s="53">
        <f t="shared" si="421"/>
        <v>-37.021144837543041</v>
      </c>
      <c r="T2463" t="e">
        <f t="shared" si="422"/>
        <v>#VALUE!</v>
      </c>
      <c r="U2463" t="e">
        <f t="shared" si="423"/>
        <v>#VALUE!</v>
      </c>
      <c r="V2463">
        <f t="shared" si="424"/>
        <v>-58.989417981764234</v>
      </c>
      <c r="W2463" s="50">
        <f t="shared" si="425"/>
        <v>-19.10210522095386</v>
      </c>
    </row>
    <row r="2464" spans="1:23" ht="16" x14ac:dyDescent="0.2">
      <c r="A2464" s="10">
        <v>40975.541655092602</v>
      </c>
      <c r="B2464" s="11" t="str">
        <f t="shared" si="420"/>
        <v>20123</v>
      </c>
      <c r="C2464" s="5">
        <v>1079.67</v>
      </c>
      <c r="D2464" s="5">
        <v>-36.655166018197036</v>
      </c>
      <c r="E2464" s="6" t="s">
        <v>45</v>
      </c>
      <c r="F2464" s="6" t="s">
        <v>45</v>
      </c>
      <c r="G2464" s="5">
        <v>-58.787260555640962</v>
      </c>
      <c r="H2464" s="5">
        <v>-17.428753617107674</v>
      </c>
      <c r="I2464" s="29">
        <v>655285084</v>
      </c>
      <c r="J2464" s="30" t="s">
        <v>45</v>
      </c>
      <c r="K2464" s="30" t="s">
        <v>45</v>
      </c>
      <c r="L2464" s="29">
        <v>36502153.920000002</v>
      </c>
      <c r="M2464" s="29">
        <v>244128600</v>
      </c>
      <c r="N2464" s="53">
        <f t="shared" si="415"/>
        <v>-36.655166018197036</v>
      </c>
      <c r="O2464" t="e">
        <f t="shared" si="416"/>
        <v>#VALUE!</v>
      </c>
      <c r="P2464" t="e">
        <f t="shared" si="417"/>
        <v>#VALUE!</v>
      </c>
      <c r="Q2464">
        <f t="shared" si="418"/>
        <v>-58.787260555640962</v>
      </c>
      <c r="R2464">
        <f t="shared" si="419"/>
        <v>-17.428753617107674</v>
      </c>
      <c r="S2464" s="53">
        <f t="shared" si="421"/>
        <v>-36.655166018197036</v>
      </c>
      <c r="T2464" t="e">
        <f t="shared" si="422"/>
        <v>#VALUE!</v>
      </c>
      <c r="U2464" t="e">
        <f t="shared" si="423"/>
        <v>#VALUE!</v>
      </c>
      <c r="V2464">
        <f t="shared" si="424"/>
        <v>-58.787260555640962</v>
      </c>
      <c r="W2464" s="50">
        <f t="shared" si="425"/>
        <v>-17.428753617107674</v>
      </c>
    </row>
    <row r="2465" spans="1:23" ht="16" x14ac:dyDescent="0.2">
      <c r="A2465" s="10">
        <v>40974.541655092602</v>
      </c>
      <c r="B2465" s="11" t="str">
        <f t="shared" si="420"/>
        <v>20123</v>
      </c>
      <c r="C2465" s="5">
        <v>1072.23</v>
      </c>
      <c r="D2465" s="5">
        <v>-37.112639542379547</v>
      </c>
      <c r="E2465" s="6" t="s">
        <v>45</v>
      </c>
      <c r="F2465" s="6" t="s">
        <v>45</v>
      </c>
      <c r="G2465" s="5">
        <v>-58.484024416456073</v>
      </c>
      <c r="H2465" s="5">
        <v>-16.909437602120931</v>
      </c>
      <c r="I2465" s="29">
        <v>650552644.77999997</v>
      </c>
      <c r="J2465" s="30" t="s">
        <v>45</v>
      </c>
      <c r="K2465" s="30" t="s">
        <v>45</v>
      </c>
      <c r="L2465" s="29">
        <v>36770730.399999999</v>
      </c>
      <c r="M2465" s="29">
        <v>245664000</v>
      </c>
      <c r="N2465" s="53">
        <f t="shared" si="415"/>
        <v>-37.112639542379547</v>
      </c>
      <c r="O2465" t="e">
        <f t="shared" si="416"/>
        <v>#VALUE!</v>
      </c>
      <c r="P2465" t="e">
        <f t="shared" si="417"/>
        <v>#VALUE!</v>
      </c>
      <c r="Q2465">
        <f t="shared" si="418"/>
        <v>-58.484024416456073</v>
      </c>
      <c r="R2465">
        <f t="shared" si="419"/>
        <v>-16.909437602120931</v>
      </c>
      <c r="S2465" s="53">
        <f t="shared" si="421"/>
        <v>-37.112639542379547</v>
      </c>
      <c r="T2465" t="e">
        <f t="shared" si="422"/>
        <v>#VALUE!</v>
      </c>
      <c r="U2465" t="e">
        <f t="shared" si="423"/>
        <v>#VALUE!</v>
      </c>
      <c r="V2465">
        <f t="shared" si="424"/>
        <v>-58.484024416456073</v>
      </c>
      <c r="W2465" s="50">
        <f t="shared" si="425"/>
        <v>-16.909437602120931</v>
      </c>
    </row>
    <row r="2466" spans="1:23" ht="16" x14ac:dyDescent="0.2">
      <c r="A2466" s="10">
        <v>40973.541655092602</v>
      </c>
      <c r="B2466" s="11" t="str">
        <f t="shared" si="420"/>
        <v>20123</v>
      </c>
      <c r="C2466" s="5">
        <v>1099.42</v>
      </c>
      <c r="D2466" s="5">
        <v>-35.946082055714172</v>
      </c>
      <c r="E2466" s="6" t="s">
        <v>45</v>
      </c>
      <c r="F2466" s="6" t="s">
        <v>45</v>
      </c>
      <c r="G2466" s="5">
        <v>-58.484024416456073</v>
      </c>
      <c r="H2466" s="5">
        <v>-16.909437602120931</v>
      </c>
      <c r="I2466" s="29">
        <v>662620364.78999996</v>
      </c>
      <c r="J2466" s="30" t="s">
        <v>45</v>
      </c>
      <c r="K2466" s="30" t="s">
        <v>45</v>
      </c>
      <c r="L2466" s="29">
        <v>36770730.399999999</v>
      </c>
      <c r="M2466" s="29">
        <v>245664000</v>
      </c>
      <c r="N2466" s="53">
        <f t="shared" si="415"/>
        <v>-35.946082055714172</v>
      </c>
      <c r="O2466" t="e">
        <f t="shared" si="416"/>
        <v>#VALUE!</v>
      </c>
      <c r="P2466" t="e">
        <f t="shared" si="417"/>
        <v>#VALUE!</v>
      </c>
      <c r="Q2466">
        <f t="shared" si="418"/>
        <v>-58.484024416456073</v>
      </c>
      <c r="R2466">
        <f t="shared" si="419"/>
        <v>-16.909437602120931</v>
      </c>
      <c r="S2466" s="53">
        <f t="shared" si="421"/>
        <v>-35.946082055714172</v>
      </c>
      <c r="T2466" t="e">
        <f t="shared" si="422"/>
        <v>#VALUE!</v>
      </c>
      <c r="U2466" t="e">
        <f t="shared" si="423"/>
        <v>#VALUE!</v>
      </c>
      <c r="V2466">
        <f t="shared" si="424"/>
        <v>-58.484024416456073</v>
      </c>
      <c r="W2466" s="50">
        <f t="shared" si="425"/>
        <v>-16.909437602120931</v>
      </c>
    </row>
    <row r="2467" spans="1:23" ht="16" x14ac:dyDescent="0.2">
      <c r="A2467" s="10">
        <v>40970.541655092602</v>
      </c>
      <c r="B2467" s="11" t="str">
        <f t="shared" si="420"/>
        <v>20123</v>
      </c>
      <c r="C2467" s="5">
        <v>1104.5899999999999</v>
      </c>
      <c r="D2467" s="5">
        <v>-36.10619778917804</v>
      </c>
      <c r="E2467" s="6" t="s">
        <v>45</v>
      </c>
      <c r="F2467" s="6" t="s">
        <v>45</v>
      </c>
      <c r="G2467" s="5">
        <v>-58.078656660948468</v>
      </c>
      <c r="H2467" s="5">
        <v>-16.447823366577168</v>
      </c>
      <c r="I2467" s="29">
        <v>660964011.05999994</v>
      </c>
      <c r="J2467" s="30" t="s">
        <v>45</v>
      </c>
      <c r="K2467" s="30" t="s">
        <v>45</v>
      </c>
      <c r="L2467" s="29">
        <v>37129764.920000002</v>
      </c>
      <c r="M2467" s="29">
        <v>247028800</v>
      </c>
      <c r="N2467" s="53">
        <f t="shared" si="415"/>
        <v>-36.10619778917804</v>
      </c>
      <c r="O2467" t="e">
        <f t="shared" si="416"/>
        <v>#VALUE!</v>
      </c>
      <c r="P2467" t="e">
        <f t="shared" si="417"/>
        <v>#VALUE!</v>
      </c>
      <c r="Q2467">
        <f t="shared" si="418"/>
        <v>-58.078656660948468</v>
      </c>
      <c r="R2467">
        <f t="shared" si="419"/>
        <v>-16.447823366577168</v>
      </c>
      <c r="S2467" s="53">
        <f t="shared" si="421"/>
        <v>-36.10619778917804</v>
      </c>
      <c r="T2467" t="e">
        <f t="shared" si="422"/>
        <v>#VALUE!</v>
      </c>
      <c r="U2467" t="e">
        <f t="shared" si="423"/>
        <v>#VALUE!</v>
      </c>
      <c r="V2467">
        <f t="shared" si="424"/>
        <v>-58.078656660948468</v>
      </c>
      <c r="W2467" s="50">
        <f t="shared" si="425"/>
        <v>-16.447823366577168</v>
      </c>
    </row>
    <row r="2468" spans="1:23" ht="16" x14ac:dyDescent="0.2">
      <c r="A2468" s="10">
        <v>40969.541655092602</v>
      </c>
      <c r="B2468" s="11" t="str">
        <f t="shared" si="420"/>
        <v>20123</v>
      </c>
      <c r="C2468" s="5">
        <v>1098.1600000000001</v>
      </c>
      <c r="D2468" s="5">
        <v>-36.182443376541805</v>
      </c>
      <c r="E2468" s="6" t="s">
        <v>45</v>
      </c>
      <c r="F2468" s="6" t="s">
        <v>45</v>
      </c>
      <c r="G2468" s="5">
        <v>-58.1797353740101</v>
      </c>
      <c r="H2468" s="5">
        <v>-15.409191336603683</v>
      </c>
      <c r="I2468" s="29">
        <v>660175271.19000006</v>
      </c>
      <c r="J2468" s="30" t="s">
        <v>45</v>
      </c>
      <c r="K2468" s="30" t="s">
        <v>45</v>
      </c>
      <c r="L2468" s="29">
        <v>37040239.43</v>
      </c>
      <c r="M2468" s="29">
        <v>250099600</v>
      </c>
      <c r="N2468" s="53">
        <f t="shared" ref="N2468:N2531" si="426">IF(ABS(D2468-AVERAGE(D$47:D$3803))&gt;3*STDEV(D$47:D$3803),"Outlier",D2468)</f>
        <v>-36.182443376541805</v>
      </c>
      <c r="O2468" t="e">
        <f t="shared" ref="O2468:O2531" si="427">IF(ABS(E2468-AVERAGE(E$47:E$3803))&gt;3*STDEV(E$47:E$3803),"Outlier",E2468)</f>
        <v>#VALUE!</v>
      </c>
      <c r="P2468" t="e">
        <f t="shared" ref="P2468:P2531" si="428">IF(ABS(F2468-AVERAGE(F$47:F$3803))&gt;3*STDEV(F$47:F$3803),"Outlier",F2468)</f>
        <v>#VALUE!</v>
      </c>
      <c r="Q2468">
        <f t="shared" ref="Q2468:Q2531" si="429">IF(ABS(G2468-AVERAGE(G$47:G$3803))&gt;3*STDEV(G$47:G$3803),"Outlier",G2468)</f>
        <v>-58.1797353740101</v>
      </c>
      <c r="R2468">
        <f t="shared" ref="R2468:R2531" si="430">IF(ABS(H2468-AVERAGE(H$47:H$3803))&gt;3*STDEV(H$47:H$3803),"Outlier",H2468)</f>
        <v>-15.409191336603683</v>
      </c>
      <c r="S2468" s="53">
        <f t="shared" si="421"/>
        <v>-36.182443376541805</v>
      </c>
      <c r="T2468" t="e">
        <f t="shared" si="422"/>
        <v>#VALUE!</v>
      </c>
      <c r="U2468" t="e">
        <f t="shared" si="423"/>
        <v>#VALUE!</v>
      </c>
      <c r="V2468">
        <f t="shared" si="424"/>
        <v>-58.1797353740101</v>
      </c>
      <c r="W2468" s="50">
        <f t="shared" si="425"/>
        <v>-15.409191336603683</v>
      </c>
    </row>
    <row r="2469" spans="1:23" ht="16" x14ac:dyDescent="0.2">
      <c r="A2469" s="10">
        <v>40968.541655092602</v>
      </c>
      <c r="B2469" s="11" t="str">
        <f t="shared" si="420"/>
        <v>20122</v>
      </c>
      <c r="C2469" s="5">
        <v>1084.6500000000001</v>
      </c>
      <c r="D2469" s="5">
        <v>-35.801215439723052</v>
      </c>
      <c r="E2469" s="6" t="s">
        <v>45</v>
      </c>
      <c r="F2469" s="6" t="s">
        <v>45</v>
      </c>
      <c r="G2469" s="5">
        <v>-58.787260555640962</v>
      </c>
      <c r="H2469" s="5">
        <v>-15.755402013261502</v>
      </c>
      <c r="I2469" s="29">
        <v>664118970.53999996</v>
      </c>
      <c r="J2469" s="30" t="s">
        <v>45</v>
      </c>
      <c r="K2469" s="30" t="s">
        <v>45</v>
      </c>
      <c r="L2469" s="29">
        <v>36502153.920000002</v>
      </c>
      <c r="M2469" s="29">
        <v>249076000</v>
      </c>
      <c r="N2469" s="53">
        <f t="shared" si="426"/>
        <v>-35.801215439723052</v>
      </c>
      <c r="O2469" t="e">
        <f t="shared" si="427"/>
        <v>#VALUE!</v>
      </c>
      <c r="P2469" t="e">
        <f t="shared" si="428"/>
        <v>#VALUE!</v>
      </c>
      <c r="Q2469">
        <f t="shared" si="429"/>
        <v>-58.787260555640962</v>
      </c>
      <c r="R2469">
        <f t="shared" si="430"/>
        <v>-15.755402013261502</v>
      </c>
      <c r="S2469" s="53">
        <f t="shared" si="421"/>
        <v>-35.801215439723052</v>
      </c>
      <c r="T2469" t="e">
        <f t="shared" si="422"/>
        <v>#VALUE!</v>
      </c>
      <c r="U2469" t="e">
        <f t="shared" si="423"/>
        <v>#VALUE!</v>
      </c>
      <c r="V2469">
        <f t="shared" si="424"/>
        <v>-58.787260555640962</v>
      </c>
      <c r="W2469" s="50">
        <f t="shared" si="425"/>
        <v>-15.755402013261502</v>
      </c>
    </row>
    <row r="2470" spans="1:23" ht="16" x14ac:dyDescent="0.2">
      <c r="A2470" s="10">
        <v>40967.541655092602</v>
      </c>
      <c r="B2470" s="11" t="str">
        <f t="shared" si="420"/>
        <v>20122</v>
      </c>
      <c r="C2470" s="5">
        <v>1077.08</v>
      </c>
      <c r="D2470" s="5">
        <v>-36.113822347914436</v>
      </c>
      <c r="E2470" s="6" t="s">
        <v>45</v>
      </c>
      <c r="F2470" s="6" t="s">
        <v>45</v>
      </c>
      <c r="G2470" s="5">
        <v>-58.484024416456073</v>
      </c>
      <c r="H2470" s="5">
        <v>-15.005278880502857</v>
      </c>
      <c r="I2470" s="29">
        <v>660885137.07000005</v>
      </c>
      <c r="J2470" s="30" t="s">
        <v>45</v>
      </c>
      <c r="K2470" s="30" t="s">
        <v>45</v>
      </c>
      <c r="L2470" s="29">
        <v>36770730.399999999</v>
      </c>
      <c r="M2470" s="29">
        <v>251293800</v>
      </c>
      <c r="N2470" s="53">
        <f t="shared" si="426"/>
        <v>-36.113822347914436</v>
      </c>
      <c r="O2470" t="e">
        <f t="shared" si="427"/>
        <v>#VALUE!</v>
      </c>
      <c r="P2470" t="e">
        <f t="shared" si="428"/>
        <v>#VALUE!</v>
      </c>
      <c r="Q2470">
        <f t="shared" si="429"/>
        <v>-58.484024416456073</v>
      </c>
      <c r="R2470">
        <f t="shared" si="430"/>
        <v>-15.005278880502857</v>
      </c>
      <c r="S2470" s="53">
        <f t="shared" si="421"/>
        <v>-36.113822347914436</v>
      </c>
      <c r="T2470" t="e">
        <f t="shared" si="422"/>
        <v>#VALUE!</v>
      </c>
      <c r="U2470" t="e">
        <f t="shared" si="423"/>
        <v>#VALUE!</v>
      </c>
      <c r="V2470">
        <f t="shared" si="424"/>
        <v>-58.484024416456073</v>
      </c>
      <c r="W2470" s="50">
        <f t="shared" si="425"/>
        <v>-15.005278880502857</v>
      </c>
    </row>
    <row r="2471" spans="1:23" ht="16" x14ac:dyDescent="0.2">
      <c r="A2471" s="10">
        <v>40966.541655092602</v>
      </c>
      <c r="B2471" s="11" t="str">
        <f t="shared" si="420"/>
        <v>20122</v>
      </c>
      <c r="C2471" s="5">
        <v>1075.6099999999999</v>
      </c>
      <c r="D2471" s="5">
        <v>-35.633475147522816</v>
      </c>
      <c r="E2471" s="6" t="s">
        <v>45</v>
      </c>
      <c r="F2471" s="6" t="s">
        <v>45</v>
      </c>
      <c r="G2471" s="5">
        <v>-58.484024416456073</v>
      </c>
      <c r="H2471" s="5">
        <v>-15.79002308092727</v>
      </c>
      <c r="I2471" s="29">
        <v>665854198.25</v>
      </c>
      <c r="J2471" s="30" t="s">
        <v>45</v>
      </c>
      <c r="K2471" s="30" t="s">
        <v>45</v>
      </c>
      <c r="L2471" s="29">
        <v>36770730.399999999</v>
      </c>
      <c r="M2471" s="29">
        <v>248973640</v>
      </c>
      <c r="N2471" s="53">
        <f t="shared" si="426"/>
        <v>-35.633475147522816</v>
      </c>
      <c r="O2471" t="e">
        <f t="shared" si="427"/>
        <v>#VALUE!</v>
      </c>
      <c r="P2471" t="e">
        <f t="shared" si="428"/>
        <v>#VALUE!</v>
      </c>
      <c r="Q2471">
        <f t="shared" si="429"/>
        <v>-58.484024416456073</v>
      </c>
      <c r="R2471">
        <f t="shared" si="430"/>
        <v>-15.79002308092727</v>
      </c>
      <c r="S2471" s="53">
        <f t="shared" si="421"/>
        <v>-35.633475147522816</v>
      </c>
      <c r="T2471" t="e">
        <f t="shared" si="422"/>
        <v>#VALUE!</v>
      </c>
      <c r="U2471" t="e">
        <f t="shared" si="423"/>
        <v>#VALUE!</v>
      </c>
      <c r="V2471">
        <f t="shared" si="424"/>
        <v>-58.484024416456073</v>
      </c>
      <c r="W2471" s="50">
        <f t="shared" si="425"/>
        <v>-15.79002308092727</v>
      </c>
    </row>
    <row r="2472" spans="1:23" ht="16" x14ac:dyDescent="0.2">
      <c r="A2472" s="10">
        <v>40963.541655092602</v>
      </c>
      <c r="B2472" s="11" t="str">
        <f t="shared" si="420"/>
        <v>20122</v>
      </c>
      <c r="C2472" s="5">
        <v>1083.1600000000001</v>
      </c>
      <c r="D2472" s="5">
        <v>-35.953706614450553</v>
      </c>
      <c r="E2472" s="6" t="s">
        <v>45</v>
      </c>
      <c r="F2472" s="6" t="s">
        <v>45</v>
      </c>
      <c r="G2472" s="5">
        <v>-57.774367618502524</v>
      </c>
      <c r="H2472" s="5">
        <v>-16.332419807691196</v>
      </c>
      <c r="I2472" s="29">
        <v>662541490.79999995</v>
      </c>
      <c r="J2472" s="30" t="s">
        <v>45</v>
      </c>
      <c r="K2472" s="30" t="s">
        <v>45</v>
      </c>
      <c r="L2472" s="29">
        <v>37399273.950000003</v>
      </c>
      <c r="M2472" s="29">
        <v>247370000</v>
      </c>
      <c r="N2472" s="53">
        <f t="shared" si="426"/>
        <v>-35.953706614450553</v>
      </c>
      <c r="O2472" t="e">
        <f t="shared" si="427"/>
        <v>#VALUE!</v>
      </c>
      <c r="P2472" t="e">
        <f t="shared" si="428"/>
        <v>#VALUE!</v>
      </c>
      <c r="Q2472">
        <f t="shared" si="429"/>
        <v>-57.774367618502524</v>
      </c>
      <c r="R2472">
        <f t="shared" si="430"/>
        <v>-16.332419807691196</v>
      </c>
      <c r="S2472" s="53">
        <f t="shared" si="421"/>
        <v>-35.953706614450553</v>
      </c>
      <c r="T2472" t="e">
        <f t="shared" si="422"/>
        <v>#VALUE!</v>
      </c>
      <c r="U2472" t="e">
        <f t="shared" si="423"/>
        <v>#VALUE!</v>
      </c>
      <c r="V2472">
        <f t="shared" si="424"/>
        <v>-57.774367618502524</v>
      </c>
      <c r="W2472" s="50">
        <f t="shared" si="425"/>
        <v>-16.332419807691196</v>
      </c>
    </row>
    <row r="2473" spans="1:23" ht="16" x14ac:dyDescent="0.2">
      <c r="A2473" s="10">
        <v>40962.541655092602</v>
      </c>
      <c r="B2473" s="11" t="str">
        <f t="shared" si="420"/>
        <v>20122</v>
      </c>
      <c r="C2473" s="5">
        <v>1073.79</v>
      </c>
      <c r="D2473" s="5">
        <v>-35.98420484939605</v>
      </c>
      <c r="E2473" s="6" t="s">
        <v>45</v>
      </c>
      <c r="F2473" s="6" t="s">
        <v>45</v>
      </c>
      <c r="G2473" s="5">
        <v>-57.370052766255988</v>
      </c>
      <c r="H2473" s="5">
        <v>-15.397650980715055</v>
      </c>
      <c r="I2473" s="29">
        <v>662225994.85000002</v>
      </c>
      <c r="J2473" s="30" t="s">
        <v>45</v>
      </c>
      <c r="K2473" s="30" t="s">
        <v>45</v>
      </c>
      <c r="L2473" s="29">
        <v>37757375.909999996</v>
      </c>
      <c r="M2473" s="29">
        <v>250133720</v>
      </c>
      <c r="N2473" s="53">
        <f t="shared" si="426"/>
        <v>-35.98420484939605</v>
      </c>
      <c r="O2473" t="e">
        <f t="shared" si="427"/>
        <v>#VALUE!</v>
      </c>
      <c r="P2473" t="e">
        <f t="shared" si="428"/>
        <v>#VALUE!</v>
      </c>
      <c r="Q2473">
        <f t="shared" si="429"/>
        <v>-57.370052766255988</v>
      </c>
      <c r="R2473">
        <f t="shared" si="430"/>
        <v>-15.397650980715055</v>
      </c>
      <c r="S2473" s="53">
        <f t="shared" si="421"/>
        <v>-35.98420484939605</v>
      </c>
      <c r="T2473" t="e">
        <f t="shared" si="422"/>
        <v>#VALUE!</v>
      </c>
      <c r="U2473" t="e">
        <f t="shared" si="423"/>
        <v>#VALUE!</v>
      </c>
      <c r="V2473">
        <f t="shared" si="424"/>
        <v>-57.370052766255988</v>
      </c>
      <c r="W2473" s="50">
        <f t="shared" si="425"/>
        <v>-15.397650980715055</v>
      </c>
    </row>
    <row r="2474" spans="1:23" ht="16" x14ac:dyDescent="0.2">
      <c r="A2474" s="10">
        <v>40961.541655092602</v>
      </c>
      <c r="B2474" s="11" t="str">
        <f t="shared" si="420"/>
        <v>20122</v>
      </c>
      <c r="C2474" s="5">
        <v>1078.75</v>
      </c>
      <c r="D2474" s="5">
        <v>-37.097390424906799</v>
      </c>
      <c r="E2474" s="6" t="s">
        <v>45</v>
      </c>
      <c r="F2474" s="6" t="s">
        <v>45</v>
      </c>
      <c r="G2474" s="5">
        <v>-57.572210192379238</v>
      </c>
      <c r="H2474" s="5">
        <v>-16.678630484349029</v>
      </c>
      <c r="I2474" s="29">
        <v>650710392.75</v>
      </c>
      <c r="J2474" s="30" t="s">
        <v>45</v>
      </c>
      <c r="K2474" s="30" t="s">
        <v>45</v>
      </c>
      <c r="L2474" s="29">
        <v>37578324.93</v>
      </c>
      <c r="M2474" s="29">
        <v>246346400</v>
      </c>
      <c r="N2474" s="53">
        <f t="shared" si="426"/>
        <v>-37.097390424906799</v>
      </c>
      <c r="O2474" t="e">
        <f t="shared" si="427"/>
        <v>#VALUE!</v>
      </c>
      <c r="P2474" t="e">
        <f t="shared" si="428"/>
        <v>#VALUE!</v>
      </c>
      <c r="Q2474">
        <f t="shared" si="429"/>
        <v>-57.572210192379238</v>
      </c>
      <c r="R2474">
        <f t="shared" si="430"/>
        <v>-16.678630484349029</v>
      </c>
      <c r="S2474" s="53">
        <f t="shared" si="421"/>
        <v>-37.097390424906799</v>
      </c>
      <c r="T2474" t="e">
        <f t="shared" si="422"/>
        <v>#VALUE!</v>
      </c>
      <c r="U2474" t="e">
        <f t="shared" si="423"/>
        <v>#VALUE!</v>
      </c>
      <c r="V2474">
        <f t="shared" si="424"/>
        <v>-57.572210192379238</v>
      </c>
      <c r="W2474" s="50">
        <f t="shared" si="425"/>
        <v>-16.678630484349029</v>
      </c>
    </row>
    <row r="2475" spans="1:23" ht="16" x14ac:dyDescent="0.2">
      <c r="A2475" s="10">
        <v>40960.541655092602</v>
      </c>
      <c r="B2475" s="11" t="str">
        <f t="shared" si="420"/>
        <v>20122</v>
      </c>
      <c r="C2475" s="5">
        <v>1091.43</v>
      </c>
      <c r="D2475" s="5">
        <v>-32.004185189008354</v>
      </c>
      <c r="E2475" s="6" t="s">
        <v>45</v>
      </c>
      <c r="F2475" s="6" t="s">
        <v>45</v>
      </c>
      <c r="G2475" s="5">
        <v>-57.471131479317606</v>
      </c>
      <c r="H2475" s="5">
        <v>-16.794034043234973</v>
      </c>
      <c r="I2475" s="29">
        <v>639452927.75</v>
      </c>
      <c r="J2475" s="30" t="s">
        <v>45</v>
      </c>
      <c r="K2475" s="30" t="s">
        <v>45</v>
      </c>
      <c r="L2475" s="29">
        <v>37667850.420000002</v>
      </c>
      <c r="M2475" s="29">
        <v>246005200</v>
      </c>
      <c r="N2475" s="53">
        <f t="shared" si="426"/>
        <v>-32.004185189008354</v>
      </c>
      <c r="O2475" t="e">
        <f t="shared" si="427"/>
        <v>#VALUE!</v>
      </c>
      <c r="P2475" t="e">
        <f t="shared" si="428"/>
        <v>#VALUE!</v>
      </c>
      <c r="Q2475">
        <f t="shared" si="429"/>
        <v>-57.471131479317606</v>
      </c>
      <c r="R2475">
        <f t="shared" si="430"/>
        <v>-16.794034043234973</v>
      </c>
      <c r="S2475" s="53">
        <f t="shared" si="421"/>
        <v>-32.004185189008354</v>
      </c>
      <c r="T2475" t="e">
        <f t="shared" si="422"/>
        <v>#VALUE!</v>
      </c>
      <c r="U2475" t="e">
        <f t="shared" si="423"/>
        <v>#VALUE!</v>
      </c>
      <c r="V2475">
        <f t="shared" si="424"/>
        <v>-57.471131479317606</v>
      </c>
      <c r="W2475" s="50">
        <f t="shared" si="425"/>
        <v>-16.794034043234973</v>
      </c>
    </row>
    <row r="2476" spans="1:23" ht="16" x14ac:dyDescent="0.2">
      <c r="A2476" s="10">
        <v>40959.541655092602</v>
      </c>
      <c r="B2476" s="11" t="str">
        <f t="shared" si="420"/>
        <v>20122</v>
      </c>
      <c r="C2476" s="5">
        <v>1106.4000000000001</v>
      </c>
      <c r="D2476" s="5">
        <v>-32.659897240336591</v>
      </c>
      <c r="E2476" s="6" t="s">
        <v>45</v>
      </c>
      <c r="F2476" s="6" t="s">
        <v>45</v>
      </c>
      <c r="G2476" s="5">
        <v>-58.68618184257933</v>
      </c>
      <c r="H2476" s="5">
        <v>-15.916966995701799</v>
      </c>
      <c r="I2476" s="29">
        <v>633286416</v>
      </c>
      <c r="J2476" s="30" t="s">
        <v>45</v>
      </c>
      <c r="K2476" s="30" t="s">
        <v>45</v>
      </c>
      <c r="L2476" s="29">
        <v>36591679.409999996</v>
      </c>
      <c r="M2476" s="29">
        <v>248598320</v>
      </c>
      <c r="N2476" s="53">
        <f t="shared" si="426"/>
        <v>-32.659897240336591</v>
      </c>
      <c r="O2476" t="e">
        <f t="shared" si="427"/>
        <v>#VALUE!</v>
      </c>
      <c r="P2476" t="e">
        <f t="shared" si="428"/>
        <v>#VALUE!</v>
      </c>
      <c r="Q2476">
        <f t="shared" si="429"/>
        <v>-58.68618184257933</v>
      </c>
      <c r="R2476">
        <f t="shared" si="430"/>
        <v>-15.916966995701799</v>
      </c>
      <c r="S2476" s="53">
        <f t="shared" si="421"/>
        <v>-32.659897240336591</v>
      </c>
      <c r="T2476" t="e">
        <f t="shared" si="422"/>
        <v>#VALUE!</v>
      </c>
      <c r="U2476" t="e">
        <f t="shared" si="423"/>
        <v>#VALUE!</v>
      </c>
      <c r="V2476">
        <f t="shared" si="424"/>
        <v>-58.68618184257933</v>
      </c>
      <c r="W2476" s="50">
        <f t="shared" si="425"/>
        <v>-15.916966995701799</v>
      </c>
    </row>
    <row r="2477" spans="1:23" ht="16" x14ac:dyDescent="0.2">
      <c r="A2477" s="10">
        <v>40956.541655092602</v>
      </c>
      <c r="B2477" s="11" t="str">
        <f t="shared" si="420"/>
        <v>20122</v>
      </c>
      <c r="C2477" s="5">
        <v>1100.8800000000001</v>
      </c>
      <c r="D2477" s="5">
        <v>-33.28511105671933</v>
      </c>
      <c r="E2477" s="6" t="s">
        <v>45</v>
      </c>
      <c r="F2477" s="6" t="s">
        <v>45</v>
      </c>
      <c r="G2477" s="5">
        <v>-57.471131479317606</v>
      </c>
      <c r="H2477" s="5">
        <v>-15.605377386709762</v>
      </c>
      <c r="I2477" s="29">
        <v>627406718.75</v>
      </c>
      <c r="J2477" s="30" t="s">
        <v>45</v>
      </c>
      <c r="K2477" s="30" t="s">
        <v>45</v>
      </c>
      <c r="L2477" s="29">
        <v>37667850.420000002</v>
      </c>
      <c r="M2477" s="29">
        <v>249519560</v>
      </c>
      <c r="N2477" s="53">
        <f t="shared" si="426"/>
        <v>-33.28511105671933</v>
      </c>
      <c r="O2477" t="e">
        <f t="shared" si="427"/>
        <v>#VALUE!</v>
      </c>
      <c r="P2477" t="e">
        <f t="shared" si="428"/>
        <v>#VALUE!</v>
      </c>
      <c r="Q2477">
        <f t="shared" si="429"/>
        <v>-57.471131479317606</v>
      </c>
      <c r="R2477">
        <f t="shared" si="430"/>
        <v>-15.605377386709762</v>
      </c>
      <c r="S2477" s="53">
        <f t="shared" si="421"/>
        <v>-33.28511105671933</v>
      </c>
      <c r="T2477" t="e">
        <f t="shared" si="422"/>
        <v>#VALUE!</v>
      </c>
      <c r="U2477" t="e">
        <f t="shared" si="423"/>
        <v>#VALUE!</v>
      </c>
      <c r="V2477">
        <f t="shared" si="424"/>
        <v>-57.471131479317606</v>
      </c>
      <c r="W2477" s="50">
        <f t="shared" si="425"/>
        <v>-15.605377386709762</v>
      </c>
    </row>
    <row r="2478" spans="1:23" ht="16" x14ac:dyDescent="0.2">
      <c r="A2478" s="10">
        <v>40955.541655092602</v>
      </c>
      <c r="B2478" s="11" t="str">
        <f t="shared" si="420"/>
        <v>20122</v>
      </c>
      <c r="C2478" s="5">
        <v>1094.3399999999999</v>
      </c>
      <c r="D2478" s="5">
        <v>-32.400662243299848</v>
      </c>
      <c r="E2478" s="6" t="s">
        <v>45</v>
      </c>
      <c r="F2478" s="6" t="s">
        <v>45</v>
      </c>
      <c r="G2478" s="5">
        <v>-57.471131479317606</v>
      </c>
      <c r="H2478" s="5">
        <v>-16.609388349017465</v>
      </c>
      <c r="I2478" s="29">
        <v>635724339.25</v>
      </c>
      <c r="J2478" s="30" t="s">
        <v>45</v>
      </c>
      <c r="K2478" s="30" t="s">
        <v>45</v>
      </c>
      <c r="L2478" s="29">
        <v>37667850.420000002</v>
      </c>
      <c r="M2478" s="29">
        <v>246551120</v>
      </c>
      <c r="N2478" s="53">
        <f t="shared" si="426"/>
        <v>-32.400662243299848</v>
      </c>
      <c r="O2478" t="e">
        <f t="shared" si="427"/>
        <v>#VALUE!</v>
      </c>
      <c r="P2478" t="e">
        <f t="shared" si="428"/>
        <v>#VALUE!</v>
      </c>
      <c r="Q2478">
        <f t="shared" si="429"/>
        <v>-57.471131479317606</v>
      </c>
      <c r="R2478">
        <f t="shared" si="430"/>
        <v>-16.609388349017465</v>
      </c>
      <c r="S2478" s="53">
        <f t="shared" si="421"/>
        <v>-32.400662243299848</v>
      </c>
      <c r="T2478" t="e">
        <f t="shared" si="422"/>
        <v>#VALUE!</v>
      </c>
      <c r="U2478" t="e">
        <f t="shared" si="423"/>
        <v>#VALUE!</v>
      </c>
      <c r="V2478">
        <f t="shared" si="424"/>
        <v>-57.471131479317606</v>
      </c>
      <c r="W2478" s="50">
        <f t="shared" si="425"/>
        <v>-16.609388349017465</v>
      </c>
    </row>
    <row r="2479" spans="1:23" ht="16" x14ac:dyDescent="0.2">
      <c r="A2479" s="10">
        <v>40954.541655092602</v>
      </c>
      <c r="B2479" s="11" t="str">
        <f t="shared" si="420"/>
        <v>20122</v>
      </c>
      <c r="C2479" s="5">
        <v>1097.82</v>
      </c>
      <c r="D2479" s="5">
        <v>-32.339665773408839</v>
      </c>
      <c r="E2479" s="6" t="s">
        <v>45</v>
      </c>
      <c r="F2479" s="6" t="s">
        <v>45</v>
      </c>
      <c r="G2479" s="5">
        <v>-57.471131479317606</v>
      </c>
      <c r="H2479" s="5">
        <v>-16.990220093341065</v>
      </c>
      <c r="I2479" s="29">
        <v>636297968.25</v>
      </c>
      <c r="J2479" s="30" t="s">
        <v>45</v>
      </c>
      <c r="K2479" s="30" t="s">
        <v>45</v>
      </c>
      <c r="L2479" s="29">
        <v>37667850.420000002</v>
      </c>
      <c r="M2479" s="29">
        <v>245425160</v>
      </c>
      <c r="N2479" s="53">
        <f t="shared" si="426"/>
        <v>-32.339665773408839</v>
      </c>
      <c r="O2479" t="e">
        <f t="shared" si="427"/>
        <v>#VALUE!</v>
      </c>
      <c r="P2479" t="e">
        <f t="shared" si="428"/>
        <v>#VALUE!</v>
      </c>
      <c r="Q2479">
        <f t="shared" si="429"/>
        <v>-57.471131479317606</v>
      </c>
      <c r="R2479">
        <f t="shared" si="430"/>
        <v>-16.990220093341065</v>
      </c>
      <c r="S2479" s="53">
        <f t="shared" si="421"/>
        <v>-32.339665773408839</v>
      </c>
      <c r="T2479" t="e">
        <f t="shared" si="422"/>
        <v>#VALUE!</v>
      </c>
      <c r="U2479" t="e">
        <f t="shared" si="423"/>
        <v>#VALUE!</v>
      </c>
      <c r="V2479">
        <f t="shared" si="424"/>
        <v>-57.471131479317606</v>
      </c>
      <c r="W2479" s="50">
        <f t="shared" si="425"/>
        <v>-16.990220093341065</v>
      </c>
    </row>
    <row r="2480" spans="1:23" ht="16" x14ac:dyDescent="0.2">
      <c r="A2480" s="10">
        <v>40953.541655092602</v>
      </c>
      <c r="B2480" s="11" t="str">
        <f t="shared" ref="B2480:B2543" si="431">YEAR(A2480)&amp;MONTH(A2480)</f>
        <v>20122</v>
      </c>
      <c r="C2480" s="5">
        <v>1095.9000000000001</v>
      </c>
      <c r="D2480" s="5">
        <v>-32.141427246263092</v>
      </c>
      <c r="E2480" s="6" t="s">
        <v>45</v>
      </c>
      <c r="F2480" s="6" t="s">
        <v>45</v>
      </c>
      <c r="G2480" s="5">
        <v>-57.370052766255974</v>
      </c>
      <c r="H2480" s="5">
        <v>-19.298291271059924</v>
      </c>
      <c r="I2480" s="29">
        <v>638162262.5</v>
      </c>
      <c r="J2480" s="30" t="s">
        <v>45</v>
      </c>
      <c r="K2480" s="30" t="s">
        <v>45</v>
      </c>
      <c r="L2480" s="29">
        <v>37757375.909999996</v>
      </c>
      <c r="M2480" s="29">
        <v>238601160</v>
      </c>
      <c r="N2480" s="53">
        <f t="shared" si="426"/>
        <v>-32.141427246263092</v>
      </c>
      <c r="O2480" t="e">
        <f t="shared" si="427"/>
        <v>#VALUE!</v>
      </c>
      <c r="P2480" t="e">
        <f t="shared" si="428"/>
        <v>#VALUE!</v>
      </c>
      <c r="Q2480">
        <f t="shared" si="429"/>
        <v>-57.370052766255974</v>
      </c>
      <c r="R2480">
        <f t="shared" si="430"/>
        <v>-19.298291271059924</v>
      </c>
      <c r="S2480" s="53">
        <f t="shared" ref="S2480:S2543" si="432">IF(ABS(D2480-AVERAGE(D$47:D$3803))&gt;2*STDEV(D$47:D$3803),"Outlier",D2480)</f>
        <v>-32.141427246263092</v>
      </c>
      <c r="T2480" t="e">
        <f t="shared" ref="T2480:T2543" si="433">IF(ABS(E2480-AVERAGE(E$47:E$3803))&gt;2*STDEV(E$47:E$3803),"Outlier",E2480)</f>
        <v>#VALUE!</v>
      </c>
      <c r="U2480" t="e">
        <f t="shared" ref="U2480:U2543" si="434">IF(ABS(F2480-AVERAGE(F$47:F$3803))&gt;2*STDEV(F$47:F$3803),"Outlier",F2480)</f>
        <v>#VALUE!</v>
      </c>
      <c r="V2480">
        <f t="shared" ref="V2480:V2543" si="435">IF(ABS(G2480-AVERAGE(G$47:G$3803))&gt;2*STDEV(G$47:G$3803),"Outlier",G2480)</f>
        <v>-57.370052766255974</v>
      </c>
      <c r="W2480" s="50">
        <f t="shared" ref="W2480:W2543" si="436">IF(ABS(H2480-AVERAGE(H$47:H$3803))&gt;2*STDEV(H$47:H$3803),"Outlier",H2480)</f>
        <v>-19.298291271059924</v>
      </c>
    </row>
    <row r="2481" spans="1:23" ht="16" x14ac:dyDescent="0.2">
      <c r="A2481" s="10">
        <v>40952.541655092602</v>
      </c>
      <c r="B2481" s="11" t="str">
        <f t="shared" si="431"/>
        <v>20122</v>
      </c>
      <c r="C2481" s="5">
        <v>1105.6300000000001</v>
      </c>
      <c r="D2481" s="5">
        <v>-31.683953722080588</v>
      </c>
      <c r="E2481" s="6" t="s">
        <v>45</v>
      </c>
      <c r="F2481" s="6" t="s">
        <v>45</v>
      </c>
      <c r="G2481" s="5">
        <v>-57.471131479317606</v>
      </c>
      <c r="H2481" s="5">
        <v>-19.563719456497608</v>
      </c>
      <c r="I2481" s="29">
        <v>642464480</v>
      </c>
      <c r="J2481" s="30" t="s">
        <v>45</v>
      </c>
      <c r="K2481" s="30" t="s">
        <v>45</v>
      </c>
      <c r="L2481" s="29">
        <v>37667850.420000002</v>
      </c>
      <c r="M2481" s="29">
        <v>237816400</v>
      </c>
      <c r="N2481" s="53">
        <f t="shared" si="426"/>
        <v>-31.683953722080588</v>
      </c>
      <c r="O2481" t="e">
        <f t="shared" si="427"/>
        <v>#VALUE!</v>
      </c>
      <c r="P2481" t="e">
        <f t="shared" si="428"/>
        <v>#VALUE!</v>
      </c>
      <c r="Q2481">
        <f t="shared" si="429"/>
        <v>-57.471131479317606</v>
      </c>
      <c r="R2481">
        <f t="shared" si="430"/>
        <v>-19.563719456497608</v>
      </c>
      <c r="S2481" s="53">
        <f t="shared" si="432"/>
        <v>-31.683953722080588</v>
      </c>
      <c r="T2481" t="e">
        <f t="shared" si="433"/>
        <v>#VALUE!</v>
      </c>
      <c r="U2481" t="e">
        <f t="shared" si="434"/>
        <v>#VALUE!</v>
      </c>
      <c r="V2481">
        <f t="shared" si="435"/>
        <v>-57.471131479317606</v>
      </c>
      <c r="W2481" s="50">
        <f t="shared" si="436"/>
        <v>-19.563719456497608</v>
      </c>
    </row>
    <row r="2482" spans="1:23" ht="16" x14ac:dyDescent="0.2">
      <c r="A2482" s="10">
        <v>40949.541655092602</v>
      </c>
      <c r="B2482" s="11" t="str">
        <f t="shared" si="431"/>
        <v>20122</v>
      </c>
      <c r="C2482" s="5">
        <v>1098.07</v>
      </c>
      <c r="D2482" s="5">
        <v>-31.729701074498834</v>
      </c>
      <c r="E2482" s="6" t="s">
        <v>45</v>
      </c>
      <c r="F2482" s="6" t="s">
        <v>45</v>
      </c>
      <c r="G2482" s="5">
        <v>-58.381892800133365</v>
      </c>
      <c r="H2482" s="5">
        <v>-19.217508779839775</v>
      </c>
      <c r="I2482" s="29">
        <v>642034258.25</v>
      </c>
      <c r="J2482" s="30" t="s">
        <v>45</v>
      </c>
      <c r="K2482" s="30" t="s">
        <v>45</v>
      </c>
      <c r="L2482" s="29">
        <v>36861188.439999998</v>
      </c>
      <c r="M2482" s="29">
        <v>238840000</v>
      </c>
      <c r="N2482" s="53">
        <f t="shared" si="426"/>
        <v>-31.729701074498834</v>
      </c>
      <c r="O2482" t="e">
        <f t="shared" si="427"/>
        <v>#VALUE!</v>
      </c>
      <c r="P2482" t="e">
        <f t="shared" si="428"/>
        <v>#VALUE!</v>
      </c>
      <c r="Q2482">
        <f t="shared" si="429"/>
        <v>-58.381892800133365</v>
      </c>
      <c r="R2482">
        <f t="shared" si="430"/>
        <v>-19.217508779839775</v>
      </c>
      <c r="S2482" s="53">
        <f t="shared" si="432"/>
        <v>-31.729701074498834</v>
      </c>
      <c r="T2482" t="e">
        <f t="shared" si="433"/>
        <v>#VALUE!</v>
      </c>
      <c r="U2482" t="e">
        <f t="shared" si="434"/>
        <v>#VALUE!</v>
      </c>
      <c r="V2482">
        <f t="shared" si="435"/>
        <v>-58.381892800133365</v>
      </c>
      <c r="W2482" s="50">
        <f t="shared" si="436"/>
        <v>-19.217508779839775</v>
      </c>
    </row>
    <row r="2483" spans="1:23" ht="16" x14ac:dyDescent="0.2">
      <c r="A2483" s="10">
        <v>40948.541655092602</v>
      </c>
      <c r="B2483" s="11" t="str">
        <f t="shared" si="431"/>
        <v>20122</v>
      </c>
      <c r="C2483" s="5">
        <v>1108.42</v>
      </c>
      <c r="D2483" s="5">
        <v>-31.760199309444332</v>
      </c>
      <c r="E2483" s="6" t="s">
        <v>45</v>
      </c>
      <c r="F2483" s="6" t="s">
        <v>45</v>
      </c>
      <c r="G2483" s="5">
        <v>-57.67328890544087</v>
      </c>
      <c r="H2483" s="5">
        <v>-18.813596323738963</v>
      </c>
      <c r="I2483" s="29">
        <v>641747443.75</v>
      </c>
      <c r="J2483" s="30" t="s">
        <v>45</v>
      </c>
      <c r="K2483" s="30" t="s">
        <v>45</v>
      </c>
      <c r="L2483" s="29">
        <v>37488799.439999998</v>
      </c>
      <c r="M2483" s="29">
        <v>240034200</v>
      </c>
      <c r="N2483" s="53">
        <f t="shared" si="426"/>
        <v>-31.760199309444332</v>
      </c>
      <c r="O2483" t="e">
        <f t="shared" si="427"/>
        <v>#VALUE!</v>
      </c>
      <c r="P2483" t="e">
        <f t="shared" si="428"/>
        <v>#VALUE!</v>
      </c>
      <c r="Q2483">
        <f t="shared" si="429"/>
        <v>-57.67328890544087</v>
      </c>
      <c r="R2483">
        <f t="shared" si="430"/>
        <v>-18.813596323738963</v>
      </c>
      <c r="S2483" s="53">
        <f t="shared" si="432"/>
        <v>-31.760199309444332</v>
      </c>
      <c r="T2483" t="e">
        <f t="shared" si="433"/>
        <v>#VALUE!</v>
      </c>
      <c r="U2483" t="e">
        <f t="shared" si="434"/>
        <v>#VALUE!</v>
      </c>
      <c r="V2483">
        <f t="shared" si="435"/>
        <v>-57.67328890544087</v>
      </c>
      <c r="W2483" s="50">
        <f t="shared" si="436"/>
        <v>-18.813596323738963</v>
      </c>
    </row>
    <row r="2484" spans="1:23" ht="16" x14ac:dyDescent="0.2">
      <c r="A2484" s="10">
        <v>40947.541655092602</v>
      </c>
      <c r="B2484" s="11" t="str">
        <f t="shared" si="431"/>
        <v>20122</v>
      </c>
      <c r="C2484" s="5">
        <v>1106.31</v>
      </c>
      <c r="D2484" s="5">
        <v>-32.789514738854947</v>
      </c>
      <c r="E2484" s="6" t="s">
        <v>45</v>
      </c>
      <c r="F2484" s="6" t="s">
        <v>45</v>
      </c>
      <c r="G2484" s="5">
        <v>-57.572210192379238</v>
      </c>
      <c r="H2484" s="5">
        <v>-18.178876749866276</v>
      </c>
      <c r="I2484" s="29">
        <v>632067454.38</v>
      </c>
      <c r="J2484" s="30" t="s">
        <v>45</v>
      </c>
      <c r="K2484" s="30" t="s">
        <v>45</v>
      </c>
      <c r="L2484" s="29">
        <v>37578324.93</v>
      </c>
      <c r="M2484" s="29">
        <v>241910800</v>
      </c>
      <c r="N2484" s="53">
        <f t="shared" si="426"/>
        <v>-32.789514738854947</v>
      </c>
      <c r="O2484" t="e">
        <f t="shared" si="427"/>
        <v>#VALUE!</v>
      </c>
      <c r="P2484" t="e">
        <f t="shared" si="428"/>
        <v>#VALUE!</v>
      </c>
      <c r="Q2484">
        <f t="shared" si="429"/>
        <v>-57.572210192379238</v>
      </c>
      <c r="R2484">
        <f t="shared" si="430"/>
        <v>-18.178876749866276</v>
      </c>
      <c r="S2484" s="53">
        <f t="shared" si="432"/>
        <v>-32.789514738854947</v>
      </c>
      <c r="T2484" t="e">
        <f t="shared" si="433"/>
        <v>#VALUE!</v>
      </c>
      <c r="U2484" t="e">
        <f t="shared" si="434"/>
        <v>#VALUE!</v>
      </c>
      <c r="V2484">
        <f t="shared" si="435"/>
        <v>-57.572210192379238</v>
      </c>
      <c r="W2484" s="50">
        <f t="shared" si="436"/>
        <v>-18.178876749866276</v>
      </c>
    </row>
    <row r="2485" spans="1:23" ht="16" x14ac:dyDescent="0.2">
      <c r="A2485" s="10">
        <v>40946.541655092602</v>
      </c>
      <c r="B2485" s="11" t="str">
        <f t="shared" si="431"/>
        <v>20122</v>
      </c>
      <c r="C2485" s="5">
        <v>1102.79</v>
      </c>
      <c r="D2485" s="5">
        <v>-32.141427246263063</v>
      </c>
      <c r="E2485" s="6" t="s">
        <v>45</v>
      </c>
      <c r="F2485" s="6" t="s">
        <v>45</v>
      </c>
      <c r="G2485" s="5">
        <v>-57.977577947886829</v>
      </c>
      <c r="H2485" s="5">
        <v>-18.063473190980346</v>
      </c>
      <c r="I2485" s="29">
        <v>638162262.5</v>
      </c>
      <c r="J2485" s="30" t="s">
        <v>45</v>
      </c>
      <c r="K2485" s="30" t="s">
        <v>45</v>
      </c>
      <c r="L2485" s="29">
        <v>37219290.409999996</v>
      </c>
      <c r="M2485" s="29">
        <v>242252000</v>
      </c>
      <c r="N2485" s="53">
        <f t="shared" si="426"/>
        <v>-32.141427246263063</v>
      </c>
      <c r="O2485" t="e">
        <f t="shared" si="427"/>
        <v>#VALUE!</v>
      </c>
      <c r="P2485" t="e">
        <f t="shared" si="428"/>
        <v>#VALUE!</v>
      </c>
      <c r="Q2485">
        <f t="shared" si="429"/>
        <v>-57.977577947886829</v>
      </c>
      <c r="R2485">
        <f t="shared" si="430"/>
        <v>-18.063473190980346</v>
      </c>
      <c r="S2485" s="53">
        <f t="shared" si="432"/>
        <v>-32.141427246263063</v>
      </c>
      <c r="T2485" t="e">
        <f t="shared" si="433"/>
        <v>#VALUE!</v>
      </c>
      <c r="U2485" t="e">
        <f t="shared" si="434"/>
        <v>#VALUE!</v>
      </c>
      <c r="V2485">
        <f t="shared" si="435"/>
        <v>-57.977577947886829</v>
      </c>
      <c r="W2485" s="50">
        <f t="shared" si="436"/>
        <v>-18.063473190980346</v>
      </c>
    </row>
    <row r="2486" spans="1:23" ht="16" x14ac:dyDescent="0.2">
      <c r="A2486" s="10">
        <v>40945.541655092602</v>
      </c>
      <c r="B2486" s="11" t="str">
        <f t="shared" si="431"/>
        <v>20122</v>
      </c>
      <c r="C2486" s="5">
        <v>1110.44</v>
      </c>
      <c r="D2486" s="5">
        <v>-31.988936071535562</v>
      </c>
      <c r="E2486" s="6" t="s">
        <v>45</v>
      </c>
      <c r="F2486" s="6" t="s">
        <v>45</v>
      </c>
      <c r="G2486" s="5">
        <v>-58.280814087071732</v>
      </c>
      <c r="H2486" s="5">
        <v>-17.024841161006833</v>
      </c>
      <c r="I2486" s="29">
        <v>639596335</v>
      </c>
      <c r="J2486" s="30" t="s">
        <v>45</v>
      </c>
      <c r="K2486" s="30" t="s">
        <v>45</v>
      </c>
      <c r="L2486" s="29">
        <v>36950713.939999998</v>
      </c>
      <c r="M2486" s="29">
        <v>245322800</v>
      </c>
      <c r="N2486" s="53">
        <f t="shared" si="426"/>
        <v>-31.988936071535562</v>
      </c>
      <c r="O2486" t="e">
        <f t="shared" si="427"/>
        <v>#VALUE!</v>
      </c>
      <c r="P2486" t="e">
        <f t="shared" si="428"/>
        <v>#VALUE!</v>
      </c>
      <c r="Q2486">
        <f t="shared" si="429"/>
        <v>-58.280814087071732</v>
      </c>
      <c r="R2486">
        <f t="shared" si="430"/>
        <v>-17.024841161006833</v>
      </c>
      <c r="S2486" s="53">
        <f t="shared" si="432"/>
        <v>-31.988936071535562</v>
      </c>
      <c r="T2486" t="e">
        <f t="shared" si="433"/>
        <v>#VALUE!</v>
      </c>
      <c r="U2486" t="e">
        <f t="shared" si="434"/>
        <v>#VALUE!</v>
      </c>
      <c r="V2486">
        <f t="shared" si="435"/>
        <v>-58.280814087071732</v>
      </c>
      <c r="W2486" s="50">
        <f t="shared" si="436"/>
        <v>-17.024841161006833</v>
      </c>
    </row>
    <row r="2487" spans="1:23" ht="16" x14ac:dyDescent="0.2">
      <c r="A2487" s="10">
        <v>40942.541655092602</v>
      </c>
      <c r="B2487" s="11" t="str">
        <f t="shared" si="431"/>
        <v>20122</v>
      </c>
      <c r="C2487" s="5">
        <v>1104.5</v>
      </c>
      <c r="D2487" s="5">
        <v>-31.966062395326432</v>
      </c>
      <c r="E2487" s="6" t="s">
        <v>45</v>
      </c>
      <c r="F2487" s="6" t="s">
        <v>45</v>
      </c>
      <c r="G2487" s="5">
        <v>-58.381892800133365</v>
      </c>
      <c r="H2487" s="5">
        <v>-18.063473190980346</v>
      </c>
      <c r="I2487" s="29">
        <v>639811445.88</v>
      </c>
      <c r="J2487" s="30" t="s">
        <v>45</v>
      </c>
      <c r="K2487" s="30" t="s">
        <v>45</v>
      </c>
      <c r="L2487" s="29">
        <v>36861188.439999998</v>
      </c>
      <c r="M2487" s="29">
        <v>242252000</v>
      </c>
      <c r="N2487" s="53">
        <f t="shared" si="426"/>
        <v>-31.966062395326432</v>
      </c>
      <c r="O2487" t="e">
        <f t="shared" si="427"/>
        <v>#VALUE!</v>
      </c>
      <c r="P2487" t="e">
        <f t="shared" si="428"/>
        <v>#VALUE!</v>
      </c>
      <c r="Q2487">
        <f t="shared" si="429"/>
        <v>-58.381892800133365</v>
      </c>
      <c r="R2487">
        <f t="shared" si="430"/>
        <v>-18.063473190980346</v>
      </c>
      <c r="S2487" s="53">
        <f t="shared" si="432"/>
        <v>-31.966062395326432</v>
      </c>
      <c r="T2487" t="e">
        <f t="shared" si="433"/>
        <v>#VALUE!</v>
      </c>
      <c r="U2487" t="e">
        <f t="shared" si="434"/>
        <v>#VALUE!</v>
      </c>
      <c r="V2487">
        <f t="shared" si="435"/>
        <v>-58.381892800133365</v>
      </c>
      <c r="W2487" s="50">
        <f t="shared" si="436"/>
        <v>-18.063473190980346</v>
      </c>
    </row>
    <row r="2488" spans="1:23" ht="16" x14ac:dyDescent="0.2">
      <c r="A2488" s="10">
        <v>40941.541655092602</v>
      </c>
      <c r="B2488" s="11" t="str">
        <f t="shared" si="431"/>
        <v>20122</v>
      </c>
      <c r="C2488" s="5">
        <v>1098.3499999999999</v>
      </c>
      <c r="D2488" s="5">
        <v>-30.616515498988079</v>
      </c>
      <c r="E2488" s="6" t="s">
        <v>45</v>
      </c>
      <c r="F2488" s="6" t="s">
        <v>45</v>
      </c>
      <c r="G2488" s="5">
        <v>-58.381892800133365</v>
      </c>
      <c r="H2488" s="5">
        <v>-18.063473190980346</v>
      </c>
      <c r="I2488" s="29">
        <v>652502987.5</v>
      </c>
      <c r="J2488" s="30" t="s">
        <v>45</v>
      </c>
      <c r="K2488" s="30" t="s">
        <v>45</v>
      </c>
      <c r="L2488" s="29">
        <v>36861188.439999998</v>
      </c>
      <c r="M2488" s="29">
        <v>242252000</v>
      </c>
      <c r="N2488" s="53">
        <f t="shared" si="426"/>
        <v>-30.616515498988079</v>
      </c>
      <c r="O2488" t="e">
        <f t="shared" si="427"/>
        <v>#VALUE!</v>
      </c>
      <c r="P2488" t="e">
        <f t="shared" si="428"/>
        <v>#VALUE!</v>
      </c>
      <c r="Q2488">
        <f t="shared" si="429"/>
        <v>-58.381892800133365</v>
      </c>
      <c r="R2488">
        <f t="shared" si="430"/>
        <v>-18.063473190980346</v>
      </c>
      <c r="S2488" s="53">
        <f t="shared" si="432"/>
        <v>-30.616515498988079</v>
      </c>
      <c r="T2488" t="e">
        <f t="shared" si="433"/>
        <v>#VALUE!</v>
      </c>
      <c r="U2488" t="e">
        <f t="shared" si="434"/>
        <v>#VALUE!</v>
      </c>
      <c r="V2488">
        <f t="shared" si="435"/>
        <v>-58.381892800133365</v>
      </c>
      <c r="W2488" s="50">
        <f t="shared" si="436"/>
        <v>-18.063473190980346</v>
      </c>
    </row>
    <row r="2489" spans="1:23" ht="16" x14ac:dyDescent="0.2">
      <c r="A2489" s="10">
        <v>40940.541655092602</v>
      </c>
      <c r="B2489" s="11" t="str">
        <f t="shared" si="431"/>
        <v>20122</v>
      </c>
      <c r="C2489" s="5">
        <v>1100.5899999999999</v>
      </c>
      <c r="D2489" s="5">
        <v>-30.235287562169315</v>
      </c>
      <c r="E2489" s="6" t="s">
        <v>45</v>
      </c>
      <c r="F2489" s="6" t="s">
        <v>45</v>
      </c>
      <c r="G2489" s="5">
        <v>-59.081020565476337</v>
      </c>
      <c r="H2489" s="5">
        <v>-18.64049098541004</v>
      </c>
      <c r="I2489" s="29">
        <v>656088168.75</v>
      </c>
      <c r="J2489" s="30" t="s">
        <v>45</v>
      </c>
      <c r="K2489" s="30" t="s">
        <v>45</v>
      </c>
      <c r="L2489" s="29">
        <v>36241970.460000001</v>
      </c>
      <c r="M2489" s="29">
        <v>240546000</v>
      </c>
      <c r="N2489" s="53">
        <f t="shared" si="426"/>
        <v>-30.235287562169315</v>
      </c>
      <c r="O2489" t="e">
        <f t="shared" si="427"/>
        <v>#VALUE!</v>
      </c>
      <c r="P2489" t="e">
        <f t="shared" si="428"/>
        <v>#VALUE!</v>
      </c>
      <c r="Q2489">
        <f t="shared" si="429"/>
        <v>-59.081020565476337</v>
      </c>
      <c r="R2489">
        <f t="shared" si="430"/>
        <v>-18.64049098541004</v>
      </c>
      <c r="S2489" s="53">
        <f t="shared" si="432"/>
        <v>-30.235287562169315</v>
      </c>
      <c r="T2489" t="e">
        <f t="shared" si="433"/>
        <v>#VALUE!</v>
      </c>
      <c r="U2489" t="e">
        <f t="shared" si="434"/>
        <v>#VALUE!</v>
      </c>
      <c r="V2489">
        <f t="shared" si="435"/>
        <v>-59.081020565476337</v>
      </c>
      <c r="W2489" s="50">
        <f t="shared" si="436"/>
        <v>-18.64049098541004</v>
      </c>
    </row>
    <row r="2490" spans="1:23" ht="16" x14ac:dyDescent="0.2">
      <c r="A2490" s="10">
        <v>40939.541655092602</v>
      </c>
      <c r="B2490" s="11" t="str">
        <f t="shared" si="431"/>
        <v>20121</v>
      </c>
      <c r="C2490" s="5">
        <v>1077.76</v>
      </c>
      <c r="D2490" s="5">
        <v>-30.364905060687704</v>
      </c>
      <c r="E2490" s="6" t="s">
        <v>45</v>
      </c>
      <c r="F2490" s="6" t="s">
        <v>45</v>
      </c>
      <c r="G2490" s="5">
        <v>-59.081020565476337</v>
      </c>
      <c r="H2490" s="5">
        <v>-18.940540238513506</v>
      </c>
      <c r="I2490" s="29">
        <v>654869207.13</v>
      </c>
      <c r="J2490" s="30" t="s">
        <v>45</v>
      </c>
      <c r="K2490" s="30" t="s">
        <v>45</v>
      </c>
      <c r="L2490" s="29">
        <v>36241970.460000001</v>
      </c>
      <c r="M2490" s="29">
        <v>239658880</v>
      </c>
      <c r="N2490" s="53">
        <f t="shared" si="426"/>
        <v>-30.364905060687704</v>
      </c>
      <c r="O2490" t="e">
        <f t="shared" si="427"/>
        <v>#VALUE!</v>
      </c>
      <c r="P2490" t="e">
        <f t="shared" si="428"/>
        <v>#VALUE!</v>
      </c>
      <c r="Q2490">
        <f t="shared" si="429"/>
        <v>-59.081020565476337</v>
      </c>
      <c r="R2490">
        <f t="shared" si="430"/>
        <v>-18.940540238513506</v>
      </c>
      <c r="S2490" s="53">
        <f t="shared" si="432"/>
        <v>-30.364905060687704</v>
      </c>
      <c r="T2490" t="e">
        <f t="shared" si="433"/>
        <v>#VALUE!</v>
      </c>
      <c r="U2490" t="e">
        <f t="shared" si="434"/>
        <v>#VALUE!</v>
      </c>
      <c r="V2490">
        <f t="shared" si="435"/>
        <v>-59.081020565476337</v>
      </c>
      <c r="W2490" s="50">
        <f t="shared" si="436"/>
        <v>-18.940540238513506</v>
      </c>
    </row>
    <row r="2491" spans="1:23" ht="16" x14ac:dyDescent="0.2">
      <c r="A2491" s="10">
        <v>40938.541655092602</v>
      </c>
      <c r="B2491" s="11" t="str">
        <f t="shared" si="431"/>
        <v>20121</v>
      </c>
      <c r="C2491" s="5">
        <v>1073.1199999999999</v>
      </c>
      <c r="D2491" s="5">
        <v>-30.89099961349757</v>
      </c>
      <c r="E2491" s="6" t="s">
        <v>45</v>
      </c>
      <c r="F2491" s="6" t="s">
        <v>45</v>
      </c>
      <c r="G2491" s="5">
        <v>-58.585103129517705</v>
      </c>
      <c r="H2491" s="5">
        <v>-19.794526574269483</v>
      </c>
      <c r="I2491" s="29">
        <v>649921657</v>
      </c>
      <c r="J2491" s="30" t="s">
        <v>45</v>
      </c>
      <c r="K2491" s="30" t="s">
        <v>45</v>
      </c>
      <c r="L2491" s="29">
        <v>36681204.899999999</v>
      </c>
      <c r="M2491" s="29">
        <v>237134000</v>
      </c>
      <c r="N2491" s="53">
        <f t="shared" si="426"/>
        <v>-30.89099961349757</v>
      </c>
      <c r="O2491" t="e">
        <f t="shared" si="427"/>
        <v>#VALUE!</v>
      </c>
      <c r="P2491" t="e">
        <f t="shared" si="428"/>
        <v>#VALUE!</v>
      </c>
      <c r="Q2491">
        <f t="shared" si="429"/>
        <v>-58.585103129517705</v>
      </c>
      <c r="R2491">
        <f t="shared" si="430"/>
        <v>-19.794526574269483</v>
      </c>
      <c r="S2491" s="53">
        <f t="shared" si="432"/>
        <v>-30.89099961349757</v>
      </c>
      <c r="T2491" t="e">
        <f t="shared" si="433"/>
        <v>#VALUE!</v>
      </c>
      <c r="U2491" t="e">
        <f t="shared" si="434"/>
        <v>#VALUE!</v>
      </c>
      <c r="V2491">
        <f t="shared" si="435"/>
        <v>-58.585103129517705</v>
      </c>
      <c r="W2491" s="50">
        <f t="shared" si="436"/>
        <v>-19.794526574269483</v>
      </c>
    </row>
    <row r="2492" spans="1:23" ht="16" x14ac:dyDescent="0.2">
      <c r="A2492" s="10">
        <v>40935.541655092602</v>
      </c>
      <c r="B2492" s="11" t="str">
        <f t="shared" si="431"/>
        <v>20121</v>
      </c>
      <c r="C2492" s="5">
        <v>1085.77</v>
      </c>
      <c r="D2492" s="5">
        <v>-31.22648019789807</v>
      </c>
      <c r="E2492" s="6" t="s">
        <v>45</v>
      </c>
      <c r="F2492" s="6" t="s">
        <v>45</v>
      </c>
      <c r="G2492" s="5">
        <v>-58.585103129517705</v>
      </c>
      <c r="H2492" s="5">
        <v>-19.506017677054615</v>
      </c>
      <c r="I2492" s="29">
        <v>646766697.5</v>
      </c>
      <c r="J2492" s="30" t="s">
        <v>45</v>
      </c>
      <c r="K2492" s="30" t="s">
        <v>45</v>
      </c>
      <c r="L2492" s="29">
        <v>36681204.899999999</v>
      </c>
      <c r="M2492" s="29">
        <v>237987000</v>
      </c>
      <c r="N2492" s="53">
        <f t="shared" si="426"/>
        <v>-31.22648019789807</v>
      </c>
      <c r="O2492" t="e">
        <f t="shared" si="427"/>
        <v>#VALUE!</v>
      </c>
      <c r="P2492" t="e">
        <f t="shared" si="428"/>
        <v>#VALUE!</v>
      </c>
      <c r="Q2492">
        <f t="shared" si="429"/>
        <v>-58.585103129517705</v>
      </c>
      <c r="R2492">
        <f t="shared" si="430"/>
        <v>-19.506017677054615</v>
      </c>
      <c r="S2492" s="53">
        <f t="shared" si="432"/>
        <v>-31.22648019789807</v>
      </c>
      <c r="T2492" t="e">
        <f t="shared" si="433"/>
        <v>#VALUE!</v>
      </c>
      <c r="U2492" t="e">
        <f t="shared" si="434"/>
        <v>#VALUE!</v>
      </c>
      <c r="V2492">
        <f t="shared" si="435"/>
        <v>-58.585103129517705</v>
      </c>
      <c r="W2492" s="50">
        <f t="shared" si="436"/>
        <v>-19.506017677054615</v>
      </c>
    </row>
    <row r="2493" spans="1:23" ht="16" x14ac:dyDescent="0.2">
      <c r="A2493" s="10">
        <v>40934.541655092602</v>
      </c>
      <c r="B2493" s="11" t="str">
        <f t="shared" si="431"/>
        <v>20121</v>
      </c>
      <c r="C2493" s="5">
        <v>1084.96</v>
      </c>
      <c r="D2493" s="5">
        <v>-33.666338993538048</v>
      </c>
      <c r="E2493" s="6" t="s">
        <v>45</v>
      </c>
      <c r="F2493" s="6" t="s">
        <v>45</v>
      </c>
      <c r="G2493" s="5">
        <v>-58.484024416456059</v>
      </c>
      <c r="H2493" s="5">
        <v>-19.44831589761165</v>
      </c>
      <c r="I2493" s="29">
        <v>623821537.5</v>
      </c>
      <c r="J2493" s="30" t="s">
        <v>45</v>
      </c>
      <c r="K2493" s="30" t="s">
        <v>45</v>
      </c>
      <c r="L2493" s="29">
        <v>36770730.399999999</v>
      </c>
      <c r="M2493" s="29">
        <v>238157600</v>
      </c>
      <c r="N2493" s="53">
        <f t="shared" si="426"/>
        <v>-33.666338993538048</v>
      </c>
      <c r="O2493" t="e">
        <f t="shared" si="427"/>
        <v>#VALUE!</v>
      </c>
      <c r="P2493" t="e">
        <f t="shared" si="428"/>
        <v>#VALUE!</v>
      </c>
      <c r="Q2493">
        <f t="shared" si="429"/>
        <v>-58.484024416456059</v>
      </c>
      <c r="R2493">
        <f t="shared" si="430"/>
        <v>-19.44831589761165</v>
      </c>
      <c r="S2493" s="53">
        <f t="shared" si="432"/>
        <v>-33.666338993538048</v>
      </c>
      <c r="T2493" t="e">
        <f t="shared" si="433"/>
        <v>#VALUE!</v>
      </c>
      <c r="U2493" t="e">
        <f t="shared" si="434"/>
        <v>#VALUE!</v>
      </c>
      <c r="V2493">
        <f t="shared" si="435"/>
        <v>-58.484024416456059</v>
      </c>
      <c r="W2493" s="50">
        <f t="shared" si="436"/>
        <v>-19.44831589761165</v>
      </c>
    </row>
    <row r="2494" spans="1:23" ht="16" x14ac:dyDescent="0.2">
      <c r="A2494" s="10">
        <v>40933.541655092602</v>
      </c>
      <c r="B2494" s="11" t="str">
        <f t="shared" si="431"/>
        <v>20121</v>
      </c>
      <c r="C2494" s="5">
        <v>1072.3499999999999</v>
      </c>
      <c r="D2494" s="5">
        <v>-31.607708134716798</v>
      </c>
      <c r="E2494" s="6" t="s">
        <v>45</v>
      </c>
      <c r="F2494" s="6" t="s">
        <v>45</v>
      </c>
      <c r="G2494" s="5">
        <v>-58.484024416456059</v>
      </c>
      <c r="H2494" s="5">
        <v>-19.575259812386179</v>
      </c>
      <c r="I2494" s="29">
        <v>643181516.25</v>
      </c>
      <c r="J2494" s="30" t="s">
        <v>45</v>
      </c>
      <c r="K2494" s="30" t="s">
        <v>45</v>
      </c>
      <c r="L2494" s="29">
        <v>36770730.399999999</v>
      </c>
      <c r="M2494" s="29">
        <v>237782280</v>
      </c>
      <c r="N2494" s="53">
        <f t="shared" si="426"/>
        <v>-31.607708134716798</v>
      </c>
      <c r="O2494" t="e">
        <f t="shared" si="427"/>
        <v>#VALUE!</v>
      </c>
      <c r="P2494" t="e">
        <f t="shared" si="428"/>
        <v>#VALUE!</v>
      </c>
      <c r="Q2494">
        <f t="shared" si="429"/>
        <v>-58.484024416456059</v>
      </c>
      <c r="R2494">
        <f t="shared" si="430"/>
        <v>-19.575259812386179</v>
      </c>
      <c r="S2494" s="53">
        <f t="shared" si="432"/>
        <v>-31.607708134716798</v>
      </c>
      <c r="T2494" t="e">
        <f t="shared" si="433"/>
        <v>#VALUE!</v>
      </c>
      <c r="U2494" t="e">
        <f t="shared" si="434"/>
        <v>#VALUE!</v>
      </c>
      <c r="V2494">
        <f t="shared" si="435"/>
        <v>-58.484024416456059</v>
      </c>
      <c r="W2494" s="50">
        <f t="shared" si="436"/>
        <v>-19.575259812386179</v>
      </c>
    </row>
    <row r="2495" spans="1:23" ht="16" x14ac:dyDescent="0.2">
      <c r="A2495" s="10">
        <v>40932.541655092602</v>
      </c>
      <c r="B2495" s="11" t="str">
        <f t="shared" si="431"/>
        <v>20121</v>
      </c>
      <c r="C2495" s="5">
        <v>1073.82</v>
      </c>
      <c r="D2495" s="5">
        <v>-30.525020794151558</v>
      </c>
      <c r="E2495" s="6" t="s">
        <v>45</v>
      </c>
      <c r="F2495" s="6" t="s">
        <v>45</v>
      </c>
      <c r="G2495" s="5">
        <v>-58.484024416456059</v>
      </c>
      <c r="H2495" s="5">
        <v>-19.979172268486977</v>
      </c>
      <c r="I2495" s="29">
        <v>653363431</v>
      </c>
      <c r="J2495" s="30" t="s">
        <v>45</v>
      </c>
      <c r="K2495" s="30" t="s">
        <v>45</v>
      </c>
      <c r="L2495" s="29">
        <v>36770730.399999999</v>
      </c>
      <c r="M2495" s="29">
        <v>236588080</v>
      </c>
      <c r="N2495" s="53">
        <f t="shared" si="426"/>
        <v>-30.525020794151558</v>
      </c>
      <c r="O2495" t="e">
        <f t="shared" si="427"/>
        <v>#VALUE!</v>
      </c>
      <c r="P2495" t="e">
        <f t="shared" si="428"/>
        <v>#VALUE!</v>
      </c>
      <c r="Q2495">
        <f t="shared" si="429"/>
        <v>-58.484024416456059</v>
      </c>
      <c r="R2495">
        <f t="shared" si="430"/>
        <v>-19.979172268486977</v>
      </c>
      <c r="S2495" s="53">
        <f t="shared" si="432"/>
        <v>-30.525020794151558</v>
      </c>
      <c r="T2495" t="e">
        <f t="shared" si="433"/>
        <v>#VALUE!</v>
      </c>
      <c r="U2495" t="e">
        <f t="shared" si="434"/>
        <v>#VALUE!</v>
      </c>
      <c r="V2495">
        <f t="shared" si="435"/>
        <v>-58.484024416456059</v>
      </c>
      <c r="W2495" s="50">
        <f t="shared" si="436"/>
        <v>-19.979172268486977</v>
      </c>
    </row>
    <row r="2496" spans="1:23" ht="16" x14ac:dyDescent="0.2">
      <c r="A2496" s="10">
        <v>40931.541655092602</v>
      </c>
      <c r="B2496" s="11" t="str">
        <f t="shared" si="431"/>
        <v>20121</v>
      </c>
      <c r="C2496" s="5">
        <v>1083.25</v>
      </c>
      <c r="D2496" s="5">
        <v>-32.301542979726918</v>
      </c>
      <c r="E2496" s="6" t="s">
        <v>45</v>
      </c>
      <c r="F2496" s="6" t="s">
        <v>45</v>
      </c>
      <c r="G2496" s="5">
        <v>-57.774367618502509</v>
      </c>
      <c r="H2496" s="5">
        <v>-20.140737250927302</v>
      </c>
      <c r="I2496" s="29">
        <v>636656486.38</v>
      </c>
      <c r="J2496" s="30" t="s">
        <v>45</v>
      </c>
      <c r="K2496" s="30" t="s">
        <v>45</v>
      </c>
      <c r="L2496" s="29">
        <v>37399273.950000003</v>
      </c>
      <c r="M2496" s="29">
        <v>236110400</v>
      </c>
      <c r="N2496" s="53">
        <f t="shared" si="426"/>
        <v>-32.301542979726918</v>
      </c>
      <c r="O2496" t="e">
        <f t="shared" si="427"/>
        <v>#VALUE!</v>
      </c>
      <c r="P2496" t="e">
        <f t="shared" si="428"/>
        <v>#VALUE!</v>
      </c>
      <c r="Q2496">
        <f t="shared" si="429"/>
        <v>-57.774367618502509</v>
      </c>
      <c r="R2496">
        <f t="shared" si="430"/>
        <v>-20.140737250927302</v>
      </c>
      <c r="S2496" s="53">
        <f t="shared" si="432"/>
        <v>-32.301542979726918</v>
      </c>
      <c r="T2496" t="e">
        <f t="shared" si="433"/>
        <v>#VALUE!</v>
      </c>
      <c r="U2496" t="e">
        <f t="shared" si="434"/>
        <v>#VALUE!</v>
      </c>
      <c r="V2496">
        <f t="shared" si="435"/>
        <v>-57.774367618502509</v>
      </c>
      <c r="W2496" s="50">
        <f t="shared" si="436"/>
        <v>-20.140737250927302</v>
      </c>
    </row>
    <row r="2497" spans="1:23" ht="16" x14ac:dyDescent="0.2">
      <c r="A2497" s="10">
        <v>40928.541655092602</v>
      </c>
      <c r="B2497" s="11" t="str">
        <f t="shared" si="431"/>
        <v>20121</v>
      </c>
      <c r="C2497" s="5">
        <v>1079.42</v>
      </c>
      <c r="D2497" s="5">
        <v>-33.712086345956266</v>
      </c>
      <c r="E2497" s="6" t="s">
        <v>45</v>
      </c>
      <c r="F2497" s="6" t="s">
        <v>45</v>
      </c>
      <c r="G2497" s="5">
        <v>-57.977577947886836</v>
      </c>
      <c r="H2497" s="5">
        <v>-21.063965722014871</v>
      </c>
      <c r="I2497" s="29">
        <v>623391315.75</v>
      </c>
      <c r="J2497" s="30" t="s">
        <v>45</v>
      </c>
      <c r="K2497" s="30" t="s">
        <v>45</v>
      </c>
      <c r="L2497" s="29">
        <v>37219290.409999996</v>
      </c>
      <c r="M2497" s="29">
        <v>233380800</v>
      </c>
      <c r="N2497" s="53">
        <f t="shared" si="426"/>
        <v>-33.712086345956266</v>
      </c>
      <c r="O2497" t="e">
        <f t="shared" si="427"/>
        <v>#VALUE!</v>
      </c>
      <c r="P2497" t="e">
        <f t="shared" si="428"/>
        <v>#VALUE!</v>
      </c>
      <c r="Q2497">
        <f t="shared" si="429"/>
        <v>-57.977577947886836</v>
      </c>
      <c r="R2497">
        <f t="shared" si="430"/>
        <v>-21.063965722014871</v>
      </c>
      <c r="S2497" s="53">
        <f t="shared" si="432"/>
        <v>-33.712086345956266</v>
      </c>
      <c r="T2497" t="e">
        <f t="shared" si="433"/>
        <v>#VALUE!</v>
      </c>
      <c r="U2497" t="e">
        <f t="shared" si="434"/>
        <v>#VALUE!</v>
      </c>
      <c r="V2497">
        <f t="shared" si="435"/>
        <v>-57.977577947886836</v>
      </c>
      <c r="W2497" s="50">
        <f t="shared" si="436"/>
        <v>-21.063965722014871</v>
      </c>
    </row>
    <row r="2498" spans="1:23" ht="16" x14ac:dyDescent="0.2">
      <c r="A2498" s="10">
        <v>40927.541655092602</v>
      </c>
      <c r="B2498" s="11" t="str">
        <f t="shared" si="431"/>
        <v>20121</v>
      </c>
      <c r="C2498" s="5">
        <v>1064.51</v>
      </c>
      <c r="D2498" s="5">
        <v>-35.95370661445051</v>
      </c>
      <c r="E2498" s="6" t="s">
        <v>45</v>
      </c>
      <c r="F2498" s="6" t="s">
        <v>45</v>
      </c>
      <c r="G2498" s="5">
        <v>-56.964685010748376</v>
      </c>
      <c r="H2498" s="5">
        <v>-21.525579957558634</v>
      </c>
      <c r="I2498" s="29">
        <v>602310450</v>
      </c>
      <c r="J2498" s="30" t="s">
        <v>45</v>
      </c>
      <c r="K2498" s="30" t="s">
        <v>45</v>
      </c>
      <c r="L2498" s="29">
        <v>38116410.439999998</v>
      </c>
      <c r="M2498" s="29">
        <v>232016000</v>
      </c>
      <c r="N2498" s="53">
        <f t="shared" si="426"/>
        <v>-35.95370661445051</v>
      </c>
      <c r="O2498" t="e">
        <f t="shared" si="427"/>
        <v>#VALUE!</v>
      </c>
      <c r="P2498" t="e">
        <f t="shared" si="428"/>
        <v>#VALUE!</v>
      </c>
      <c r="Q2498">
        <f t="shared" si="429"/>
        <v>-56.964685010748376</v>
      </c>
      <c r="R2498">
        <f t="shared" si="430"/>
        <v>-21.525579957558634</v>
      </c>
      <c r="S2498" s="53">
        <f t="shared" si="432"/>
        <v>-35.95370661445051</v>
      </c>
      <c r="T2498" t="e">
        <f t="shared" si="433"/>
        <v>#VALUE!</v>
      </c>
      <c r="U2498" t="e">
        <f t="shared" si="434"/>
        <v>#VALUE!</v>
      </c>
      <c r="V2498">
        <f t="shared" si="435"/>
        <v>-56.964685010748376</v>
      </c>
      <c r="W2498" s="50">
        <f t="shared" si="436"/>
        <v>-21.525579957558634</v>
      </c>
    </row>
    <row r="2499" spans="1:23" ht="16" x14ac:dyDescent="0.2">
      <c r="A2499" s="10">
        <v>40926.541655092602</v>
      </c>
      <c r="B2499" s="11" t="str">
        <f t="shared" si="431"/>
        <v>20121</v>
      </c>
      <c r="C2499" s="5">
        <v>1034.75</v>
      </c>
      <c r="D2499" s="5">
        <v>-35.061633242294647</v>
      </c>
      <c r="E2499" s="6" t="s">
        <v>45</v>
      </c>
      <c r="F2499" s="6" t="s">
        <v>45</v>
      </c>
      <c r="G2499" s="5">
        <v>-58.381892800133365</v>
      </c>
      <c r="H2499" s="5">
        <v>-21.640983516444564</v>
      </c>
      <c r="I2499" s="29">
        <v>610699774.13</v>
      </c>
      <c r="J2499" s="30" t="s">
        <v>45</v>
      </c>
      <c r="K2499" s="30" t="s">
        <v>45</v>
      </c>
      <c r="L2499" s="29">
        <v>36861188.439999998</v>
      </c>
      <c r="M2499" s="29">
        <v>231674800</v>
      </c>
      <c r="N2499" s="53">
        <f t="shared" si="426"/>
        <v>-35.061633242294647</v>
      </c>
      <c r="O2499" t="e">
        <f t="shared" si="427"/>
        <v>#VALUE!</v>
      </c>
      <c r="P2499" t="e">
        <f t="shared" si="428"/>
        <v>#VALUE!</v>
      </c>
      <c r="Q2499">
        <f t="shared" si="429"/>
        <v>-58.381892800133365</v>
      </c>
      <c r="R2499">
        <f t="shared" si="430"/>
        <v>-21.640983516444564</v>
      </c>
      <c r="S2499" s="53">
        <f t="shared" si="432"/>
        <v>-35.061633242294647</v>
      </c>
      <c r="T2499" t="e">
        <f t="shared" si="433"/>
        <v>#VALUE!</v>
      </c>
      <c r="U2499" t="e">
        <f t="shared" si="434"/>
        <v>#VALUE!</v>
      </c>
      <c r="V2499">
        <f t="shared" si="435"/>
        <v>-58.381892800133365</v>
      </c>
      <c r="W2499" s="50">
        <f t="shared" si="436"/>
        <v>-21.640983516444564</v>
      </c>
    </row>
    <row r="2500" spans="1:23" ht="16" x14ac:dyDescent="0.2">
      <c r="A2500" s="10">
        <v>40925.541655092602</v>
      </c>
      <c r="B2500" s="11" t="str">
        <f t="shared" si="431"/>
        <v>20121</v>
      </c>
      <c r="C2500" s="5">
        <v>1032.1300000000001</v>
      </c>
      <c r="D2500" s="5">
        <v>-35.572478677631764</v>
      </c>
      <c r="E2500" s="6" t="s">
        <v>45</v>
      </c>
      <c r="F2500" s="6" t="s">
        <v>45</v>
      </c>
      <c r="G2500" s="5">
        <v>-58.179735374010086</v>
      </c>
      <c r="H2500" s="5">
        <v>-21.987194193102383</v>
      </c>
      <c r="I2500" s="29">
        <v>605895631.25</v>
      </c>
      <c r="J2500" s="30" t="s">
        <v>45</v>
      </c>
      <c r="K2500" s="30" t="s">
        <v>45</v>
      </c>
      <c r="L2500" s="29">
        <v>37040239.43</v>
      </c>
      <c r="M2500" s="29">
        <v>230651200</v>
      </c>
      <c r="N2500" s="53">
        <f t="shared" si="426"/>
        <v>-35.572478677631764</v>
      </c>
      <c r="O2500" t="e">
        <f t="shared" si="427"/>
        <v>#VALUE!</v>
      </c>
      <c r="P2500" t="e">
        <f t="shared" si="428"/>
        <v>#VALUE!</v>
      </c>
      <c r="Q2500">
        <f t="shared" si="429"/>
        <v>-58.179735374010086</v>
      </c>
      <c r="R2500">
        <f t="shared" si="430"/>
        <v>-21.987194193102383</v>
      </c>
      <c r="S2500" s="53">
        <f t="shared" si="432"/>
        <v>-35.572478677631764</v>
      </c>
      <c r="T2500" t="e">
        <f t="shared" si="433"/>
        <v>#VALUE!</v>
      </c>
      <c r="U2500" t="e">
        <f t="shared" si="434"/>
        <v>#VALUE!</v>
      </c>
      <c r="V2500">
        <f t="shared" si="435"/>
        <v>-58.179735374010086</v>
      </c>
      <c r="W2500" s="50">
        <f t="shared" si="436"/>
        <v>-21.987194193102383</v>
      </c>
    </row>
    <row r="2501" spans="1:23" ht="16" x14ac:dyDescent="0.2">
      <c r="A2501" s="10">
        <v>40924.541655092602</v>
      </c>
      <c r="B2501" s="11" t="str">
        <f t="shared" si="431"/>
        <v>20121</v>
      </c>
      <c r="C2501" s="5">
        <v>1029.3900000000001</v>
      </c>
      <c r="D2501" s="5">
        <v>-36.106197789177997</v>
      </c>
      <c r="E2501" s="6" t="s">
        <v>45</v>
      </c>
      <c r="F2501" s="6" t="s">
        <v>45</v>
      </c>
      <c r="G2501" s="5">
        <v>-58.078656660948461</v>
      </c>
      <c r="H2501" s="5">
        <v>-22.806559461192606</v>
      </c>
      <c r="I2501" s="29">
        <v>600876377.5</v>
      </c>
      <c r="J2501" s="30" t="s">
        <v>45</v>
      </c>
      <c r="K2501" s="30" t="s">
        <v>45</v>
      </c>
      <c r="L2501" s="29">
        <v>37129764.920000002</v>
      </c>
      <c r="M2501" s="29">
        <v>228228680</v>
      </c>
      <c r="N2501" s="53">
        <f t="shared" si="426"/>
        <v>-36.106197789177997</v>
      </c>
      <c r="O2501" t="e">
        <f t="shared" si="427"/>
        <v>#VALUE!</v>
      </c>
      <c r="P2501" t="e">
        <f t="shared" si="428"/>
        <v>#VALUE!</v>
      </c>
      <c r="Q2501">
        <f t="shared" si="429"/>
        <v>-58.078656660948461</v>
      </c>
      <c r="R2501">
        <f t="shared" si="430"/>
        <v>-22.806559461192606</v>
      </c>
      <c r="S2501" s="53">
        <f t="shared" si="432"/>
        <v>-36.106197789177997</v>
      </c>
      <c r="T2501" t="e">
        <f t="shared" si="433"/>
        <v>#VALUE!</v>
      </c>
      <c r="U2501" t="e">
        <f t="shared" si="434"/>
        <v>#VALUE!</v>
      </c>
      <c r="V2501">
        <f t="shared" si="435"/>
        <v>-58.078656660948461</v>
      </c>
      <c r="W2501" s="50">
        <f t="shared" si="436"/>
        <v>-22.806559461192606</v>
      </c>
    </row>
    <row r="2502" spans="1:23" ht="16" x14ac:dyDescent="0.2">
      <c r="A2502" s="10">
        <v>40921.541655092602</v>
      </c>
      <c r="B2502" s="11" t="str">
        <f t="shared" si="431"/>
        <v>20121</v>
      </c>
      <c r="C2502" s="5">
        <v>1025.3499999999999</v>
      </c>
      <c r="D2502" s="5">
        <v>-35.877461027086753</v>
      </c>
      <c r="E2502" s="6" t="s">
        <v>45</v>
      </c>
      <c r="F2502" s="6" t="s">
        <v>45</v>
      </c>
      <c r="G2502" s="5">
        <v>-57.977577947886829</v>
      </c>
      <c r="H2502" s="5">
        <v>-24.052917897160782</v>
      </c>
      <c r="I2502" s="29">
        <v>603027486.25</v>
      </c>
      <c r="J2502" s="30" t="s">
        <v>45</v>
      </c>
      <c r="K2502" s="30" t="s">
        <v>45</v>
      </c>
      <c r="L2502" s="29">
        <v>37219290.409999996</v>
      </c>
      <c r="M2502" s="29">
        <v>224543720</v>
      </c>
      <c r="N2502" s="53">
        <f t="shared" si="426"/>
        <v>-35.877461027086753</v>
      </c>
      <c r="O2502" t="e">
        <f t="shared" si="427"/>
        <v>#VALUE!</v>
      </c>
      <c r="P2502" t="e">
        <f t="shared" si="428"/>
        <v>#VALUE!</v>
      </c>
      <c r="Q2502">
        <f t="shared" si="429"/>
        <v>-57.977577947886829</v>
      </c>
      <c r="R2502">
        <f t="shared" si="430"/>
        <v>-24.052917897160782</v>
      </c>
      <c r="S2502" s="53">
        <f t="shared" si="432"/>
        <v>-35.877461027086753</v>
      </c>
      <c r="T2502" t="e">
        <f t="shared" si="433"/>
        <v>#VALUE!</v>
      </c>
      <c r="U2502" t="e">
        <f t="shared" si="434"/>
        <v>#VALUE!</v>
      </c>
      <c r="V2502">
        <f t="shared" si="435"/>
        <v>-57.977577947886829</v>
      </c>
      <c r="W2502" s="50">
        <f t="shared" si="436"/>
        <v>-24.052917897160782</v>
      </c>
    </row>
    <row r="2503" spans="1:23" ht="16" x14ac:dyDescent="0.2">
      <c r="A2503" s="10">
        <v>40920.541655092602</v>
      </c>
      <c r="B2503" s="11" t="str">
        <f t="shared" si="431"/>
        <v>20121</v>
      </c>
      <c r="C2503" s="5">
        <v>1028.73</v>
      </c>
      <c r="D2503" s="5">
        <v>-35.099756035976512</v>
      </c>
      <c r="E2503" s="6" t="s">
        <v>45</v>
      </c>
      <c r="F2503" s="6" t="s">
        <v>45</v>
      </c>
      <c r="G2503" s="5">
        <v>-58.484024416456052</v>
      </c>
      <c r="H2503" s="5">
        <v>-23.602844017505603</v>
      </c>
      <c r="I2503" s="29">
        <v>610341256</v>
      </c>
      <c r="J2503" s="30" t="s">
        <v>45</v>
      </c>
      <c r="K2503" s="30" t="s">
        <v>45</v>
      </c>
      <c r="L2503" s="29">
        <v>36770730.399999999</v>
      </c>
      <c r="M2503" s="29">
        <v>225874400</v>
      </c>
      <c r="N2503" s="53">
        <f t="shared" si="426"/>
        <v>-35.099756035976512</v>
      </c>
      <c r="O2503" t="e">
        <f t="shared" si="427"/>
        <v>#VALUE!</v>
      </c>
      <c r="P2503" t="e">
        <f t="shared" si="428"/>
        <v>#VALUE!</v>
      </c>
      <c r="Q2503">
        <f t="shared" si="429"/>
        <v>-58.484024416456052</v>
      </c>
      <c r="R2503">
        <f t="shared" si="430"/>
        <v>-23.602844017505603</v>
      </c>
      <c r="S2503" s="53">
        <f t="shared" si="432"/>
        <v>-35.099756035976512</v>
      </c>
      <c r="T2503" t="e">
        <f t="shared" si="433"/>
        <v>#VALUE!</v>
      </c>
      <c r="U2503" t="e">
        <f t="shared" si="434"/>
        <v>#VALUE!</v>
      </c>
      <c r="V2503">
        <f t="shared" si="435"/>
        <v>-58.484024416456052</v>
      </c>
      <c r="W2503" s="50">
        <f t="shared" si="436"/>
        <v>-23.602844017505603</v>
      </c>
    </row>
    <row r="2504" spans="1:23" ht="16" x14ac:dyDescent="0.2">
      <c r="A2504" s="10">
        <v>40919.541655092602</v>
      </c>
      <c r="B2504" s="11" t="str">
        <f t="shared" si="431"/>
        <v>20121</v>
      </c>
      <c r="C2504" s="5">
        <v>1021</v>
      </c>
      <c r="D2504" s="5">
        <v>-35.191250740813018</v>
      </c>
      <c r="E2504" s="6" t="s">
        <v>45</v>
      </c>
      <c r="F2504" s="6" t="s">
        <v>45</v>
      </c>
      <c r="G2504" s="5">
        <v>-58.484024416456052</v>
      </c>
      <c r="H2504" s="5">
        <v>-23.833651135277506</v>
      </c>
      <c r="I2504" s="29">
        <v>609480812.5</v>
      </c>
      <c r="J2504" s="30" t="s">
        <v>45</v>
      </c>
      <c r="K2504" s="30" t="s">
        <v>45</v>
      </c>
      <c r="L2504" s="29">
        <v>36770730.399999999</v>
      </c>
      <c r="M2504" s="29">
        <v>225192000</v>
      </c>
      <c r="N2504" s="53">
        <f t="shared" si="426"/>
        <v>-35.191250740813018</v>
      </c>
      <c r="O2504" t="e">
        <f t="shared" si="427"/>
        <v>#VALUE!</v>
      </c>
      <c r="P2504" t="e">
        <f t="shared" si="428"/>
        <v>#VALUE!</v>
      </c>
      <c r="Q2504">
        <f t="shared" si="429"/>
        <v>-58.484024416456052</v>
      </c>
      <c r="R2504">
        <f t="shared" si="430"/>
        <v>-23.833651135277506</v>
      </c>
      <c r="S2504" s="53">
        <f t="shared" si="432"/>
        <v>-35.191250740813018</v>
      </c>
      <c r="T2504" t="e">
        <f t="shared" si="433"/>
        <v>#VALUE!</v>
      </c>
      <c r="U2504" t="e">
        <f t="shared" si="434"/>
        <v>#VALUE!</v>
      </c>
      <c r="V2504">
        <f t="shared" si="435"/>
        <v>-58.484024416456052</v>
      </c>
      <c r="W2504" s="50">
        <f t="shared" si="436"/>
        <v>-23.833651135277506</v>
      </c>
    </row>
    <row r="2505" spans="1:23" ht="16" x14ac:dyDescent="0.2">
      <c r="A2505" s="10">
        <v>40918.541655092602</v>
      </c>
      <c r="B2505" s="11" t="str">
        <f t="shared" si="431"/>
        <v>20121</v>
      </c>
      <c r="C2505" s="5">
        <v>1018.47</v>
      </c>
      <c r="D2505" s="5">
        <v>-34.726152657894147</v>
      </c>
      <c r="E2505" s="6" t="s">
        <v>45</v>
      </c>
      <c r="F2505" s="6" t="s">
        <v>45</v>
      </c>
      <c r="G2505" s="5">
        <v>-58.280814087071732</v>
      </c>
      <c r="H2505" s="5">
        <v>-23.833651135277506</v>
      </c>
      <c r="I2505" s="29">
        <v>613854733.63</v>
      </c>
      <c r="J2505" s="30" t="s">
        <v>45</v>
      </c>
      <c r="K2505" s="30" t="s">
        <v>45</v>
      </c>
      <c r="L2505" s="29">
        <v>36950713.939999998</v>
      </c>
      <c r="M2505" s="29">
        <v>225192000</v>
      </c>
      <c r="N2505" s="53">
        <f t="shared" si="426"/>
        <v>-34.726152657894147</v>
      </c>
      <c r="O2505" t="e">
        <f t="shared" si="427"/>
        <v>#VALUE!</v>
      </c>
      <c r="P2505" t="e">
        <f t="shared" si="428"/>
        <v>#VALUE!</v>
      </c>
      <c r="Q2505">
        <f t="shared" si="429"/>
        <v>-58.280814087071732</v>
      </c>
      <c r="R2505">
        <f t="shared" si="430"/>
        <v>-23.833651135277506</v>
      </c>
      <c r="S2505" s="53">
        <f t="shared" si="432"/>
        <v>-34.726152657894147</v>
      </c>
      <c r="T2505" t="e">
        <f t="shared" si="433"/>
        <v>#VALUE!</v>
      </c>
      <c r="U2505" t="e">
        <f t="shared" si="434"/>
        <v>#VALUE!</v>
      </c>
      <c r="V2505">
        <f t="shared" si="435"/>
        <v>-58.280814087071732</v>
      </c>
      <c r="W2505" s="50">
        <f t="shared" si="436"/>
        <v>-23.833651135277506</v>
      </c>
    </row>
    <row r="2506" spans="1:23" ht="16" x14ac:dyDescent="0.2">
      <c r="A2506" s="10">
        <v>40917.541655092602</v>
      </c>
      <c r="B2506" s="11" t="str">
        <f t="shared" si="431"/>
        <v>20121</v>
      </c>
      <c r="C2506" s="5">
        <v>997.68</v>
      </c>
      <c r="D2506" s="5">
        <v>-34.428794867175526</v>
      </c>
      <c r="E2506" s="6" t="s">
        <v>45</v>
      </c>
      <c r="F2506" s="6" t="s">
        <v>45</v>
      </c>
      <c r="G2506" s="5">
        <v>-54.433505571163288</v>
      </c>
      <c r="H2506" s="5">
        <v>-23.833651135277506</v>
      </c>
      <c r="I2506" s="29">
        <v>616651175</v>
      </c>
      <c r="J2506" s="30" t="s">
        <v>45</v>
      </c>
      <c r="K2506" s="30" t="s">
        <v>45</v>
      </c>
      <c r="L2506" s="29">
        <v>40358277.939999998</v>
      </c>
      <c r="M2506" s="29">
        <v>225192000</v>
      </c>
      <c r="N2506" s="53">
        <f t="shared" si="426"/>
        <v>-34.428794867175526</v>
      </c>
      <c r="O2506" t="e">
        <f t="shared" si="427"/>
        <v>#VALUE!</v>
      </c>
      <c r="P2506" t="e">
        <f t="shared" si="428"/>
        <v>#VALUE!</v>
      </c>
      <c r="Q2506">
        <f t="shared" si="429"/>
        <v>-54.433505571163288</v>
      </c>
      <c r="R2506">
        <f t="shared" si="430"/>
        <v>-23.833651135277506</v>
      </c>
      <c r="S2506" s="53">
        <f t="shared" si="432"/>
        <v>-34.428794867175526</v>
      </c>
      <c r="T2506" t="e">
        <f t="shared" si="433"/>
        <v>#VALUE!</v>
      </c>
      <c r="U2506" t="e">
        <f t="shared" si="434"/>
        <v>#VALUE!</v>
      </c>
      <c r="V2506">
        <f t="shared" si="435"/>
        <v>-54.433505571163288</v>
      </c>
      <c r="W2506" s="50">
        <f t="shared" si="436"/>
        <v>-23.833651135277506</v>
      </c>
    </row>
    <row r="2507" spans="1:23" ht="16" x14ac:dyDescent="0.2">
      <c r="A2507" s="10">
        <v>40914.541655092602</v>
      </c>
      <c r="B2507" s="11" t="str">
        <f t="shared" si="431"/>
        <v>20121</v>
      </c>
      <c r="C2507" s="5">
        <v>1005.15</v>
      </c>
      <c r="D2507" s="5">
        <v>-32.492156948136298</v>
      </c>
      <c r="E2507" s="6" t="s">
        <v>45</v>
      </c>
      <c r="F2507" s="6" t="s">
        <v>45</v>
      </c>
      <c r="G2507" s="5">
        <v>-54.433505571163288</v>
      </c>
      <c r="H2507" s="5">
        <v>-25.495462383235051</v>
      </c>
      <c r="I2507" s="29">
        <v>634863895.75</v>
      </c>
      <c r="J2507" s="30" t="s">
        <v>45</v>
      </c>
      <c r="K2507" s="30" t="s">
        <v>45</v>
      </c>
      <c r="L2507" s="29">
        <v>40358277.939999998</v>
      </c>
      <c r="M2507" s="29">
        <v>220278720</v>
      </c>
      <c r="N2507" s="53">
        <f t="shared" si="426"/>
        <v>-32.492156948136298</v>
      </c>
      <c r="O2507" t="e">
        <f t="shared" si="427"/>
        <v>#VALUE!</v>
      </c>
      <c r="P2507" t="e">
        <f t="shared" si="428"/>
        <v>#VALUE!</v>
      </c>
      <c r="Q2507">
        <f t="shared" si="429"/>
        <v>-54.433505571163288</v>
      </c>
      <c r="R2507">
        <f t="shared" si="430"/>
        <v>-25.495462383235051</v>
      </c>
      <c r="S2507" s="53">
        <f t="shared" si="432"/>
        <v>-32.492156948136298</v>
      </c>
      <c r="T2507" t="e">
        <f t="shared" si="433"/>
        <v>#VALUE!</v>
      </c>
      <c r="U2507" t="e">
        <f t="shared" si="434"/>
        <v>#VALUE!</v>
      </c>
      <c r="V2507">
        <f t="shared" si="435"/>
        <v>-54.433505571163288</v>
      </c>
      <c r="W2507" s="50">
        <f t="shared" si="436"/>
        <v>-25.495462383235051</v>
      </c>
    </row>
    <row r="2508" spans="1:23" ht="16" x14ac:dyDescent="0.2">
      <c r="A2508" s="10">
        <v>40913.541655092602</v>
      </c>
      <c r="B2508" s="11" t="str">
        <f t="shared" si="431"/>
        <v>20121</v>
      </c>
      <c r="C2508" s="5">
        <v>1017.34</v>
      </c>
      <c r="D2508" s="5">
        <v>-32.903883119900527</v>
      </c>
      <c r="E2508" s="6" t="s">
        <v>45</v>
      </c>
      <c r="F2508" s="6" t="s">
        <v>45</v>
      </c>
      <c r="G2508" s="5">
        <v>-54.433505571163288</v>
      </c>
      <c r="H2508" s="5">
        <v>-25.322357044906159</v>
      </c>
      <c r="I2508" s="29">
        <v>630991900</v>
      </c>
      <c r="J2508" s="30" t="s">
        <v>45</v>
      </c>
      <c r="K2508" s="30" t="s">
        <v>45</v>
      </c>
      <c r="L2508" s="29">
        <v>40358277.939999998</v>
      </c>
      <c r="M2508" s="29">
        <v>220790520</v>
      </c>
      <c r="N2508" s="53">
        <f t="shared" si="426"/>
        <v>-32.903883119900527</v>
      </c>
      <c r="O2508" t="e">
        <f t="shared" si="427"/>
        <v>#VALUE!</v>
      </c>
      <c r="P2508" t="e">
        <f t="shared" si="428"/>
        <v>#VALUE!</v>
      </c>
      <c r="Q2508">
        <f t="shared" si="429"/>
        <v>-54.433505571163288</v>
      </c>
      <c r="R2508">
        <f t="shared" si="430"/>
        <v>-25.322357044906159</v>
      </c>
      <c r="S2508" s="53">
        <f t="shared" si="432"/>
        <v>-32.903883119900527</v>
      </c>
      <c r="T2508" t="e">
        <f t="shared" si="433"/>
        <v>#VALUE!</v>
      </c>
      <c r="U2508" t="e">
        <f t="shared" si="434"/>
        <v>#VALUE!</v>
      </c>
      <c r="V2508">
        <f t="shared" si="435"/>
        <v>-54.433505571163288</v>
      </c>
      <c r="W2508" s="50">
        <f t="shared" si="436"/>
        <v>-25.322357044906159</v>
      </c>
    </row>
    <row r="2509" spans="1:23" ht="16" x14ac:dyDescent="0.2">
      <c r="A2509" s="10">
        <v>40912.541655092602</v>
      </c>
      <c r="B2509" s="11" t="str">
        <f t="shared" si="431"/>
        <v>20121</v>
      </c>
      <c r="C2509" s="5">
        <v>1028.49</v>
      </c>
      <c r="D2509" s="5">
        <v>-33.460475907655905</v>
      </c>
      <c r="E2509" s="6" t="s">
        <v>45</v>
      </c>
      <c r="F2509" s="6" t="s">
        <v>45</v>
      </c>
      <c r="G2509" s="5">
        <v>-54.433505571163288</v>
      </c>
      <c r="H2509" s="5">
        <v>-25.218493841908796</v>
      </c>
      <c r="I2509" s="29">
        <v>625757535.38</v>
      </c>
      <c r="J2509" s="30" t="s">
        <v>45</v>
      </c>
      <c r="K2509" s="30" t="s">
        <v>45</v>
      </c>
      <c r="L2509" s="29">
        <v>40358277.939999998</v>
      </c>
      <c r="M2509" s="29">
        <v>221097600</v>
      </c>
      <c r="N2509" s="53">
        <f t="shared" si="426"/>
        <v>-33.460475907655905</v>
      </c>
      <c r="O2509" t="e">
        <f t="shared" si="427"/>
        <v>#VALUE!</v>
      </c>
      <c r="P2509" t="e">
        <f t="shared" si="428"/>
        <v>#VALUE!</v>
      </c>
      <c r="Q2509">
        <f t="shared" si="429"/>
        <v>-54.433505571163288</v>
      </c>
      <c r="R2509">
        <f t="shared" si="430"/>
        <v>-25.218493841908796</v>
      </c>
      <c r="S2509" s="53">
        <f t="shared" si="432"/>
        <v>-33.460475907655905</v>
      </c>
      <c r="T2509" t="e">
        <f t="shared" si="433"/>
        <v>#VALUE!</v>
      </c>
      <c r="U2509" t="e">
        <f t="shared" si="434"/>
        <v>#VALUE!</v>
      </c>
      <c r="V2509">
        <f t="shared" si="435"/>
        <v>-54.433505571163288</v>
      </c>
      <c r="W2509" s="50">
        <f t="shared" si="436"/>
        <v>-25.218493841908796</v>
      </c>
    </row>
    <row r="2510" spans="1:23" ht="16" x14ac:dyDescent="0.2">
      <c r="A2510" s="10">
        <v>40911.541655092602</v>
      </c>
      <c r="B2510" s="11" t="str">
        <f t="shared" si="431"/>
        <v>20121</v>
      </c>
      <c r="C2510" s="5">
        <v>1042.56</v>
      </c>
      <c r="D2510" s="5">
        <v>-30.616515498988068</v>
      </c>
      <c r="E2510" s="6" t="s">
        <v>45</v>
      </c>
      <c r="F2510" s="6" t="s">
        <v>45</v>
      </c>
      <c r="G2510" s="5">
        <v>-54.464039765733986</v>
      </c>
      <c r="H2510" s="5">
        <v>-23.949054694163436</v>
      </c>
      <c r="I2510" s="29">
        <v>652502987.5</v>
      </c>
      <c r="J2510" s="30" t="s">
        <v>45</v>
      </c>
      <c r="K2510" s="30" t="s">
        <v>45</v>
      </c>
      <c r="L2510" s="29">
        <v>40331233.789999999</v>
      </c>
      <c r="M2510" s="29">
        <v>224850800</v>
      </c>
      <c r="N2510" s="53">
        <f t="shared" si="426"/>
        <v>-30.616515498988068</v>
      </c>
      <c r="O2510" t="e">
        <f t="shared" si="427"/>
        <v>#VALUE!</v>
      </c>
      <c r="P2510" t="e">
        <f t="shared" si="428"/>
        <v>#VALUE!</v>
      </c>
      <c r="Q2510">
        <f t="shared" si="429"/>
        <v>-54.464039765733986</v>
      </c>
      <c r="R2510">
        <f t="shared" si="430"/>
        <v>-23.949054694163436</v>
      </c>
      <c r="S2510" s="53">
        <f t="shared" si="432"/>
        <v>-30.616515498988068</v>
      </c>
      <c r="T2510" t="e">
        <f t="shared" si="433"/>
        <v>#VALUE!</v>
      </c>
      <c r="U2510" t="e">
        <f t="shared" si="434"/>
        <v>#VALUE!</v>
      </c>
      <c r="V2510">
        <f t="shared" si="435"/>
        <v>-54.464039765733986</v>
      </c>
      <c r="W2510" s="50">
        <f t="shared" si="436"/>
        <v>-23.949054694163436</v>
      </c>
    </row>
    <row r="2511" spans="1:23" ht="16" x14ac:dyDescent="0.2">
      <c r="A2511" s="10">
        <v>40910.541655092602</v>
      </c>
      <c r="B2511" s="11" t="str">
        <f t="shared" si="431"/>
        <v>20121</v>
      </c>
      <c r="C2511" s="5">
        <v>1034.0999999999999</v>
      </c>
      <c r="D2511" s="5">
        <v>-29.869308742823321</v>
      </c>
      <c r="E2511" s="6" t="s">
        <v>45</v>
      </c>
      <c r="F2511" s="6" t="s">
        <v>45</v>
      </c>
      <c r="G2511" s="5">
        <v>-55.445345605040671</v>
      </c>
      <c r="H2511" s="5">
        <v>-24.087538964826564</v>
      </c>
      <c r="I2511" s="29">
        <v>659529942.75</v>
      </c>
      <c r="J2511" s="30" t="s">
        <v>45</v>
      </c>
      <c r="K2511" s="30" t="s">
        <v>45</v>
      </c>
      <c r="L2511" s="29">
        <v>39462090.479999997</v>
      </c>
      <c r="M2511" s="29">
        <v>224441360</v>
      </c>
      <c r="N2511" s="53">
        <f t="shared" si="426"/>
        <v>-29.869308742823321</v>
      </c>
      <c r="O2511" t="e">
        <f t="shared" si="427"/>
        <v>#VALUE!</v>
      </c>
      <c r="P2511" t="e">
        <f t="shared" si="428"/>
        <v>#VALUE!</v>
      </c>
      <c r="Q2511">
        <f t="shared" si="429"/>
        <v>-55.445345605040671</v>
      </c>
      <c r="R2511">
        <f t="shared" si="430"/>
        <v>-24.087538964826564</v>
      </c>
      <c r="S2511" s="53">
        <f t="shared" si="432"/>
        <v>-29.869308742823321</v>
      </c>
      <c r="T2511" t="e">
        <f t="shared" si="433"/>
        <v>#VALUE!</v>
      </c>
      <c r="U2511" t="e">
        <f t="shared" si="434"/>
        <v>#VALUE!</v>
      </c>
      <c r="V2511">
        <f t="shared" si="435"/>
        <v>-55.445345605040671</v>
      </c>
      <c r="W2511" s="50">
        <f t="shared" si="436"/>
        <v>-24.087538964826564</v>
      </c>
    </row>
    <row r="2512" spans="1:23" ht="16" x14ac:dyDescent="0.2">
      <c r="A2512" s="10">
        <v>40907.541655092602</v>
      </c>
      <c r="B2512" s="11" t="str">
        <f t="shared" si="431"/>
        <v>201112</v>
      </c>
      <c r="C2512" s="5">
        <v>1029.98</v>
      </c>
      <c r="D2512" s="5">
        <v>-29.884557860296084</v>
      </c>
      <c r="E2512" s="6" t="s">
        <v>45</v>
      </c>
      <c r="F2512" s="6" t="s">
        <v>45</v>
      </c>
      <c r="G2512" s="5">
        <v>-55.951792073609909</v>
      </c>
      <c r="H2512" s="5">
        <v>-26.14172231299635</v>
      </c>
      <c r="I2512" s="29">
        <v>659386535.5</v>
      </c>
      <c r="J2512" s="30" t="s">
        <v>45</v>
      </c>
      <c r="K2512" s="30" t="s">
        <v>45</v>
      </c>
      <c r="L2512" s="29">
        <v>39013530.460000001</v>
      </c>
      <c r="M2512" s="29">
        <v>218368000</v>
      </c>
      <c r="N2512" s="53">
        <f t="shared" si="426"/>
        <v>-29.884557860296084</v>
      </c>
      <c r="O2512" t="e">
        <f t="shared" si="427"/>
        <v>#VALUE!</v>
      </c>
      <c r="P2512" t="e">
        <f t="shared" si="428"/>
        <v>#VALUE!</v>
      </c>
      <c r="Q2512">
        <f t="shared" si="429"/>
        <v>-55.951792073609909</v>
      </c>
      <c r="R2512">
        <f t="shared" si="430"/>
        <v>-26.14172231299635</v>
      </c>
      <c r="S2512" s="53">
        <f t="shared" si="432"/>
        <v>-29.884557860296084</v>
      </c>
      <c r="T2512" t="e">
        <f t="shared" si="433"/>
        <v>#VALUE!</v>
      </c>
      <c r="U2512" t="e">
        <f t="shared" si="434"/>
        <v>#VALUE!</v>
      </c>
      <c r="V2512">
        <f t="shared" si="435"/>
        <v>-55.951792073609909</v>
      </c>
      <c r="W2512" s="50">
        <f t="shared" si="436"/>
        <v>-26.14172231299635</v>
      </c>
    </row>
    <row r="2513" spans="1:23" ht="16" x14ac:dyDescent="0.2">
      <c r="A2513" s="10">
        <v>40906.541655092602</v>
      </c>
      <c r="B2513" s="11" t="str">
        <f t="shared" si="431"/>
        <v>201112</v>
      </c>
      <c r="C2513" s="5">
        <v>1017.32</v>
      </c>
      <c r="D2513" s="5">
        <v>-32.293918420990565</v>
      </c>
      <c r="E2513" s="6" t="s">
        <v>45</v>
      </c>
      <c r="F2513" s="6" t="s">
        <v>45</v>
      </c>
      <c r="G2513" s="5">
        <v>-58.787260555640955</v>
      </c>
      <c r="H2513" s="5">
        <v>-26.280206583659492</v>
      </c>
      <c r="I2513" s="29">
        <v>636728190</v>
      </c>
      <c r="J2513" s="30" t="s">
        <v>45</v>
      </c>
      <c r="K2513" s="30" t="s">
        <v>45</v>
      </c>
      <c r="L2513" s="29">
        <v>36502153.920000002</v>
      </c>
      <c r="M2513" s="29">
        <v>217958560</v>
      </c>
      <c r="N2513" s="53">
        <f t="shared" si="426"/>
        <v>-32.293918420990565</v>
      </c>
      <c r="O2513" t="e">
        <f t="shared" si="427"/>
        <v>#VALUE!</v>
      </c>
      <c r="P2513" t="e">
        <f t="shared" si="428"/>
        <v>#VALUE!</v>
      </c>
      <c r="Q2513">
        <f t="shared" si="429"/>
        <v>-58.787260555640955</v>
      </c>
      <c r="R2513">
        <f t="shared" si="430"/>
        <v>-26.280206583659492</v>
      </c>
      <c r="S2513" s="53">
        <f t="shared" si="432"/>
        <v>-32.293918420990565</v>
      </c>
      <c r="T2513" t="e">
        <f t="shared" si="433"/>
        <v>#VALUE!</v>
      </c>
      <c r="U2513" t="e">
        <f t="shared" si="434"/>
        <v>#VALUE!</v>
      </c>
      <c r="V2513">
        <f t="shared" si="435"/>
        <v>-58.787260555640955</v>
      </c>
      <c r="W2513" s="50">
        <f t="shared" si="436"/>
        <v>-26.280206583659492</v>
      </c>
    </row>
    <row r="2514" spans="1:23" ht="16" x14ac:dyDescent="0.2">
      <c r="A2514" s="10">
        <v>40905.541655092602</v>
      </c>
      <c r="B2514" s="11" t="str">
        <f t="shared" si="431"/>
        <v>201112</v>
      </c>
      <c r="C2514" s="5">
        <v>1002.98</v>
      </c>
      <c r="D2514" s="5">
        <v>-33.285111056719316</v>
      </c>
      <c r="E2514" s="6" t="s">
        <v>45</v>
      </c>
      <c r="F2514" s="6" t="s">
        <v>45</v>
      </c>
      <c r="G2514" s="5">
        <v>-59.49586445033345</v>
      </c>
      <c r="H2514" s="5">
        <v>-26.257125871882309</v>
      </c>
      <c r="I2514" s="29">
        <v>627406718.75</v>
      </c>
      <c r="J2514" s="30" t="s">
        <v>45</v>
      </c>
      <c r="K2514" s="30" t="s">
        <v>45</v>
      </c>
      <c r="L2514" s="29">
        <v>35874542.93</v>
      </c>
      <c r="M2514" s="29">
        <v>218026800</v>
      </c>
      <c r="N2514" s="53">
        <f t="shared" si="426"/>
        <v>-33.285111056719316</v>
      </c>
      <c r="O2514" t="e">
        <f t="shared" si="427"/>
        <v>#VALUE!</v>
      </c>
      <c r="P2514" t="e">
        <f t="shared" si="428"/>
        <v>#VALUE!</v>
      </c>
      <c r="Q2514">
        <f t="shared" si="429"/>
        <v>-59.49586445033345</v>
      </c>
      <c r="R2514">
        <f t="shared" si="430"/>
        <v>-26.257125871882309</v>
      </c>
      <c r="S2514" s="53">
        <f t="shared" si="432"/>
        <v>-33.285111056719316</v>
      </c>
      <c r="T2514" t="e">
        <f t="shared" si="433"/>
        <v>#VALUE!</v>
      </c>
      <c r="U2514" t="e">
        <f t="shared" si="434"/>
        <v>#VALUE!</v>
      </c>
      <c r="V2514">
        <f t="shared" si="435"/>
        <v>-59.49586445033345</v>
      </c>
      <c r="W2514" s="50">
        <f t="shared" si="436"/>
        <v>-26.257125871882309</v>
      </c>
    </row>
    <row r="2515" spans="1:23" ht="16" x14ac:dyDescent="0.2">
      <c r="A2515" s="10">
        <v>40904.541655092602</v>
      </c>
      <c r="B2515" s="11" t="str">
        <f t="shared" si="431"/>
        <v>201112</v>
      </c>
      <c r="C2515" s="5">
        <v>1013.44</v>
      </c>
      <c r="D2515" s="5">
        <v>-35.610601471313672</v>
      </c>
      <c r="E2515" s="6" t="s">
        <v>45</v>
      </c>
      <c r="F2515" s="6" t="s">
        <v>45</v>
      </c>
      <c r="G2515" s="5">
        <v>-58.787260555640955</v>
      </c>
      <c r="H2515" s="5">
        <v>-27.007249004640926</v>
      </c>
      <c r="I2515" s="29">
        <v>605537113.13</v>
      </c>
      <c r="J2515" s="30" t="s">
        <v>45</v>
      </c>
      <c r="K2515" s="30" t="s">
        <v>45</v>
      </c>
      <c r="L2515" s="29">
        <v>36502153.920000002</v>
      </c>
      <c r="M2515" s="29">
        <v>215809000</v>
      </c>
      <c r="N2515" s="53">
        <f t="shared" si="426"/>
        <v>-35.610601471313672</v>
      </c>
      <c r="O2515" t="e">
        <f t="shared" si="427"/>
        <v>#VALUE!</v>
      </c>
      <c r="P2515" t="e">
        <f t="shared" si="428"/>
        <v>#VALUE!</v>
      </c>
      <c r="Q2515">
        <f t="shared" si="429"/>
        <v>-58.787260555640955</v>
      </c>
      <c r="R2515">
        <f t="shared" si="430"/>
        <v>-27.007249004640926</v>
      </c>
      <c r="S2515" s="53">
        <f t="shared" si="432"/>
        <v>-35.610601471313672</v>
      </c>
      <c r="T2515" t="e">
        <f t="shared" si="433"/>
        <v>#VALUE!</v>
      </c>
      <c r="U2515" t="e">
        <f t="shared" si="434"/>
        <v>#VALUE!</v>
      </c>
      <c r="V2515">
        <f t="shared" si="435"/>
        <v>-58.787260555640955</v>
      </c>
      <c r="W2515" s="50">
        <f t="shared" si="436"/>
        <v>-27.007249004640926</v>
      </c>
    </row>
    <row r="2516" spans="1:23" ht="16" x14ac:dyDescent="0.2">
      <c r="A2516" s="10">
        <v>40903.541655092602</v>
      </c>
      <c r="B2516" s="11" t="str">
        <f t="shared" si="431"/>
        <v>201112</v>
      </c>
      <c r="C2516" s="5">
        <v>1010.18</v>
      </c>
      <c r="D2516" s="6" t="s">
        <v>45</v>
      </c>
      <c r="E2516" s="6" t="s">
        <v>45</v>
      </c>
      <c r="F2516" s="6" t="s">
        <v>45</v>
      </c>
      <c r="G2516" s="6" t="s">
        <v>45</v>
      </c>
      <c r="H2516" s="6" t="s">
        <v>45</v>
      </c>
      <c r="I2516" s="30" t="s">
        <v>45</v>
      </c>
      <c r="J2516" s="30" t="s">
        <v>45</v>
      </c>
      <c r="K2516" s="30" t="s">
        <v>45</v>
      </c>
      <c r="L2516" s="30" t="s">
        <v>45</v>
      </c>
      <c r="M2516" s="30" t="s">
        <v>45</v>
      </c>
      <c r="N2516" s="53" t="e">
        <f t="shared" si="426"/>
        <v>#VALUE!</v>
      </c>
      <c r="O2516" t="e">
        <f t="shared" si="427"/>
        <v>#VALUE!</v>
      </c>
      <c r="P2516" t="e">
        <f t="shared" si="428"/>
        <v>#VALUE!</v>
      </c>
      <c r="Q2516" t="e">
        <f t="shared" si="429"/>
        <v>#VALUE!</v>
      </c>
      <c r="R2516" t="e">
        <f t="shared" si="430"/>
        <v>#VALUE!</v>
      </c>
      <c r="S2516" s="53" t="e">
        <f t="shared" si="432"/>
        <v>#VALUE!</v>
      </c>
      <c r="T2516" t="e">
        <f t="shared" si="433"/>
        <v>#VALUE!</v>
      </c>
      <c r="U2516" t="e">
        <f t="shared" si="434"/>
        <v>#VALUE!</v>
      </c>
      <c r="V2516" t="e">
        <f t="shared" si="435"/>
        <v>#VALUE!</v>
      </c>
      <c r="W2516" s="50" t="e">
        <f t="shared" si="436"/>
        <v>#VALUE!</v>
      </c>
    </row>
    <row r="2517" spans="1:23" ht="16" x14ac:dyDescent="0.2">
      <c r="A2517" s="10">
        <v>40900.541655092602</v>
      </c>
      <c r="B2517" s="11" t="str">
        <f t="shared" si="431"/>
        <v>201112</v>
      </c>
      <c r="C2517" s="5">
        <v>1010.04</v>
      </c>
      <c r="D2517" s="5">
        <v>-35.747843528568424</v>
      </c>
      <c r="E2517" s="6" t="s">
        <v>45</v>
      </c>
      <c r="F2517" s="6" t="s">
        <v>45</v>
      </c>
      <c r="G2517" s="5">
        <v>-58.686181842579323</v>
      </c>
      <c r="H2517" s="5">
        <v>-27.641968578513616</v>
      </c>
      <c r="I2517" s="29">
        <v>604246447.88</v>
      </c>
      <c r="J2517" s="30" t="s">
        <v>45</v>
      </c>
      <c r="K2517" s="30" t="s">
        <v>45</v>
      </c>
      <c r="L2517" s="29">
        <v>36591679.409999996</v>
      </c>
      <c r="M2517" s="29">
        <v>213932400</v>
      </c>
      <c r="N2517" s="53">
        <f t="shared" si="426"/>
        <v>-35.747843528568424</v>
      </c>
      <c r="O2517" t="e">
        <f t="shared" si="427"/>
        <v>#VALUE!</v>
      </c>
      <c r="P2517" t="e">
        <f t="shared" si="428"/>
        <v>#VALUE!</v>
      </c>
      <c r="Q2517">
        <f t="shared" si="429"/>
        <v>-58.686181842579323</v>
      </c>
      <c r="R2517">
        <f t="shared" si="430"/>
        <v>-27.641968578513616</v>
      </c>
      <c r="S2517" s="53">
        <f t="shared" si="432"/>
        <v>-35.747843528568424</v>
      </c>
      <c r="T2517" t="e">
        <f t="shared" si="433"/>
        <v>#VALUE!</v>
      </c>
      <c r="U2517" t="e">
        <f t="shared" si="434"/>
        <v>#VALUE!</v>
      </c>
      <c r="V2517">
        <f t="shared" si="435"/>
        <v>-58.686181842579323</v>
      </c>
      <c r="W2517" s="50">
        <f t="shared" si="436"/>
        <v>-27.641968578513616</v>
      </c>
    </row>
    <row r="2518" spans="1:23" ht="16" x14ac:dyDescent="0.2">
      <c r="A2518" s="10">
        <v>40899.541655092602</v>
      </c>
      <c r="B2518" s="11" t="str">
        <f t="shared" si="431"/>
        <v>201112</v>
      </c>
      <c r="C2518" s="5">
        <v>1000</v>
      </c>
      <c r="D2518" s="5">
        <v>-36.990646602597543</v>
      </c>
      <c r="E2518" s="6" t="s">
        <v>45</v>
      </c>
      <c r="F2518" s="6" t="s">
        <v>45</v>
      </c>
      <c r="G2518" s="5">
        <v>-58.300819249031846</v>
      </c>
      <c r="H2518" s="5">
        <v>-27.064950784083891</v>
      </c>
      <c r="I2518" s="29">
        <v>592558757</v>
      </c>
      <c r="J2518" s="30" t="s">
        <v>45</v>
      </c>
      <c r="K2518" s="30" t="s">
        <v>45</v>
      </c>
      <c r="L2518" s="29">
        <v>36932995.350000001</v>
      </c>
      <c r="M2518" s="29">
        <v>215638400</v>
      </c>
      <c r="N2518" s="53">
        <f t="shared" si="426"/>
        <v>-36.990646602597543</v>
      </c>
      <c r="O2518" t="e">
        <f t="shared" si="427"/>
        <v>#VALUE!</v>
      </c>
      <c r="P2518" t="e">
        <f t="shared" si="428"/>
        <v>#VALUE!</v>
      </c>
      <c r="Q2518">
        <f t="shared" si="429"/>
        <v>-58.300819249031846</v>
      </c>
      <c r="R2518">
        <f t="shared" si="430"/>
        <v>-27.064950784083891</v>
      </c>
      <c r="S2518" s="53">
        <f t="shared" si="432"/>
        <v>-36.990646602597543</v>
      </c>
      <c r="T2518" t="e">
        <f t="shared" si="433"/>
        <v>#VALUE!</v>
      </c>
      <c r="U2518" t="e">
        <f t="shared" si="434"/>
        <v>#VALUE!</v>
      </c>
      <c r="V2518">
        <f t="shared" si="435"/>
        <v>-58.300819249031846</v>
      </c>
      <c r="W2518" s="50">
        <f t="shared" si="436"/>
        <v>-27.064950784083891</v>
      </c>
    </row>
    <row r="2519" spans="1:23" ht="16" x14ac:dyDescent="0.2">
      <c r="A2519" s="10">
        <v>40898.541655092602</v>
      </c>
      <c r="B2519" s="11" t="str">
        <f t="shared" si="431"/>
        <v>201112</v>
      </c>
      <c r="C2519" s="5">
        <v>991.73</v>
      </c>
      <c r="D2519" s="5">
        <v>-36.533173078415039</v>
      </c>
      <c r="E2519" s="6" t="s">
        <v>45</v>
      </c>
      <c r="F2519" s="6" t="s">
        <v>45</v>
      </c>
      <c r="G2519" s="5">
        <v>-58.078656660948468</v>
      </c>
      <c r="H2519" s="5">
        <v>-26.961087581086545</v>
      </c>
      <c r="I2519" s="29">
        <v>596860974.5</v>
      </c>
      <c r="J2519" s="30" t="s">
        <v>45</v>
      </c>
      <c r="K2519" s="30" t="s">
        <v>45</v>
      </c>
      <c r="L2519" s="29">
        <v>37129764.920000002</v>
      </c>
      <c r="M2519" s="29">
        <v>215945480</v>
      </c>
      <c r="N2519" s="53">
        <f t="shared" si="426"/>
        <v>-36.533173078415039</v>
      </c>
      <c r="O2519" t="e">
        <f t="shared" si="427"/>
        <v>#VALUE!</v>
      </c>
      <c r="P2519" t="e">
        <f t="shared" si="428"/>
        <v>#VALUE!</v>
      </c>
      <c r="Q2519">
        <f t="shared" si="429"/>
        <v>-58.078656660948468</v>
      </c>
      <c r="R2519">
        <f t="shared" si="430"/>
        <v>-26.961087581086545</v>
      </c>
      <c r="S2519" s="53">
        <f t="shared" si="432"/>
        <v>-36.533173078415039</v>
      </c>
      <c r="T2519" t="e">
        <f t="shared" si="433"/>
        <v>#VALUE!</v>
      </c>
      <c r="U2519" t="e">
        <f t="shared" si="434"/>
        <v>#VALUE!</v>
      </c>
      <c r="V2519">
        <f t="shared" si="435"/>
        <v>-58.078656660948468</v>
      </c>
      <c r="W2519" s="50">
        <f t="shared" si="436"/>
        <v>-26.961087581086545</v>
      </c>
    </row>
    <row r="2520" spans="1:23" ht="16" x14ac:dyDescent="0.2">
      <c r="A2520" s="10">
        <v>40897.541655092602</v>
      </c>
      <c r="B2520" s="11" t="str">
        <f t="shared" si="431"/>
        <v>201112</v>
      </c>
      <c r="C2520" s="5">
        <v>993.13</v>
      </c>
      <c r="D2520" s="5">
        <v>-37.783600711180519</v>
      </c>
      <c r="E2520" s="6" t="s">
        <v>45</v>
      </c>
      <c r="F2520" s="6" t="s">
        <v>45</v>
      </c>
      <c r="G2520" s="5">
        <v>-58.888339268702595</v>
      </c>
      <c r="H2520" s="5">
        <v>-26.395610142545422</v>
      </c>
      <c r="I2520" s="29">
        <v>585101580</v>
      </c>
      <c r="J2520" s="30" t="s">
        <v>45</v>
      </c>
      <c r="K2520" s="30" t="s">
        <v>45</v>
      </c>
      <c r="L2520" s="29">
        <v>36412628.43</v>
      </c>
      <c r="M2520" s="29">
        <v>217617360</v>
      </c>
      <c r="N2520" s="53">
        <f t="shared" si="426"/>
        <v>-37.783600711180519</v>
      </c>
      <c r="O2520" t="e">
        <f t="shared" si="427"/>
        <v>#VALUE!</v>
      </c>
      <c r="P2520" t="e">
        <f t="shared" si="428"/>
        <v>#VALUE!</v>
      </c>
      <c r="Q2520">
        <f t="shared" si="429"/>
        <v>-58.888339268702595</v>
      </c>
      <c r="R2520">
        <f t="shared" si="430"/>
        <v>-26.395610142545422</v>
      </c>
      <c r="S2520" s="53">
        <f t="shared" si="432"/>
        <v>-37.783600711180519</v>
      </c>
      <c r="T2520" t="e">
        <f t="shared" si="433"/>
        <v>#VALUE!</v>
      </c>
      <c r="U2520" t="e">
        <f t="shared" si="434"/>
        <v>#VALUE!</v>
      </c>
      <c r="V2520">
        <f t="shared" si="435"/>
        <v>-58.888339268702595</v>
      </c>
      <c r="W2520" s="50">
        <f t="shared" si="436"/>
        <v>-26.395610142545422</v>
      </c>
    </row>
    <row r="2521" spans="1:23" ht="16" x14ac:dyDescent="0.2">
      <c r="A2521" s="10">
        <v>40896.541655092602</v>
      </c>
      <c r="B2521" s="11" t="str">
        <f t="shared" si="431"/>
        <v>201112</v>
      </c>
      <c r="C2521" s="5">
        <v>969.63</v>
      </c>
      <c r="D2521" s="5">
        <v>-40.063343773356628</v>
      </c>
      <c r="E2521" s="6" t="s">
        <v>45</v>
      </c>
      <c r="F2521" s="6" t="s">
        <v>45</v>
      </c>
      <c r="G2521" s="5">
        <v>-58.888339268702595</v>
      </c>
      <c r="H2521" s="5">
        <v>-28.103582814057376</v>
      </c>
      <c r="I2521" s="29">
        <v>563662196.13</v>
      </c>
      <c r="J2521" s="30" t="s">
        <v>45</v>
      </c>
      <c r="K2521" s="30" t="s">
        <v>45</v>
      </c>
      <c r="L2521" s="29">
        <v>36412628.43</v>
      </c>
      <c r="M2521" s="29">
        <v>212567600</v>
      </c>
      <c r="N2521" s="53">
        <f t="shared" si="426"/>
        <v>-40.063343773356628</v>
      </c>
      <c r="O2521" t="e">
        <f t="shared" si="427"/>
        <v>#VALUE!</v>
      </c>
      <c r="P2521" t="e">
        <f t="shared" si="428"/>
        <v>#VALUE!</v>
      </c>
      <c r="Q2521">
        <f t="shared" si="429"/>
        <v>-58.888339268702595</v>
      </c>
      <c r="R2521">
        <f t="shared" si="430"/>
        <v>-28.103582814057376</v>
      </c>
      <c r="S2521" s="53">
        <f t="shared" si="432"/>
        <v>-40.063343773356628</v>
      </c>
      <c r="T2521" t="e">
        <f t="shared" si="433"/>
        <v>#VALUE!</v>
      </c>
      <c r="U2521" t="e">
        <f t="shared" si="434"/>
        <v>#VALUE!</v>
      </c>
      <c r="V2521">
        <f t="shared" si="435"/>
        <v>-58.888339268702595</v>
      </c>
      <c r="W2521" s="50">
        <f t="shared" si="436"/>
        <v>-28.103582814057376</v>
      </c>
    </row>
    <row r="2522" spans="1:23" ht="16" x14ac:dyDescent="0.2">
      <c r="A2522" s="10">
        <v>40893.541655092602</v>
      </c>
      <c r="B2522" s="11" t="str">
        <f t="shared" si="431"/>
        <v>201112</v>
      </c>
      <c r="C2522" s="5">
        <v>970.47</v>
      </c>
      <c r="D2522" s="5">
        <v>-40.14721391945676</v>
      </c>
      <c r="E2522" s="6" t="s">
        <v>45</v>
      </c>
      <c r="F2522" s="6" t="s">
        <v>45</v>
      </c>
      <c r="G2522" s="5">
        <v>-57.572210192379238</v>
      </c>
      <c r="H2522" s="5">
        <v>-28.357470643606447</v>
      </c>
      <c r="I2522" s="29">
        <v>562873456.25</v>
      </c>
      <c r="J2522" s="30" t="s">
        <v>45</v>
      </c>
      <c r="K2522" s="30" t="s">
        <v>45</v>
      </c>
      <c r="L2522" s="29">
        <v>37578324.93</v>
      </c>
      <c r="M2522" s="29">
        <v>211816960</v>
      </c>
      <c r="N2522" s="53">
        <f t="shared" si="426"/>
        <v>-40.14721391945676</v>
      </c>
      <c r="O2522" t="e">
        <f t="shared" si="427"/>
        <v>#VALUE!</v>
      </c>
      <c r="P2522" t="e">
        <f t="shared" si="428"/>
        <v>#VALUE!</v>
      </c>
      <c r="Q2522">
        <f t="shared" si="429"/>
        <v>-57.572210192379238</v>
      </c>
      <c r="R2522">
        <f t="shared" si="430"/>
        <v>-28.357470643606447</v>
      </c>
      <c r="S2522" s="53">
        <f t="shared" si="432"/>
        <v>-40.14721391945676</v>
      </c>
      <c r="T2522" t="e">
        <f t="shared" si="433"/>
        <v>#VALUE!</v>
      </c>
      <c r="U2522" t="e">
        <f t="shared" si="434"/>
        <v>#VALUE!</v>
      </c>
      <c r="V2522">
        <f t="shared" si="435"/>
        <v>-57.572210192379238</v>
      </c>
      <c r="W2522" s="50">
        <f t="shared" si="436"/>
        <v>-28.357470643606447</v>
      </c>
    </row>
    <row r="2523" spans="1:23" ht="16" x14ac:dyDescent="0.2">
      <c r="A2523" s="10">
        <v>40892.541655092602</v>
      </c>
      <c r="B2523" s="11" t="str">
        <f t="shared" si="431"/>
        <v>201112</v>
      </c>
      <c r="C2523" s="5">
        <v>973.61</v>
      </c>
      <c r="D2523" s="5">
        <v>-37.326127186998029</v>
      </c>
      <c r="E2523" s="6" t="s">
        <v>45</v>
      </c>
      <c r="F2523" s="6" t="s">
        <v>45</v>
      </c>
      <c r="G2523" s="5">
        <v>-57.572210192379238</v>
      </c>
      <c r="H2523" s="5">
        <v>-27.872775696285501</v>
      </c>
      <c r="I2523" s="29">
        <v>589403797.5</v>
      </c>
      <c r="J2523" s="30" t="s">
        <v>45</v>
      </c>
      <c r="K2523" s="30" t="s">
        <v>45</v>
      </c>
      <c r="L2523" s="29">
        <v>37578324.93</v>
      </c>
      <c r="M2523" s="29">
        <v>213250000</v>
      </c>
      <c r="N2523" s="53">
        <f t="shared" si="426"/>
        <v>-37.326127186998029</v>
      </c>
      <c r="O2523" t="e">
        <f t="shared" si="427"/>
        <v>#VALUE!</v>
      </c>
      <c r="P2523" t="e">
        <f t="shared" si="428"/>
        <v>#VALUE!</v>
      </c>
      <c r="Q2523">
        <f t="shared" si="429"/>
        <v>-57.572210192379238</v>
      </c>
      <c r="R2523">
        <f t="shared" si="430"/>
        <v>-27.872775696285501</v>
      </c>
      <c r="S2523" s="53">
        <f t="shared" si="432"/>
        <v>-37.326127186998029</v>
      </c>
      <c r="T2523" t="e">
        <f t="shared" si="433"/>
        <v>#VALUE!</v>
      </c>
      <c r="U2523" t="e">
        <f t="shared" si="434"/>
        <v>#VALUE!</v>
      </c>
      <c r="V2523">
        <f t="shared" si="435"/>
        <v>-57.572210192379238</v>
      </c>
      <c r="W2523" s="50">
        <f t="shared" si="436"/>
        <v>-27.872775696285501</v>
      </c>
    </row>
    <row r="2524" spans="1:23" ht="16" x14ac:dyDescent="0.2">
      <c r="A2524" s="10">
        <v>40891.541655092602</v>
      </c>
      <c r="B2524" s="11" t="str">
        <f t="shared" si="431"/>
        <v>201112</v>
      </c>
      <c r="C2524" s="5">
        <v>959.53</v>
      </c>
      <c r="D2524" s="5">
        <v>-37.249881599634286</v>
      </c>
      <c r="E2524" s="6" t="s">
        <v>45</v>
      </c>
      <c r="F2524" s="6" t="s">
        <v>45</v>
      </c>
      <c r="G2524" s="5">
        <v>-57.977577947886829</v>
      </c>
      <c r="H2524" s="5">
        <v>-27.168813987081236</v>
      </c>
      <c r="I2524" s="29">
        <v>590120833.75</v>
      </c>
      <c r="J2524" s="30" t="s">
        <v>45</v>
      </c>
      <c r="K2524" s="30" t="s">
        <v>45</v>
      </c>
      <c r="L2524" s="29">
        <v>37219290.409999996</v>
      </c>
      <c r="M2524" s="29">
        <v>215331320</v>
      </c>
      <c r="N2524" s="53">
        <f t="shared" si="426"/>
        <v>-37.249881599634286</v>
      </c>
      <c r="O2524" t="e">
        <f t="shared" si="427"/>
        <v>#VALUE!</v>
      </c>
      <c r="P2524" t="e">
        <f t="shared" si="428"/>
        <v>#VALUE!</v>
      </c>
      <c r="Q2524">
        <f t="shared" si="429"/>
        <v>-57.977577947886829</v>
      </c>
      <c r="R2524">
        <f t="shared" si="430"/>
        <v>-27.168813987081236</v>
      </c>
      <c r="S2524" s="53">
        <f t="shared" si="432"/>
        <v>-37.249881599634286</v>
      </c>
      <c r="T2524" t="e">
        <f t="shared" si="433"/>
        <v>#VALUE!</v>
      </c>
      <c r="U2524" t="e">
        <f t="shared" si="434"/>
        <v>#VALUE!</v>
      </c>
      <c r="V2524">
        <f t="shared" si="435"/>
        <v>-57.977577947886829</v>
      </c>
      <c r="W2524" s="50">
        <f t="shared" si="436"/>
        <v>-27.168813987081236</v>
      </c>
    </row>
    <row r="2525" spans="1:23" ht="16" x14ac:dyDescent="0.2">
      <c r="A2525" s="10">
        <v>40890.541655092602</v>
      </c>
      <c r="B2525" s="11" t="str">
        <f t="shared" si="431"/>
        <v>201112</v>
      </c>
      <c r="C2525" s="5">
        <v>981.36</v>
      </c>
      <c r="D2525" s="5">
        <v>-35.877461027086795</v>
      </c>
      <c r="E2525" s="6" t="s">
        <v>45</v>
      </c>
      <c r="F2525" s="6" t="s">
        <v>45</v>
      </c>
      <c r="G2525" s="5">
        <v>-58.381892800133365</v>
      </c>
      <c r="H2525" s="5">
        <v>-26.603336548540131</v>
      </c>
      <c r="I2525" s="29">
        <v>603027486.25</v>
      </c>
      <c r="J2525" s="30" t="s">
        <v>45</v>
      </c>
      <c r="K2525" s="30" t="s">
        <v>45</v>
      </c>
      <c r="L2525" s="29">
        <v>36861188.439999998</v>
      </c>
      <c r="M2525" s="29">
        <v>217003200</v>
      </c>
      <c r="N2525" s="53">
        <f t="shared" si="426"/>
        <v>-35.877461027086795</v>
      </c>
      <c r="O2525" t="e">
        <f t="shared" si="427"/>
        <v>#VALUE!</v>
      </c>
      <c r="P2525" t="e">
        <f t="shared" si="428"/>
        <v>#VALUE!</v>
      </c>
      <c r="Q2525">
        <f t="shared" si="429"/>
        <v>-58.381892800133365</v>
      </c>
      <c r="R2525">
        <f t="shared" si="430"/>
        <v>-26.603336548540131</v>
      </c>
      <c r="S2525" s="53">
        <f t="shared" si="432"/>
        <v>-35.877461027086795</v>
      </c>
      <c r="T2525" t="e">
        <f t="shared" si="433"/>
        <v>#VALUE!</v>
      </c>
      <c r="U2525" t="e">
        <f t="shared" si="434"/>
        <v>#VALUE!</v>
      </c>
      <c r="V2525">
        <f t="shared" si="435"/>
        <v>-58.381892800133365</v>
      </c>
      <c r="W2525" s="50">
        <f t="shared" si="436"/>
        <v>-26.603336548540131</v>
      </c>
    </row>
    <row r="2526" spans="1:23" ht="16" x14ac:dyDescent="0.2">
      <c r="A2526" s="10">
        <v>40889.541655092602</v>
      </c>
      <c r="B2526" s="11" t="str">
        <f t="shared" si="431"/>
        <v>201112</v>
      </c>
      <c r="C2526" s="5">
        <v>982.46</v>
      </c>
      <c r="D2526" s="5">
        <v>-36.090948671705291</v>
      </c>
      <c r="E2526" s="6" t="s">
        <v>45</v>
      </c>
      <c r="F2526" s="6" t="s">
        <v>45</v>
      </c>
      <c r="G2526" s="5">
        <v>-58.139725050089865</v>
      </c>
      <c r="H2526" s="5">
        <v>-26.90338580164358</v>
      </c>
      <c r="I2526" s="29">
        <v>601019784.75</v>
      </c>
      <c r="J2526" s="30" t="s">
        <v>45</v>
      </c>
      <c r="K2526" s="30" t="s">
        <v>45</v>
      </c>
      <c r="L2526" s="29">
        <v>37075676.600000001</v>
      </c>
      <c r="M2526" s="29">
        <v>216116080</v>
      </c>
      <c r="N2526" s="53">
        <f t="shared" si="426"/>
        <v>-36.090948671705291</v>
      </c>
      <c r="O2526" t="e">
        <f t="shared" si="427"/>
        <v>#VALUE!</v>
      </c>
      <c r="P2526" t="e">
        <f t="shared" si="428"/>
        <v>#VALUE!</v>
      </c>
      <c r="Q2526">
        <f t="shared" si="429"/>
        <v>-58.139725050089865</v>
      </c>
      <c r="R2526">
        <f t="shared" si="430"/>
        <v>-26.90338580164358</v>
      </c>
      <c r="S2526" s="53">
        <f t="shared" si="432"/>
        <v>-36.090948671705291</v>
      </c>
      <c r="T2526" t="e">
        <f t="shared" si="433"/>
        <v>#VALUE!</v>
      </c>
      <c r="U2526" t="e">
        <f t="shared" si="434"/>
        <v>#VALUE!</v>
      </c>
      <c r="V2526">
        <f t="shared" si="435"/>
        <v>-58.139725050089865</v>
      </c>
      <c r="W2526" s="50">
        <f t="shared" si="436"/>
        <v>-26.90338580164358</v>
      </c>
    </row>
    <row r="2527" spans="1:23" ht="16" x14ac:dyDescent="0.2">
      <c r="A2527" s="10">
        <v>40886.541655092602</v>
      </c>
      <c r="B2527" s="11" t="str">
        <f t="shared" si="431"/>
        <v>201112</v>
      </c>
      <c r="C2527" s="5">
        <v>1009.58</v>
      </c>
      <c r="D2527" s="5">
        <v>-32.896258561164188</v>
      </c>
      <c r="E2527" s="6" t="s">
        <v>45</v>
      </c>
      <c r="F2527" s="6" t="s">
        <v>45</v>
      </c>
      <c r="G2527" s="5">
        <v>-57.471131479317592</v>
      </c>
      <c r="H2527" s="5">
        <v>-25.841673059892901</v>
      </c>
      <c r="I2527" s="29">
        <v>631063603.63</v>
      </c>
      <c r="J2527" s="30" t="s">
        <v>45</v>
      </c>
      <c r="K2527" s="30" t="s">
        <v>45</v>
      </c>
      <c r="L2527" s="29">
        <v>37667850.420000002</v>
      </c>
      <c r="M2527" s="29">
        <v>219255120</v>
      </c>
      <c r="N2527" s="53">
        <f t="shared" si="426"/>
        <v>-32.896258561164188</v>
      </c>
      <c r="O2527" t="e">
        <f t="shared" si="427"/>
        <v>#VALUE!</v>
      </c>
      <c r="P2527" t="e">
        <f t="shared" si="428"/>
        <v>#VALUE!</v>
      </c>
      <c r="Q2527">
        <f t="shared" si="429"/>
        <v>-57.471131479317592</v>
      </c>
      <c r="R2527">
        <f t="shared" si="430"/>
        <v>-25.841673059892901</v>
      </c>
      <c r="S2527" s="53">
        <f t="shared" si="432"/>
        <v>-32.896258561164188</v>
      </c>
      <c r="T2527" t="e">
        <f t="shared" si="433"/>
        <v>#VALUE!</v>
      </c>
      <c r="U2527" t="e">
        <f t="shared" si="434"/>
        <v>#VALUE!</v>
      </c>
      <c r="V2527">
        <f t="shared" si="435"/>
        <v>-57.471131479317592</v>
      </c>
      <c r="W2527" s="50">
        <f t="shared" si="436"/>
        <v>-25.841673059892901</v>
      </c>
    </row>
    <row r="2528" spans="1:23" ht="16" x14ac:dyDescent="0.2">
      <c r="A2528" s="10">
        <v>40885.541655092602</v>
      </c>
      <c r="B2528" s="11" t="str">
        <f t="shared" si="431"/>
        <v>201112</v>
      </c>
      <c r="C2528" s="5">
        <v>1005.12</v>
      </c>
      <c r="D2528" s="5">
        <v>-32.896258561164188</v>
      </c>
      <c r="E2528" s="6" t="s">
        <v>45</v>
      </c>
      <c r="F2528" s="6" t="s">
        <v>45</v>
      </c>
      <c r="G2528" s="5">
        <v>-57.471131479317592</v>
      </c>
      <c r="H2528" s="5">
        <v>-25.945536262890258</v>
      </c>
      <c r="I2528" s="29">
        <v>631063603.63</v>
      </c>
      <c r="J2528" s="30" t="s">
        <v>45</v>
      </c>
      <c r="K2528" s="30" t="s">
        <v>45</v>
      </c>
      <c r="L2528" s="29">
        <v>37667850.420000002</v>
      </c>
      <c r="M2528" s="29">
        <v>218948040</v>
      </c>
      <c r="N2528" s="53">
        <f t="shared" si="426"/>
        <v>-32.896258561164188</v>
      </c>
      <c r="O2528" t="e">
        <f t="shared" si="427"/>
        <v>#VALUE!</v>
      </c>
      <c r="P2528" t="e">
        <f t="shared" si="428"/>
        <v>#VALUE!</v>
      </c>
      <c r="Q2528">
        <f t="shared" si="429"/>
        <v>-57.471131479317592</v>
      </c>
      <c r="R2528">
        <f t="shared" si="430"/>
        <v>-25.945536262890258</v>
      </c>
      <c r="S2528" s="53">
        <f t="shared" si="432"/>
        <v>-32.896258561164188</v>
      </c>
      <c r="T2528" t="e">
        <f t="shared" si="433"/>
        <v>#VALUE!</v>
      </c>
      <c r="U2528" t="e">
        <f t="shared" si="434"/>
        <v>#VALUE!</v>
      </c>
      <c r="V2528">
        <f t="shared" si="435"/>
        <v>-57.471131479317592</v>
      </c>
      <c r="W2528" s="50">
        <f t="shared" si="436"/>
        <v>-25.945536262890258</v>
      </c>
    </row>
    <row r="2529" spans="1:23" ht="16" x14ac:dyDescent="0.2">
      <c r="A2529" s="10">
        <v>40884.541655092602</v>
      </c>
      <c r="B2529" s="11" t="str">
        <f t="shared" si="431"/>
        <v>201112</v>
      </c>
      <c r="C2529" s="5">
        <v>1031.6400000000001</v>
      </c>
      <c r="D2529" s="5">
        <v>-31.378971372625568</v>
      </c>
      <c r="E2529" s="6" t="s">
        <v>45</v>
      </c>
      <c r="F2529" s="6" t="s">
        <v>45</v>
      </c>
      <c r="G2529" s="5">
        <v>-58.686181842579323</v>
      </c>
      <c r="H2529" s="5">
        <v>-26.257125871882309</v>
      </c>
      <c r="I2529" s="29">
        <v>645332625</v>
      </c>
      <c r="J2529" s="30" t="s">
        <v>45</v>
      </c>
      <c r="K2529" s="30" t="s">
        <v>45</v>
      </c>
      <c r="L2529" s="29">
        <v>36591679.409999996</v>
      </c>
      <c r="M2529" s="29">
        <v>218026800</v>
      </c>
      <c r="N2529" s="53">
        <f t="shared" si="426"/>
        <v>-31.378971372625568</v>
      </c>
      <c r="O2529" t="e">
        <f t="shared" si="427"/>
        <v>#VALUE!</v>
      </c>
      <c r="P2529" t="e">
        <f t="shared" si="428"/>
        <v>#VALUE!</v>
      </c>
      <c r="Q2529">
        <f t="shared" si="429"/>
        <v>-58.686181842579323</v>
      </c>
      <c r="R2529">
        <f t="shared" si="430"/>
        <v>-26.257125871882309</v>
      </c>
      <c r="S2529" s="53">
        <f t="shared" si="432"/>
        <v>-31.378971372625568</v>
      </c>
      <c r="T2529" t="e">
        <f t="shared" si="433"/>
        <v>#VALUE!</v>
      </c>
      <c r="U2529" t="e">
        <f t="shared" si="434"/>
        <v>#VALUE!</v>
      </c>
      <c r="V2529">
        <f t="shared" si="435"/>
        <v>-58.686181842579323</v>
      </c>
      <c r="W2529" s="50">
        <f t="shared" si="436"/>
        <v>-26.257125871882309</v>
      </c>
    </row>
    <row r="2530" spans="1:23" ht="16" x14ac:dyDescent="0.2">
      <c r="A2530" s="10">
        <v>40883.541655092602</v>
      </c>
      <c r="B2530" s="11" t="str">
        <f t="shared" si="431"/>
        <v>201112</v>
      </c>
      <c r="C2530" s="5">
        <v>1030.8800000000001</v>
      </c>
      <c r="D2530" s="5">
        <v>-30.425901530578699</v>
      </c>
      <c r="E2530" s="6" t="s">
        <v>45</v>
      </c>
      <c r="F2530" s="6" t="s">
        <v>45</v>
      </c>
      <c r="G2530" s="5">
        <v>-58.179735374010086</v>
      </c>
      <c r="H2530" s="5">
        <v>-26.257125871882309</v>
      </c>
      <c r="I2530" s="29">
        <v>654295578.13</v>
      </c>
      <c r="J2530" s="30" t="s">
        <v>45</v>
      </c>
      <c r="K2530" s="30" t="s">
        <v>45</v>
      </c>
      <c r="L2530" s="29">
        <v>37040239.43</v>
      </c>
      <c r="M2530" s="29">
        <v>218026800</v>
      </c>
      <c r="N2530" s="53">
        <f t="shared" si="426"/>
        <v>-30.425901530578699</v>
      </c>
      <c r="O2530" t="e">
        <f t="shared" si="427"/>
        <v>#VALUE!</v>
      </c>
      <c r="P2530" t="e">
        <f t="shared" si="428"/>
        <v>#VALUE!</v>
      </c>
      <c r="Q2530">
        <f t="shared" si="429"/>
        <v>-58.179735374010086</v>
      </c>
      <c r="R2530">
        <f t="shared" si="430"/>
        <v>-26.257125871882309</v>
      </c>
      <c r="S2530" s="53">
        <f t="shared" si="432"/>
        <v>-30.425901530578699</v>
      </c>
      <c r="T2530" t="e">
        <f t="shared" si="433"/>
        <v>#VALUE!</v>
      </c>
      <c r="U2530" t="e">
        <f t="shared" si="434"/>
        <v>#VALUE!</v>
      </c>
      <c r="V2530">
        <f t="shared" si="435"/>
        <v>-58.179735374010086</v>
      </c>
      <c r="W2530" s="50">
        <f t="shared" si="436"/>
        <v>-26.257125871882309</v>
      </c>
    </row>
    <row r="2531" spans="1:23" ht="16" x14ac:dyDescent="0.2">
      <c r="A2531" s="10">
        <v>40882.541655092602</v>
      </c>
      <c r="B2531" s="11" t="str">
        <f t="shared" si="431"/>
        <v>201112</v>
      </c>
      <c r="C2531" s="5">
        <v>1033.22</v>
      </c>
      <c r="D2531" s="5">
        <v>-30.822378584870179</v>
      </c>
      <c r="E2531" s="6" t="s">
        <v>45</v>
      </c>
      <c r="F2531" s="6" t="s">
        <v>45</v>
      </c>
      <c r="G2531" s="5">
        <v>-57.977577947886829</v>
      </c>
      <c r="H2531" s="5">
        <v>-26.257125871882309</v>
      </c>
      <c r="I2531" s="29">
        <v>650566989.63</v>
      </c>
      <c r="J2531" s="30" t="s">
        <v>45</v>
      </c>
      <c r="K2531" s="30" t="s">
        <v>45</v>
      </c>
      <c r="L2531" s="29">
        <v>37219290.409999996</v>
      </c>
      <c r="M2531" s="29">
        <v>218026800</v>
      </c>
      <c r="N2531" s="53">
        <f t="shared" si="426"/>
        <v>-30.822378584870179</v>
      </c>
      <c r="O2531" t="e">
        <f t="shared" si="427"/>
        <v>#VALUE!</v>
      </c>
      <c r="P2531" t="e">
        <f t="shared" si="428"/>
        <v>#VALUE!</v>
      </c>
      <c r="Q2531">
        <f t="shared" si="429"/>
        <v>-57.977577947886829</v>
      </c>
      <c r="R2531">
        <f t="shared" si="430"/>
        <v>-26.257125871882309</v>
      </c>
      <c r="S2531" s="53">
        <f t="shared" si="432"/>
        <v>-30.822378584870179</v>
      </c>
      <c r="T2531" t="e">
        <f t="shared" si="433"/>
        <v>#VALUE!</v>
      </c>
      <c r="U2531" t="e">
        <f t="shared" si="434"/>
        <v>#VALUE!</v>
      </c>
      <c r="V2531">
        <f t="shared" si="435"/>
        <v>-57.977577947886829</v>
      </c>
      <c r="W2531" s="50">
        <f t="shared" si="436"/>
        <v>-26.257125871882309</v>
      </c>
    </row>
    <row r="2532" spans="1:23" ht="16" x14ac:dyDescent="0.2">
      <c r="A2532" s="10">
        <v>40879.541655092602</v>
      </c>
      <c r="B2532" s="11" t="str">
        <f t="shared" si="431"/>
        <v>201112</v>
      </c>
      <c r="C2532" s="5">
        <v>1034.1300000000001</v>
      </c>
      <c r="D2532" s="5">
        <v>-33.757833698374526</v>
      </c>
      <c r="E2532" s="6" t="s">
        <v>45</v>
      </c>
      <c r="F2532" s="6" t="s">
        <v>45</v>
      </c>
      <c r="G2532" s="5">
        <v>-58.381892800133365</v>
      </c>
      <c r="H2532" s="5">
        <v>-26.141722312996336</v>
      </c>
      <c r="I2532" s="29">
        <v>622961094</v>
      </c>
      <c r="J2532" s="30" t="s">
        <v>45</v>
      </c>
      <c r="K2532" s="30" t="s">
        <v>45</v>
      </c>
      <c r="L2532" s="29">
        <v>36861188.439999998</v>
      </c>
      <c r="M2532" s="29">
        <v>218368000</v>
      </c>
      <c r="N2532" s="53">
        <f t="shared" ref="N2532:N2595" si="437">IF(ABS(D2532-AVERAGE(D$47:D$3803))&gt;3*STDEV(D$47:D$3803),"Outlier",D2532)</f>
        <v>-33.757833698374526</v>
      </c>
      <c r="O2532" t="e">
        <f t="shared" ref="O2532:O2595" si="438">IF(ABS(E2532-AVERAGE(E$47:E$3803))&gt;3*STDEV(E$47:E$3803),"Outlier",E2532)</f>
        <v>#VALUE!</v>
      </c>
      <c r="P2532" t="e">
        <f t="shared" ref="P2532:P2595" si="439">IF(ABS(F2532-AVERAGE(F$47:F$3803))&gt;3*STDEV(F$47:F$3803),"Outlier",F2532)</f>
        <v>#VALUE!</v>
      </c>
      <c r="Q2532">
        <f t="shared" ref="Q2532:Q2595" si="440">IF(ABS(G2532-AVERAGE(G$47:G$3803))&gt;3*STDEV(G$47:G$3803),"Outlier",G2532)</f>
        <v>-58.381892800133365</v>
      </c>
      <c r="R2532">
        <f t="shared" ref="R2532:R2595" si="441">IF(ABS(H2532-AVERAGE(H$47:H$3803))&gt;3*STDEV(H$47:H$3803),"Outlier",H2532)</f>
        <v>-26.141722312996336</v>
      </c>
      <c r="S2532" s="53">
        <f t="shared" si="432"/>
        <v>-33.757833698374526</v>
      </c>
      <c r="T2532" t="e">
        <f t="shared" si="433"/>
        <v>#VALUE!</v>
      </c>
      <c r="U2532" t="e">
        <f t="shared" si="434"/>
        <v>#VALUE!</v>
      </c>
      <c r="V2532">
        <f t="shared" si="435"/>
        <v>-58.381892800133365</v>
      </c>
      <c r="W2532" s="50">
        <f t="shared" si="436"/>
        <v>-26.141722312996336</v>
      </c>
    </row>
    <row r="2533" spans="1:23" ht="16" x14ac:dyDescent="0.2">
      <c r="A2533" s="10">
        <v>40878.541655092602</v>
      </c>
      <c r="B2533" s="11" t="str">
        <f t="shared" si="431"/>
        <v>201112</v>
      </c>
      <c r="C2533" s="5">
        <v>1031.3599999999999</v>
      </c>
      <c r="D2533" s="5">
        <v>-34.047566930356766</v>
      </c>
      <c r="E2533" s="6" t="s">
        <v>45</v>
      </c>
      <c r="F2533" s="6" t="s">
        <v>45</v>
      </c>
      <c r="G2533" s="5">
        <v>-58.88833926870258</v>
      </c>
      <c r="H2533" s="5">
        <v>-26.938006869309351</v>
      </c>
      <c r="I2533" s="29">
        <v>620236356.25</v>
      </c>
      <c r="J2533" s="30" t="s">
        <v>45</v>
      </c>
      <c r="K2533" s="30" t="s">
        <v>45</v>
      </c>
      <c r="L2533" s="29">
        <v>36412628.43</v>
      </c>
      <c r="M2533" s="29">
        <v>216013720</v>
      </c>
      <c r="N2533" s="53">
        <f t="shared" si="437"/>
        <v>-34.047566930356766</v>
      </c>
      <c r="O2533" t="e">
        <f t="shared" si="438"/>
        <v>#VALUE!</v>
      </c>
      <c r="P2533" t="e">
        <f t="shared" si="439"/>
        <v>#VALUE!</v>
      </c>
      <c r="Q2533">
        <f t="shared" si="440"/>
        <v>-58.88833926870258</v>
      </c>
      <c r="R2533">
        <f t="shared" si="441"/>
        <v>-26.938006869309351</v>
      </c>
      <c r="S2533" s="53">
        <f t="shared" si="432"/>
        <v>-34.047566930356766</v>
      </c>
      <c r="T2533" t="e">
        <f t="shared" si="433"/>
        <v>#VALUE!</v>
      </c>
      <c r="U2533" t="e">
        <f t="shared" si="434"/>
        <v>#VALUE!</v>
      </c>
      <c r="V2533">
        <f t="shared" si="435"/>
        <v>-58.88833926870258</v>
      </c>
      <c r="W2533" s="50">
        <f t="shared" si="436"/>
        <v>-26.938006869309351</v>
      </c>
    </row>
    <row r="2534" spans="1:23" ht="16" x14ac:dyDescent="0.2">
      <c r="A2534" s="10">
        <v>40877.541655092602</v>
      </c>
      <c r="B2534" s="11" t="str">
        <f t="shared" si="431"/>
        <v>201111</v>
      </c>
      <c r="C2534" s="5">
        <v>1038.3599999999999</v>
      </c>
      <c r="D2534" s="5">
        <v>-36.212941611487246</v>
      </c>
      <c r="E2534" s="6" t="s">
        <v>45</v>
      </c>
      <c r="F2534" s="6" t="s">
        <v>45</v>
      </c>
      <c r="G2534" s="5">
        <v>-57.987054077236358</v>
      </c>
      <c r="H2534" s="5">
        <v>-27.872775696285501</v>
      </c>
      <c r="I2534" s="29">
        <v>599872526.75</v>
      </c>
      <c r="J2534" s="30" t="s">
        <v>45</v>
      </c>
      <c r="K2534" s="30" t="s">
        <v>45</v>
      </c>
      <c r="L2534" s="29">
        <v>37210897.390000001</v>
      </c>
      <c r="M2534" s="29">
        <v>213250000</v>
      </c>
      <c r="N2534" s="53">
        <f t="shared" si="437"/>
        <v>-36.212941611487246</v>
      </c>
      <c r="O2534" t="e">
        <f t="shared" si="438"/>
        <v>#VALUE!</v>
      </c>
      <c r="P2534" t="e">
        <f t="shared" si="439"/>
        <v>#VALUE!</v>
      </c>
      <c r="Q2534">
        <f t="shared" si="440"/>
        <v>-57.987054077236358</v>
      </c>
      <c r="R2534">
        <f t="shared" si="441"/>
        <v>-27.872775696285501</v>
      </c>
      <c r="S2534" s="53">
        <f t="shared" si="432"/>
        <v>-36.212941611487246</v>
      </c>
      <c r="T2534" t="e">
        <f t="shared" si="433"/>
        <v>#VALUE!</v>
      </c>
      <c r="U2534" t="e">
        <f t="shared" si="434"/>
        <v>#VALUE!</v>
      </c>
      <c r="V2534">
        <f t="shared" si="435"/>
        <v>-57.987054077236358</v>
      </c>
      <c r="W2534" s="50">
        <f t="shared" si="436"/>
        <v>-27.872775696285501</v>
      </c>
    </row>
    <row r="2535" spans="1:23" ht="16" x14ac:dyDescent="0.2">
      <c r="A2535" s="10">
        <v>40876.541655092602</v>
      </c>
      <c r="B2535" s="11" t="str">
        <f t="shared" si="431"/>
        <v>201111</v>
      </c>
      <c r="C2535" s="5">
        <v>1001.89</v>
      </c>
      <c r="D2535" s="5">
        <v>-38.279197029044845</v>
      </c>
      <c r="E2535" s="6" t="s">
        <v>45</v>
      </c>
      <c r="F2535" s="6" t="s">
        <v>45</v>
      </c>
      <c r="G2535" s="5">
        <v>-58.078656660948461</v>
      </c>
      <c r="H2535" s="5">
        <v>-27.007249004640926</v>
      </c>
      <c r="I2535" s="29">
        <v>580440844.38</v>
      </c>
      <c r="J2535" s="30" t="s">
        <v>45</v>
      </c>
      <c r="K2535" s="30" t="s">
        <v>45</v>
      </c>
      <c r="L2535" s="29">
        <v>37129764.920000002</v>
      </c>
      <c r="M2535" s="29">
        <v>215809000</v>
      </c>
      <c r="N2535" s="53">
        <f t="shared" si="437"/>
        <v>-38.279197029044845</v>
      </c>
      <c r="O2535" t="e">
        <f t="shared" si="438"/>
        <v>#VALUE!</v>
      </c>
      <c r="P2535" t="e">
        <f t="shared" si="439"/>
        <v>#VALUE!</v>
      </c>
      <c r="Q2535">
        <f t="shared" si="440"/>
        <v>-58.078656660948461</v>
      </c>
      <c r="R2535">
        <f t="shared" si="441"/>
        <v>-27.007249004640926</v>
      </c>
      <c r="S2535" s="53">
        <f t="shared" si="432"/>
        <v>-38.279197029044845</v>
      </c>
      <c r="T2535" t="e">
        <f t="shared" si="433"/>
        <v>#VALUE!</v>
      </c>
      <c r="U2535" t="e">
        <f t="shared" si="434"/>
        <v>#VALUE!</v>
      </c>
      <c r="V2535">
        <f t="shared" si="435"/>
        <v>-58.078656660948461</v>
      </c>
      <c r="W2535" s="50">
        <f t="shared" si="436"/>
        <v>-27.007249004640926</v>
      </c>
    </row>
    <row r="2536" spans="1:23" ht="16" x14ac:dyDescent="0.2">
      <c r="A2536" s="10">
        <v>40875.541655092602</v>
      </c>
      <c r="B2536" s="11" t="str">
        <f t="shared" si="431"/>
        <v>201111</v>
      </c>
      <c r="C2536" s="5">
        <v>990.54</v>
      </c>
      <c r="D2536" s="5">
        <v>-38.538432026081601</v>
      </c>
      <c r="E2536" s="6" t="s">
        <v>45</v>
      </c>
      <c r="F2536" s="6" t="s">
        <v>45</v>
      </c>
      <c r="G2536" s="5">
        <v>-58.787260555640955</v>
      </c>
      <c r="H2536" s="5">
        <v>-26.776441886869033</v>
      </c>
      <c r="I2536" s="29">
        <v>578002921.13</v>
      </c>
      <c r="J2536" s="30" t="s">
        <v>45</v>
      </c>
      <c r="K2536" s="30" t="s">
        <v>45</v>
      </c>
      <c r="L2536" s="29">
        <v>36502153.920000002</v>
      </c>
      <c r="M2536" s="29">
        <v>216491400</v>
      </c>
      <c r="N2536" s="53">
        <f t="shared" si="437"/>
        <v>-38.538432026081601</v>
      </c>
      <c r="O2536" t="e">
        <f t="shared" si="438"/>
        <v>#VALUE!</v>
      </c>
      <c r="P2536" t="e">
        <f t="shared" si="439"/>
        <v>#VALUE!</v>
      </c>
      <c r="Q2536">
        <f t="shared" si="440"/>
        <v>-58.787260555640955</v>
      </c>
      <c r="R2536">
        <f t="shared" si="441"/>
        <v>-26.776441886869033</v>
      </c>
      <c r="S2536" s="53">
        <f t="shared" si="432"/>
        <v>-38.538432026081601</v>
      </c>
      <c r="T2536" t="e">
        <f t="shared" si="433"/>
        <v>#VALUE!</v>
      </c>
      <c r="U2536" t="e">
        <f t="shared" si="434"/>
        <v>#VALUE!</v>
      </c>
      <c r="V2536">
        <f t="shared" si="435"/>
        <v>-58.787260555640955</v>
      </c>
      <c r="W2536" s="50">
        <f t="shared" si="436"/>
        <v>-26.776441886869033</v>
      </c>
    </row>
    <row r="2537" spans="1:23" ht="16" x14ac:dyDescent="0.2">
      <c r="A2537" s="10">
        <v>40872.541655092602</v>
      </c>
      <c r="B2537" s="11" t="str">
        <f t="shared" si="431"/>
        <v>201111</v>
      </c>
      <c r="C2537" s="5">
        <v>950.37</v>
      </c>
      <c r="D2537" s="5">
        <v>-40.993539939194335</v>
      </c>
      <c r="E2537" s="6" t="s">
        <v>45</v>
      </c>
      <c r="F2537" s="6" t="s">
        <v>45</v>
      </c>
      <c r="G2537" s="5">
        <v>-58.787260555640955</v>
      </c>
      <c r="H2537" s="5">
        <v>-26.730280463314671</v>
      </c>
      <c r="I2537" s="29">
        <v>554914353.88</v>
      </c>
      <c r="J2537" s="30" t="s">
        <v>45</v>
      </c>
      <c r="K2537" s="30" t="s">
        <v>45</v>
      </c>
      <c r="L2537" s="29">
        <v>36502153.920000002</v>
      </c>
      <c r="M2537" s="29">
        <v>216627880</v>
      </c>
      <c r="N2537" s="53">
        <f t="shared" si="437"/>
        <v>-40.993539939194335</v>
      </c>
      <c r="O2537" t="e">
        <f t="shared" si="438"/>
        <v>#VALUE!</v>
      </c>
      <c r="P2537" t="e">
        <f t="shared" si="439"/>
        <v>#VALUE!</v>
      </c>
      <c r="Q2537">
        <f t="shared" si="440"/>
        <v>-58.787260555640955</v>
      </c>
      <c r="R2537">
        <f t="shared" si="441"/>
        <v>-26.730280463314671</v>
      </c>
      <c r="S2537" s="53">
        <f t="shared" si="432"/>
        <v>-40.993539939194335</v>
      </c>
      <c r="T2537" t="e">
        <f t="shared" si="433"/>
        <v>#VALUE!</v>
      </c>
      <c r="U2537" t="e">
        <f t="shared" si="434"/>
        <v>#VALUE!</v>
      </c>
      <c r="V2537">
        <f t="shared" si="435"/>
        <v>-58.787260555640955</v>
      </c>
      <c r="W2537" s="50">
        <f t="shared" si="436"/>
        <v>-26.730280463314671</v>
      </c>
    </row>
    <row r="2538" spans="1:23" ht="16" x14ac:dyDescent="0.2">
      <c r="A2538" s="10">
        <v>40871.541655092602</v>
      </c>
      <c r="B2538" s="11" t="str">
        <f t="shared" si="431"/>
        <v>201111</v>
      </c>
      <c r="C2538" s="5">
        <v>949.79</v>
      </c>
      <c r="D2538" s="5">
        <v>-38.393565410090481</v>
      </c>
      <c r="E2538" s="6" t="s">
        <v>45</v>
      </c>
      <c r="F2538" s="6" t="s">
        <v>45</v>
      </c>
      <c r="G2538" s="5">
        <v>-58.585103129517691</v>
      </c>
      <c r="H2538" s="5">
        <v>-26.372529430768239</v>
      </c>
      <c r="I2538" s="29">
        <v>579365290</v>
      </c>
      <c r="J2538" s="30" t="s">
        <v>45</v>
      </c>
      <c r="K2538" s="30" t="s">
        <v>45</v>
      </c>
      <c r="L2538" s="29">
        <v>36681204.899999999</v>
      </c>
      <c r="M2538" s="29">
        <v>217685600</v>
      </c>
      <c r="N2538" s="53">
        <f t="shared" si="437"/>
        <v>-38.393565410090481</v>
      </c>
      <c r="O2538" t="e">
        <f t="shared" si="438"/>
        <v>#VALUE!</v>
      </c>
      <c r="P2538" t="e">
        <f t="shared" si="439"/>
        <v>#VALUE!</v>
      </c>
      <c r="Q2538">
        <f t="shared" si="440"/>
        <v>-58.585103129517691</v>
      </c>
      <c r="R2538">
        <f t="shared" si="441"/>
        <v>-26.372529430768239</v>
      </c>
      <c r="S2538" s="53">
        <f t="shared" si="432"/>
        <v>-38.393565410090481</v>
      </c>
      <c r="T2538" t="e">
        <f t="shared" si="433"/>
        <v>#VALUE!</v>
      </c>
      <c r="U2538" t="e">
        <f t="shared" si="434"/>
        <v>#VALUE!</v>
      </c>
      <c r="V2538">
        <f t="shared" si="435"/>
        <v>-58.585103129517691</v>
      </c>
      <c r="W2538" s="50">
        <f t="shared" si="436"/>
        <v>-26.372529430768239</v>
      </c>
    </row>
    <row r="2539" spans="1:23" ht="16" x14ac:dyDescent="0.2">
      <c r="A2539" s="10">
        <v>40870.541655092602</v>
      </c>
      <c r="B2539" s="11" t="str">
        <f t="shared" si="431"/>
        <v>201111</v>
      </c>
      <c r="C2539" s="5">
        <v>951.6</v>
      </c>
      <c r="D2539" s="5">
        <v>-39.765985982637964</v>
      </c>
      <c r="E2539" s="6" t="s">
        <v>45</v>
      </c>
      <c r="F2539" s="6" t="s">
        <v>45</v>
      </c>
      <c r="G2539" s="5">
        <v>-58.585103129517691</v>
      </c>
      <c r="H2539" s="5">
        <v>-25.910915195224476</v>
      </c>
      <c r="I2539" s="29">
        <v>566458637.5</v>
      </c>
      <c r="J2539" s="30" t="s">
        <v>45</v>
      </c>
      <c r="K2539" s="30" t="s">
        <v>45</v>
      </c>
      <c r="L2539" s="29">
        <v>36681204.899999999</v>
      </c>
      <c r="M2539" s="29">
        <v>219050400</v>
      </c>
      <c r="N2539" s="53">
        <f t="shared" si="437"/>
        <v>-39.765985982637964</v>
      </c>
      <c r="O2539" t="e">
        <f t="shared" si="438"/>
        <v>#VALUE!</v>
      </c>
      <c r="P2539" t="e">
        <f t="shared" si="439"/>
        <v>#VALUE!</v>
      </c>
      <c r="Q2539">
        <f t="shared" si="440"/>
        <v>-58.585103129517691</v>
      </c>
      <c r="R2539">
        <f t="shared" si="441"/>
        <v>-25.910915195224476</v>
      </c>
      <c r="S2539" s="53">
        <f t="shared" si="432"/>
        <v>-39.765985982637964</v>
      </c>
      <c r="T2539" t="e">
        <f t="shared" si="433"/>
        <v>#VALUE!</v>
      </c>
      <c r="U2539" t="e">
        <f t="shared" si="434"/>
        <v>#VALUE!</v>
      </c>
      <c r="V2539">
        <f t="shared" si="435"/>
        <v>-58.585103129517691</v>
      </c>
      <c r="W2539" s="50">
        <f t="shared" si="436"/>
        <v>-25.910915195224476</v>
      </c>
    </row>
    <row r="2540" spans="1:23" ht="16" x14ac:dyDescent="0.2">
      <c r="A2540" s="10">
        <v>40869.541655092602</v>
      </c>
      <c r="B2540" s="11" t="str">
        <f t="shared" si="431"/>
        <v>201111</v>
      </c>
      <c r="C2540" s="5">
        <v>964.98</v>
      </c>
      <c r="D2540" s="5">
        <v>-38.851038934272978</v>
      </c>
      <c r="E2540" s="6" t="s">
        <v>45</v>
      </c>
      <c r="F2540" s="6" t="s">
        <v>45</v>
      </c>
      <c r="G2540" s="5">
        <v>-58.280814087071732</v>
      </c>
      <c r="H2540" s="5">
        <v>-26.730280463314688</v>
      </c>
      <c r="I2540" s="29">
        <v>575063072.5</v>
      </c>
      <c r="J2540" s="30" t="s">
        <v>45</v>
      </c>
      <c r="K2540" s="30" t="s">
        <v>45</v>
      </c>
      <c r="L2540" s="29">
        <v>36950713.939999998</v>
      </c>
      <c r="M2540" s="29">
        <v>216627880</v>
      </c>
      <c r="N2540" s="53">
        <f t="shared" si="437"/>
        <v>-38.851038934272978</v>
      </c>
      <c r="O2540" t="e">
        <f t="shared" si="438"/>
        <v>#VALUE!</v>
      </c>
      <c r="P2540" t="e">
        <f t="shared" si="439"/>
        <v>#VALUE!</v>
      </c>
      <c r="Q2540">
        <f t="shared" si="440"/>
        <v>-58.280814087071732</v>
      </c>
      <c r="R2540">
        <f t="shared" si="441"/>
        <v>-26.730280463314688</v>
      </c>
      <c r="S2540" s="53">
        <f t="shared" si="432"/>
        <v>-38.851038934272978</v>
      </c>
      <c r="T2540" t="e">
        <f t="shared" si="433"/>
        <v>#VALUE!</v>
      </c>
      <c r="U2540" t="e">
        <f t="shared" si="434"/>
        <v>#VALUE!</v>
      </c>
      <c r="V2540">
        <f t="shared" si="435"/>
        <v>-58.280814087071732</v>
      </c>
      <c r="W2540" s="50">
        <f t="shared" si="436"/>
        <v>-26.730280463314688</v>
      </c>
    </row>
    <row r="2541" spans="1:23" ht="16" x14ac:dyDescent="0.2">
      <c r="A2541" s="10">
        <v>40868.541655092602</v>
      </c>
      <c r="B2541" s="11" t="str">
        <f t="shared" si="431"/>
        <v>201111</v>
      </c>
      <c r="C2541" s="5">
        <v>967.76</v>
      </c>
      <c r="D2541" s="5">
        <v>-35.038759566085503</v>
      </c>
      <c r="E2541" s="6" t="s">
        <v>45</v>
      </c>
      <c r="F2541" s="6" t="s">
        <v>45</v>
      </c>
      <c r="G2541" s="5">
        <v>-57.774367618502509</v>
      </c>
      <c r="H2541" s="5">
        <v>-28.449793490715226</v>
      </c>
      <c r="I2541" s="29">
        <v>610914885</v>
      </c>
      <c r="J2541" s="30" t="s">
        <v>45</v>
      </c>
      <c r="K2541" s="30" t="s">
        <v>45</v>
      </c>
      <c r="L2541" s="29">
        <v>37399273.950000003</v>
      </c>
      <c r="M2541" s="29">
        <v>211544000</v>
      </c>
      <c r="N2541" s="53">
        <f t="shared" si="437"/>
        <v>-35.038759566085503</v>
      </c>
      <c r="O2541" t="e">
        <f t="shared" si="438"/>
        <v>#VALUE!</v>
      </c>
      <c r="P2541" t="e">
        <f t="shared" si="439"/>
        <v>#VALUE!</v>
      </c>
      <c r="Q2541">
        <f t="shared" si="440"/>
        <v>-57.774367618502509</v>
      </c>
      <c r="R2541">
        <f t="shared" si="441"/>
        <v>-28.449793490715226</v>
      </c>
      <c r="S2541" s="53">
        <f t="shared" si="432"/>
        <v>-35.038759566085503</v>
      </c>
      <c r="T2541" t="e">
        <f t="shared" si="433"/>
        <v>#VALUE!</v>
      </c>
      <c r="U2541" t="e">
        <f t="shared" si="434"/>
        <v>#VALUE!</v>
      </c>
      <c r="V2541">
        <f t="shared" si="435"/>
        <v>-57.774367618502509</v>
      </c>
      <c r="W2541" s="50">
        <f t="shared" si="436"/>
        <v>-28.449793490715226</v>
      </c>
    </row>
    <row r="2542" spans="1:23" ht="16" x14ac:dyDescent="0.2">
      <c r="A2542" s="10">
        <v>40865.541655092602</v>
      </c>
      <c r="B2542" s="11" t="str">
        <f t="shared" si="431"/>
        <v>201111</v>
      </c>
      <c r="C2542" s="5">
        <v>1001.58</v>
      </c>
      <c r="D2542" s="5">
        <v>-34.062816047829514</v>
      </c>
      <c r="E2542" s="6" t="s">
        <v>45</v>
      </c>
      <c r="F2542" s="6" t="s">
        <v>45</v>
      </c>
      <c r="G2542" s="5">
        <v>-58.989417981764227</v>
      </c>
      <c r="H2542" s="5">
        <v>-27.064950784083919</v>
      </c>
      <c r="I2542" s="29">
        <v>620092949</v>
      </c>
      <c r="J2542" s="30" t="s">
        <v>45</v>
      </c>
      <c r="K2542" s="30" t="s">
        <v>45</v>
      </c>
      <c r="L2542" s="29">
        <v>36323102.939999998</v>
      </c>
      <c r="M2542" s="29">
        <v>215638400</v>
      </c>
      <c r="N2542" s="53">
        <f t="shared" si="437"/>
        <v>-34.062816047829514</v>
      </c>
      <c r="O2542" t="e">
        <f t="shared" si="438"/>
        <v>#VALUE!</v>
      </c>
      <c r="P2542" t="e">
        <f t="shared" si="439"/>
        <v>#VALUE!</v>
      </c>
      <c r="Q2542">
        <f t="shared" si="440"/>
        <v>-58.989417981764227</v>
      </c>
      <c r="R2542">
        <f t="shared" si="441"/>
        <v>-27.064950784083919</v>
      </c>
      <c r="S2542" s="53">
        <f t="shared" si="432"/>
        <v>-34.062816047829514</v>
      </c>
      <c r="T2542" t="e">
        <f t="shared" si="433"/>
        <v>#VALUE!</v>
      </c>
      <c r="U2542" t="e">
        <f t="shared" si="434"/>
        <v>#VALUE!</v>
      </c>
      <c r="V2542">
        <f t="shared" si="435"/>
        <v>-58.989417981764227</v>
      </c>
      <c r="W2542" s="50">
        <f t="shared" si="436"/>
        <v>-27.064950784083919</v>
      </c>
    </row>
    <row r="2543" spans="1:23" ht="16" x14ac:dyDescent="0.2">
      <c r="A2543" s="10">
        <v>40864.541655092602</v>
      </c>
      <c r="B2543" s="11" t="str">
        <f t="shared" si="431"/>
        <v>201111</v>
      </c>
      <c r="C2543" s="5">
        <v>1003.01</v>
      </c>
      <c r="D2543" s="5">
        <v>-36.334934551269249</v>
      </c>
      <c r="E2543" s="6" t="s">
        <v>45</v>
      </c>
      <c r="F2543" s="6" t="s">
        <v>45</v>
      </c>
      <c r="G2543" s="5">
        <v>-57.065763723810001</v>
      </c>
      <c r="H2543" s="5">
        <v>-27.295757901855811</v>
      </c>
      <c r="I2543" s="29">
        <v>598725268.75</v>
      </c>
      <c r="J2543" s="30" t="s">
        <v>45</v>
      </c>
      <c r="K2543" s="30" t="s">
        <v>45</v>
      </c>
      <c r="L2543" s="29">
        <v>38026884.939999998</v>
      </c>
      <c r="M2543" s="29">
        <v>214956000</v>
      </c>
      <c r="N2543" s="53">
        <f t="shared" si="437"/>
        <v>-36.334934551269249</v>
      </c>
      <c r="O2543" t="e">
        <f t="shared" si="438"/>
        <v>#VALUE!</v>
      </c>
      <c r="P2543" t="e">
        <f t="shared" si="439"/>
        <v>#VALUE!</v>
      </c>
      <c r="Q2543">
        <f t="shared" si="440"/>
        <v>-57.065763723810001</v>
      </c>
      <c r="R2543">
        <f t="shared" si="441"/>
        <v>-27.295757901855811</v>
      </c>
      <c r="S2543" s="53">
        <f t="shared" si="432"/>
        <v>-36.334934551269249</v>
      </c>
      <c r="T2543" t="e">
        <f t="shared" si="433"/>
        <v>#VALUE!</v>
      </c>
      <c r="U2543" t="e">
        <f t="shared" si="434"/>
        <v>#VALUE!</v>
      </c>
      <c r="V2543">
        <f t="shared" si="435"/>
        <v>-57.065763723810001</v>
      </c>
      <c r="W2543" s="50">
        <f t="shared" si="436"/>
        <v>-27.295757901855811</v>
      </c>
    </row>
    <row r="2544" spans="1:23" ht="16" x14ac:dyDescent="0.2">
      <c r="A2544" s="10">
        <v>40863.541655092602</v>
      </c>
      <c r="B2544" s="11" t="str">
        <f t="shared" ref="B2544:B2607" si="442">YEAR(A2544)&amp;MONTH(A2544)</f>
        <v>201111</v>
      </c>
      <c r="C2544" s="5">
        <v>1027.0999999999999</v>
      </c>
      <c r="D2544" s="5">
        <v>-33.834079285738255</v>
      </c>
      <c r="E2544" s="6" t="s">
        <v>45</v>
      </c>
      <c r="F2544" s="6" t="s">
        <v>45</v>
      </c>
      <c r="G2544" s="5">
        <v>-57.977577947886829</v>
      </c>
      <c r="H2544" s="5">
        <v>-26.834143666312045</v>
      </c>
      <c r="I2544" s="29">
        <v>622244057.75</v>
      </c>
      <c r="J2544" s="30" t="s">
        <v>45</v>
      </c>
      <c r="K2544" s="30" t="s">
        <v>45</v>
      </c>
      <c r="L2544" s="29">
        <v>37219290.409999996</v>
      </c>
      <c r="M2544" s="29">
        <v>216320800</v>
      </c>
      <c r="N2544" s="53">
        <f t="shared" si="437"/>
        <v>-33.834079285738255</v>
      </c>
      <c r="O2544" t="e">
        <f t="shared" si="438"/>
        <v>#VALUE!</v>
      </c>
      <c r="P2544" t="e">
        <f t="shared" si="439"/>
        <v>#VALUE!</v>
      </c>
      <c r="Q2544">
        <f t="shared" si="440"/>
        <v>-57.977577947886829</v>
      </c>
      <c r="R2544">
        <f t="shared" si="441"/>
        <v>-26.834143666312045</v>
      </c>
      <c r="S2544" s="53">
        <f t="shared" ref="S2544:S2607" si="443">IF(ABS(D2544-AVERAGE(D$47:D$3803))&gt;2*STDEV(D$47:D$3803),"Outlier",D2544)</f>
        <v>-33.834079285738255</v>
      </c>
      <c r="T2544" t="e">
        <f t="shared" ref="T2544:T2607" si="444">IF(ABS(E2544-AVERAGE(E$47:E$3803))&gt;2*STDEV(E$47:E$3803),"Outlier",E2544)</f>
        <v>#VALUE!</v>
      </c>
      <c r="U2544" t="e">
        <f t="shared" ref="U2544:U2607" si="445">IF(ABS(F2544-AVERAGE(F$47:F$3803))&gt;2*STDEV(F$47:F$3803),"Outlier",F2544)</f>
        <v>#VALUE!</v>
      </c>
      <c r="V2544">
        <f t="shared" ref="V2544:V2607" si="446">IF(ABS(G2544-AVERAGE(G$47:G$3803))&gt;2*STDEV(G$47:G$3803),"Outlier",G2544)</f>
        <v>-57.977577947886829</v>
      </c>
      <c r="W2544" s="50">
        <f t="shared" ref="W2544:W2607" si="447">IF(ABS(H2544-AVERAGE(H$47:H$3803))&gt;2*STDEV(H$47:H$3803),"Outlier",H2544)</f>
        <v>-26.834143666312045</v>
      </c>
    </row>
    <row r="2545" spans="1:23" ht="16" x14ac:dyDescent="0.2">
      <c r="A2545" s="10">
        <v>40862.541655092602</v>
      </c>
      <c r="B2545" s="11" t="str">
        <f t="shared" si="442"/>
        <v>201111</v>
      </c>
      <c r="C2545" s="5">
        <v>1035.02</v>
      </c>
      <c r="D2545" s="5">
        <v>-34.375422956020884</v>
      </c>
      <c r="E2545" s="6" t="s">
        <v>45</v>
      </c>
      <c r="F2545" s="6" t="s">
        <v>45</v>
      </c>
      <c r="G2545" s="5">
        <v>-56.964685010748376</v>
      </c>
      <c r="H2545" s="5">
        <v>-27.87277569628553</v>
      </c>
      <c r="I2545" s="29">
        <v>617153100.38</v>
      </c>
      <c r="J2545" s="30" t="s">
        <v>45</v>
      </c>
      <c r="K2545" s="30" t="s">
        <v>45</v>
      </c>
      <c r="L2545" s="29">
        <v>38116410.439999998</v>
      </c>
      <c r="M2545" s="29">
        <v>213250000</v>
      </c>
      <c r="N2545" s="53">
        <f t="shared" si="437"/>
        <v>-34.375422956020884</v>
      </c>
      <c r="O2545" t="e">
        <f t="shared" si="438"/>
        <v>#VALUE!</v>
      </c>
      <c r="P2545" t="e">
        <f t="shared" si="439"/>
        <v>#VALUE!</v>
      </c>
      <c r="Q2545">
        <f t="shared" si="440"/>
        <v>-56.964685010748376</v>
      </c>
      <c r="R2545">
        <f t="shared" si="441"/>
        <v>-27.87277569628553</v>
      </c>
      <c r="S2545" s="53">
        <f t="shared" si="443"/>
        <v>-34.375422956020884</v>
      </c>
      <c r="T2545" t="e">
        <f t="shared" si="444"/>
        <v>#VALUE!</v>
      </c>
      <c r="U2545" t="e">
        <f t="shared" si="445"/>
        <v>#VALUE!</v>
      </c>
      <c r="V2545">
        <f t="shared" si="446"/>
        <v>-56.964685010748376</v>
      </c>
      <c r="W2545" s="50">
        <f t="shared" si="447"/>
        <v>-27.87277569628553</v>
      </c>
    </row>
    <row r="2546" spans="1:23" ht="16" x14ac:dyDescent="0.2">
      <c r="A2546" s="10">
        <v>40861.541655092602</v>
      </c>
      <c r="B2546" s="11" t="str">
        <f t="shared" si="442"/>
        <v>201111</v>
      </c>
      <c r="C2546" s="5">
        <v>1048.0999999999999</v>
      </c>
      <c r="D2546" s="5">
        <v>-32.99537782473702</v>
      </c>
      <c r="E2546" s="6" t="s">
        <v>45</v>
      </c>
      <c r="F2546" s="6" t="s">
        <v>45</v>
      </c>
      <c r="G2546" s="5">
        <v>-57.267921149933265</v>
      </c>
      <c r="H2546" s="5">
        <v>-27.87277569628553</v>
      </c>
      <c r="I2546" s="29">
        <v>630131456.5</v>
      </c>
      <c r="J2546" s="30" t="s">
        <v>45</v>
      </c>
      <c r="K2546" s="30" t="s">
        <v>45</v>
      </c>
      <c r="L2546" s="29">
        <v>37847833.960000001</v>
      </c>
      <c r="M2546" s="29">
        <v>213250000</v>
      </c>
      <c r="N2546" s="53">
        <f t="shared" si="437"/>
        <v>-32.99537782473702</v>
      </c>
      <c r="O2546" t="e">
        <f t="shared" si="438"/>
        <v>#VALUE!</v>
      </c>
      <c r="P2546" t="e">
        <f t="shared" si="439"/>
        <v>#VALUE!</v>
      </c>
      <c r="Q2546">
        <f t="shared" si="440"/>
        <v>-57.267921149933265</v>
      </c>
      <c r="R2546">
        <f t="shared" si="441"/>
        <v>-27.87277569628553</v>
      </c>
      <c r="S2546" s="53">
        <f t="shared" si="443"/>
        <v>-32.99537782473702</v>
      </c>
      <c r="T2546" t="e">
        <f t="shared" si="444"/>
        <v>#VALUE!</v>
      </c>
      <c r="U2546" t="e">
        <f t="shared" si="445"/>
        <v>#VALUE!</v>
      </c>
      <c r="V2546">
        <f t="shared" si="446"/>
        <v>-57.267921149933265</v>
      </c>
      <c r="W2546" s="50">
        <f t="shared" si="447"/>
        <v>-27.87277569628553</v>
      </c>
    </row>
    <row r="2547" spans="1:23" ht="16" x14ac:dyDescent="0.2">
      <c r="A2547" s="10">
        <v>40858.541655092602</v>
      </c>
      <c r="B2547" s="11" t="str">
        <f t="shared" si="442"/>
        <v>201111</v>
      </c>
      <c r="C2547" s="5">
        <v>1067.07</v>
      </c>
      <c r="D2547" s="5">
        <v>-32.675146357809268</v>
      </c>
      <c r="E2547" s="6" t="s">
        <v>45</v>
      </c>
      <c r="F2547" s="6" t="s">
        <v>45</v>
      </c>
      <c r="G2547" s="5">
        <v>-57.471131479317592</v>
      </c>
      <c r="H2547" s="5">
        <v>-27.468863240184731</v>
      </c>
      <c r="I2547" s="29">
        <v>633143008.75</v>
      </c>
      <c r="J2547" s="30" t="s">
        <v>45</v>
      </c>
      <c r="K2547" s="30" t="s">
        <v>45</v>
      </c>
      <c r="L2547" s="29">
        <v>37667850.420000002</v>
      </c>
      <c r="M2547" s="29">
        <v>214444200</v>
      </c>
      <c r="N2547" s="53">
        <f t="shared" si="437"/>
        <v>-32.675146357809268</v>
      </c>
      <c r="O2547" t="e">
        <f t="shared" si="438"/>
        <v>#VALUE!</v>
      </c>
      <c r="P2547" t="e">
        <f t="shared" si="439"/>
        <v>#VALUE!</v>
      </c>
      <c r="Q2547">
        <f t="shared" si="440"/>
        <v>-57.471131479317592</v>
      </c>
      <c r="R2547">
        <f t="shared" si="441"/>
        <v>-27.468863240184731</v>
      </c>
      <c r="S2547" s="53">
        <f t="shared" si="443"/>
        <v>-32.675146357809268</v>
      </c>
      <c r="T2547" t="e">
        <f t="shared" si="444"/>
        <v>#VALUE!</v>
      </c>
      <c r="U2547" t="e">
        <f t="shared" si="445"/>
        <v>#VALUE!</v>
      </c>
      <c r="V2547">
        <f t="shared" si="446"/>
        <v>-57.471131479317592</v>
      </c>
      <c r="W2547" s="50">
        <f t="shared" si="447"/>
        <v>-27.468863240184731</v>
      </c>
    </row>
    <row r="2548" spans="1:23" ht="16" x14ac:dyDescent="0.2">
      <c r="A2548" s="10">
        <v>40857.541655092602</v>
      </c>
      <c r="B2548" s="11" t="str">
        <f t="shared" si="442"/>
        <v>201111</v>
      </c>
      <c r="C2548" s="5">
        <v>1045.3800000000001</v>
      </c>
      <c r="D2548" s="5">
        <v>-34.428794867175512</v>
      </c>
      <c r="E2548" s="6" t="s">
        <v>45</v>
      </c>
      <c r="F2548" s="6" t="s">
        <v>45</v>
      </c>
      <c r="G2548" s="5">
        <v>-57.471131479317592</v>
      </c>
      <c r="H2548" s="5">
        <v>-29.603829079574666</v>
      </c>
      <c r="I2548" s="29">
        <v>616651175</v>
      </c>
      <c r="J2548" s="30" t="s">
        <v>45</v>
      </c>
      <c r="K2548" s="30" t="s">
        <v>45</v>
      </c>
      <c r="L2548" s="29">
        <v>37667850.420000002</v>
      </c>
      <c r="M2548" s="29">
        <v>208132000</v>
      </c>
      <c r="N2548" s="53">
        <f t="shared" si="437"/>
        <v>-34.428794867175512</v>
      </c>
      <c r="O2548" t="e">
        <f t="shared" si="438"/>
        <v>#VALUE!</v>
      </c>
      <c r="P2548" t="e">
        <f t="shared" si="439"/>
        <v>#VALUE!</v>
      </c>
      <c r="Q2548">
        <f t="shared" si="440"/>
        <v>-57.471131479317592</v>
      </c>
      <c r="R2548">
        <f t="shared" si="441"/>
        <v>-29.603829079574666</v>
      </c>
      <c r="S2548" s="53">
        <f t="shared" si="443"/>
        <v>-34.428794867175512</v>
      </c>
      <c r="T2548" t="e">
        <f t="shared" si="444"/>
        <v>#VALUE!</v>
      </c>
      <c r="U2548" t="e">
        <f t="shared" si="445"/>
        <v>#VALUE!</v>
      </c>
      <c r="V2548">
        <f t="shared" si="446"/>
        <v>-57.471131479317592</v>
      </c>
      <c r="W2548" s="50">
        <f t="shared" si="447"/>
        <v>-29.603829079574666</v>
      </c>
    </row>
    <row r="2549" spans="1:23" ht="16" x14ac:dyDescent="0.2">
      <c r="A2549" s="10">
        <v>40856.541655092602</v>
      </c>
      <c r="B2549" s="11" t="str">
        <f t="shared" si="442"/>
        <v>201111</v>
      </c>
      <c r="C2549" s="5">
        <v>1057.5899999999999</v>
      </c>
      <c r="D2549" s="5">
        <v>-33.239363704301013</v>
      </c>
      <c r="E2549" s="6" t="s">
        <v>45</v>
      </c>
      <c r="F2549" s="6" t="s">
        <v>45</v>
      </c>
      <c r="G2549" s="5">
        <v>-57.471131479317592</v>
      </c>
      <c r="H2549" s="5">
        <v>-28.680600608487129</v>
      </c>
      <c r="I2549" s="29">
        <v>627836940.5</v>
      </c>
      <c r="J2549" s="30" t="s">
        <v>45</v>
      </c>
      <c r="K2549" s="30" t="s">
        <v>45</v>
      </c>
      <c r="L2549" s="29">
        <v>37667850.420000002</v>
      </c>
      <c r="M2549" s="29">
        <v>210861600</v>
      </c>
      <c r="N2549" s="53">
        <f t="shared" si="437"/>
        <v>-33.239363704301013</v>
      </c>
      <c r="O2549" t="e">
        <f t="shared" si="438"/>
        <v>#VALUE!</v>
      </c>
      <c r="P2549" t="e">
        <f t="shared" si="439"/>
        <v>#VALUE!</v>
      </c>
      <c r="Q2549">
        <f t="shared" si="440"/>
        <v>-57.471131479317592</v>
      </c>
      <c r="R2549">
        <f t="shared" si="441"/>
        <v>-28.680600608487129</v>
      </c>
      <c r="S2549" s="53">
        <f t="shared" si="443"/>
        <v>-33.239363704301013</v>
      </c>
      <c r="T2549" t="e">
        <f t="shared" si="444"/>
        <v>#VALUE!</v>
      </c>
      <c r="U2549" t="e">
        <f t="shared" si="445"/>
        <v>#VALUE!</v>
      </c>
      <c r="V2549">
        <f t="shared" si="446"/>
        <v>-57.471131479317592</v>
      </c>
      <c r="W2549" s="50">
        <f t="shared" si="447"/>
        <v>-28.680600608487129</v>
      </c>
    </row>
    <row r="2550" spans="1:23" ht="16" x14ac:dyDescent="0.2">
      <c r="A2550" s="10">
        <v>40855.541655092602</v>
      </c>
      <c r="B2550" s="11" t="str">
        <f t="shared" si="442"/>
        <v>201111</v>
      </c>
      <c r="C2550" s="5">
        <v>1075.53</v>
      </c>
      <c r="D2550" s="5">
        <v>-31.760199309444285</v>
      </c>
      <c r="E2550" s="6" t="s">
        <v>45</v>
      </c>
      <c r="F2550" s="6" t="s">
        <v>45</v>
      </c>
      <c r="G2550" s="5">
        <v>-58.271337957722189</v>
      </c>
      <c r="H2550" s="5">
        <v>-26.418690854322634</v>
      </c>
      <c r="I2550" s="29">
        <v>641747443.75</v>
      </c>
      <c r="J2550" s="30" t="s">
        <v>45</v>
      </c>
      <c r="K2550" s="30" t="s">
        <v>45</v>
      </c>
      <c r="L2550" s="29">
        <v>36959106.950000003</v>
      </c>
      <c r="M2550" s="29">
        <v>217549120</v>
      </c>
      <c r="N2550" s="53">
        <f t="shared" si="437"/>
        <v>-31.760199309444285</v>
      </c>
      <c r="O2550" t="e">
        <f t="shared" si="438"/>
        <v>#VALUE!</v>
      </c>
      <c r="P2550" t="e">
        <f t="shared" si="439"/>
        <v>#VALUE!</v>
      </c>
      <c r="Q2550">
        <f t="shared" si="440"/>
        <v>-58.271337957722189</v>
      </c>
      <c r="R2550">
        <f t="shared" si="441"/>
        <v>-26.418690854322634</v>
      </c>
      <c r="S2550" s="53">
        <f t="shared" si="443"/>
        <v>-31.760199309444285</v>
      </c>
      <c r="T2550" t="e">
        <f t="shared" si="444"/>
        <v>#VALUE!</v>
      </c>
      <c r="U2550" t="e">
        <f t="shared" si="445"/>
        <v>#VALUE!</v>
      </c>
      <c r="V2550">
        <f t="shared" si="446"/>
        <v>-58.271337957722189</v>
      </c>
      <c r="W2550" s="50">
        <f t="shared" si="447"/>
        <v>-26.418690854322634</v>
      </c>
    </row>
    <row r="2551" spans="1:23" ht="16" x14ac:dyDescent="0.2">
      <c r="A2551" s="10">
        <v>40854.541655092602</v>
      </c>
      <c r="B2551" s="11" t="str">
        <f t="shared" si="442"/>
        <v>201111</v>
      </c>
      <c r="C2551" s="5">
        <v>1059.67</v>
      </c>
      <c r="D2551" s="5">
        <v>-31.195981962952544</v>
      </c>
      <c r="E2551" s="6" t="s">
        <v>45</v>
      </c>
      <c r="F2551" s="6" t="s">
        <v>45</v>
      </c>
      <c r="G2551" s="5">
        <v>-57.471131479317584</v>
      </c>
      <c r="H2551" s="5">
        <v>-26.672578683871716</v>
      </c>
      <c r="I2551" s="29">
        <v>647053512</v>
      </c>
      <c r="J2551" s="30" t="s">
        <v>45</v>
      </c>
      <c r="K2551" s="30" t="s">
        <v>45</v>
      </c>
      <c r="L2551" s="29">
        <v>37667850.420000002</v>
      </c>
      <c r="M2551" s="29">
        <v>216798480</v>
      </c>
      <c r="N2551" s="53">
        <f t="shared" si="437"/>
        <v>-31.195981962952544</v>
      </c>
      <c r="O2551" t="e">
        <f t="shared" si="438"/>
        <v>#VALUE!</v>
      </c>
      <c r="P2551" t="e">
        <f t="shared" si="439"/>
        <v>#VALUE!</v>
      </c>
      <c r="Q2551">
        <f t="shared" si="440"/>
        <v>-57.471131479317584</v>
      </c>
      <c r="R2551">
        <f t="shared" si="441"/>
        <v>-26.672578683871716</v>
      </c>
      <c r="S2551" s="53">
        <f t="shared" si="443"/>
        <v>-31.195981962952544</v>
      </c>
      <c r="T2551" t="e">
        <f t="shared" si="444"/>
        <v>#VALUE!</v>
      </c>
      <c r="U2551" t="e">
        <f t="shared" si="445"/>
        <v>#VALUE!</v>
      </c>
      <c r="V2551">
        <f t="shared" si="446"/>
        <v>-57.471131479317584</v>
      </c>
      <c r="W2551" s="50">
        <f t="shared" si="447"/>
        <v>-26.672578683871716</v>
      </c>
    </row>
    <row r="2552" spans="1:23" ht="16" x14ac:dyDescent="0.2">
      <c r="A2552" s="10">
        <v>40851.583321759303</v>
      </c>
      <c r="B2552" s="11" t="str">
        <f t="shared" si="442"/>
        <v>201111</v>
      </c>
      <c r="C2552" s="5">
        <v>1072.1400000000001</v>
      </c>
      <c r="D2552" s="5">
        <v>-30.159041974805547</v>
      </c>
      <c r="E2552" s="6" t="s">
        <v>45</v>
      </c>
      <c r="F2552" s="6" t="s">
        <v>45</v>
      </c>
      <c r="G2552" s="5">
        <v>-57.471131479317584</v>
      </c>
      <c r="H2552" s="5">
        <v>-27.180354342969864</v>
      </c>
      <c r="I2552" s="29">
        <v>656805205</v>
      </c>
      <c r="J2552" s="30" t="s">
        <v>45</v>
      </c>
      <c r="K2552" s="30" t="s">
        <v>45</v>
      </c>
      <c r="L2552" s="29">
        <v>37667850.420000002</v>
      </c>
      <c r="M2552" s="29">
        <v>215297200</v>
      </c>
      <c r="N2552" s="53">
        <f t="shared" si="437"/>
        <v>-30.159041974805547</v>
      </c>
      <c r="O2552" t="e">
        <f t="shared" si="438"/>
        <v>#VALUE!</v>
      </c>
      <c r="P2552" t="e">
        <f t="shared" si="439"/>
        <v>#VALUE!</v>
      </c>
      <c r="Q2552">
        <f t="shared" si="440"/>
        <v>-57.471131479317584</v>
      </c>
      <c r="R2552">
        <f t="shared" si="441"/>
        <v>-27.180354342969864</v>
      </c>
      <c r="S2552" s="53">
        <f t="shared" si="443"/>
        <v>-30.159041974805547</v>
      </c>
      <c r="T2552" t="e">
        <f t="shared" si="444"/>
        <v>#VALUE!</v>
      </c>
      <c r="U2552" t="e">
        <f t="shared" si="445"/>
        <v>#VALUE!</v>
      </c>
      <c r="V2552">
        <f t="shared" si="446"/>
        <v>-57.471131479317584</v>
      </c>
      <c r="W2552" s="50">
        <f t="shared" si="447"/>
        <v>-27.180354342969864</v>
      </c>
    </row>
    <row r="2553" spans="1:23" ht="16" x14ac:dyDescent="0.2">
      <c r="A2553" s="10">
        <v>40850.583321759303</v>
      </c>
      <c r="B2553" s="11" t="str">
        <f t="shared" si="442"/>
        <v>201111</v>
      </c>
      <c r="C2553" s="5">
        <v>1066.75</v>
      </c>
      <c r="D2553" s="5">
        <v>-29.854059625350558</v>
      </c>
      <c r="E2553" s="6" t="s">
        <v>45</v>
      </c>
      <c r="F2553" s="6" t="s">
        <v>45</v>
      </c>
      <c r="G2553" s="5">
        <v>-57.977577947886815</v>
      </c>
      <c r="H2553" s="5">
        <v>-26.141722312996379</v>
      </c>
      <c r="I2553" s="29">
        <v>659673350</v>
      </c>
      <c r="J2553" s="30" t="s">
        <v>45</v>
      </c>
      <c r="K2553" s="30" t="s">
        <v>45</v>
      </c>
      <c r="L2553" s="29">
        <v>37219290.409999996</v>
      </c>
      <c r="M2553" s="29">
        <v>218368000</v>
      </c>
      <c r="N2553" s="53">
        <f t="shared" si="437"/>
        <v>-29.854059625350558</v>
      </c>
      <c r="O2553" t="e">
        <f t="shared" si="438"/>
        <v>#VALUE!</v>
      </c>
      <c r="P2553" t="e">
        <f t="shared" si="439"/>
        <v>#VALUE!</v>
      </c>
      <c r="Q2553">
        <f t="shared" si="440"/>
        <v>-57.977577947886815</v>
      </c>
      <c r="R2553">
        <f t="shared" si="441"/>
        <v>-26.141722312996379</v>
      </c>
      <c r="S2553" s="53">
        <f t="shared" si="443"/>
        <v>-29.854059625350558</v>
      </c>
      <c r="T2553" t="e">
        <f t="shared" si="444"/>
        <v>#VALUE!</v>
      </c>
      <c r="U2553" t="e">
        <f t="shared" si="445"/>
        <v>#VALUE!</v>
      </c>
      <c r="V2553">
        <f t="shared" si="446"/>
        <v>-57.977577947886815</v>
      </c>
      <c r="W2553" s="50">
        <f t="shared" si="447"/>
        <v>-26.141722312996379</v>
      </c>
    </row>
    <row r="2554" spans="1:23" ht="16" x14ac:dyDescent="0.2">
      <c r="A2554" s="10">
        <v>40849.583321759303</v>
      </c>
      <c r="B2554" s="11" t="str">
        <f t="shared" si="442"/>
        <v>201111</v>
      </c>
      <c r="C2554" s="5">
        <v>1056.46</v>
      </c>
      <c r="D2554" s="5">
        <v>-30.974869759597667</v>
      </c>
      <c r="E2554" s="6" t="s">
        <v>45</v>
      </c>
      <c r="F2554" s="6" t="s">
        <v>45</v>
      </c>
      <c r="G2554" s="5">
        <v>-56.762527584625097</v>
      </c>
      <c r="H2554" s="5">
        <v>-27.872775696285519</v>
      </c>
      <c r="I2554" s="29">
        <v>649132917.13</v>
      </c>
      <c r="J2554" s="30" t="s">
        <v>45</v>
      </c>
      <c r="K2554" s="30" t="s">
        <v>45</v>
      </c>
      <c r="L2554" s="29">
        <v>38295461.420000002</v>
      </c>
      <c r="M2554" s="29">
        <v>213250000</v>
      </c>
      <c r="N2554" s="53">
        <f t="shared" si="437"/>
        <v>-30.974869759597667</v>
      </c>
      <c r="O2554" t="e">
        <f t="shared" si="438"/>
        <v>#VALUE!</v>
      </c>
      <c r="P2554" t="e">
        <f t="shared" si="439"/>
        <v>#VALUE!</v>
      </c>
      <c r="Q2554">
        <f t="shared" si="440"/>
        <v>-56.762527584625097</v>
      </c>
      <c r="R2554">
        <f t="shared" si="441"/>
        <v>-27.872775696285519</v>
      </c>
      <c r="S2554" s="53">
        <f t="shared" si="443"/>
        <v>-30.974869759597667</v>
      </c>
      <c r="T2554" t="e">
        <f t="shared" si="444"/>
        <v>#VALUE!</v>
      </c>
      <c r="U2554" t="e">
        <f t="shared" si="445"/>
        <v>#VALUE!</v>
      </c>
      <c r="V2554">
        <f t="shared" si="446"/>
        <v>-56.762527584625097</v>
      </c>
      <c r="W2554" s="50">
        <f t="shared" si="447"/>
        <v>-27.872775696285519</v>
      </c>
    </row>
    <row r="2555" spans="1:23" ht="16" x14ac:dyDescent="0.2">
      <c r="A2555" s="10">
        <v>40848.583321759303</v>
      </c>
      <c r="B2555" s="11" t="str">
        <f t="shared" si="442"/>
        <v>201111</v>
      </c>
      <c r="C2555" s="5">
        <v>1055.18</v>
      </c>
      <c r="D2555" s="5">
        <v>-31.081613581906918</v>
      </c>
      <c r="E2555" s="6" t="s">
        <v>45</v>
      </c>
      <c r="F2555" s="6" t="s">
        <v>45</v>
      </c>
      <c r="G2555" s="5">
        <v>-56.762527584625097</v>
      </c>
      <c r="H2555" s="5">
        <v>-27.4919439519619</v>
      </c>
      <c r="I2555" s="29">
        <v>648129066.38</v>
      </c>
      <c r="J2555" s="30" t="s">
        <v>45</v>
      </c>
      <c r="K2555" s="30" t="s">
        <v>45</v>
      </c>
      <c r="L2555" s="29">
        <v>38295461.420000002</v>
      </c>
      <c r="M2555" s="29">
        <v>214375960</v>
      </c>
      <c r="N2555" s="53">
        <f t="shared" si="437"/>
        <v>-31.081613581906918</v>
      </c>
      <c r="O2555" t="e">
        <f t="shared" si="438"/>
        <v>#VALUE!</v>
      </c>
      <c r="P2555" t="e">
        <f t="shared" si="439"/>
        <v>#VALUE!</v>
      </c>
      <c r="Q2555">
        <f t="shared" si="440"/>
        <v>-56.762527584625097</v>
      </c>
      <c r="R2555">
        <f t="shared" si="441"/>
        <v>-27.4919439519619</v>
      </c>
      <c r="S2555" s="53">
        <f t="shared" si="443"/>
        <v>-31.081613581906918</v>
      </c>
      <c r="T2555" t="e">
        <f t="shared" si="444"/>
        <v>#VALUE!</v>
      </c>
      <c r="U2555" t="e">
        <f t="shared" si="445"/>
        <v>#VALUE!</v>
      </c>
      <c r="V2555">
        <f t="shared" si="446"/>
        <v>-56.762527584625097</v>
      </c>
      <c r="W2555" s="50">
        <f t="shared" si="447"/>
        <v>-27.4919439519619</v>
      </c>
    </row>
    <row r="2556" spans="1:23" ht="16" x14ac:dyDescent="0.2">
      <c r="A2556" s="10">
        <v>40847.583321759303</v>
      </c>
      <c r="B2556" s="11" t="str">
        <f t="shared" si="442"/>
        <v>201110</v>
      </c>
      <c r="C2556" s="5">
        <v>1089.83</v>
      </c>
      <c r="D2556" s="5">
        <v>-29.167849339076813</v>
      </c>
      <c r="E2556" s="6" t="s">
        <v>45</v>
      </c>
      <c r="F2556" s="6" t="s">
        <v>45</v>
      </c>
      <c r="G2556" s="5">
        <v>-56.762527584625097</v>
      </c>
      <c r="H2556" s="5">
        <v>-27.295757901855811</v>
      </c>
      <c r="I2556" s="29">
        <v>666126676.25</v>
      </c>
      <c r="J2556" s="30" t="s">
        <v>45</v>
      </c>
      <c r="K2556" s="30" t="s">
        <v>45</v>
      </c>
      <c r="L2556" s="29">
        <v>38295461.420000002</v>
      </c>
      <c r="M2556" s="29">
        <v>214956000</v>
      </c>
      <c r="N2556" s="53">
        <f t="shared" si="437"/>
        <v>-29.167849339076813</v>
      </c>
      <c r="O2556" t="e">
        <f t="shared" si="438"/>
        <v>#VALUE!</v>
      </c>
      <c r="P2556" t="e">
        <f t="shared" si="439"/>
        <v>#VALUE!</v>
      </c>
      <c r="Q2556">
        <f t="shared" si="440"/>
        <v>-56.762527584625097</v>
      </c>
      <c r="R2556">
        <f t="shared" si="441"/>
        <v>-27.295757901855811</v>
      </c>
      <c r="S2556" s="53">
        <f t="shared" si="443"/>
        <v>-29.167849339076813</v>
      </c>
      <c r="T2556" t="e">
        <f t="shared" si="444"/>
        <v>#VALUE!</v>
      </c>
      <c r="U2556" t="e">
        <f t="shared" si="445"/>
        <v>#VALUE!</v>
      </c>
      <c r="V2556">
        <f t="shared" si="446"/>
        <v>-56.762527584625097</v>
      </c>
      <c r="W2556" s="50">
        <f t="shared" si="447"/>
        <v>-27.295757901855811</v>
      </c>
    </row>
    <row r="2557" spans="1:23" ht="16" x14ac:dyDescent="0.2">
      <c r="A2557" s="10">
        <v>40844.541655092602</v>
      </c>
      <c r="B2557" s="11" t="str">
        <f t="shared" si="442"/>
        <v>201110</v>
      </c>
      <c r="C2557" s="5">
        <v>1097.82</v>
      </c>
      <c r="D2557" s="5">
        <v>-28.588382875112302</v>
      </c>
      <c r="E2557" s="6" t="s">
        <v>45</v>
      </c>
      <c r="F2557" s="6" t="s">
        <v>45</v>
      </c>
      <c r="G2557" s="5">
        <v>-56.863606297686744</v>
      </c>
      <c r="H2557" s="5">
        <v>-26.153262668884963</v>
      </c>
      <c r="I2557" s="29">
        <v>671576151.75</v>
      </c>
      <c r="J2557" s="30" t="s">
        <v>45</v>
      </c>
      <c r="K2557" s="30" t="s">
        <v>45</v>
      </c>
      <c r="L2557" s="29">
        <v>38205935.93</v>
      </c>
      <c r="M2557" s="29">
        <v>218333880</v>
      </c>
      <c r="N2557" s="53">
        <f t="shared" si="437"/>
        <v>-28.588382875112302</v>
      </c>
      <c r="O2557" t="e">
        <f t="shared" si="438"/>
        <v>#VALUE!</v>
      </c>
      <c r="P2557" t="e">
        <f t="shared" si="439"/>
        <v>#VALUE!</v>
      </c>
      <c r="Q2557">
        <f t="shared" si="440"/>
        <v>-56.863606297686744</v>
      </c>
      <c r="R2557">
        <f t="shared" si="441"/>
        <v>-26.153262668884963</v>
      </c>
      <c r="S2557" s="53">
        <f t="shared" si="443"/>
        <v>-28.588382875112302</v>
      </c>
      <c r="T2557" t="e">
        <f t="shared" si="444"/>
        <v>#VALUE!</v>
      </c>
      <c r="U2557" t="e">
        <f t="shared" si="445"/>
        <v>#VALUE!</v>
      </c>
      <c r="V2557">
        <f t="shared" si="446"/>
        <v>-56.863606297686744</v>
      </c>
      <c r="W2557" s="50">
        <f t="shared" si="447"/>
        <v>-26.153262668884963</v>
      </c>
    </row>
    <row r="2558" spans="1:23" ht="16" x14ac:dyDescent="0.2">
      <c r="A2558" s="10">
        <v>40843.541655092602</v>
      </c>
      <c r="B2558" s="11" t="str">
        <f t="shared" si="442"/>
        <v>201110</v>
      </c>
      <c r="C2558" s="5">
        <v>1089.53</v>
      </c>
      <c r="D2558" s="5">
        <v>-28.778996843521682</v>
      </c>
      <c r="E2558" s="6" t="s">
        <v>45</v>
      </c>
      <c r="F2558" s="6" t="s">
        <v>45</v>
      </c>
      <c r="G2558" s="5">
        <v>-56.559317255240771</v>
      </c>
      <c r="H2558" s="5">
        <v>-27.180354342969849</v>
      </c>
      <c r="I2558" s="29">
        <v>669783561.13</v>
      </c>
      <c r="J2558" s="30" t="s">
        <v>45</v>
      </c>
      <c r="K2558" s="30" t="s">
        <v>45</v>
      </c>
      <c r="L2558" s="29">
        <v>38475444.960000001</v>
      </c>
      <c r="M2558" s="29">
        <v>215297200</v>
      </c>
      <c r="N2558" s="53">
        <f t="shared" si="437"/>
        <v>-28.778996843521682</v>
      </c>
      <c r="O2558" t="e">
        <f t="shared" si="438"/>
        <v>#VALUE!</v>
      </c>
      <c r="P2558" t="e">
        <f t="shared" si="439"/>
        <v>#VALUE!</v>
      </c>
      <c r="Q2558">
        <f t="shared" si="440"/>
        <v>-56.559317255240771</v>
      </c>
      <c r="R2558">
        <f t="shared" si="441"/>
        <v>-27.180354342969849</v>
      </c>
      <c r="S2558" s="53">
        <f t="shared" si="443"/>
        <v>-28.778996843521682</v>
      </c>
      <c r="T2558" t="e">
        <f t="shared" si="444"/>
        <v>#VALUE!</v>
      </c>
      <c r="U2558" t="e">
        <f t="shared" si="445"/>
        <v>#VALUE!</v>
      </c>
      <c r="V2558">
        <f t="shared" si="446"/>
        <v>-56.559317255240771</v>
      </c>
      <c r="W2558" s="50">
        <f t="shared" si="447"/>
        <v>-27.180354342969849</v>
      </c>
    </row>
    <row r="2559" spans="1:23" ht="16" x14ac:dyDescent="0.2">
      <c r="A2559" s="10">
        <v>40842.541655092602</v>
      </c>
      <c r="B2559" s="11" t="str">
        <f t="shared" si="442"/>
        <v>201110</v>
      </c>
      <c r="C2559" s="5">
        <v>1061.3</v>
      </c>
      <c r="D2559" s="5">
        <v>-29.739691244304922</v>
      </c>
      <c r="E2559" s="6" t="s">
        <v>45</v>
      </c>
      <c r="F2559" s="6" t="s">
        <v>45</v>
      </c>
      <c r="G2559" s="5">
        <v>-56.052870786671548</v>
      </c>
      <c r="H2559" s="5">
        <v>-28.680600608487111</v>
      </c>
      <c r="I2559" s="29">
        <v>660748904.38</v>
      </c>
      <c r="J2559" s="30" t="s">
        <v>45</v>
      </c>
      <c r="K2559" s="30" t="s">
        <v>45</v>
      </c>
      <c r="L2559" s="29">
        <v>38924004.969999999</v>
      </c>
      <c r="M2559" s="29">
        <v>210861600</v>
      </c>
      <c r="N2559" s="53">
        <f t="shared" si="437"/>
        <v>-29.739691244304922</v>
      </c>
      <c r="O2559" t="e">
        <f t="shared" si="438"/>
        <v>#VALUE!</v>
      </c>
      <c r="P2559" t="e">
        <f t="shared" si="439"/>
        <v>#VALUE!</v>
      </c>
      <c r="Q2559">
        <f t="shared" si="440"/>
        <v>-56.052870786671548</v>
      </c>
      <c r="R2559">
        <f t="shared" si="441"/>
        <v>-28.680600608487111</v>
      </c>
      <c r="S2559" s="53">
        <f t="shared" si="443"/>
        <v>-29.739691244304922</v>
      </c>
      <c r="T2559" t="e">
        <f t="shared" si="444"/>
        <v>#VALUE!</v>
      </c>
      <c r="U2559" t="e">
        <f t="shared" si="445"/>
        <v>#VALUE!</v>
      </c>
      <c r="V2559">
        <f t="shared" si="446"/>
        <v>-56.052870786671548</v>
      </c>
      <c r="W2559" s="50">
        <f t="shared" si="447"/>
        <v>-28.680600608487111</v>
      </c>
    </row>
    <row r="2560" spans="1:23" ht="16" x14ac:dyDescent="0.2">
      <c r="A2560" s="10">
        <v>40841.541655092602</v>
      </c>
      <c r="B2560" s="11" t="str">
        <f t="shared" si="442"/>
        <v>201110</v>
      </c>
      <c r="C2560" s="5">
        <v>1068.47</v>
      </c>
      <c r="D2560" s="5">
        <v>-28.413018024175685</v>
      </c>
      <c r="E2560" s="6" t="s">
        <v>45</v>
      </c>
      <c r="F2560" s="6" t="s">
        <v>45</v>
      </c>
      <c r="G2560" s="5">
        <v>-56.438233380219025</v>
      </c>
      <c r="H2560" s="5">
        <v>-28.980649861590564</v>
      </c>
      <c r="I2560" s="29">
        <v>673225335.13</v>
      </c>
      <c r="J2560" s="30" t="s">
        <v>45</v>
      </c>
      <c r="K2560" s="30" t="s">
        <v>45</v>
      </c>
      <c r="L2560" s="29">
        <v>38582689.039999999</v>
      </c>
      <c r="M2560" s="29">
        <v>209974480</v>
      </c>
      <c r="N2560" s="53">
        <f t="shared" si="437"/>
        <v>-28.413018024175685</v>
      </c>
      <c r="O2560" t="e">
        <f t="shared" si="438"/>
        <v>#VALUE!</v>
      </c>
      <c r="P2560" t="e">
        <f t="shared" si="439"/>
        <v>#VALUE!</v>
      </c>
      <c r="Q2560">
        <f t="shared" si="440"/>
        <v>-56.438233380219025</v>
      </c>
      <c r="R2560">
        <f t="shared" si="441"/>
        <v>-28.980649861590564</v>
      </c>
      <c r="S2560" s="53">
        <f t="shared" si="443"/>
        <v>-28.413018024175685</v>
      </c>
      <c r="T2560" t="e">
        <f t="shared" si="444"/>
        <v>#VALUE!</v>
      </c>
      <c r="U2560" t="e">
        <f t="shared" si="445"/>
        <v>#VALUE!</v>
      </c>
      <c r="V2560">
        <f t="shared" si="446"/>
        <v>-56.438233380219025</v>
      </c>
      <c r="W2560" s="50">
        <f t="shared" si="447"/>
        <v>-28.980649861590564</v>
      </c>
    </row>
    <row r="2561" spans="1:23" ht="16" x14ac:dyDescent="0.2">
      <c r="A2561" s="10">
        <v>40840.541655092602</v>
      </c>
      <c r="B2561" s="11" t="str">
        <f t="shared" si="442"/>
        <v>201110</v>
      </c>
      <c r="C2561" s="5">
        <v>1084.22</v>
      </c>
      <c r="D2561" s="5">
        <v>-28.336772436811941</v>
      </c>
      <c r="E2561" s="6" t="s">
        <v>45</v>
      </c>
      <c r="F2561" s="6" t="s">
        <v>45</v>
      </c>
      <c r="G2561" s="5">
        <v>-55.962321106220493</v>
      </c>
      <c r="H2561" s="5">
        <v>-27.872775696285501</v>
      </c>
      <c r="I2561" s="29">
        <v>673942371.38</v>
      </c>
      <c r="J2561" s="30" t="s">
        <v>45</v>
      </c>
      <c r="K2561" s="30" t="s">
        <v>45</v>
      </c>
      <c r="L2561" s="29">
        <v>39004204.890000001</v>
      </c>
      <c r="M2561" s="29">
        <v>213250000</v>
      </c>
      <c r="N2561" s="53">
        <f t="shared" si="437"/>
        <v>-28.336772436811941</v>
      </c>
      <c r="O2561" t="e">
        <f t="shared" si="438"/>
        <v>#VALUE!</v>
      </c>
      <c r="P2561" t="e">
        <f t="shared" si="439"/>
        <v>#VALUE!</v>
      </c>
      <c r="Q2561">
        <f t="shared" si="440"/>
        <v>-55.962321106220493</v>
      </c>
      <c r="R2561">
        <f t="shared" si="441"/>
        <v>-27.872775696285501</v>
      </c>
      <c r="S2561" s="53">
        <f t="shared" si="443"/>
        <v>-28.336772436811941</v>
      </c>
      <c r="T2561" t="e">
        <f t="shared" si="444"/>
        <v>#VALUE!</v>
      </c>
      <c r="U2561" t="e">
        <f t="shared" si="445"/>
        <v>#VALUE!</v>
      </c>
      <c r="V2561">
        <f t="shared" si="446"/>
        <v>-55.962321106220493</v>
      </c>
      <c r="W2561" s="50">
        <f t="shared" si="447"/>
        <v>-27.872775696285501</v>
      </c>
    </row>
    <row r="2562" spans="1:23" ht="16" x14ac:dyDescent="0.2">
      <c r="A2562" s="10">
        <v>40837.541655092602</v>
      </c>
      <c r="B2562" s="11" t="str">
        <f t="shared" si="442"/>
        <v>201110</v>
      </c>
      <c r="C2562" s="5">
        <v>1078.29</v>
      </c>
      <c r="D2562" s="5">
        <v>-28.527386405221307</v>
      </c>
      <c r="E2562" s="6" t="s">
        <v>45</v>
      </c>
      <c r="F2562" s="6" t="s">
        <v>45</v>
      </c>
      <c r="G2562" s="5">
        <v>-55.951792073609894</v>
      </c>
      <c r="H2562" s="5">
        <v>-27.307298257744378</v>
      </c>
      <c r="I2562" s="29">
        <v>672149780.75</v>
      </c>
      <c r="J2562" s="30" t="s">
        <v>45</v>
      </c>
      <c r="K2562" s="30" t="s">
        <v>45</v>
      </c>
      <c r="L2562" s="29">
        <v>39013530.460000001</v>
      </c>
      <c r="M2562" s="29">
        <v>214921880</v>
      </c>
      <c r="N2562" s="53">
        <f t="shared" si="437"/>
        <v>-28.527386405221307</v>
      </c>
      <c r="O2562" t="e">
        <f t="shared" si="438"/>
        <v>#VALUE!</v>
      </c>
      <c r="P2562" t="e">
        <f t="shared" si="439"/>
        <v>#VALUE!</v>
      </c>
      <c r="Q2562">
        <f t="shared" si="440"/>
        <v>-55.951792073609894</v>
      </c>
      <c r="R2562">
        <f t="shared" si="441"/>
        <v>-27.307298257744378</v>
      </c>
      <c r="S2562" s="53">
        <f t="shared" si="443"/>
        <v>-28.527386405221307</v>
      </c>
      <c r="T2562" t="e">
        <f t="shared" si="444"/>
        <v>#VALUE!</v>
      </c>
      <c r="U2562" t="e">
        <f t="shared" si="445"/>
        <v>#VALUE!</v>
      </c>
      <c r="V2562">
        <f t="shared" si="446"/>
        <v>-55.951792073609894</v>
      </c>
      <c r="W2562" s="50">
        <f t="shared" si="447"/>
        <v>-27.307298257744378</v>
      </c>
    </row>
    <row r="2563" spans="1:23" ht="16" x14ac:dyDescent="0.2">
      <c r="A2563" s="10">
        <v>40836.541655092602</v>
      </c>
      <c r="B2563" s="11" t="str">
        <f t="shared" si="442"/>
        <v>201110</v>
      </c>
      <c r="C2563" s="5">
        <v>1051.73</v>
      </c>
      <c r="D2563" s="5">
        <v>-30.708010203824561</v>
      </c>
      <c r="E2563" s="6" t="s">
        <v>45</v>
      </c>
      <c r="F2563" s="6" t="s">
        <v>45</v>
      </c>
      <c r="G2563" s="5">
        <v>-56.559317255240757</v>
      </c>
      <c r="H2563" s="5">
        <v>-28.680600608487111</v>
      </c>
      <c r="I2563" s="29">
        <v>651642544</v>
      </c>
      <c r="J2563" s="30" t="s">
        <v>45</v>
      </c>
      <c r="K2563" s="30" t="s">
        <v>45</v>
      </c>
      <c r="L2563" s="29">
        <v>38475444.960000001</v>
      </c>
      <c r="M2563" s="29">
        <v>210861600</v>
      </c>
      <c r="N2563" s="53">
        <f t="shared" si="437"/>
        <v>-30.708010203824561</v>
      </c>
      <c r="O2563" t="e">
        <f t="shared" si="438"/>
        <v>#VALUE!</v>
      </c>
      <c r="P2563" t="e">
        <f t="shared" si="439"/>
        <v>#VALUE!</v>
      </c>
      <c r="Q2563">
        <f t="shared" si="440"/>
        <v>-56.559317255240757</v>
      </c>
      <c r="R2563">
        <f t="shared" si="441"/>
        <v>-28.680600608487111</v>
      </c>
      <c r="S2563" s="53">
        <f t="shared" si="443"/>
        <v>-30.708010203824561</v>
      </c>
      <c r="T2563" t="e">
        <f t="shared" si="444"/>
        <v>#VALUE!</v>
      </c>
      <c r="U2563" t="e">
        <f t="shared" si="445"/>
        <v>#VALUE!</v>
      </c>
      <c r="V2563">
        <f t="shared" si="446"/>
        <v>-56.559317255240757</v>
      </c>
      <c r="W2563" s="50">
        <f t="shared" si="447"/>
        <v>-28.680600608487111</v>
      </c>
    </row>
    <row r="2564" spans="1:23" ht="16" x14ac:dyDescent="0.2">
      <c r="A2564" s="10">
        <v>40835.541655092602</v>
      </c>
      <c r="B2564" s="11" t="str">
        <f t="shared" si="442"/>
        <v>201110</v>
      </c>
      <c r="C2564" s="5">
        <v>1074.18</v>
      </c>
      <c r="D2564" s="5">
        <v>-30.616515498988051</v>
      </c>
      <c r="E2564" s="6" t="s">
        <v>45</v>
      </c>
      <c r="F2564" s="6" t="s">
        <v>45</v>
      </c>
      <c r="G2564" s="5">
        <v>-57.065763723809994</v>
      </c>
      <c r="H2564" s="5">
        <v>-26.718740107426068</v>
      </c>
      <c r="I2564" s="29">
        <v>652502987.5</v>
      </c>
      <c r="J2564" s="30" t="s">
        <v>45</v>
      </c>
      <c r="K2564" s="30" t="s">
        <v>45</v>
      </c>
      <c r="L2564" s="29">
        <v>38026884.939999998</v>
      </c>
      <c r="M2564" s="29">
        <v>216662000</v>
      </c>
      <c r="N2564" s="53">
        <f t="shared" si="437"/>
        <v>-30.616515498988051</v>
      </c>
      <c r="O2564" t="e">
        <f t="shared" si="438"/>
        <v>#VALUE!</v>
      </c>
      <c r="P2564" t="e">
        <f t="shared" si="439"/>
        <v>#VALUE!</v>
      </c>
      <c r="Q2564">
        <f t="shared" si="440"/>
        <v>-57.065763723809994</v>
      </c>
      <c r="R2564">
        <f t="shared" si="441"/>
        <v>-26.718740107426068</v>
      </c>
      <c r="S2564" s="53">
        <f t="shared" si="443"/>
        <v>-30.616515498988051</v>
      </c>
      <c r="T2564" t="e">
        <f t="shared" si="444"/>
        <v>#VALUE!</v>
      </c>
      <c r="U2564" t="e">
        <f t="shared" si="445"/>
        <v>#VALUE!</v>
      </c>
      <c r="V2564">
        <f t="shared" si="446"/>
        <v>-57.065763723809994</v>
      </c>
      <c r="W2564" s="50">
        <f t="shared" si="447"/>
        <v>-26.718740107426068</v>
      </c>
    </row>
    <row r="2565" spans="1:23" ht="16" x14ac:dyDescent="0.2">
      <c r="A2565" s="10">
        <v>40834.541655092602</v>
      </c>
      <c r="B2565" s="11" t="str">
        <f t="shared" si="442"/>
        <v>201110</v>
      </c>
      <c r="C2565" s="5">
        <v>1073.9000000000001</v>
      </c>
      <c r="D2565" s="5">
        <v>-29.907431536505186</v>
      </c>
      <c r="E2565" s="6" t="s">
        <v>45</v>
      </c>
      <c r="F2565" s="6" t="s">
        <v>45</v>
      </c>
      <c r="G2565" s="5">
        <v>-59.394785737271803</v>
      </c>
      <c r="H2565" s="5">
        <v>-26.14172231299635</v>
      </c>
      <c r="I2565" s="29">
        <v>659171424.63</v>
      </c>
      <c r="J2565" s="30" t="s">
        <v>45</v>
      </c>
      <c r="K2565" s="30" t="s">
        <v>45</v>
      </c>
      <c r="L2565" s="29">
        <v>35964068.420000002</v>
      </c>
      <c r="M2565" s="29">
        <v>218368000</v>
      </c>
      <c r="N2565" s="53">
        <f t="shared" si="437"/>
        <v>-29.907431536505186</v>
      </c>
      <c r="O2565" t="e">
        <f t="shared" si="438"/>
        <v>#VALUE!</v>
      </c>
      <c r="P2565" t="e">
        <f t="shared" si="439"/>
        <v>#VALUE!</v>
      </c>
      <c r="Q2565">
        <f t="shared" si="440"/>
        <v>-59.394785737271803</v>
      </c>
      <c r="R2565">
        <f t="shared" si="441"/>
        <v>-26.14172231299635</v>
      </c>
      <c r="S2565" s="53">
        <f t="shared" si="443"/>
        <v>-29.907431536505186</v>
      </c>
      <c r="T2565" t="e">
        <f t="shared" si="444"/>
        <v>#VALUE!</v>
      </c>
      <c r="U2565" t="e">
        <f t="shared" si="445"/>
        <v>#VALUE!</v>
      </c>
      <c r="V2565">
        <f t="shared" si="446"/>
        <v>-59.394785737271803</v>
      </c>
      <c r="W2565" s="50">
        <f t="shared" si="447"/>
        <v>-26.14172231299635</v>
      </c>
    </row>
    <row r="2566" spans="1:23" ht="16" x14ac:dyDescent="0.2">
      <c r="A2566" s="10">
        <v>40833.541655092602</v>
      </c>
      <c r="B2566" s="11" t="str">
        <f t="shared" si="442"/>
        <v>201110</v>
      </c>
      <c r="C2566" s="5">
        <v>1089.73</v>
      </c>
      <c r="D2566" s="5">
        <v>-29.854059625350558</v>
      </c>
      <c r="E2566" s="6" t="s">
        <v>45</v>
      </c>
      <c r="F2566" s="6" t="s">
        <v>45</v>
      </c>
      <c r="G2566" s="5">
        <v>-58.38189280013335</v>
      </c>
      <c r="H2566" s="5">
        <v>-28.034340678725826</v>
      </c>
      <c r="I2566" s="29">
        <v>659673350</v>
      </c>
      <c r="J2566" s="30" t="s">
        <v>45</v>
      </c>
      <c r="K2566" s="30" t="s">
        <v>45</v>
      </c>
      <c r="L2566" s="29">
        <v>36861188.439999998</v>
      </c>
      <c r="M2566" s="29">
        <v>212772320</v>
      </c>
      <c r="N2566" s="53">
        <f t="shared" si="437"/>
        <v>-29.854059625350558</v>
      </c>
      <c r="O2566" t="e">
        <f t="shared" si="438"/>
        <v>#VALUE!</v>
      </c>
      <c r="P2566" t="e">
        <f t="shared" si="439"/>
        <v>#VALUE!</v>
      </c>
      <c r="Q2566">
        <f t="shared" si="440"/>
        <v>-58.38189280013335</v>
      </c>
      <c r="R2566">
        <f t="shared" si="441"/>
        <v>-28.034340678725826</v>
      </c>
      <c r="S2566" s="53">
        <f t="shared" si="443"/>
        <v>-29.854059625350558</v>
      </c>
      <c r="T2566" t="e">
        <f t="shared" si="444"/>
        <v>#VALUE!</v>
      </c>
      <c r="U2566" t="e">
        <f t="shared" si="445"/>
        <v>#VALUE!</v>
      </c>
      <c r="V2566">
        <f t="shared" si="446"/>
        <v>-58.38189280013335</v>
      </c>
      <c r="W2566" s="50">
        <f t="shared" si="447"/>
        <v>-28.034340678725826</v>
      </c>
    </row>
    <row r="2567" spans="1:23" ht="16" x14ac:dyDescent="0.2">
      <c r="A2567" s="10">
        <v>40830.541655092602</v>
      </c>
      <c r="B2567" s="11" t="str">
        <f t="shared" si="442"/>
        <v>201110</v>
      </c>
      <c r="C2567" s="5">
        <v>1094.47</v>
      </c>
      <c r="D2567" s="5">
        <v>-29.907431536505186</v>
      </c>
      <c r="E2567" s="6" t="s">
        <v>45</v>
      </c>
      <c r="F2567" s="6" t="s">
        <v>45</v>
      </c>
      <c r="G2567" s="5">
        <v>-58.078656660948447</v>
      </c>
      <c r="H2567" s="5">
        <v>-26.499473345542786</v>
      </c>
      <c r="I2567" s="29">
        <v>659171424.63</v>
      </c>
      <c r="J2567" s="30" t="s">
        <v>45</v>
      </c>
      <c r="K2567" s="30" t="s">
        <v>45</v>
      </c>
      <c r="L2567" s="29">
        <v>37129764.920000002</v>
      </c>
      <c r="M2567" s="29">
        <v>217310280</v>
      </c>
      <c r="N2567" s="53">
        <f t="shared" si="437"/>
        <v>-29.907431536505186</v>
      </c>
      <c r="O2567" t="e">
        <f t="shared" si="438"/>
        <v>#VALUE!</v>
      </c>
      <c r="P2567" t="e">
        <f t="shared" si="439"/>
        <v>#VALUE!</v>
      </c>
      <c r="Q2567">
        <f t="shared" si="440"/>
        <v>-58.078656660948447</v>
      </c>
      <c r="R2567">
        <f t="shared" si="441"/>
        <v>-26.499473345542786</v>
      </c>
      <c r="S2567" s="53">
        <f t="shared" si="443"/>
        <v>-29.907431536505186</v>
      </c>
      <c r="T2567" t="e">
        <f t="shared" si="444"/>
        <v>#VALUE!</v>
      </c>
      <c r="U2567" t="e">
        <f t="shared" si="445"/>
        <v>#VALUE!</v>
      </c>
      <c r="V2567">
        <f t="shared" si="446"/>
        <v>-58.078656660948447</v>
      </c>
      <c r="W2567" s="50">
        <f t="shared" si="447"/>
        <v>-26.499473345542786</v>
      </c>
    </row>
    <row r="2568" spans="1:23" ht="16" x14ac:dyDescent="0.2">
      <c r="A2568" s="10">
        <v>40829.541655092602</v>
      </c>
      <c r="B2568" s="11" t="str">
        <f t="shared" si="442"/>
        <v>201110</v>
      </c>
      <c r="C2568" s="5">
        <v>1080.68</v>
      </c>
      <c r="D2568" s="5">
        <v>-30.997743435806797</v>
      </c>
      <c r="E2568" s="6" t="s">
        <v>45</v>
      </c>
      <c r="F2568" s="6" t="s">
        <v>45</v>
      </c>
      <c r="G2568" s="5">
        <v>-56.660395968302389</v>
      </c>
      <c r="H2568" s="5">
        <v>-26.938006869309351</v>
      </c>
      <c r="I2568" s="29">
        <v>648917806.25</v>
      </c>
      <c r="J2568" s="30" t="s">
        <v>45</v>
      </c>
      <c r="K2568" s="30" t="s">
        <v>45</v>
      </c>
      <c r="L2568" s="29">
        <v>38385919.469999999</v>
      </c>
      <c r="M2568" s="29">
        <v>216013720</v>
      </c>
      <c r="N2568" s="53">
        <f t="shared" si="437"/>
        <v>-30.997743435806797</v>
      </c>
      <c r="O2568" t="e">
        <f t="shared" si="438"/>
        <v>#VALUE!</v>
      </c>
      <c r="P2568" t="e">
        <f t="shared" si="439"/>
        <v>#VALUE!</v>
      </c>
      <c r="Q2568">
        <f t="shared" si="440"/>
        <v>-56.660395968302389</v>
      </c>
      <c r="R2568">
        <f t="shared" si="441"/>
        <v>-26.938006869309351</v>
      </c>
      <c r="S2568" s="53">
        <f t="shared" si="443"/>
        <v>-30.997743435806797</v>
      </c>
      <c r="T2568" t="e">
        <f t="shared" si="444"/>
        <v>#VALUE!</v>
      </c>
      <c r="U2568" t="e">
        <f t="shared" si="445"/>
        <v>#VALUE!</v>
      </c>
      <c r="V2568">
        <f t="shared" si="446"/>
        <v>-56.660395968302389</v>
      </c>
      <c r="W2568" s="50">
        <f t="shared" si="447"/>
        <v>-26.938006869309351</v>
      </c>
    </row>
    <row r="2569" spans="1:23" ht="16" x14ac:dyDescent="0.2">
      <c r="A2569" s="10">
        <v>40828.541655092602</v>
      </c>
      <c r="B2569" s="11" t="str">
        <f t="shared" si="442"/>
        <v>201110</v>
      </c>
      <c r="C2569" s="5">
        <v>1086.3499999999999</v>
      </c>
      <c r="D2569" s="5">
        <v>-31.790697544389801</v>
      </c>
      <c r="E2569" s="6" t="s">
        <v>45</v>
      </c>
      <c r="F2569" s="6" t="s">
        <v>45</v>
      </c>
      <c r="G2569" s="5">
        <v>-56.458238542179132</v>
      </c>
      <c r="H2569" s="5">
        <v>-26.522554057319965</v>
      </c>
      <c r="I2569" s="29">
        <v>641460629.25</v>
      </c>
      <c r="J2569" s="30" t="s">
        <v>45</v>
      </c>
      <c r="K2569" s="30" t="s">
        <v>45</v>
      </c>
      <c r="L2569" s="29">
        <v>38564970.450000003</v>
      </c>
      <c r="M2569" s="29">
        <v>217242040</v>
      </c>
      <c r="N2569" s="53">
        <f t="shared" si="437"/>
        <v>-31.790697544389801</v>
      </c>
      <c r="O2569" t="e">
        <f t="shared" si="438"/>
        <v>#VALUE!</v>
      </c>
      <c r="P2569" t="e">
        <f t="shared" si="439"/>
        <v>#VALUE!</v>
      </c>
      <c r="Q2569">
        <f t="shared" si="440"/>
        <v>-56.458238542179132</v>
      </c>
      <c r="R2569">
        <f t="shared" si="441"/>
        <v>-26.522554057319965</v>
      </c>
      <c r="S2569" s="53">
        <f t="shared" si="443"/>
        <v>-31.790697544389801</v>
      </c>
      <c r="T2569" t="e">
        <f t="shared" si="444"/>
        <v>#VALUE!</v>
      </c>
      <c r="U2569" t="e">
        <f t="shared" si="445"/>
        <v>#VALUE!</v>
      </c>
      <c r="V2569">
        <f t="shared" si="446"/>
        <v>-56.458238542179132</v>
      </c>
      <c r="W2569" s="50">
        <f t="shared" si="447"/>
        <v>-26.522554057319965</v>
      </c>
    </row>
    <row r="2570" spans="1:23" ht="16" x14ac:dyDescent="0.2">
      <c r="A2570" s="10">
        <v>40827.541655092602</v>
      </c>
      <c r="B2570" s="11" t="str">
        <f t="shared" si="442"/>
        <v>201110</v>
      </c>
      <c r="C2570" s="5">
        <v>1064.3</v>
      </c>
      <c r="D2570" s="5">
        <v>-35.076882359767396</v>
      </c>
      <c r="E2570" s="6" t="s">
        <v>45</v>
      </c>
      <c r="F2570" s="6" t="s">
        <v>45</v>
      </c>
      <c r="G2570" s="5">
        <v>-55.445345605040671</v>
      </c>
      <c r="H2570" s="5">
        <v>-26.834143666312034</v>
      </c>
      <c r="I2570" s="29">
        <v>610556366.88</v>
      </c>
      <c r="J2570" s="30" t="s">
        <v>45</v>
      </c>
      <c r="K2570" s="30" t="s">
        <v>45</v>
      </c>
      <c r="L2570" s="29">
        <v>39462090.479999997</v>
      </c>
      <c r="M2570" s="29">
        <v>216320800</v>
      </c>
      <c r="N2570" s="53">
        <f t="shared" si="437"/>
        <v>-35.076882359767396</v>
      </c>
      <c r="O2570" t="e">
        <f t="shared" si="438"/>
        <v>#VALUE!</v>
      </c>
      <c r="P2570" t="e">
        <f t="shared" si="439"/>
        <v>#VALUE!</v>
      </c>
      <c r="Q2570">
        <f t="shared" si="440"/>
        <v>-55.445345605040671</v>
      </c>
      <c r="R2570">
        <f t="shared" si="441"/>
        <v>-26.834143666312034</v>
      </c>
      <c r="S2570" s="53">
        <f t="shared" si="443"/>
        <v>-35.076882359767396</v>
      </c>
      <c r="T2570" t="e">
        <f t="shared" si="444"/>
        <v>#VALUE!</v>
      </c>
      <c r="U2570" t="e">
        <f t="shared" si="445"/>
        <v>#VALUE!</v>
      </c>
      <c r="V2570">
        <f t="shared" si="446"/>
        <v>-55.445345605040671</v>
      </c>
      <c r="W2570" s="50">
        <f t="shared" si="447"/>
        <v>-26.834143666312034</v>
      </c>
    </row>
    <row r="2571" spans="1:23" ht="16" x14ac:dyDescent="0.2">
      <c r="A2571" s="10">
        <v>40826.541655092602</v>
      </c>
      <c r="B2571" s="11" t="str">
        <f t="shared" si="442"/>
        <v>201110</v>
      </c>
      <c r="C2571" s="5">
        <v>1071.6099999999999</v>
      </c>
      <c r="D2571" s="5">
        <v>-33.963696784256655</v>
      </c>
      <c r="E2571" s="6" t="s">
        <v>45</v>
      </c>
      <c r="F2571" s="6" t="s">
        <v>45</v>
      </c>
      <c r="G2571" s="5">
        <v>-55.344266891979046</v>
      </c>
      <c r="H2571" s="5">
        <v>-27.180354342969864</v>
      </c>
      <c r="I2571" s="29">
        <v>621025096.13</v>
      </c>
      <c r="J2571" s="30" t="s">
        <v>45</v>
      </c>
      <c r="K2571" s="30" t="s">
        <v>45</v>
      </c>
      <c r="L2571" s="29">
        <v>39551615.969999999</v>
      </c>
      <c r="M2571" s="29">
        <v>215297200</v>
      </c>
      <c r="N2571" s="53">
        <f t="shared" si="437"/>
        <v>-33.963696784256655</v>
      </c>
      <c r="O2571" t="e">
        <f t="shared" si="438"/>
        <v>#VALUE!</v>
      </c>
      <c r="P2571" t="e">
        <f t="shared" si="439"/>
        <v>#VALUE!</v>
      </c>
      <c r="Q2571">
        <f t="shared" si="440"/>
        <v>-55.344266891979046</v>
      </c>
      <c r="R2571">
        <f t="shared" si="441"/>
        <v>-27.180354342969864</v>
      </c>
      <c r="S2571" s="53">
        <f t="shared" si="443"/>
        <v>-33.963696784256655</v>
      </c>
      <c r="T2571" t="e">
        <f t="shared" si="444"/>
        <v>#VALUE!</v>
      </c>
      <c r="U2571" t="e">
        <f t="shared" si="445"/>
        <v>#VALUE!</v>
      </c>
      <c r="V2571">
        <f t="shared" si="446"/>
        <v>-55.344266891979046</v>
      </c>
      <c r="W2571" s="50">
        <f t="shared" si="447"/>
        <v>-27.180354342969864</v>
      </c>
    </row>
    <row r="2572" spans="1:23" ht="16" x14ac:dyDescent="0.2">
      <c r="A2572" s="10">
        <v>40823.541655092602</v>
      </c>
      <c r="B2572" s="11" t="str">
        <f t="shared" si="442"/>
        <v>201110</v>
      </c>
      <c r="C2572" s="5">
        <v>1067.96</v>
      </c>
      <c r="D2572" s="5">
        <v>-32.903883119900527</v>
      </c>
      <c r="E2572" s="6" t="s">
        <v>45</v>
      </c>
      <c r="F2572" s="6" t="s">
        <v>45</v>
      </c>
      <c r="G2572" s="5">
        <v>-55.445345605040671</v>
      </c>
      <c r="H2572" s="5">
        <v>-26.730280463314688</v>
      </c>
      <c r="I2572" s="29">
        <v>630991900</v>
      </c>
      <c r="J2572" s="30" t="s">
        <v>45</v>
      </c>
      <c r="K2572" s="30" t="s">
        <v>45</v>
      </c>
      <c r="L2572" s="29">
        <v>39462090.479999997</v>
      </c>
      <c r="M2572" s="29">
        <v>216627880</v>
      </c>
      <c r="N2572" s="53">
        <f t="shared" si="437"/>
        <v>-32.903883119900527</v>
      </c>
      <c r="O2572" t="e">
        <f t="shared" si="438"/>
        <v>#VALUE!</v>
      </c>
      <c r="P2572" t="e">
        <f t="shared" si="439"/>
        <v>#VALUE!</v>
      </c>
      <c r="Q2572">
        <f t="shared" si="440"/>
        <v>-55.445345605040671</v>
      </c>
      <c r="R2572">
        <f t="shared" si="441"/>
        <v>-26.730280463314688</v>
      </c>
      <c r="S2572" s="53">
        <f t="shared" si="443"/>
        <v>-32.903883119900527</v>
      </c>
      <c r="T2572" t="e">
        <f t="shared" si="444"/>
        <v>#VALUE!</v>
      </c>
      <c r="U2572" t="e">
        <f t="shared" si="445"/>
        <v>#VALUE!</v>
      </c>
      <c r="V2572">
        <f t="shared" si="446"/>
        <v>-55.445345605040671</v>
      </c>
      <c r="W2572" s="50">
        <f t="shared" si="447"/>
        <v>-26.730280463314688</v>
      </c>
    </row>
    <row r="2573" spans="1:23" ht="16" x14ac:dyDescent="0.2">
      <c r="A2573" s="10">
        <v>40822.541655092602</v>
      </c>
      <c r="B2573" s="11" t="str">
        <f t="shared" si="442"/>
        <v>201110</v>
      </c>
      <c r="C2573" s="5">
        <v>1055.6400000000001</v>
      </c>
      <c r="D2573" s="5">
        <v>-32.545528859290911</v>
      </c>
      <c r="E2573" s="6" t="s">
        <v>45</v>
      </c>
      <c r="F2573" s="6" t="s">
        <v>45</v>
      </c>
      <c r="G2573" s="5">
        <v>-55.445345605040671</v>
      </c>
      <c r="H2573" s="5">
        <v>-27.295757901855811</v>
      </c>
      <c r="I2573" s="29">
        <v>634361970.38</v>
      </c>
      <c r="J2573" s="30" t="s">
        <v>45</v>
      </c>
      <c r="K2573" s="30" t="s">
        <v>45</v>
      </c>
      <c r="L2573" s="29">
        <v>39462090.479999997</v>
      </c>
      <c r="M2573" s="29">
        <v>214956000</v>
      </c>
      <c r="N2573" s="53">
        <f t="shared" si="437"/>
        <v>-32.545528859290911</v>
      </c>
      <c r="O2573" t="e">
        <f t="shared" si="438"/>
        <v>#VALUE!</v>
      </c>
      <c r="P2573" t="e">
        <f t="shared" si="439"/>
        <v>#VALUE!</v>
      </c>
      <c r="Q2573">
        <f t="shared" si="440"/>
        <v>-55.445345605040671</v>
      </c>
      <c r="R2573">
        <f t="shared" si="441"/>
        <v>-27.295757901855811</v>
      </c>
      <c r="S2573" s="53">
        <f t="shared" si="443"/>
        <v>-32.545528859290911</v>
      </c>
      <c r="T2573" t="e">
        <f t="shared" si="444"/>
        <v>#VALUE!</v>
      </c>
      <c r="U2573" t="e">
        <f t="shared" si="445"/>
        <v>#VALUE!</v>
      </c>
      <c r="V2573">
        <f t="shared" si="446"/>
        <v>-55.445345605040671</v>
      </c>
      <c r="W2573" s="50">
        <f t="shared" si="447"/>
        <v>-27.295757901855811</v>
      </c>
    </row>
    <row r="2574" spans="1:23" ht="16" x14ac:dyDescent="0.2">
      <c r="A2574" s="10">
        <v>40821.541655092602</v>
      </c>
      <c r="B2574" s="11" t="str">
        <f t="shared" si="442"/>
        <v>201110</v>
      </c>
      <c r="C2574" s="5">
        <v>1019.69</v>
      </c>
      <c r="D2574" s="5">
        <v>-33.315609291664785</v>
      </c>
      <c r="E2574" s="6" t="s">
        <v>45</v>
      </c>
      <c r="F2574" s="6" t="s">
        <v>45</v>
      </c>
      <c r="G2574" s="5">
        <v>-55.648555934425005</v>
      </c>
      <c r="H2574" s="5">
        <v>-26.718740107426097</v>
      </c>
      <c r="I2574" s="29">
        <v>627119904.25</v>
      </c>
      <c r="J2574" s="30" t="s">
        <v>45</v>
      </c>
      <c r="K2574" s="30" t="s">
        <v>45</v>
      </c>
      <c r="L2574" s="29">
        <v>39282106.939999998</v>
      </c>
      <c r="M2574" s="29">
        <v>216662000</v>
      </c>
      <c r="N2574" s="53">
        <f t="shared" si="437"/>
        <v>-33.315609291664785</v>
      </c>
      <c r="O2574" t="e">
        <f t="shared" si="438"/>
        <v>#VALUE!</v>
      </c>
      <c r="P2574" t="e">
        <f t="shared" si="439"/>
        <v>#VALUE!</v>
      </c>
      <c r="Q2574">
        <f t="shared" si="440"/>
        <v>-55.648555934425005</v>
      </c>
      <c r="R2574">
        <f t="shared" si="441"/>
        <v>-26.718740107426097</v>
      </c>
      <c r="S2574" s="53">
        <f t="shared" si="443"/>
        <v>-33.315609291664785</v>
      </c>
      <c r="T2574" t="e">
        <f t="shared" si="444"/>
        <v>#VALUE!</v>
      </c>
      <c r="U2574" t="e">
        <f t="shared" si="445"/>
        <v>#VALUE!</v>
      </c>
      <c r="V2574">
        <f t="shared" si="446"/>
        <v>-55.648555934425005</v>
      </c>
      <c r="W2574" s="50">
        <f t="shared" si="447"/>
        <v>-26.718740107426097</v>
      </c>
    </row>
    <row r="2575" spans="1:23" ht="16" x14ac:dyDescent="0.2">
      <c r="A2575" s="10">
        <v>40820.541655092602</v>
      </c>
      <c r="B2575" s="11" t="str">
        <f t="shared" si="442"/>
        <v>201110</v>
      </c>
      <c r="C2575" s="5">
        <v>991.59</v>
      </c>
      <c r="D2575" s="5">
        <v>-35.061633242294647</v>
      </c>
      <c r="E2575" s="6" t="s">
        <v>45</v>
      </c>
      <c r="F2575" s="6" t="s">
        <v>45</v>
      </c>
      <c r="G2575" s="5">
        <v>-55.648555934425005</v>
      </c>
      <c r="H2575" s="5">
        <v>-26.487932989654212</v>
      </c>
      <c r="I2575" s="29">
        <v>610699774.13</v>
      </c>
      <c r="J2575" s="30" t="s">
        <v>45</v>
      </c>
      <c r="K2575" s="30" t="s">
        <v>45</v>
      </c>
      <c r="L2575" s="29">
        <v>39282106.939999998</v>
      </c>
      <c r="M2575" s="29">
        <v>217344400</v>
      </c>
      <c r="N2575" s="53">
        <f t="shared" si="437"/>
        <v>-35.061633242294647</v>
      </c>
      <c r="O2575" t="e">
        <f t="shared" si="438"/>
        <v>#VALUE!</v>
      </c>
      <c r="P2575" t="e">
        <f t="shared" si="439"/>
        <v>#VALUE!</v>
      </c>
      <c r="Q2575">
        <f t="shared" si="440"/>
        <v>-55.648555934425005</v>
      </c>
      <c r="R2575">
        <f t="shared" si="441"/>
        <v>-26.487932989654212</v>
      </c>
      <c r="S2575" s="53">
        <f t="shared" si="443"/>
        <v>-35.061633242294647</v>
      </c>
      <c r="T2575" t="e">
        <f t="shared" si="444"/>
        <v>#VALUE!</v>
      </c>
      <c r="U2575" t="e">
        <f t="shared" si="445"/>
        <v>#VALUE!</v>
      </c>
      <c r="V2575">
        <f t="shared" si="446"/>
        <v>-55.648555934425005</v>
      </c>
      <c r="W2575" s="50">
        <f t="shared" si="447"/>
        <v>-26.487932989654212</v>
      </c>
    </row>
    <row r="2576" spans="1:23" ht="16" x14ac:dyDescent="0.2">
      <c r="A2576" s="10">
        <v>40819.541655092602</v>
      </c>
      <c r="B2576" s="11" t="str">
        <f t="shared" si="442"/>
        <v>201110</v>
      </c>
      <c r="C2576" s="5">
        <v>1018.1</v>
      </c>
      <c r="D2576" s="5">
        <v>-32.934381354846039</v>
      </c>
      <c r="E2576" s="6" t="s">
        <v>45</v>
      </c>
      <c r="F2576" s="6" t="s">
        <v>45</v>
      </c>
      <c r="G2576" s="5">
        <v>-55.840184327937678</v>
      </c>
      <c r="H2576" s="5">
        <v>-26.141722312996379</v>
      </c>
      <c r="I2576" s="29">
        <v>630705085.5</v>
      </c>
      <c r="J2576" s="30" t="s">
        <v>45</v>
      </c>
      <c r="K2576" s="30" t="s">
        <v>45</v>
      </c>
      <c r="L2576" s="29">
        <v>39112381.530000001</v>
      </c>
      <c r="M2576" s="29">
        <v>218368000</v>
      </c>
      <c r="N2576" s="53">
        <f t="shared" si="437"/>
        <v>-32.934381354846039</v>
      </c>
      <c r="O2576" t="e">
        <f t="shared" si="438"/>
        <v>#VALUE!</v>
      </c>
      <c r="P2576" t="e">
        <f t="shared" si="439"/>
        <v>#VALUE!</v>
      </c>
      <c r="Q2576">
        <f t="shared" si="440"/>
        <v>-55.840184327937678</v>
      </c>
      <c r="R2576">
        <f t="shared" si="441"/>
        <v>-26.141722312996379</v>
      </c>
      <c r="S2576" s="53">
        <f t="shared" si="443"/>
        <v>-32.934381354846039</v>
      </c>
      <c r="T2576" t="e">
        <f t="shared" si="444"/>
        <v>#VALUE!</v>
      </c>
      <c r="U2576" t="e">
        <f t="shared" si="445"/>
        <v>#VALUE!</v>
      </c>
      <c r="V2576">
        <f t="shared" si="446"/>
        <v>-55.840184327937678</v>
      </c>
      <c r="W2576" s="50">
        <f t="shared" si="447"/>
        <v>-26.141722312996379</v>
      </c>
    </row>
    <row r="2577" spans="1:23" ht="16" x14ac:dyDescent="0.2">
      <c r="A2577" s="10">
        <v>40816.541655092602</v>
      </c>
      <c r="B2577" s="11" t="str">
        <f t="shared" si="442"/>
        <v>20119</v>
      </c>
      <c r="C2577" s="5">
        <v>1032.1500000000001</v>
      </c>
      <c r="D2577" s="5">
        <v>-32.881009443691411</v>
      </c>
      <c r="E2577" s="6" t="s">
        <v>45</v>
      </c>
      <c r="F2577" s="6" t="s">
        <v>45</v>
      </c>
      <c r="G2577" s="5">
        <v>-56.052870786671541</v>
      </c>
      <c r="H2577" s="5">
        <v>-26.257125871882309</v>
      </c>
      <c r="I2577" s="29">
        <v>631207010.88</v>
      </c>
      <c r="J2577" s="30" t="s">
        <v>45</v>
      </c>
      <c r="K2577" s="30" t="s">
        <v>45</v>
      </c>
      <c r="L2577" s="29">
        <v>38924004.969999999</v>
      </c>
      <c r="M2577" s="29">
        <v>218026800</v>
      </c>
      <c r="N2577" s="53">
        <f t="shared" si="437"/>
        <v>-32.881009443691411</v>
      </c>
      <c r="O2577" t="e">
        <f t="shared" si="438"/>
        <v>#VALUE!</v>
      </c>
      <c r="P2577" t="e">
        <f t="shared" si="439"/>
        <v>#VALUE!</v>
      </c>
      <c r="Q2577">
        <f t="shared" si="440"/>
        <v>-56.052870786671541</v>
      </c>
      <c r="R2577">
        <f t="shared" si="441"/>
        <v>-26.257125871882309</v>
      </c>
      <c r="S2577" s="53">
        <f t="shared" si="443"/>
        <v>-32.881009443691411</v>
      </c>
      <c r="T2577" t="e">
        <f t="shared" si="444"/>
        <v>#VALUE!</v>
      </c>
      <c r="U2577" t="e">
        <f t="shared" si="445"/>
        <v>#VALUE!</v>
      </c>
      <c r="V2577">
        <f t="shared" si="446"/>
        <v>-56.052870786671541</v>
      </c>
      <c r="W2577" s="50">
        <f t="shared" si="447"/>
        <v>-26.257125871882309</v>
      </c>
    </row>
    <row r="2578" spans="1:23" ht="16" x14ac:dyDescent="0.2">
      <c r="A2578" s="10">
        <v>40815.541655092602</v>
      </c>
      <c r="B2578" s="11" t="str">
        <f t="shared" si="442"/>
        <v>20119</v>
      </c>
      <c r="C2578" s="5">
        <v>1036.07</v>
      </c>
      <c r="D2578" s="5">
        <v>-34.657531629266785</v>
      </c>
      <c r="E2578" s="6" t="s">
        <v>45</v>
      </c>
      <c r="F2578" s="6" t="s">
        <v>45</v>
      </c>
      <c r="G2578" s="5">
        <v>-55.951792073609894</v>
      </c>
      <c r="H2578" s="5">
        <v>-26.372529430768267</v>
      </c>
      <c r="I2578" s="29">
        <v>614500066.25</v>
      </c>
      <c r="J2578" s="30" t="s">
        <v>45</v>
      </c>
      <c r="K2578" s="30" t="s">
        <v>45</v>
      </c>
      <c r="L2578" s="29">
        <v>39013530.460000001</v>
      </c>
      <c r="M2578" s="29">
        <v>217685600</v>
      </c>
      <c r="N2578" s="53">
        <f t="shared" si="437"/>
        <v>-34.657531629266785</v>
      </c>
      <c r="O2578" t="e">
        <f t="shared" si="438"/>
        <v>#VALUE!</v>
      </c>
      <c r="P2578" t="e">
        <f t="shared" si="439"/>
        <v>#VALUE!</v>
      </c>
      <c r="Q2578">
        <f t="shared" si="440"/>
        <v>-55.951792073609894</v>
      </c>
      <c r="R2578">
        <f t="shared" si="441"/>
        <v>-26.372529430768267</v>
      </c>
      <c r="S2578" s="53">
        <f t="shared" si="443"/>
        <v>-34.657531629266785</v>
      </c>
      <c r="T2578" t="e">
        <f t="shared" si="444"/>
        <v>#VALUE!</v>
      </c>
      <c r="U2578" t="e">
        <f t="shared" si="445"/>
        <v>#VALUE!</v>
      </c>
      <c r="V2578">
        <f t="shared" si="446"/>
        <v>-55.951792073609894</v>
      </c>
      <c r="W2578" s="50">
        <f t="shared" si="447"/>
        <v>-26.372529430768267</v>
      </c>
    </row>
    <row r="2579" spans="1:23" ht="16" x14ac:dyDescent="0.2">
      <c r="A2579" s="10">
        <v>40814.541655092602</v>
      </c>
      <c r="B2579" s="11" t="str">
        <f t="shared" si="442"/>
        <v>20119</v>
      </c>
      <c r="C2579" s="5">
        <v>1032.69</v>
      </c>
      <c r="D2579" s="5">
        <v>-33.643465317328932</v>
      </c>
      <c r="E2579" s="6" t="s">
        <v>45</v>
      </c>
      <c r="F2579" s="6" t="s">
        <v>45</v>
      </c>
      <c r="G2579" s="5">
        <v>-54.939952039732496</v>
      </c>
      <c r="H2579" s="5">
        <v>-27.226515766524244</v>
      </c>
      <c r="I2579" s="29">
        <v>624036648.38</v>
      </c>
      <c r="J2579" s="30" t="s">
        <v>45</v>
      </c>
      <c r="K2579" s="30" t="s">
        <v>45</v>
      </c>
      <c r="L2579" s="29">
        <v>39909717.93</v>
      </c>
      <c r="M2579" s="29">
        <v>215160720</v>
      </c>
      <c r="N2579" s="53">
        <f t="shared" si="437"/>
        <v>-33.643465317328932</v>
      </c>
      <c r="O2579" t="e">
        <f t="shared" si="438"/>
        <v>#VALUE!</v>
      </c>
      <c r="P2579" t="e">
        <f t="shared" si="439"/>
        <v>#VALUE!</v>
      </c>
      <c r="Q2579">
        <f t="shared" si="440"/>
        <v>-54.939952039732496</v>
      </c>
      <c r="R2579">
        <f t="shared" si="441"/>
        <v>-27.226515766524244</v>
      </c>
      <c r="S2579" s="53">
        <f t="shared" si="443"/>
        <v>-33.643465317328932</v>
      </c>
      <c r="T2579" t="e">
        <f t="shared" si="444"/>
        <v>#VALUE!</v>
      </c>
      <c r="U2579" t="e">
        <f t="shared" si="445"/>
        <v>#VALUE!</v>
      </c>
      <c r="V2579">
        <f t="shared" si="446"/>
        <v>-54.939952039732496</v>
      </c>
      <c r="W2579" s="50">
        <f t="shared" si="447"/>
        <v>-27.226515766524244</v>
      </c>
    </row>
    <row r="2580" spans="1:23" ht="16" x14ac:dyDescent="0.2">
      <c r="A2580" s="10">
        <v>40813.541655092602</v>
      </c>
      <c r="B2580" s="11" t="str">
        <f t="shared" si="442"/>
        <v>20119</v>
      </c>
      <c r="C2580" s="5">
        <v>1042.56</v>
      </c>
      <c r="D2580" s="5">
        <v>-33.513847818810547</v>
      </c>
      <c r="E2580" s="6" t="s">
        <v>45</v>
      </c>
      <c r="F2580" s="6" t="s">
        <v>45</v>
      </c>
      <c r="G2580" s="5">
        <v>-55.041030752794143</v>
      </c>
      <c r="H2580" s="5">
        <v>-26.718740107426097</v>
      </c>
      <c r="I2580" s="29">
        <v>625255610</v>
      </c>
      <c r="J2580" s="30" t="s">
        <v>45</v>
      </c>
      <c r="K2580" s="30" t="s">
        <v>45</v>
      </c>
      <c r="L2580" s="29">
        <v>39820192.439999998</v>
      </c>
      <c r="M2580" s="29">
        <v>216662000</v>
      </c>
      <c r="N2580" s="53">
        <f t="shared" si="437"/>
        <v>-33.513847818810547</v>
      </c>
      <c r="O2580" t="e">
        <f t="shared" si="438"/>
        <v>#VALUE!</v>
      </c>
      <c r="P2580" t="e">
        <f t="shared" si="439"/>
        <v>#VALUE!</v>
      </c>
      <c r="Q2580">
        <f t="shared" si="440"/>
        <v>-55.041030752794143</v>
      </c>
      <c r="R2580">
        <f t="shared" si="441"/>
        <v>-26.718740107426097</v>
      </c>
      <c r="S2580" s="53">
        <f t="shared" si="443"/>
        <v>-33.513847818810547</v>
      </c>
      <c r="T2580" t="e">
        <f t="shared" si="444"/>
        <v>#VALUE!</v>
      </c>
      <c r="U2580" t="e">
        <f t="shared" si="445"/>
        <v>#VALUE!</v>
      </c>
      <c r="V2580">
        <f t="shared" si="446"/>
        <v>-55.041030752794143</v>
      </c>
      <c r="W2580" s="50">
        <f t="shared" si="447"/>
        <v>-26.718740107426097</v>
      </c>
    </row>
    <row r="2581" spans="1:23" ht="16" x14ac:dyDescent="0.2">
      <c r="A2581" s="10">
        <v>40812.541655092602</v>
      </c>
      <c r="B2581" s="11" t="str">
        <f t="shared" si="442"/>
        <v>20119</v>
      </c>
      <c r="C2581" s="5">
        <v>1005.48</v>
      </c>
      <c r="D2581" s="5">
        <v>-35.625850588786406</v>
      </c>
      <c r="E2581" s="6" t="s">
        <v>45</v>
      </c>
      <c r="F2581" s="6" t="s">
        <v>45</v>
      </c>
      <c r="G2581" s="5">
        <v>-55.243188178917414</v>
      </c>
      <c r="H2581" s="5">
        <v>-28.42671277893805</v>
      </c>
      <c r="I2581" s="29">
        <v>605393705.88</v>
      </c>
      <c r="J2581" s="30" t="s">
        <v>45</v>
      </c>
      <c r="K2581" s="30" t="s">
        <v>45</v>
      </c>
      <c r="L2581" s="29">
        <v>39641141.460000001</v>
      </c>
      <c r="M2581" s="29">
        <v>211612240</v>
      </c>
      <c r="N2581" s="53">
        <f t="shared" si="437"/>
        <v>-35.625850588786406</v>
      </c>
      <c r="O2581" t="e">
        <f t="shared" si="438"/>
        <v>#VALUE!</v>
      </c>
      <c r="P2581" t="e">
        <f t="shared" si="439"/>
        <v>#VALUE!</v>
      </c>
      <c r="Q2581">
        <f t="shared" si="440"/>
        <v>-55.243188178917414</v>
      </c>
      <c r="R2581">
        <f t="shared" si="441"/>
        <v>-28.42671277893805</v>
      </c>
      <c r="S2581" s="53">
        <f t="shared" si="443"/>
        <v>-35.625850588786406</v>
      </c>
      <c r="T2581" t="e">
        <f t="shared" si="444"/>
        <v>#VALUE!</v>
      </c>
      <c r="U2581" t="e">
        <f t="shared" si="445"/>
        <v>#VALUE!</v>
      </c>
      <c r="V2581">
        <f t="shared" si="446"/>
        <v>-55.243188178917414</v>
      </c>
      <c r="W2581" s="50">
        <f t="shared" si="447"/>
        <v>-28.42671277893805</v>
      </c>
    </row>
    <row r="2582" spans="1:23" ht="16" x14ac:dyDescent="0.2">
      <c r="A2582" s="10">
        <v>40809.541655092602</v>
      </c>
      <c r="B2582" s="11" t="str">
        <f t="shared" si="442"/>
        <v>20119</v>
      </c>
      <c r="C2582" s="5">
        <v>999.12</v>
      </c>
      <c r="D2582" s="5">
        <v>-38.72904599449101</v>
      </c>
      <c r="E2582" s="6" t="s">
        <v>45</v>
      </c>
      <c r="F2582" s="6" t="s">
        <v>45</v>
      </c>
      <c r="G2582" s="5">
        <v>-56.052870786671541</v>
      </c>
      <c r="H2582" s="5">
        <v>-27.180354342969864</v>
      </c>
      <c r="I2582" s="29">
        <v>576210330.5</v>
      </c>
      <c r="J2582" s="30" t="s">
        <v>45</v>
      </c>
      <c r="K2582" s="30" t="s">
        <v>45</v>
      </c>
      <c r="L2582" s="29">
        <v>38924004.969999999</v>
      </c>
      <c r="M2582" s="29">
        <v>215297200</v>
      </c>
      <c r="N2582" s="53">
        <f t="shared" si="437"/>
        <v>-38.72904599449101</v>
      </c>
      <c r="O2582" t="e">
        <f t="shared" si="438"/>
        <v>#VALUE!</v>
      </c>
      <c r="P2582" t="e">
        <f t="shared" si="439"/>
        <v>#VALUE!</v>
      </c>
      <c r="Q2582">
        <f t="shared" si="440"/>
        <v>-56.052870786671541</v>
      </c>
      <c r="R2582">
        <f t="shared" si="441"/>
        <v>-27.180354342969864</v>
      </c>
      <c r="S2582" s="53">
        <f t="shared" si="443"/>
        <v>-38.72904599449101</v>
      </c>
      <c r="T2582" t="e">
        <f t="shared" si="444"/>
        <v>#VALUE!</v>
      </c>
      <c r="U2582" t="e">
        <f t="shared" si="445"/>
        <v>#VALUE!</v>
      </c>
      <c r="V2582">
        <f t="shared" si="446"/>
        <v>-56.052870786671541</v>
      </c>
      <c r="W2582" s="50">
        <f t="shared" si="447"/>
        <v>-27.180354342969864</v>
      </c>
    </row>
    <row r="2583" spans="1:23" ht="16" x14ac:dyDescent="0.2">
      <c r="A2583" s="10">
        <v>40808.541655092602</v>
      </c>
      <c r="B2583" s="11" t="str">
        <f t="shared" si="442"/>
        <v>20119</v>
      </c>
      <c r="C2583" s="5">
        <v>1006.63</v>
      </c>
      <c r="D2583" s="5">
        <v>-36.944899250179262</v>
      </c>
      <c r="E2583" s="6" t="s">
        <v>45</v>
      </c>
      <c r="F2583" s="6" t="s">
        <v>45</v>
      </c>
      <c r="G2583" s="5">
        <v>-55.445345605040671</v>
      </c>
      <c r="H2583" s="5">
        <v>-26.764901530980449</v>
      </c>
      <c r="I2583" s="29">
        <v>592988978.75</v>
      </c>
      <c r="J2583" s="30" t="s">
        <v>45</v>
      </c>
      <c r="K2583" s="30" t="s">
        <v>45</v>
      </c>
      <c r="L2583" s="29">
        <v>39462090.479999997</v>
      </c>
      <c r="M2583" s="29">
        <v>216525520</v>
      </c>
      <c r="N2583" s="53">
        <f t="shared" si="437"/>
        <v>-36.944899250179262</v>
      </c>
      <c r="O2583" t="e">
        <f t="shared" si="438"/>
        <v>#VALUE!</v>
      </c>
      <c r="P2583" t="e">
        <f t="shared" si="439"/>
        <v>#VALUE!</v>
      </c>
      <c r="Q2583">
        <f t="shared" si="440"/>
        <v>-55.445345605040671</v>
      </c>
      <c r="R2583">
        <f t="shared" si="441"/>
        <v>-26.764901530980449</v>
      </c>
      <c r="S2583" s="53">
        <f t="shared" si="443"/>
        <v>-36.944899250179262</v>
      </c>
      <c r="T2583" t="e">
        <f t="shared" si="444"/>
        <v>#VALUE!</v>
      </c>
      <c r="U2583" t="e">
        <f t="shared" si="445"/>
        <v>#VALUE!</v>
      </c>
      <c r="V2583">
        <f t="shared" si="446"/>
        <v>-55.445345605040671</v>
      </c>
      <c r="W2583" s="50">
        <f t="shared" si="447"/>
        <v>-26.764901530980449</v>
      </c>
    </row>
    <row r="2584" spans="1:23" ht="16" x14ac:dyDescent="0.2">
      <c r="A2584" s="10">
        <v>40807.541655092602</v>
      </c>
      <c r="B2584" s="11" t="str">
        <f t="shared" si="442"/>
        <v>20119</v>
      </c>
      <c r="C2584" s="5">
        <v>1050.5</v>
      </c>
      <c r="D2584" s="5">
        <v>-33.414728555237659</v>
      </c>
      <c r="E2584" s="6" t="s">
        <v>45</v>
      </c>
      <c r="F2584" s="6" t="s">
        <v>45</v>
      </c>
      <c r="G2584" s="5">
        <v>-56.052870786671541</v>
      </c>
      <c r="H2584" s="5">
        <v>-25.922455551113078</v>
      </c>
      <c r="I2584" s="29">
        <v>626187757.13</v>
      </c>
      <c r="J2584" s="30" t="s">
        <v>45</v>
      </c>
      <c r="K2584" s="30" t="s">
        <v>45</v>
      </c>
      <c r="L2584" s="29">
        <v>38924004.969999999</v>
      </c>
      <c r="M2584" s="29">
        <v>219016280</v>
      </c>
      <c r="N2584" s="53">
        <f t="shared" si="437"/>
        <v>-33.414728555237659</v>
      </c>
      <c r="O2584" t="e">
        <f t="shared" si="438"/>
        <v>#VALUE!</v>
      </c>
      <c r="P2584" t="e">
        <f t="shared" si="439"/>
        <v>#VALUE!</v>
      </c>
      <c r="Q2584">
        <f t="shared" si="440"/>
        <v>-56.052870786671541</v>
      </c>
      <c r="R2584">
        <f t="shared" si="441"/>
        <v>-25.922455551113078</v>
      </c>
      <c r="S2584" s="53">
        <f t="shared" si="443"/>
        <v>-33.414728555237659</v>
      </c>
      <c r="T2584" t="e">
        <f t="shared" si="444"/>
        <v>#VALUE!</v>
      </c>
      <c r="U2584" t="e">
        <f t="shared" si="445"/>
        <v>#VALUE!</v>
      </c>
      <c r="V2584">
        <f t="shared" si="446"/>
        <v>-56.052870786671541</v>
      </c>
      <c r="W2584" s="50">
        <f t="shared" si="447"/>
        <v>-25.922455551113078</v>
      </c>
    </row>
    <row r="2585" spans="1:23" ht="16" x14ac:dyDescent="0.2">
      <c r="A2585" s="10">
        <v>40806.541655092602</v>
      </c>
      <c r="B2585" s="11" t="str">
        <f t="shared" si="442"/>
        <v>20119</v>
      </c>
      <c r="C2585" s="5">
        <v>1059.2</v>
      </c>
      <c r="D2585" s="5">
        <v>-35.191250740813032</v>
      </c>
      <c r="E2585" s="6" t="s">
        <v>45</v>
      </c>
      <c r="F2585" s="6" t="s">
        <v>45</v>
      </c>
      <c r="G2585" s="5">
        <v>-56.052870786671541</v>
      </c>
      <c r="H2585" s="5">
        <v>-25.114630638911478</v>
      </c>
      <c r="I2585" s="29">
        <v>609480812.5</v>
      </c>
      <c r="J2585" s="30" t="s">
        <v>45</v>
      </c>
      <c r="K2585" s="30" t="s">
        <v>45</v>
      </c>
      <c r="L2585" s="29">
        <v>38924004.969999999</v>
      </c>
      <c r="M2585" s="29">
        <v>221404680</v>
      </c>
      <c r="N2585" s="53">
        <f t="shared" si="437"/>
        <v>-35.191250740813032</v>
      </c>
      <c r="O2585" t="e">
        <f t="shared" si="438"/>
        <v>#VALUE!</v>
      </c>
      <c r="P2585" t="e">
        <f t="shared" si="439"/>
        <v>#VALUE!</v>
      </c>
      <c r="Q2585">
        <f t="shared" si="440"/>
        <v>-56.052870786671541</v>
      </c>
      <c r="R2585">
        <f t="shared" si="441"/>
        <v>-25.114630638911478</v>
      </c>
      <c r="S2585" s="53">
        <f t="shared" si="443"/>
        <v>-35.191250740813032</v>
      </c>
      <c r="T2585" t="e">
        <f t="shared" si="444"/>
        <v>#VALUE!</v>
      </c>
      <c r="U2585" t="e">
        <f t="shared" si="445"/>
        <v>#VALUE!</v>
      </c>
      <c r="V2585">
        <f t="shared" si="446"/>
        <v>-56.052870786671541</v>
      </c>
      <c r="W2585" s="50">
        <f t="shared" si="447"/>
        <v>-25.114630638911478</v>
      </c>
    </row>
    <row r="2586" spans="1:23" ht="16" x14ac:dyDescent="0.2">
      <c r="A2586" s="10">
        <v>40805.541655092602</v>
      </c>
      <c r="B2586" s="11" t="str">
        <f t="shared" si="442"/>
        <v>20119</v>
      </c>
      <c r="C2586" s="5">
        <v>1049.32</v>
      </c>
      <c r="D2586" s="5">
        <v>-32.293918420990551</v>
      </c>
      <c r="E2586" s="6" t="s">
        <v>45</v>
      </c>
      <c r="F2586" s="6" t="s">
        <v>45</v>
      </c>
      <c r="G2586" s="5">
        <v>-55.445345605040671</v>
      </c>
      <c r="H2586" s="5">
        <v>-25.564704518566657</v>
      </c>
      <c r="I2586" s="29">
        <v>636728190</v>
      </c>
      <c r="J2586" s="30" t="s">
        <v>45</v>
      </c>
      <c r="K2586" s="30" t="s">
        <v>45</v>
      </c>
      <c r="L2586" s="29">
        <v>39462090.479999997</v>
      </c>
      <c r="M2586" s="29">
        <v>220074000</v>
      </c>
      <c r="N2586" s="53">
        <f t="shared" si="437"/>
        <v>-32.293918420990551</v>
      </c>
      <c r="O2586" t="e">
        <f t="shared" si="438"/>
        <v>#VALUE!</v>
      </c>
      <c r="P2586" t="e">
        <f t="shared" si="439"/>
        <v>#VALUE!</v>
      </c>
      <c r="Q2586">
        <f t="shared" si="440"/>
        <v>-55.445345605040671</v>
      </c>
      <c r="R2586">
        <f t="shared" si="441"/>
        <v>-25.564704518566657</v>
      </c>
      <c r="S2586" s="53">
        <f t="shared" si="443"/>
        <v>-32.293918420990551</v>
      </c>
      <c r="T2586" t="e">
        <f t="shared" si="444"/>
        <v>#VALUE!</v>
      </c>
      <c r="U2586" t="e">
        <f t="shared" si="445"/>
        <v>#VALUE!</v>
      </c>
      <c r="V2586">
        <f t="shared" si="446"/>
        <v>-55.445345605040671</v>
      </c>
      <c r="W2586" s="50">
        <f t="shared" si="447"/>
        <v>-25.564704518566657</v>
      </c>
    </row>
    <row r="2587" spans="1:23" ht="16" x14ac:dyDescent="0.2">
      <c r="A2587" s="10">
        <v>40802.541655092602</v>
      </c>
      <c r="B2587" s="11" t="str">
        <f t="shared" si="442"/>
        <v>20119</v>
      </c>
      <c r="C2587" s="5">
        <v>1071.51</v>
      </c>
      <c r="D2587" s="5">
        <v>-30.616515498988068</v>
      </c>
      <c r="E2587" s="6" t="s">
        <v>45</v>
      </c>
      <c r="F2587" s="6" t="s">
        <v>45</v>
      </c>
      <c r="G2587" s="5">
        <v>-55.445345605040671</v>
      </c>
      <c r="H2587" s="5">
        <v>-25.564704518566657</v>
      </c>
      <c r="I2587" s="29">
        <v>652502987.5</v>
      </c>
      <c r="J2587" s="30" t="s">
        <v>45</v>
      </c>
      <c r="K2587" s="30" t="s">
        <v>45</v>
      </c>
      <c r="L2587" s="29">
        <v>39462090.479999997</v>
      </c>
      <c r="M2587" s="29">
        <v>220074000</v>
      </c>
      <c r="N2587" s="53">
        <f t="shared" si="437"/>
        <v>-30.616515498988068</v>
      </c>
      <c r="O2587" t="e">
        <f t="shared" si="438"/>
        <v>#VALUE!</v>
      </c>
      <c r="P2587" t="e">
        <f t="shared" si="439"/>
        <v>#VALUE!</v>
      </c>
      <c r="Q2587">
        <f t="shared" si="440"/>
        <v>-55.445345605040671</v>
      </c>
      <c r="R2587">
        <f t="shared" si="441"/>
        <v>-25.564704518566657</v>
      </c>
      <c r="S2587" s="53">
        <f t="shared" si="443"/>
        <v>-30.616515498988068</v>
      </c>
      <c r="T2587" t="e">
        <f t="shared" si="444"/>
        <v>#VALUE!</v>
      </c>
      <c r="U2587" t="e">
        <f t="shared" si="445"/>
        <v>#VALUE!</v>
      </c>
      <c r="V2587">
        <f t="shared" si="446"/>
        <v>-55.445345605040671</v>
      </c>
      <c r="W2587" s="50">
        <f t="shared" si="447"/>
        <v>-25.564704518566657</v>
      </c>
    </row>
    <row r="2588" spans="1:23" ht="16" x14ac:dyDescent="0.2">
      <c r="A2588" s="10">
        <v>40801.541655092602</v>
      </c>
      <c r="B2588" s="11" t="str">
        <f t="shared" si="442"/>
        <v>20119</v>
      </c>
      <c r="C2588" s="5">
        <v>1052.6400000000001</v>
      </c>
      <c r="D2588" s="5">
        <v>-33.872202079420148</v>
      </c>
      <c r="E2588" s="6" t="s">
        <v>45</v>
      </c>
      <c r="F2588" s="6" t="s">
        <v>45</v>
      </c>
      <c r="G2588" s="5">
        <v>-55.760163680097243</v>
      </c>
      <c r="H2588" s="5">
        <v>-27.87277569628553</v>
      </c>
      <c r="I2588" s="29">
        <v>621885539.63</v>
      </c>
      <c r="J2588" s="30" t="s">
        <v>45</v>
      </c>
      <c r="K2588" s="30" t="s">
        <v>45</v>
      </c>
      <c r="L2588" s="29">
        <v>39183255.869999997</v>
      </c>
      <c r="M2588" s="29">
        <v>213250000</v>
      </c>
      <c r="N2588" s="53">
        <f t="shared" si="437"/>
        <v>-33.872202079420148</v>
      </c>
      <c r="O2588" t="e">
        <f t="shared" si="438"/>
        <v>#VALUE!</v>
      </c>
      <c r="P2588" t="e">
        <f t="shared" si="439"/>
        <v>#VALUE!</v>
      </c>
      <c r="Q2588">
        <f t="shared" si="440"/>
        <v>-55.760163680097243</v>
      </c>
      <c r="R2588">
        <f t="shared" si="441"/>
        <v>-27.87277569628553</v>
      </c>
      <c r="S2588" s="53">
        <f t="shared" si="443"/>
        <v>-33.872202079420148</v>
      </c>
      <c r="T2588" t="e">
        <f t="shared" si="444"/>
        <v>#VALUE!</v>
      </c>
      <c r="U2588" t="e">
        <f t="shared" si="445"/>
        <v>#VALUE!</v>
      </c>
      <c r="V2588">
        <f t="shared" si="446"/>
        <v>-55.760163680097243</v>
      </c>
      <c r="W2588" s="50">
        <f t="shared" si="447"/>
        <v>-27.87277569628553</v>
      </c>
    </row>
    <row r="2589" spans="1:23" ht="16" x14ac:dyDescent="0.2">
      <c r="A2589" s="10">
        <v>40800.541655092602</v>
      </c>
      <c r="B2589" s="11" t="str">
        <f t="shared" si="442"/>
        <v>20119</v>
      </c>
      <c r="C2589" s="5">
        <v>1034.99</v>
      </c>
      <c r="D2589" s="5">
        <v>-34.055191489093147</v>
      </c>
      <c r="E2589" s="6" t="s">
        <v>45</v>
      </c>
      <c r="F2589" s="6" t="s">
        <v>45</v>
      </c>
      <c r="G2589" s="5">
        <v>-57.471131479317592</v>
      </c>
      <c r="H2589" s="5">
        <v>-28.103582814057432</v>
      </c>
      <c r="I2589" s="29">
        <v>620164652.63</v>
      </c>
      <c r="J2589" s="30" t="s">
        <v>45</v>
      </c>
      <c r="K2589" s="30" t="s">
        <v>45</v>
      </c>
      <c r="L2589" s="29">
        <v>37667850.420000002</v>
      </c>
      <c r="M2589" s="29">
        <v>212567600</v>
      </c>
      <c r="N2589" s="53">
        <f t="shared" si="437"/>
        <v>-34.055191489093147</v>
      </c>
      <c r="O2589" t="e">
        <f t="shared" si="438"/>
        <v>#VALUE!</v>
      </c>
      <c r="P2589" t="e">
        <f t="shared" si="439"/>
        <v>#VALUE!</v>
      </c>
      <c r="Q2589">
        <f t="shared" si="440"/>
        <v>-57.471131479317592</v>
      </c>
      <c r="R2589">
        <f t="shared" si="441"/>
        <v>-28.103582814057432</v>
      </c>
      <c r="S2589" s="53">
        <f t="shared" si="443"/>
        <v>-34.055191489093147</v>
      </c>
      <c r="T2589" t="e">
        <f t="shared" si="444"/>
        <v>#VALUE!</v>
      </c>
      <c r="U2589" t="e">
        <f t="shared" si="445"/>
        <v>#VALUE!</v>
      </c>
      <c r="V2589">
        <f t="shared" si="446"/>
        <v>-57.471131479317592</v>
      </c>
      <c r="W2589" s="50">
        <f t="shared" si="447"/>
        <v>-28.103582814057432</v>
      </c>
    </row>
    <row r="2590" spans="1:23" ht="16" x14ac:dyDescent="0.2">
      <c r="A2590" s="10">
        <v>40799.541655092602</v>
      </c>
      <c r="B2590" s="11" t="str">
        <f t="shared" si="442"/>
        <v>20119</v>
      </c>
      <c r="C2590" s="5">
        <v>1043.0999999999999</v>
      </c>
      <c r="D2590" s="5">
        <v>-34.886268391358016</v>
      </c>
      <c r="E2590" s="6" t="s">
        <v>45</v>
      </c>
      <c r="F2590" s="6" t="s">
        <v>45</v>
      </c>
      <c r="G2590" s="5">
        <v>-57.339518571685254</v>
      </c>
      <c r="H2590" s="5">
        <v>-28.369010999495103</v>
      </c>
      <c r="I2590" s="29">
        <v>612348957.5</v>
      </c>
      <c r="J2590" s="30" t="s">
        <v>45</v>
      </c>
      <c r="K2590" s="30" t="s">
        <v>45</v>
      </c>
      <c r="L2590" s="29">
        <v>37784420.07</v>
      </c>
      <c r="M2590" s="29">
        <v>211782840</v>
      </c>
      <c r="N2590" s="53">
        <f t="shared" si="437"/>
        <v>-34.886268391358016</v>
      </c>
      <c r="O2590" t="e">
        <f t="shared" si="438"/>
        <v>#VALUE!</v>
      </c>
      <c r="P2590" t="e">
        <f t="shared" si="439"/>
        <v>#VALUE!</v>
      </c>
      <c r="Q2590">
        <f t="shared" si="440"/>
        <v>-57.339518571685254</v>
      </c>
      <c r="R2590">
        <f t="shared" si="441"/>
        <v>-28.369010999495103</v>
      </c>
      <c r="S2590" s="53">
        <f t="shared" si="443"/>
        <v>-34.886268391358016</v>
      </c>
      <c r="T2590" t="e">
        <f t="shared" si="444"/>
        <v>#VALUE!</v>
      </c>
      <c r="U2590" t="e">
        <f t="shared" si="445"/>
        <v>#VALUE!</v>
      </c>
      <c r="V2590">
        <f t="shared" si="446"/>
        <v>-57.339518571685254</v>
      </c>
      <c r="W2590" s="50">
        <f t="shared" si="447"/>
        <v>-28.369010999495103</v>
      </c>
    </row>
    <row r="2591" spans="1:23" ht="16" x14ac:dyDescent="0.2">
      <c r="A2591" s="10">
        <v>40798.541655092602</v>
      </c>
      <c r="B2591" s="11" t="str">
        <f t="shared" si="442"/>
        <v>20119</v>
      </c>
      <c r="C2591" s="5">
        <v>1056.52</v>
      </c>
      <c r="D2591" s="5">
        <v>-35.724969852359251</v>
      </c>
      <c r="E2591" s="6" t="s">
        <v>45</v>
      </c>
      <c r="F2591" s="6" t="s">
        <v>45</v>
      </c>
      <c r="G2591" s="5">
        <v>-53.927059102594065</v>
      </c>
      <c r="H2591" s="5">
        <v>-27.122652563526913</v>
      </c>
      <c r="I2591" s="29">
        <v>604461558.75</v>
      </c>
      <c r="J2591" s="30" t="s">
        <v>45</v>
      </c>
      <c r="K2591" s="30" t="s">
        <v>45</v>
      </c>
      <c r="L2591" s="29">
        <v>40806837.960000001</v>
      </c>
      <c r="M2591" s="29">
        <v>215467800</v>
      </c>
      <c r="N2591" s="53">
        <f t="shared" si="437"/>
        <v>-35.724969852359251</v>
      </c>
      <c r="O2591" t="e">
        <f t="shared" si="438"/>
        <v>#VALUE!</v>
      </c>
      <c r="P2591" t="e">
        <f t="shared" si="439"/>
        <v>#VALUE!</v>
      </c>
      <c r="Q2591">
        <f t="shared" si="440"/>
        <v>-53.927059102594065</v>
      </c>
      <c r="R2591">
        <f t="shared" si="441"/>
        <v>-27.122652563526913</v>
      </c>
      <c r="S2591" s="53">
        <f t="shared" si="443"/>
        <v>-35.724969852359251</v>
      </c>
      <c r="T2591" t="e">
        <f t="shared" si="444"/>
        <v>#VALUE!</v>
      </c>
      <c r="U2591" t="e">
        <f t="shared" si="445"/>
        <v>#VALUE!</v>
      </c>
      <c r="V2591">
        <f t="shared" si="446"/>
        <v>-53.927059102594065</v>
      </c>
      <c r="W2591" s="50">
        <f t="shared" si="447"/>
        <v>-27.122652563526913</v>
      </c>
    </row>
    <row r="2592" spans="1:23" ht="16" x14ac:dyDescent="0.2">
      <c r="A2592" s="10">
        <v>40795.541655092602</v>
      </c>
      <c r="B2592" s="11" t="str">
        <f t="shared" si="442"/>
        <v>20119</v>
      </c>
      <c r="C2592" s="5">
        <v>1087.44</v>
      </c>
      <c r="D2592" s="5">
        <v>-35.191250740813004</v>
      </c>
      <c r="E2592" s="6" t="s">
        <v>45</v>
      </c>
      <c r="F2592" s="6" t="s">
        <v>45</v>
      </c>
      <c r="G2592" s="5">
        <v>-53.927059102594065</v>
      </c>
      <c r="H2592" s="5">
        <v>-26.141722312996379</v>
      </c>
      <c r="I2592" s="29">
        <v>609480812.5</v>
      </c>
      <c r="J2592" s="30" t="s">
        <v>45</v>
      </c>
      <c r="K2592" s="30" t="s">
        <v>45</v>
      </c>
      <c r="L2592" s="29">
        <v>40806837.960000001</v>
      </c>
      <c r="M2592" s="29">
        <v>218368000</v>
      </c>
      <c r="N2592" s="53">
        <f t="shared" si="437"/>
        <v>-35.191250740813004</v>
      </c>
      <c r="O2592" t="e">
        <f t="shared" si="438"/>
        <v>#VALUE!</v>
      </c>
      <c r="P2592" t="e">
        <f t="shared" si="439"/>
        <v>#VALUE!</v>
      </c>
      <c r="Q2592">
        <f t="shared" si="440"/>
        <v>-53.927059102594065</v>
      </c>
      <c r="R2592">
        <f t="shared" si="441"/>
        <v>-26.141722312996379</v>
      </c>
      <c r="S2592" s="53">
        <f t="shared" si="443"/>
        <v>-35.191250740813004</v>
      </c>
      <c r="T2592" t="e">
        <f t="shared" si="444"/>
        <v>#VALUE!</v>
      </c>
      <c r="U2592" t="e">
        <f t="shared" si="445"/>
        <v>#VALUE!</v>
      </c>
      <c r="V2592">
        <f t="shared" si="446"/>
        <v>-53.927059102594065</v>
      </c>
      <c r="W2592" s="50">
        <f t="shared" si="447"/>
        <v>-26.141722312996379</v>
      </c>
    </row>
    <row r="2593" spans="1:23" ht="16" x14ac:dyDescent="0.2">
      <c r="A2593" s="10">
        <v>40794.541655092602</v>
      </c>
      <c r="B2593" s="11" t="str">
        <f t="shared" si="442"/>
        <v>20119</v>
      </c>
      <c r="C2593" s="5">
        <v>1106.45</v>
      </c>
      <c r="D2593" s="5">
        <v>-32.530279741818148</v>
      </c>
      <c r="E2593" s="6" t="s">
        <v>45</v>
      </c>
      <c r="F2593" s="6" t="s">
        <v>45</v>
      </c>
      <c r="G2593" s="5">
        <v>-53.927059102594065</v>
      </c>
      <c r="H2593" s="5">
        <v>-26.718740107426115</v>
      </c>
      <c r="I2593" s="29">
        <v>634505377.63</v>
      </c>
      <c r="J2593" s="30" t="s">
        <v>45</v>
      </c>
      <c r="K2593" s="30" t="s">
        <v>45</v>
      </c>
      <c r="L2593" s="29">
        <v>40806837.960000001</v>
      </c>
      <c r="M2593" s="29">
        <v>216662000</v>
      </c>
      <c r="N2593" s="53">
        <f t="shared" si="437"/>
        <v>-32.530279741818148</v>
      </c>
      <c r="O2593" t="e">
        <f t="shared" si="438"/>
        <v>#VALUE!</v>
      </c>
      <c r="P2593" t="e">
        <f t="shared" si="439"/>
        <v>#VALUE!</v>
      </c>
      <c r="Q2593">
        <f t="shared" si="440"/>
        <v>-53.927059102594065</v>
      </c>
      <c r="R2593">
        <f t="shared" si="441"/>
        <v>-26.718740107426115</v>
      </c>
      <c r="S2593" s="53">
        <f t="shared" si="443"/>
        <v>-32.530279741818148</v>
      </c>
      <c r="T2593" t="e">
        <f t="shared" si="444"/>
        <v>#VALUE!</v>
      </c>
      <c r="U2593" t="e">
        <f t="shared" si="445"/>
        <v>#VALUE!</v>
      </c>
      <c r="V2593">
        <f t="shared" si="446"/>
        <v>-53.927059102594065</v>
      </c>
      <c r="W2593" s="50">
        <f t="shared" si="447"/>
        <v>-26.718740107426115</v>
      </c>
    </row>
    <row r="2594" spans="1:23" ht="16" x14ac:dyDescent="0.2">
      <c r="A2594" s="10">
        <v>40793.541655092602</v>
      </c>
      <c r="B2594" s="11" t="str">
        <f t="shared" si="442"/>
        <v>20119</v>
      </c>
      <c r="C2594" s="5">
        <v>1098.8499999999999</v>
      </c>
      <c r="D2594" s="5">
        <v>-32.156676363735784</v>
      </c>
      <c r="E2594" s="6" t="s">
        <v>45</v>
      </c>
      <c r="F2594" s="6" t="s">
        <v>45</v>
      </c>
      <c r="G2594" s="5">
        <v>-56.903616621606965</v>
      </c>
      <c r="H2594" s="5">
        <v>-27.064950784083937</v>
      </c>
      <c r="I2594" s="29">
        <v>638018855.25</v>
      </c>
      <c r="J2594" s="30" t="s">
        <v>45</v>
      </c>
      <c r="K2594" s="30" t="s">
        <v>45</v>
      </c>
      <c r="L2594" s="29">
        <v>38170498.75</v>
      </c>
      <c r="M2594" s="29">
        <v>215638400</v>
      </c>
      <c r="N2594" s="53">
        <f t="shared" si="437"/>
        <v>-32.156676363735784</v>
      </c>
      <c r="O2594" t="e">
        <f t="shared" si="438"/>
        <v>#VALUE!</v>
      </c>
      <c r="P2594" t="e">
        <f t="shared" si="439"/>
        <v>#VALUE!</v>
      </c>
      <c r="Q2594">
        <f t="shared" si="440"/>
        <v>-56.903616621606965</v>
      </c>
      <c r="R2594">
        <f t="shared" si="441"/>
        <v>-27.064950784083937</v>
      </c>
      <c r="S2594" s="53">
        <f t="shared" si="443"/>
        <v>-32.156676363735784</v>
      </c>
      <c r="T2594" t="e">
        <f t="shared" si="444"/>
        <v>#VALUE!</v>
      </c>
      <c r="U2594" t="e">
        <f t="shared" si="445"/>
        <v>#VALUE!</v>
      </c>
      <c r="V2594">
        <f t="shared" si="446"/>
        <v>-56.903616621606965</v>
      </c>
      <c r="W2594" s="50">
        <f t="shared" si="447"/>
        <v>-27.064950784083937</v>
      </c>
    </row>
    <row r="2595" spans="1:23" ht="16" x14ac:dyDescent="0.2">
      <c r="A2595" s="10">
        <v>40792.541655092602</v>
      </c>
      <c r="B2595" s="11" t="str">
        <f t="shared" si="442"/>
        <v>20119</v>
      </c>
      <c r="C2595" s="5">
        <v>1075.02</v>
      </c>
      <c r="D2595" s="5">
        <v>-35.465734855322509</v>
      </c>
      <c r="E2595" s="6" t="s">
        <v>45</v>
      </c>
      <c r="F2595" s="6" t="s">
        <v>45</v>
      </c>
      <c r="G2595" s="5">
        <v>-56.023389495361897</v>
      </c>
      <c r="H2595" s="5">
        <v>-27.422701816630362</v>
      </c>
      <c r="I2595" s="29">
        <v>606899482</v>
      </c>
      <c r="J2595" s="30" t="s">
        <v>45</v>
      </c>
      <c r="K2595" s="30" t="s">
        <v>45</v>
      </c>
      <c r="L2595" s="29">
        <v>38950116.57</v>
      </c>
      <c r="M2595" s="29">
        <v>214580680</v>
      </c>
      <c r="N2595" s="53">
        <f t="shared" si="437"/>
        <v>-35.465734855322509</v>
      </c>
      <c r="O2595" t="e">
        <f t="shared" si="438"/>
        <v>#VALUE!</v>
      </c>
      <c r="P2595" t="e">
        <f t="shared" si="439"/>
        <v>#VALUE!</v>
      </c>
      <c r="Q2595">
        <f t="shared" si="440"/>
        <v>-56.023389495361897</v>
      </c>
      <c r="R2595">
        <f t="shared" si="441"/>
        <v>-27.422701816630362</v>
      </c>
      <c r="S2595" s="53">
        <f t="shared" si="443"/>
        <v>-35.465734855322509</v>
      </c>
      <c r="T2595" t="e">
        <f t="shared" si="444"/>
        <v>#VALUE!</v>
      </c>
      <c r="U2595" t="e">
        <f t="shared" si="445"/>
        <v>#VALUE!</v>
      </c>
      <c r="V2595">
        <f t="shared" si="446"/>
        <v>-56.023389495361897</v>
      </c>
      <c r="W2595" s="50">
        <f t="shared" si="447"/>
        <v>-27.422701816630362</v>
      </c>
    </row>
    <row r="2596" spans="1:23" ht="16" x14ac:dyDescent="0.2">
      <c r="A2596" s="10">
        <v>40791.541655092602</v>
      </c>
      <c r="B2596" s="11" t="str">
        <f t="shared" si="442"/>
        <v>20119</v>
      </c>
      <c r="C2596" s="5">
        <v>1087.24</v>
      </c>
      <c r="D2596" s="5">
        <v>-31.927939601644539</v>
      </c>
      <c r="E2596" s="6" t="s">
        <v>45</v>
      </c>
      <c r="F2596" s="6" t="s">
        <v>45</v>
      </c>
      <c r="G2596" s="5">
        <v>-54.837820423409823</v>
      </c>
      <c r="H2596" s="5">
        <v>-27.988179255171474</v>
      </c>
      <c r="I2596" s="29">
        <v>640169964</v>
      </c>
      <c r="J2596" s="30" t="s">
        <v>45</v>
      </c>
      <c r="K2596" s="30" t="s">
        <v>45</v>
      </c>
      <c r="L2596" s="29">
        <v>40000175.979999997</v>
      </c>
      <c r="M2596" s="29">
        <v>212908800</v>
      </c>
      <c r="N2596" s="53">
        <f t="shared" ref="N2596:N2659" si="448">IF(ABS(D2596-AVERAGE(D$47:D$3803))&gt;3*STDEV(D$47:D$3803),"Outlier",D2596)</f>
        <v>-31.927939601644539</v>
      </c>
      <c r="O2596" t="e">
        <f t="shared" ref="O2596:O2659" si="449">IF(ABS(E2596-AVERAGE(E$47:E$3803))&gt;3*STDEV(E$47:E$3803),"Outlier",E2596)</f>
        <v>#VALUE!</v>
      </c>
      <c r="P2596" t="e">
        <f t="shared" ref="P2596:P2659" si="450">IF(ABS(F2596-AVERAGE(F$47:F$3803))&gt;3*STDEV(F$47:F$3803),"Outlier",F2596)</f>
        <v>#VALUE!</v>
      </c>
      <c r="Q2596">
        <f t="shared" ref="Q2596:Q2659" si="451">IF(ABS(G2596-AVERAGE(G$47:G$3803))&gt;3*STDEV(G$47:G$3803),"Outlier",G2596)</f>
        <v>-54.837820423409823</v>
      </c>
      <c r="R2596">
        <f t="shared" ref="R2596:R2659" si="452">IF(ABS(H2596-AVERAGE(H$47:H$3803))&gt;3*STDEV(H$47:H$3803),"Outlier",H2596)</f>
        <v>-27.988179255171474</v>
      </c>
      <c r="S2596" s="53">
        <f t="shared" si="443"/>
        <v>-31.927939601644539</v>
      </c>
      <c r="T2596" t="e">
        <f t="shared" si="444"/>
        <v>#VALUE!</v>
      </c>
      <c r="U2596" t="e">
        <f t="shared" si="445"/>
        <v>#VALUE!</v>
      </c>
      <c r="V2596">
        <f t="shared" si="446"/>
        <v>-54.837820423409823</v>
      </c>
      <c r="W2596" s="50">
        <f t="shared" si="447"/>
        <v>-27.988179255171474</v>
      </c>
    </row>
    <row r="2597" spans="1:23" ht="16" x14ac:dyDescent="0.2">
      <c r="A2597" s="10">
        <v>40788.541655092602</v>
      </c>
      <c r="B2597" s="11" t="str">
        <f t="shared" si="442"/>
        <v>20119</v>
      </c>
      <c r="C2597" s="5">
        <v>1116.1099999999999</v>
      </c>
      <c r="D2597" s="5">
        <v>-29.777814037986801</v>
      </c>
      <c r="E2597" s="6" t="s">
        <v>45</v>
      </c>
      <c r="F2597" s="6" t="s">
        <v>45</v>
      </c>
      <c r="G2597" s="5">
        <v>-53.420612634024835</v>
      </c>
      <c r="H2597" s="5">
        <v>-26.949547225198</v>
      </c>
      <c r="I2597" s="29">
        <v>660390386.25</v>
      </c>
      <c r="J2597" s="30" t="s">
        <v>45</v>
      </c>
      <c r="K2597" s="30" t="s">
        <v>45</v>
      </c>
      <c r="L2597" s="29">
        <v>41255397.969999999</v>
      </c>
      <c r="M2597" s="29">
        <v>215979600</v>
      </c>
      <c r="N2597" s="53">
        <f t="shared" si="448"/>
        <v>-29.777814037986801</v>
      </c>
      <c r="O2597" t="e">
        <f t="shared" si="449"/>
        <v>#VALUE!</v>
      </c>
      <c r="P2597" t="e">
        <f t="shared" si="450"/>
        <v>#VALUE!</v>
      </c>
      <c r="Q2597">
        <f t="shared" si="451"/>
        <v>-53.420612634024835</v>
      </c>
      <c r="R2597">
        <f t="shared" si="452"/>
        <v>-26.949547225198</v>
      </c>
      <c r="S2597" s="53">
        <f t="shared" si="443"/>
        <v>-29.777814037986801</v>
      </c>
      <c r="T2597" t="e">
        <f t="shared" si="444"/>
        <v>#VALUE!</v>
      </c>
      <c r="U2597" t="e">
        <f t="shared" si="445"/>
        <v>#VALUE!</v>
      </c>
      <c r="V2597">
        <f t="shared" si="446"/>
        <v>-53.420612634024835</v>
      </c>
      <c r="W2597" s="50">
        <f t="shared" si="447"/>
        <v>-26.949547225198</v>
      </c>
    </row>
    <row r="2598" spans="1:23" ht="16" x14ac:dyDescent="0.2">
      <c r="A2598" s="10">
        <v>40787.541655092602</v>
      </c>
      <c r="B2598" s="11" t="str">
        <f t="shared" si="442"/>
        <v>20119</v>
      </c>
      <c r="C2598" s="5">
        <v>1123.22</v>
      </c>
      <c r="D2598" s="5">
        <v>-29.472831688531816</v>
      </c>
      <c r="E2598" s="6" t="s">
        <v>45</v>
      </c>
      <c r="F2598" s="6" t="s">
        <v>45</v>
      </c>
      <c r="G2598" s="5">
        <v>-52.610930026270708</v>
      </c>
      <c r="H2598" s="5">
        <v>-25.783971280449975</v>
      </c>
      <c r="I2598" s="29">
        <v>663258531.25</v>
      </c>
      <c r="J2598" s="30" t="s">
        <v>45</v>
      </c>
      <c r="K2598" s="30" t="s">
        <v>45</v>
      </c>
      <c r="L2598" s="29">
        <v>41972534.460000001</v>
      </c>
      <c r="M2598" s="29">
        <v>219425720</v>
      </c>
      <c r="N2598" s="53">
        <f t="shared" si="448"/>
        <v>-29.472831688531816</v>
      </c>
      <c r="O2598" t="e">
        <f t="shared" si="449"/>
        <v>#VALUE!</v>
      </c>
      <c r="P2598" t="e">
        <f t="shared" si="450"/>
        <v>#VALUE!</v>
      </c>
      <c r="Q2598">
        <f t="shared" si="451"/>
        <v>-52.610930026270708</v>
      </c>
      <c r="R2598">
        <f t="shared" si="452"/>
        <v>-25.783971280449975</v>
      </c>
      <c r="S2598" s="53">
        <f t="shared" si="443"/>
        <v>-29.472831688531816</v>
      </c>
      <c r="T2598" t="e">
        <f t="shared" si="444"/>
        <v>#VALUE!</v>
      </c>
      <c r="U2598" t="e">
        <f t="shared" si="445"/>
        <v>#VALUE!</v>
      </c>
      <c r="V2598">
        <f t="shared" si="446"/>
        <v>-52.610930026270708</v>
      </c>
      <c r="W2598" s="50">
        <f t="shared" si="447"/>
        <v>-25.783971280449975</v>
      </c>
    </row>
    <row r="2599" spans="1:23" ht="16" x14ac:dyDescent="0.2">
      <c r="A2599" s="10">
        <v>40786.541655092602</v>
      </c>
      <c r="B2599" s="11" t="str">
        <f t="shared" si="442"/>
        <v>20118</v>
      </c>
      <c r="C2599" s="5">
        <v>1120.43</v>
      </c>
      <c r="D2599" s="5">
        <v>-28.710375814894316</v>
      </c>
      <c r="E2599" s="6" t="s">
        <v>45</v>
      </c>
      <c r="F2599" s="6" t="s">
        <v>45</v>
      </c>
      <c r="G2599" s="5">
        <v>-52.508798409948007</v>
      </c>
      <c r="H2599" s="5">
        <v>-24.653016403367729</v>
      </c>
      <c r="I2599" s="29">
        <v>670428893.75</v>
      </c>
      <c r="J2599" s="30" t="s">
        <v>45</v>
      </c>
      <c r="K2599" s="30" t="s">
        <v>45</v>
      </c>
      <c r="L2599" s="29">
        <v>42062992.509999998</v>
      </c>
      <c r="M2599" s="29">
        <v>222769480</v>
      </c>
      <c r="N2599" s="53">
        <f t="shared" si="448"/>
        <v>-28.710375814894316</v>
      </c>
      <c r="O2599" t="e">
        <f t="shared" si="449"/>
        <v>#VALUE!</v>
      </c>
      <c r="P2599" t="e">
        <f t="shared" si="450"/>
        <v>#VALUE!</v>
      </c>
      <c r="Q2599">
        <f t="shared" si="451"/>
        <v>-52.508798409948007</v>
      </c>
      <c r="R2599">
        <f t="shared" si="452"/>
        <v>-24.653016403367729</v>
      </c>
      <c r="S2599" s="53">
        <f t="shared" si="443"/>
        <v>-28.710375814894316</v>
      </c>
      <c r="T2599" t="e">
        <f t="shared" si="444"/>
        <v>#VALUE!</v>
      </c>
      <c r="U2599" t="e">
        <f t="shared" si="445"/>
        <v>#VALUE!</v>
      </c>
      <c r="V2599">
        <f t="shared" si="446"/>
        <v>-52.508798409948007</v>
      </c>
      <c r="W2599" s="50">
        <f t="shared" si="447"/>
        <v>-24.653016403367729</v>
      </c>
    </row>
    <row r="2600" spans="1:23" ht="16" x14ac:dyDescent="0.2">
      <c r="A2600" s="10">
        <v>40785.541655092602</v>
      </c>
      <c r="B2600" s="11" t="str">
        <f t="shared" si="442"/>
        <v>20118</v>
      </c>
      <c r="C2600" s="5">
        <v>1098.1199999999999</v>
      </c>
      <c r="D2600" s="5">
        <v>-31.226480197898056</v>
      </c>
      <c r="E2600" s="6" t="s">
        <v>45</v>
      </c>
      <c r="F2600" s="6" t="s">
        <v>45</v>
      </c>
      <c r="G2600" s="5">
        <v>-55.648555934425012</v>
      </c>
      <c r="H2600" s="5">
        <v>-24.987686724136964</v>
      </c>
      <c r="I2600" s="29">
        <v>646766697.5</v>
      </c>
      <c r="J2600" s="30" t="s">
        <v>45</v>
      </c>
      <c r="K2600" s="30" t="s">
        <v>45</v>
      </c>
      <c r="L2600" s="29">
        <v>39282106.939999998</v>
      </c>
      <c r="M2600" s="29">
        <v>221780000</v>
      </c>
      <c r="N2600" s="53">
        <f t="shared" si="448"/>
        <v>-31.226480197898056</v>
      </c>
      <c r="O2600" t="e">
        <f t="shared" si="449"/>
        <v>#VALUE!</v>
      </c>
      <c r="P2600" t="e">
        <f t="shared" si="450"/>
        <v>#VALUE!</v>
      </c>
      <c r="Q2600">
        <f t="shared" si="451"/>
        <v>-55.648555934425012</v>
      </c>
      <c r="R2600">
        <f t="shared" si="452"/>
        <v>-24.987686724136964</v>
      </c>
      <c r="S2600" s="53">
        <f t="shared" si="443"/>
        <v>-31.226480197898056</v>
      </c>
      <c r="T2600" t="e">
        <f t="shared" si="444"/>
        <v>#VALUE!</v>
      </c>
      <c r="U2600" t="e">
        <f t="shared" si="445"/>
        <v>#VALUE!</v>
      </c>
      <c r="V2600">
        <f t="shared" si="446"/>
        <v>-55.648555934425012</v>
      </c>
      <c r="W2600" s="50">
        <f t="shared" si="447"/>
        <v>-24.987686724136964</v>
      </c>
    </row>
    <row r="2601" spans="1:23" ht="16" x14ac:dyDescent="0.2">
      <c r="A2601" s="10">
        <v>40784.541655092602</v>
      </c>
      <c r="B2601" s="11" t="str">
        <f t="shared" si="442"/>
        <v>20118</v>
      </c>
      <c r="C2601" s="5">
        <v>1079.1500000000001</v>
      </c>
      <c r="D2601" s="5">
        <v>-34.299177368657141</v>
      </c>
      <c r="E2601" s="6" t="s">
        <v>45</v>
      </c>
      <c r="F2601" s="6" t="s">
        <v>45</v>
      </c>
      <c r="G2601" s="5">
        <v>-54.939952039732511</v>
      </c>
      <c r="H2601" s="5">
        <v>-24.179861811935368</v>
      </c>
      <c r="I2601" s="29">
        <v>617870136.63</v>
      </c>
      <c r="J2601" s="30" t="s">
        <v>45</v>
      </c>
      <c r="K2601" s="30" t="s">
        <v>45</v>
      </c>
      <c r="L2601" s="29">
        <v>39909717.93</v>
      </c>
      <c r="M2601" s="29">
        <v>224168400</v>
      </c>
      <c r="N2601" s="53">
        <f t="shared" si="448"/>
        <v>-34.299177368657141</v>
      </c>
      <c r="O2601" t="e">
        <f t="shared" si="449"/>
        <v>#VALUE!</v>
      </c>
      <c r="P2601" t="e">
        <f t="shared" si="450"/>
        <v>#VALUE!</v>
      </c>
      <c r="Q2601">
        <f t="shared" si="451"/>
        <v>-54.939952039732511</v>
      </c>
      <c r="R2601">
        <f t="shared" si="452"/>
        <v>-24.179861811935368</v>
      </c>
      <c r="S2601" s="53">
        <f t="shared" si="443"/>
        <v>-34.299177368657141</v>
      </c>
      <c r="T2601" t="e">
        <f t="shared" si="444"/>
        <v>#VALUE!</v>
      </c>
      <c r="U2601" t="e">
        <f t="shared" si="445"/>
        <v>#VALUE!</v>
      </c>
      <c r="V2601">
        <f t="shared" si="446"/>
        <v>-54.939952039732511</v>
      </c>
      <c r="W2601" s="50">
        <f t="shared" si="447"/>
        <v>-24.179861811935368</v>
      </c>
    </row>
    <row r="2602" spans="1:23" ht="16" x14ac:dyDescent="0.2">
      <c r="A2602" s="10">
        <v>40781.541655092602</v>
      </c>
      <c r="B2602" s="11" t="str">
        <f t="shared" si="442"/>
        <v>20118</v>
      </c>
      <c r="C2602" s="5">
        <v>1070.3599999999999</v>
      </c>
      <c r="D2602" s="5">
        <v>-33.292735615455655</v>
      </c>
      <c r="E2602" s="6" t="s">
        <v>45</v>
      </c>
      <c r="F2602" s="6" t="s">
        <v>45</v>
      </c>
      <c r="G2602" s="5">
        <v>-54.635662997286552</v>
      </c>
      <c r="H2602" s="5">
        <v>-25.564704518566671</v>
      </c>
      <c r="I2602" s="29">
        <v>627335015.13</v>
      </c>
      <c r="J2602" s="30" t="s">
        <v>45</v>
      </c>
      <c r="K2602" s="30" t="s">
        <v>45</v>
      </c>
      <c r="L2602" s="29">
        <v>40179226.960000001</v>
      </c>
      <c r="M2602" s="29">
        <v>220074000</v>
      </c>
      <c r="N2602" s="53">
        <f t="shared" si="448"/>
        <v>-33.292735615455655</v>
      </c>
      <c r="O2602" t="e">
        <f t="shared" si="449"/>
        <v>#VALUE!</v>
      </c>
      <c r="P2602" t="e">
        <f t="shared" si="450"/>
        <v>#VALUE!</v>
      </c>
      <c r="Q2602">
        <f t="shared" si="451"/>
        <v>-54.635662997286552</v>
      </c>
      <c r="R2602">
        <f t="shared" si="452"/>
        <v>-25.564704518566671</v>
      </c>
      <c r="S2602" s="53">
        <f t="shared" si="443"/>
        <v>-33.292735615455655</v>
      </c>
      <c r="T2602" t="e">
        <f t="shared" si="444"/>
        <v>#VALUE!</v>
      </c>
      <c r="U2602" t="e">
        <f t="shared" si="445"/>
        <v>#VALUE!</v>
      </c>
      <c r="V2602">
        <f t="shared" si="446"/>
        <v>-54.635662997286552</v>
      </c>
      <c r="W2602" s="50">
        <f t="shared" si="447"/>
        <v>-25.564704518566671</v>
      </c>
    </row>
    <row r="2603" spans="1:23" ht="16" x14ac:dyDescent="0.2">
      <c r="A2603" s="10">
        <v>40780.541655092602</v>
      </c>
      <c r="B2603" s="11" t="str">
        <f t="shared" si="442"/>
        <v>20118</v>
      </c>
      <c r="C2603" s="5">
        <v>1077.8800000000001</v>
      </c>
      <c r="D2603" s="5">
        <v>-34.939640302512657</v>
      </c>
      <c r="E2603" s="6" t="s">
        <v>45</v>
      </c>
      <c r="F2603" s="6" t="s">
        <v>45</v>
      </c>
      <c r="G2603" s="5">
        <v>-55.304256568058804</v>
      </c>
      <c r="H2603" s="5">
        <v>-25.749350212784179</v>
      </c>
      <c r="I2603" s="29">
        <v>611847032.13</v>
      </c>
      <c r="J2603" s="30" t="s">
        <v>45</v>
      </c>
      <c r="K2603" s="30" t="s">
        <v>45</v>
      </c>
      <c r="L2603" s="29">
        <v>39587053.140000001</v>
      </c>
      <c r="M2603" s="29">
        <v>219528080</v>
      </c>
      <c r="N2603" s="53">
        <f t="shared" si="448"/>
        <v>-34.939640302512657</v>
      </c>
      <c r="O2603" t="e">
        <f t="shared" si="449"/>
        <v>#VALUE!</v>
      </c>
      <c r="P2603" t="e">
        <f t="shared" si="450"/>
        <v>#VALUE!</v>
      </c>
      <c r="Q2603">
        <f t="shared" si="451"/>
        <v>-55.304256568058804</v>
      </c>
      <c r="R2603">
        <f t="shared" si="452"/>
        <v>-25.749350212784179</v>
      </c>
      <c r="S2603" s="53">
        <f t="shared" si="443"/>
        <v>-34.939640302512657</v>
      </c>
      <c r="T2603" t="e">
        <f t="shared" si="444"/>
        <v>#VALUE!</v>
      </c>
      <c r="U2603" t="e">
        <f t="shared" si="445"/>
        <v>#VALUE!</v>
      </c>
      <c r="V2603">
        <f t="shared" si="446"/>
        <v>-55.304256568058804</v>
      </c>
      <c r="W2603" s="50">
        <f t="shared" si="447"/>
        <v>-25.749350212784179</v>
      </c>
    </row>
    <row r="2604" spans="1:23" ht="16" x14ac:dyDescent="0.2">
      <c r="A2604" s="10">
        <v>40779.541655092602</v>
      </c>
      <c r="B2604" s="11" t="str">
        <f t="shared" si="442"/>
        <v>20118</v>
      </c>
      <c r="C2604" s="5">
        <v>1086.01</v>
      </c>
      <c r="D2604" s="5">
        <v>-33.666338993538048</v>
      </c>
      <c r="E2604" s="6" t="s">
        <v>45</v>
      </c>
      <c r="F2604" s="6" t="s">
        <v>45</v>
      </c>
      <c r="G2604" s="5">
        <v>-57.379528895605482</v>
      </c>
      <c r="H2604" s="5">
        <v>-26.141722312996379</v>
      </c>
      <c r="I2604" s="29">
        <v>623821537.5</v>
      </c>
      <c r="J2604" s="30" t="s">
        <v>45</v>
      </c>
      <c r="K2604" s="30" t="s">
        <v>45</v>
      </c>
      <c r="L2604" s="29">
        <v>37748982.899999999</v>
      </c>
      <c r="M2604" s="29">
        <v>218368000</v>
      </c>
      <c r="N2604" s="53">
        <f t="shared" si="448"/>
        <v>-33.666338993538048</v>
      </c>
      <c r="O2604" t="e">
        <f t="shared" si="449"/>
        <v>#VALUE!</v>
      </c>
      <c r="P2604" t="e">
        <f t="shared" si="450"/>
        <v>#VALUE!</v>
      </c>
      <c r="Q2604">
        <f t="shared" si="451"/>
        <v>-57.379528895605482</v>
      </c>
      <c r="R2604">
        <f t="shared" si="452"/>
        <v>-26.141722312996379</v>
      </c>
      <c r="S2604" s="53">
        <f t="shared" si="443"/>
        <v>-33.666338993538048</v>
      </c>
      <c r="T2604" t="e">
        <f t="shared" si="444"/>
        <v>#VALUE!</v>
      </c>
      <c r="U2604" t="e">
        <f t="shared" si="445"/>
        <v>#VALUE!</v>
      </c>
      <c r="V2604">
        <f t="shared" si="446"/>
        <v>-57.379528895605482</v>
      </c>
      <c r="W2604" s="50">
        <f t="shared" si="447"/>
        <v>-26.141722312996379</v>
      </c>
    </row>
    <row r="2605" spans="1:23" ht="16" x14ac:dyDescent="0.2">
      <c r="A2605" s="10">
        <v>40778.541655092602</v>
      </c>
      <c r="B2605" s="11" t="str">
        <f t="shared" si="442"/>
        <v>20118</v>
      </c>
      <c r="C2605" s="5">
        <v>1074.8800000000001</v>
      </c>
      <c r="D2605" s="5">
        <v>-37.859846298544255</v>
      </c>
      <c r="E2605" s="6" t="s">
        <v>45</v>
      </c>
      <c r="F2605" s="6" t="s">
        <v>45</v>
      </c>
      <c r="G2605" s="5">
        <v>-58.79778958825154</v>
      </c>
      <c r="H2605" s="5">
        <v>-25.79551163633856</v>
      </c>
      <c r="I2605" s="29">
        <v>584384543.75</v>
      </c>
      <c r="J2605" s="30" t="s">
        <v>45</v>
      </c>
      <c r="K2605" s="30" t="s">
        <v>45</v>
      </c>
      <c r="L2605" s="29">
        <v>36492828.350000001</v>
      </c>
      <c r="M2605" s="29">
        <v>219391600</v>
      </c>
      <c r="N2605" s="53">
        <f t="shared" si="448"/>
        <v>-37.859846298544255</v>
      </c>
      <c r="O2605" t="e">
        <f t="shared" si="449"/>
        <v>#VALUE!</v>
      </c>
      <c r="P2605" t="e">
        <f t="shared" si="450"/>
        <v>#VALUE!</v>
      </c>
      <c r="Q2605">
        <f t="shared" si="451"/>
        <v>-58.79778958825154</v>
      </c>
      <c r="R2605">
        <f t="shared" si="452"/>
        <v>-25.79551163633856</v>
      </c>
      <c r="S2605" s="53">
        <f t="shared" si="443"/>
        <v>-37.859846298544255</v>
      </c>
      <c r="T2605" t="e">
        <f t="shared" si="444"/>
        <v>#VALUE!</v>
      </c>
      <c r="U2605" t="e">
        <f t="shared" si="445"/>
        <v>#VALUE!</v>
      </c>
      <c r="V2605">
        <f t="shared" si="446"/>
        <v>-58.79778958825154</v>
      </c>
      <c r="W2605" s="50">
        <f t="shared" si="447"/>
        <v>-25.79551163633856</v>
      </c>
    </row>
    <row r="2606" spans="1:23" ht="16" x14ac:dyDescent="0.2">
      <c r="A2606" s="10">
        <v>40777.541655092602</v>
      </c>
      <c r="B2606" s="11" t="str">
        <f t="shared" si="442"/>
        <v>20118</v>
      </c>
      <c r="C2606" s="5">
        <v>1071.49</v>
      </c>
      <c r="D2606" s="5">
        <v>-35.442861179113393</v>
      </c>
      <c r="E2606" s="6" t="s">
        <v>45</v>
      </c>
      <c r="F2606" s="6" t="s">
        <v>45</v>
      </c>
      <c r="G2606" s="5">
        <v>-58.79778958825154</v>
      </c>
      <c r="H2606" s="5">
        <v>-26.337908363102503</v>
      </c>
      <c r="I2606" s="29">
        <v>607114592.88</v>
      </c>
      <c r="J2606" s="30" t="s">
        <v>45</v>
      </c>
      <c r="K2606" s="30" t="s">
        <v>45</v>
      </c>
      <c r="L2606" s="29">
        <v>36492828.350000001</v>
      </c>
      <c r="M2606" s="29">
        <v>217787960</v>
      </c>
      <c r="N2606" s="53">
        <f t="shared" si="448"/>
        <v>-35.442861179113393</v>
      </c>
      <c r="O2606" t="e">
        <f t="shared" si="449"/>
        <v>#VALUE!</v>
      </c>
      <c r="P2606" t="e">
        <f t="shared" si="450"/>
        <v>#VALUE!</v>
      </c>
      <c r="Q2606">
        <f t="shared" si="451"/>
        <v>-58.79778958825154</v>
      </c>
      <c r="R2606">
        <f t="shared" si="452"/>
        <v>-26.337908363102503</v>
      </c>
      <c r="S2606" s="53">
        <f t="shared" si="443"/>
        <v>-35.442861179113393</v>
      </c>
      <c r="T2606" t="e">
        <f t="shared" si="444"/>
        <v>#VALUE!</v>
      </c>
      <c r="U2606" t="e">
        <f t="shared" si="445"/>
        <v>#VALUE!</v>
      </c>
      <c r="V2606">
        <f t="shared" si="446"/>
        <v>-58.79778958825154</v>
      </c>
      <c r="W2606" s="50">
        <f t="shared" si="447"/>
        <v>-26.337908363102503</v>
      </c>
    </row>
    <row r="2607" spans="1:23" ht="16" x14ac:dyDescent="0.2">
      <c r="A2607" s="10">
        <v>40774.541655092602</v>
      </c>
      <c r="B2607" s="11" t="str">
        <f t="shared" si="442"/>
        <v>20118</v>
      </c>
      <c r="C2607" s="5">
        <v>1058.9000000000001</v>
      </c>
      <c r="D2607" s="5">
        <v>-33.536721495019663</v>
      </c>
      <c r="E2607" s="6" t="s">
        <v>45</v>
      </c>
      <c r="F2607" s="6" t="s">
        <v>45</v>
      </c>
      <c r="G2607" s="5">
        <v>-59.03048120894551</v>
      </c>
      <c r="H2607" s="5">
        <v>-27.295757901855822</v>
      </c>
      <c r="I2607" s="29">
        <v>625040499.13</v>
      </c>
      <c r="J2607" s="30" t="s">
        <v>45</v>
      </c>
      <c r="K2607" s="30" t="s">
        <v>45</v>
      </c>
      <c r="L2607" s="29">
        <v>36286733.210000001</v>
      </c>
      <c r="M2607" s="29">
        <v>214956000</v>
      </c>
      <c r="N2607" s="53">
        <f t="shared" si="448"/>
        <v>-33.536721495019663</v>
      </c>
      <c r="O2607" t="e">
        <f t="shared" si="449"/>
        <v>#VALUE!</v>
      </c>
      <c r="P2607" t="e">
        <f t="shared" si="450"/>
        <v>#VALUE!</v>
      </c>
      <c r="Q2607">
        <f t="shared" si="451"/>
        <v>-59.03048120894551</v>
      </c>
      <c r="R2607">
        <f t="shared" si="452"/>
        <v>-27.295757901855822</v>
      </c>
      <c r="S2607" s="53">
        <f t="shared" si="443"/>
        <v>-33.536721495019663</v>
      </c>
      <c r="T2607" t="e">
        <f t="shared" si="444"/>
        <v>#VALUE!</v>
      </c>
      <c r="U2607" t="e">
        <f t="shared" si="445"/>
        <v>#VALUE!</v>
      </c>
      <c r="V2607">
        <f t="shared" si="446"/>
        <v>-59.03048120894551</v>
      </c>
      <c r="W2607" s="50">
        <f t="shared" si="447"/>
        <v>-27.295757901855822</v>
      </c>
    </row>
    <row r="2608" spans="1:23" ht="16" x14ac:dyDescent="0.2">
      <c r="A2608" s="10">
        <v>40773.541655092602</v>
      </c>
      <c r="B2608" s="11" t="str">
        <f t="shared" ref="B2608:B2671" si="453">YEAR(A2608)&amp;MONTH(A2608)</f>
        <v>20118</v>
      </c>
      <c r="C2608" s="5">
        <v>1070.58</v>
      </c>
      <c r="D2608" s="5">
        <v>-35.953706614450525</v>
      </c>
      <c r="E2608" s="6" t="s">
        <v>45</v>
      </c>
      <c r="F2608" s="6" t="s">
        <v>45</v>
      </c>
      <c r="G2608" s="5">
        <v>-59.596943163395068</v>
      </c>
      <c r="H2608" s="5">
        <v>-27.988179255171474</v>
      </c>
      <c r="I2608" s="29">
        <v>602310450</v>
      </c>
      <c r="J2608" s="30" t="s">
        <v>45</v>
      </c>
      <c r="K2608" s="30" t="s">
        <v>45</v>
      </c>
      <c r="L2608" s="29">
        <v>35785017.439999998</v>
      </c>
      <c r="M2608" s="29">
        <v>212908800</v>
      </c>
      <c r="N2608" s="53">
        <f t="shared" si="448"/>
        <v>-35.953706614450525</v>
      </c>
      <c r="O2608" t="e">
        <f t="shared" si="449"/>
        <v>#VALUE!</v>
      </c>
      <c r="P2608" t="e">
        <f t="shared" si="450"/>
        <v>#VALUE!</v>
      </c>
      <c r="Q2608">
        <f t="shared" si="451"/>
        <v>-59.596943163395068</v>
      </c>
      <c r="R2608">
        <f t="shared" si="452"/>
        <v>-27.988179255171474</v>
      </c>
      <c r="S2608" s="53">
        <f t="shared" ref="S2608:S2671" si="454">IF(ABS(D2608-AVERAGE(D$47:D$3803))&gt;2*STDEV(D$47:D$3803),"Outlier",D2608)</f>
        <v>-35.953706614450525</v>
      </c>
      <c r="T2608" t="e">
        <f t="shared" ref="T2608:T2671" si="455">IF(ABS(E2608-AVERAGE(E$47:E$3803))&gt;2*STDEV(E$47:E$3803),"Outlier",E2608)</f>
        <v>#VALUE!</v>
      </c>
      <c r="U2608" t="e">
        <f t="shared" ref="U2608:U2671" si="456">IF(ABS(F2608-AVERAGE(F$47:F$3803))&gt;2*STDEV(F$47:F$3803),"Outlier",F2608)</f>
        <v>#VALUE!</v>
      </c>
      <c r="V2608">
        <f t="shared" ref="V2608:V2671" si="457">IF(ABS(G2608-AVERAGE(G$47:G$3803))&gt;2*STDEV(G$47:G$3803),"Outlier",G2608)</f>
        <v>-59.596943163395068</v>
      </c>
      <c r="W2608" s="50">
        <f t="shared" ref="W2608:W2671" si="458">IF(ABS(H2608-AVERAGE(H$47:H$3803))&gt;2*STDEV(H$47:H$3803),"Outlier",H2608)</f>
        <v>-27.988179255171474</v>
      </c>
    </row>
    <row r="2609" spans="1:23" ht="16" x14ac:dyDescent="0.2">
      <c r="A2609" s="10">
        <v>40772.541655092602</v>
      </c>
      <c r="B2609" s="11" t="str">
        <f t="shared" si="453"/>
        <v>20118</v>
      </c>
      <c r="C2609" s="5">
        <v>1112.23</v>
      </c>
      <c r="D2609" s="5">
        <v>-31.378971372625557</v>
      </c>
      <c r="E2609" s="6" t="s">
        <v>45</v>
      </c>
      <c r="F2609" s="6" t="s">
        <v>45</v>
      </c>
      <c r="G2609" s="5">
        <v>-57.977577947886807</v>
      </c>
      <c r="H2609" s="5">
        <v>-26.141722312996379</v>
      </c>
      <c r="I2609" s="29">
        <v>645332625</v>
      </c>
      <c r="J2609" s="30" t="s">
        <v>45</v>
      </c>
      <c r="K2609" s="30" t="s">
        <v>45</v>
      </c>
      <c r="L2609" s="29">
        <v>37219290.409999996</v>
      </c>
      <c r="M2609" s="29">
        <v>218368000</v>
      </c>
      <c r="N2609" s="53">
        <f t="shared" si="448"/>
        <v>-31.378971372625557</v>
      </c>
      <c r="O2609" t="e">
        <f t="shared" si="449"/>
        <v>#VALUE!</v>
      </c>
      <c r="P2609" t="e">
        <f t="shared" si="450"/>
        <v>#VALUE!</v>
      </c>
      <c r="Q2609">
        <f t="shared" si="451"/>
        <v>-57.977577947886807</v>
      </c>
      <c r="R2609">
        <f t="shared" si="452"/>
        <v>-26.141722312996379</v>
      </c>
      <c r="S2609" s="53">
        <f t="shared" si="454"/>
        <v>-31.378971372625557</v>
      </c>
      <c r="T2609" t="e">
        <f t="shared" si="455"/>
        <v>#VALUE!</v>
      </c>
      <c r="U2609" t="e">
        <f t="shared" si="456"/>
        <v>#VALUE!</v>
      </c>
      <c r="V2609">
        <f t="shared" si="457"/>
        <v>-57.977577947886807</v>
      </c>
      <c r="W2609" s="50">
        <f t="shared" si="458"/>
        <v>-26.141722312996379</v>
      </c>
    </row>
    <row r="2610" spans="1:23" ht="16" x14ac:dyDescent="0.2">
      <c r="A2610" s="10">
        <v>40771.541655092602</v>
      </c>
      <c r="B2610" s="11" t="str">
        <f t="shared" si="453"/>
        <v>20118</v>
      </c>
      <c r="C2610" s="5">
        <v>1100.77</v>
      </c>
      <c r="D2610" s="5">
        <v>-31.378971372625557</v>
      </c>
      <c r="E2610" s="6" t="s">
        <v>45</v>
      </c>
      <c r="F2610" s="6" t="s">
        <v>45</v>
      </c>
      <c r="G2610" s="5">
        <v>-58.484024416456023</v>
      </c>
      <c r="H2610" s="5">
        <v>-25.968616974667487</v>
      </c>
      <c r="I2610" s="29">
        <v>645332625</v>
      </c>
      <c r="J2610" s="30" t="s">
        <v>45</v>
      </c>
      <c r="K2610" s="30" t="s">
        <v>45</v>
      </c>
      <c r="L2610" s="29">
        <v>36770730.399999999</v>
      </c>
      <c r="M2610" s="29">
        <v>218879800</v>
      </c>
      <c r="N2610" s="53">
        <f t="shared" si="448"/>
        <v>-31.378971372625557</v>
      </c>
      <c r="O2610" t="e">
        <f t="shared" si="449"/>
        <v>#VALUE!</v>
      </c>
      <c r="P2610" t="e">
        <f t="shared" si="450"/>
        <v>#VALUE!</v>
      </c>
      <c r="Q2610">
        <f t="shared" si="451"/>
        <v>-58.484024416456023</v>
      </c>
      <c r="R2610">
        <f t="shared" si="452"/>
        <v>-25.968616974667487</v>
      </c>
      <c r="S2610" s="53">
        <f t="shared" si="454"/>
        <v>-31.378971372625557</v>
      </c>
      <c r="T2610" t="e">
        <f t="shared" si="455"/>
        <v>#VALUE!</v>
      </c>
      <c r="U2610" t="e">
        <f t="shared" si="456"/>
        <v>#VALUE!</v>
      </c>
      <c r="V2610">
        <f t="shared" si="457"/>
        <v>-58.484024416456023</v>
      </c>
      <c r="W2610" s="50">
        <f t="shared" si="458"/>
        <v>-25.968616974667487</v>
      </c>
    </row>
    <row r="2611" spans="1:23" ht="16" x14ac:dyDescent="0.2">
      <c r="A2611" s="10">
        <v>40770.541655092602</v>
      </c>
      <c r="B2611" s="11" t="str">
        <f t="shared" si="453"/>
        <v>20118</v>
      </c>
      <c r="C2611" s="5">
        <v>1113.6300000000001</v>
      </c>
      <c r="D2611" s="5">
        <v>-29.625322863259314</v>
      </c>
      <c r="E2611" s="6" t="s">
        <v>45</v>
      </c>
      <c r="F2611" s="6" t="s">
        <v>45</v>
      </c>
      <c r="G2611" s="5">
        <v>-58.484024416456023</v>
      </c>
      <c r="H2611" s="5">
        <v>-25.126170994800077</v>
      </c>
      <c r="I2611" s="29">
        <v>661824458.75</v>
      </c>
      <c r="J2611" s="30" t="s">
        <v>45</v>
      </c>
      <c r="K2611" s="30" t="s">
        <v>45</v>
      </c>
      <c r="L2611" s="29">
        <v>36770730.399999999</v>
      </c>
      <c r="M2611" s="29">
        <v>221370560</v>
      </c>
      <c r="N2611" s="53">
        <f t="shared" si="448"/>
        <v>-29.625322863259314</v>
      </c>
      <c r="O2611" t="e">
        <f t="shared" si="449"/>
        <v>#VALUE!</v>
      </c>
      <c r="P2611" t="e">
        <f t="shared" si="450"/>
        <v>#VALUE!</v>
      </c>
      <c r="Q2611">
        <f t="shared" si="451"/>
        <v>-58.484024416456023</v>
      </c>
      <c r="R2611">
        <f t="shared" si="452"/>
        <v>-25.126170994800077</v>
      </c>
      <c r="S2611" s="53">
        <f t="shared" si="454"/>
        <v>-29.625322863259314</v>
      </c>
      <c r="T2611" t="e">
        <f t="shared" si="455"/>
        <v>#VALUE!</v>
      </c>
      <c r="U2611" t="e">
        <f t="shared" si="456"/>
        <v>#VALUE!</v>
      </c>
      <c r="V2611">
        <f t="shared" si="457"/>
        <v>-58.484024416456023</v>
      </c>
      <c r="W2611" s="50">
        <f t="shared" si="458"/>
        <v>-25.126170994800077</v>
      </c>
    </row>
    <row r="2612" spans="1:23" ht="16" x14ac:dyDescent="0.2">
      <c r="A2612" s="10">
        <v>40767.541655092602</v>
      </c>
      <c r="B2612" s="11" t="str">
        <f t="shared" si="453"/>
        <v>20118</v>
      </c>
      <c r="C2612" s="5">
        <v>1110.23</v>
      </c>
      <c r="D2612" s="5">
        <v>-30.349655943214941</v>
      </c>
      <c r="E2612" s="6" t="s">
        <v>45</v>
      </c>
      <c r="F2612" s="6" t="s">
        <v>45</v>
      </c>
      <c r="G2612" s="5">
        <v>-58.989417981764205</v>
      </c>
      <c r="H2612" s="5">
        <v>-26.372529430768282</v>
      </c>
      <c r="I2612" s="29">
        <v>655012614.38</v>
      </c>
      <c r="J2612" s="30" t="s">
        <v>45</v>
      </c>
      <c r="K2612" s="30" t="s">
        <v>45</v>
      </c>
      <c r="L2612" s="29">
        <v>36323102.939999998</v>
      </c>
      <c r="M2612" s="29">
        <v>217685600</v>
      </c>
      <c r="N2612" s="53">
        <f t="shared" si="448"/>
        <v>-30.349655943214941</v>
      </c>
      <c r="O2612" t="e">
        <f t="shared" si="449"/>
        <v>#VALUE!</v>
      </c>
      <c r="P2612" t="e">
        <f t="shared" si="450"/>
        <v>#VALUE!</v>
      </c>
      <c r="Q2612">
        <f t="shared" si="451"/>
        <v>-58.989417981764205</v>
      </c>
      <c r="R2612">
        <f t="shared" si="452"/>
        <v>-26.372529430768282</v>
      </c>
      <c r="S2612" s="53">
        <f t="shared" si="454"/>
        <v>-30.349655943214941</v>
      </c>
      <c r="T2612" t="e">
        <f t="shared" si="455"/>
        <v>#VALUE!</v>
      </c>
      <c r="U2612" t="e">
        <f t="shared" si="456"/>
        <v>#VALUE!</v>
      </c>
      <c r="V2612">
        <f t="shared" si="457"/>
        <v>-58.989417981764205</v>
      </c>
      <c r="W2612" s="50">
        <f t="shared" si="458"/>
        <v>-26.372529430768282</v>
      </c>
    </row>
    <row r="2613" spans="1:23" ht="16" x14ac:dyDescent="0.2">
      <c r="A2613" s="10">
        <v>40766.541655092602</v>
      </c>
      <c r="B2613" s="11" t="str">
        <f t="shared" si="453"/>
        <v>20118</v>
      </c>
      <c r="C2613" s="5">
        <v>1085.4100000000001</v>
      </c>
      <c r="D2613" s="5">
        <v>-33.04112517715528</v>
      </c>
      <c r="E2613" s="6" t="s">
        <v>45</v>
      </c>
      <c r="F2613" s="6" t="s">
        <v>45</v>
      </c>
      <c r="G2613" s="5">
        <v>-59.293707024210164</v>
      </c>
      <c r="H2613" s="5">
        <v>-28.680600608487154</v>
      </c>
      <c r="I2613" s="29">
        <v>629701234.75</v>
      </c>
      <c r="J2613" s="30" t="s">
        <v>45</v>
      </c>
      <c r="K2613" s="30" t="s">
        <v>45</v>
      </c>
      <c r="L2613" s="29">
        <v>36053593.909999996</v>
      </c>
      <c r="M2613" s="29">
        <v>210861600</v>
      </c>
      <c r="N2613" s="53">
        <f t="shared" si="448"/>
        <v>-33.04112517715528</v>
      </c>
      <c r="O2613" t="e">
        <f t="shared" si="449"/>
        <v>#VALUE!</v>
      </c>
      <c r="P2613" t="e">
        <f t="shared" si="450"/>
        <v>#VALUE!</v>
      </c>
      <c r="Q2613">
        <f t="shared" si="451"/>
        <v>-59.293707024210164</v>
      </c>
      <c r="R2613">
        <f t="shared" si="452"/>
        <v>-28.680600608487154</v>
      </c>
      <c r="S2613" s="53">
        <f t="shared" si="454"/>
        <v>-33.04112517715528</v>
      </c>
      <c r="T2613" t="e">
        <f t="shared" si="455"/>
        <v>#VALUE!</v>
      </c>
      <c r="U2613" t="e">
        <f t="shared" si="456"/>
        <v>#VALUE!</v>
      </c>
      <c r="V2613">
        <f t="shared" si="457"/>
        <v>-59.293707024210164</v>
      </c>
      <c r="W2613" s="50">
        <f t="shared" si="458"/>
        <v>-28.680600608487154</v>
      </c>
    </row>
    <row r="2614" spans="1:23" ht="16" x14ac:dyDescent="0.2">
      <c r="A2614" s="10">
        <v>40765.541655092602</v>
      </c>
      <c r="B2614" s="11" t="str">
        <f t="shared" si="453"/>
        <v>20118</v>
      </c>
      <c r="C2614" s="5">
        <v>1053.51</v>
      </c>
      <c r="D2614" s="5">
        <v>-33.818830168265535</v>
      </c>
      <c r="E2614" s="6" t="s">
        <v>45</v>
      </c>
      <c r="F2614" s="6" t="s">
        <v>45</v>
      </c>
      <c r="G2614" s="5">
        <v>-58.493500545805567</v>
      </c>
      <c r="H2614" s="5">
        <v>-29.48842552068875</v>
      </c>
      <c r="I2614" s="29">
        <v>622387465</v>
      </c>
      <c r="J2614" s="30" t="s">
        <v>45</v>
      </c>
      <c r="K2614" s="30" t="s">
        <v>45</v>
      </c>
      <c r="L2614" s="29">
        <v>36762337.380000003</v>
      </c>
      <c r="M2614" s="29">
        <v>208473200</v>
      </c>
      <c r="N2614" s="53">
        <f t="shared" si="448"/>
        <v>-33.818830168265535</v>
      </c>
      <c r="O2614" t="e">
        <f t="shared" si="449"/>
        <v>#VALUE!</v>
      </c>
      <c r="P2614" t="e">
        <f t="shared" si="450"/>
        <v>#VALUE!</v>
      </c>
      <c r="Q2614">
        <f t="shared" si="451"/>
        <v>-58.493500545805567</v>
      </c>
      <c r="R2614">
        <f t="shared" si="452"/>
        <v>-29.48842552068875</v>
      </c>
      <c r="S2614" s="53">
        <f t="shared" si="454"/>
        <v>-33.818830168265535</v>
      </c>
      <c r="T2614" t="e">
        <f t="shared" si="455"/>
        <v>#VALUE!</v>
      </c>
      <c r="U2614" t="e">
        <f t="shared" si="456"/>
        <v>#VALUE!</v>
      </c>
      <c r="V2614">
        <f t="shared" si="457"/>
        <v>-58.493500545805567</v>
      </c>
      <c r="W2614" s="50">
        <f t="shared" si="458"/>
        <v>-29.48842552068875</v>
      </c>
    </row>
    <row r="2615" spans="1:23" ht="16" x14ac:dyDescent="0.2">
      <c r="A2615" s="10">
        <v>40764.541655092602</v>
      </c>
      <c r="B2615" s="11" t="str">
        <f t="shared" si="453"/>
        <v>20118</v>
      </c>
      <c r="C2615" s="5">
        <v>1052.43</v>
      </c>
      <c r="D2615" s="5">
        <v>-36.548422195887767</v>
      </c>
      <c r="E2615" s="6" t="s">
        <v>45</v>
      </c>
      <c r="F2615" s="6" t="s">
        <v>45</v>
      </c>
      <c r="G2615" s="5">
        <v>-59.648535423186942</v>
      </c>
      <c r="H2615" s="5">
        <v>-26.834143666312073</v>
      </c>
      <c r="I2615" s="29">
        <v>596717567.25</v>
      </c>
      <c r="J2615" s="30" t="s">
        <v>45</v>
      </c>
      <c r="K2615" s="30" t="s">
        <v>45</v>
      </c>
      <c r="L2615" s="29">
        <v>35739322.130000003</v>
      </c>
      <c r="M2615" s="29">
        <v>216320800</v>
      </c>
      <c r="N2615" s="53">
        <f t="shared" si="448"/>
        <v>-36.548422195887767</v>
      </c>
      <c r="O2615" t="e">
        <f t="shared" si="449"/>
        <v>#VALUE!</v>
      </c>
      <c r="P2615" t="e">
        <f t="shared" si="450"/>
        <v>#VALUE!</v>
      </c>
      <c r="Q2615">
        <f t="shared" si="451"/>
        <v>-59.648535423186942</v>
      </c>
      <c r="R2615">
        <f t="shared" si="452"/>
        <v>-26.834143666312073</v>
      </c>
      <c r="S2615" s="53">
        <f t="shared" si="454"/>
        <v>-36.548422195887767</v>
      </c>
      <c r="T2615" t="e">
        <f t="shared" si="455"/>
        <v>#VALUE!</v>
      </c>
      <c r="U2615" t="e">
        <f t="shared" si="456"/>
        <v>#VALUE!</v>
      </c>
      <c r="V2615">
        <f t="shared" si="457"/>
        <v>-59.648535423186942</v>
      </c>
      <c r="W2615" s="50">
        <f t="shared" si="458"/>
        <v>-26.834143666312073</v>
      </c>
    </row>
    <row r="2616" spans="1:23" ht="16" x14ac:dyDescent="0.2">
      <c r="A2616" s="10">
        <v>40763.541655092602</v>
      </c>
      <c r="B2616" s="11" t="str">
        <f t="shared" si="453"/>
        <v>20118</v>
      </c>
      <c r="C2616" s="5">
        <v>1021.78</v>
      </c>
      <c r="D2616" s="5">
        <v>-40.528441856275478</v>
      </c>
      <c r="E2616" s="6" t="s">
        <v>45</v>
      </c>
      <c r="F2616" s="6" t="s">
        <v>45</v>
      </c>
      <c r="G2616" s="5">
        <v>-58.898868301313158</v>
      </c>
      <c r="H2616" s="5">
        <v>-27.29575790185584</v>
      </c>
      <c r="I2616" s="29">
        <v>559288275</v>
      </c>
      <c r="J2616" s="30" t="s">
        <v>45</v>
      </c>
      <c r="K2616" s="30" t="s">
        <v>45</v>
      </c>
      <c r="L2616" s="29">
        <v>36403302.859999999</v>
      </c>
      <c r="M2616" s="29">
        <v>214956000</v>
      </c>
      <c r="N2616" s="53">
        <f t="shared" si="448"/>
        <v>-40.528441856275478</v>
      </c>
      <c r="O2616" t="e">
        <f t="shared" si="449"/>
        <v>#VALUE!</v>
      </c>
      <c r="P2616" t="e">
        <f t="shared" si="450"/>
        <v>#VALUE!</v>
      </c>
      <c r="Q2616">
        <f t="shared" si="451"/>
        <v>-58.898868301313158</v>
      </c>
      <c r="R2616">
        <f t="shared" si="452"/>
        <v>-27.29575790185584</v>
      </c>
      <c r="S2616" s="53">
        <f t="shared" si="454"/>
        <v>-40.528441856275478</v>
      </c>
      <c r="T2616" t="e">
        <f t="shared" si="455"/>
        <v>#VALUE!</v>
      </c>
      <c r="U2616" t="e">
        <f t="shared" si="456"/>
        <v>#VALUE!</v>
      </c>
      <c r="V2616">
        <f t="shared" si="457"/>
        <v>-58.898868301313158</v>
      </c>
      <c r="W2616" s="50">
        <f t="shared" si="458"/>
        <v>-27.29575790185584</v>
      </c>
    </row>
    <row r="2617" spans="1:23" ht="16" x14ac:dyDescent="0.2">
      <c r="A2617" s="10">
        <v>40760.541655092602</v>
      </c>
      <c r="B2617" s="11" t="str">
        <f t="shared" si="453"/>
        <v>20118</v>
      </c>
      <c r="C2617" s="5">
        <v>1082.76</v>
      </c>
      <c r="D2617" s="5">
        <v>-35.191250740813018</v>
      </c>
      <c r="E2617" s="6" t="s">
        <v>45</v>
      </c>
      <c r="F2617" s="6" t="s">
        <v>45</v>
      </c>
      <c r="G2617" s="5">
        <v>-54.949428169082026</v>
      </c>
      <c r="H2617" s="5">
        <v>-24.987686724136978</v>
      </c>
      <c r="I2617" s="29">
        <v>608579812.5</v>
      </c>
      <c r="J2617" s="30" t="s">
        <v>45</v>
      </c>
      <c r="K2617" s="30" t="s">
        <v>45</v>
      </c>
      <c r="L2617" s="29">
        <v>39901324.920000002</v>
      </c>
      <c r="M2617" s="29">
        <v>221780000</v>
      </c>
      <c r="N2617" s="53">
        <f t="shared" si="448"/>
        <v>-35.191250740813018</v>
      </c>
      <c r="O2617" t="e">
        <f t="shared" si="449"/>
        <v>#VALUE!</v>
      </c>
      <c r="P2617" t="e">
        <f t="shared" si="450"/>
        <v>#VALUE!</v>
      </c>
      <c r="Q2617">
        <f t="shared" si="451"/>
        <v>-54.949428169082026</v>
      </c>
      <c r="R2617">
        <f t="shared" si="452"/>
        <v>-24.987686724136978</v>
      </c>
      <c r="S2617" s="53">
        <f t="shared" si="454"/>
        <v>-35.191250740813018</v>
      </c>
      <c r="T2617" t="e">
        <f t="shared" si="455"/>
        <v>#VALUE!</v>
      </c>
      <c r="U2617" t="e">
        <f t="shared" si="456"/>
        <v>#VALUE!</v>
      </c>
      <c r="V2617">
        <f t="shared" si="457"/>
        <v>-54.949428169082026</v>
      </c>
      <c r="W2617" s="50">
        <f t="shared" si="458"/>
        <v>-24.987686724136978</v>
      </c>
    </row>
    <row r="2618" spans="1:23" ht="16" x14ac:dyDescent="0.2">
      <c r="A2618" s="10">
        <v>40759.541655092602</v>
      </c>
      <c r="B2618" s="11" t="str">
        <f t="shared" si="453"/>
        <v>20118</v>
      </c>
      <c r="C2618" s="5">
        <v>1141.5</v>
      </c>
      <c r="D2618" s="5">
        <v>-30.326782267005797</v>
      </c>
      <c r="E2618" s="6" t="s">
        <v>45</v>
      </c>
      <c r="F2618" s="6" t="s">
        <v>45</v>
      </c>
      <c r="G2618" s="5">
        <v>-55.951792073609887</v>
      </c>
      <c r="H2618" s="5">
        <v>-20.533109351139572</v>
      </c>
      <c r="I2618" s="29">
        <v>654259097.25</v>
      </c>
      <c r="J2618" s="30" t="s">
        <v>45</v>
      </c>
      <c r="K2618" s="30" t="s">
        <v>45</v>
      </c>
      <c r="L2618" s="29">
        <v>39013530.460000001</v>
      </c>
      <c r="M2618" s="29">
        <v>234950320</v>
      </c>
      <c r="N2618" s="53">
        <f t="shared" si="448"/>
        <v>-30.326782267005797</v>
      </c>
      <c r="O2618" t="e">
        <f t="shared" si="449"/>
        <v>#VALUE!</v>
      </c>
      <c r="P2618" t="e">
        <f t="shared" si="450"/>
        <v>#VALUE!</v>
      </c>
      <c r="Q2618">
        <f t="shared" si="451"/>
        <v>-55.951792073609887</v>
      </c>
      <c r="R2618">
        <f t="shared" si="452"/>
        <v>-20.533109351139572</v>
      </c>
      <c r="S2618" s="53">
        <f t="shared" si="454"/>
        <v>-30.326782267005797</v>
      </c>
      <c r="T2618" t="e">
        <f t="shared" si="455"/>
        <v>#VALUE!</v>
      </c>
      <c r="U2618" t="e">
        <f t="shared" si="456"/>
        <v>#VALUE!</v>
      </c>
      <c r="V2618">
        <f t="shared" si="457"/>
        <v>-55.951792073609887</v>
      </c>
      <c r="W2618" s="50">
        <f t="shared" si="458"/>
        <v>-20.533109351139572</v>
      </c>
    </row>
    <row r="2619" spans="1:23" ht="16" x14ac:dyDescent="0.2">
      <c r="A2619" s="10">
        <v>40758.541655092602</v>
      </c>
      <c r="B2619" s="11" t="str">
        <f t="shared" si="453"/>
        <v>20118</v>
      </c>
      <c r="C2619" s="5">
        <v>1180.5999999999999</v>
      </c>
      <c r="D2619" s="5">
        <v>-26.118025844526827</v>
      </c>
      <c r="E2619" s="6" t="s">
        <v>45</v>
      </c>
      <c r="F2619" s="6" t="s">
        <v>45</v>
      </c>
      <c r="G2619" s="5">
        <v>-55.547477221363359</v>
      </c>
      <c r="H2619" s="5">
        <v>-19.217508779839832</v>
      </c>
      <c r="I2619" s="29">
        <v>693780986.25</v>
      </c>
      <c r="J2619" s="30" t="s">
        <v>45</v>
      </c>
      <c r="K2619" s="30" t="s">
        <v>45</v>
      </c>
      <c r="L2619" s="29">
        <v>39371632.43</v>
      </c>
      <c r="M2619" s="29">
        <v>238840000</v>
      </c>
      <c r="N2619" s="53">
        <f t="shared" si="448"/>
        <v>-26.118025844526827</v>
      </c>
      <c r="O2619" t="e">
        <f t="shared" si="449"/>
        <v>#VALUE!</v>
      </c>
      <c r="P2619" t="e">
        <f t="shared" si="450"/>
        <v>#VALUE!</v>
      </c>
      <c r="Q2619">
        <f t="shared" si="451"/>
        <v>-55.547477221363359</v>
      </c>
      <c r="R2619">
        <f t="shared" si="452"/>
        <v>-19.217508779839832</v>
      </c>
      <c r="S2619" s="53">
        <f t="shared" si="454"/>
        <v>-26.118025844526827</v>
      </c>
      <c r="T2619" t="e">
        <f t="shared" si="455"/>
        <v>#VALUE!</v>
      </c>
      <c r="U2619" t="e">
        <f t="shared" si="456"/>
        <v>#VALUE!</v>
      </c>
      <c r="V2619">
        <f t="shared" si="457"/>
        <v>-55.547477221363359</v>
      </c>
      <c r="W2619" s="50">
        <f t="shared" si="458"/>
        <v>-19.217508779839832</v>
      </c>
    </row>
    <row r="2620" spans="1:23" ht="16" x14ac:dyDescent="0.2">
      <c r="A2620" s="10">
        <v>40757.541655092602</v>
      </c>
      <c r="B2620" s="11" t="str">
        <f t="shared" si="453"/>
        <v>20118</v>
      </c>
      <c r="C2620" s="5">
        <v>1206.3599999999999</v>
      </c>
      <c r="D2620" s="5">
        <v>-23.144447937340587</v>
      </c>
      <c r="E2620" s="6" t="s">
        <v>45</v>
      </c>
      <c r="F2620" s="6" t="s">
        <v>45</v>
      </c>
      <c r="G2620" s="5">
        <v>-52.914166165455576</v>
      </c>
      <c r="H2620" s="5">
        <v>-19.40215447405734</v>
      </c>
      <c r="I2620" s="29">
        <v>721704060</v>
      </c>
      <c r="J2620" s="30" t="s">
        <v>45</v>
      </c>
      <c r="K2620" s="30" t="s">
        <v>45</v>
      </c>
      <c r="L2620" s="29">
        <v>41703957.979999997</v>
      </c>
      <c r="M2620" s="29">
        <v>238294080</v>
      </c>
      <c r="N2620" s="53">
        <f t="shared" si="448"/>
        <v>-23.144447937340587</v>
      </c>
      <c r="O2620" t="e">
        <f t="shared" si="449"/>
        <v>#VALUE!</v>
      </c>
      <c r="P2620" t="e">
        <f t="shared" si="450"/>
        <v>#VALUE!</v>
      </c>
      <c r="Q2620">
        <f t="shared" si="451"/>
        <v>-52.914166165455576</v>
      </c>
      <c r="R2620">
        <f t="shared" si="452"/>
        <v>-19.40215447405734</v>
      </c>
      <c r="S2620" s="53">
        <f t="shared" si="454"/>
        <v>-23.144447937340587</v>
      </c>
      <c r="T2620" t="e">
        <f t="shared" si="455"/>
        <v>#VALUE!</v>
      </c>
      <c r="U2620" t="e">
        <f t="shared" si="456"/>
        <v>#VALUE!</v>
      </c>
      <c r="V2620">
        <f t="shared" si="457"/>
        <v>-52.914166165455576</v>
      </c>
      <c r="W2620" s="50">
        <f t="shared" si="458"/>
        <v>-19.40215447405734</v>
      </c>
    </row>
    <row r="2621" spans="1:23" ht="16" x14ac:dyDescent="0.2">
      <c r="A2621" s="10">
        <v>40756.541655092602</v>
      </c>
      <c r="B2621" s="11" t="str">
        <f t="shared" si="453"/>
        <v>20118</v>
      </c>
      <c r="C2621" s="5">
        <v>1220.74</v>
      </c>
      <c r="D2621" s="5">
        <v>-22.61072882579434</v>
      </c>
      <c r="E2621" s="6" t="s">
        <v>45</v>
      </c>
      <c r="F2621" s="6" t="s">
        <v>45</v>
      </c>
      <c r="G2621" s="5">
        <v>-52.40771969688636</v>
      </c>
      <c r="H2621" s="5">
        <v>-17.948069632094459</v>
      </c>
      <c r="I2621" s="29">
        <v>726715893.75</v>
      </c>
      <c r="J2621" s="30" t="s">
        <v>45</v>
      </c>
      <c r="K2621" s="30" t="s">
        <v>45</v>
      </c>
      <c r="L2621" s="29">
        <v>42152518</v>
      </c>
      <c r="M2621" s="29">
        <v>242593200</v>
      </c>
      <c r="N2621" s="53">
        <f t="shared" si="448"/>
        <v>-22.61072882579434</v>
      </c>
      <c r="O2621" t="e">
        <f t="shared" si="449"/>
        <v>#VALUE!</v>
      </c>
      <c r="P2621" t="e">
        <f t="shared" si="450"/>
        <v>#VALUE!</v>
      </c>
      <c r="Q2621">
        <f t="shared" si="451"/>
        <v>-52.40771969688636</v>
      </c>
      <c r="R2621">
        <f t="shared" si="452"/>
        <v>-17.948069632094459</v>
      </c>
      <c r="S2621" s="53">
        <f t="shared" si="454"/>
        <v>-22.61072882579434</v>
      </c>
      <c r="T2621" t="e">
        <f t="shared" si="455"/>
        <v>#VALUE!</v>
      </c>
      <c r="U2621" t="e">
        <f t="shared" si="456"/>
        <v>#VALUE!</v>
      </c>
      <c r="V2621">
        <f t="shared" si="457"/>
        <v>-52.40771969688636</v>
      </c>
      <c r="W2621" s="50">
        <f t="shared" si="458"/>
        <v>-17.948069632094459</v>
      </c>
    </row>
    <row r="2622" spans="1:23" ht="16" x14ac:dyDescent="0.2">
      <c r="A2622" s="10">
        <v>40753.541655092602</v>
      </c>
      <c r="B2622" s="11" t="str">
        <f t="shared" si="453"/>
        <v>20117</v>
      </c>
      <c r="C2622" s="5">
        <v>1225.1600000000001</v>
      </c>
      <c r="D2622" s="5">
        <v>-22.686974413158083</v>
      </c>
      <c r="E2622" s="6" t="s">
        <v>45</v>
      </c>
      <c r="F2622" s="6" t="s">
        <v>45</v>
      </c>
      <c r="G2622" s="5">
        <v>-52.712008739332319</v>
      </c>
      <c r="H2622" s="5">
        <v>-17.948069632094459</v>
      </c>
      <c r="I2622" s="29">
        <v>725999917.5</v>
      </c>
      <c r="J2622" s="30" t="s">
        <v>45</v>
      </c>
      <c r="K2622" s="30" t="s">
        <v>45</v>
      </c>
      <c r="L2622" s="29">
        <v>41883008.969999999</v>
      </c>
      <c r="M2622" s="29">
        <v>242593200</v>
      </c>
      <c r="N2622" s="53">
        <f t="shared" si="448"/>
        <v>-22.686974413158083</v>
      </c>
      <c r="O2622" t="e">
        <f t="shared" si="449"/>
        <v>#VALUE!</v>
      </c>
      <c r="P2622" t="e">
        <f t="shared" si="450"/>
        <v>#VALUE!</v>
      </c>
      <c r="Q2622">
        <f t="shared" si="451"/>
        <v>-52.712008739332319</v>
      </c>
      <c r="R2622">
        <f t="shared" si="452"/>
        <v>-17.948069632094459</v>
      </c>
      <c r="S2622" s="53">
        <f t="shared" si="454"/>
        <v>-22.686974413158083</v>
      </c>
      <c r="T2622" t="e">
        <f t="shared" si="455"/>
        <v>#VALUE!</v>
      </c>
      <c r="U2622" t="e">
        <f t="shared" si="456"/>
        <v>#VALUE!</v>
      </c>
      <c r="V2622">
        <f t="shared" si="457"/>
        <v>-52.712008739332319</v>
      </c>
      <c r="W2622" s="50">
        <f t="shared" si="458"/>
        <v>-17.948069632094459</v>
      </c>
    </row>
    <row r="2623" spans="1:23" ht="16" x14ac:dyDescent="0.2">
      <c r="A2623" s="10">
        <v>40752.541655092602</v>
      </c>
      <c r="B2623" s="11" t="str">
        <f t="shared" si="453"/>
        <v>20117</v>
      </c>
      <c r="C2623" s="5">
        <v>1232.81</v>
      </c>
      <c r="D2623" s="5">
        <v>-22.572606032112475</v>
      </c>
      <c r="E2623" s="6" t="s">
        <v>45</v>
      </c>
      <c r="F2623" s="6" t="s">
        <v>45</v>
      </c>
      <c r="G2623" s="5">
        <v>-52.712008739332319</v>
      </c>
      <c r="H2623" s="5">
        <v>-18.063473190980389</v>
      </c>
      <c r="I2623" s="29">
        <v>727073881.88</v>
      </c>
      <c r="J2623" s="30" t="s">
        <v>45</v>
      </c>
      <c r="K2623" s="30" t="s">
        <v>45</v>
      </c>
      <c r="L2623" s="29">
        <v>41883008.969999999</v>
      </c>
      <c r="M2623" s="29">
        <v>242252000</v>
      </c>
      <c r="N2623" s="53">
        <f t="shared" si="448"/>
        <v>-22.572606032112475</v>
      </c>
      <c r="O2623" t="e">
        <f t="shared" si="449"/>
        <v>#VALUE!</v>
      </c>
      <c r="P2623" t="e">
        <f t="shared" si="450"/>
        <v>#VALUE!</v>
      </c>
      <c r="Q2623">
        <f t="shared" si="451"/>
        <v>-52.712008739332319</v>
      </c>
      <c r="R2623">
        <f t="shared" si="452"/>
        <v>-18.063473190980389</v>
      </c>
      <c r="S2623" s="53">
        <f t="shared" si="454"/>
        <v>-22.572606032112475</v>
      </c>
      <c r="T2623" t="e">
        <f t="shared" si="455"/>
        <v>#VALUE!</v>
      </c>
      <c r="U2623" t="e">
        <f t="shared" si="456"/>
        <v>#VALUE!</v>
      </c>
      <c r="V2623">
        <f t="shared" si="457"/>
        <v>-52.712008739332319</v>
      </c>
      <c r="W2623" s="50">
        <f t="shared" si="458"/>
        <v>-18.063473190980389</v>
      </c>
    </row>
    <row r="2624" spans="1:23" ht="16" x14ac:dyDescent="0.2">
      <c r="A2624" s="10">
        <v>40751.541655092602</v>
      </c>
      <c r="B2624" s="11" t="str">
        <f t="shared" si="453"/>
        <v>20117</v>
      </c>
      <c r="C2624" s="5">
        <v>1230.69</v>
      </c>
      <c r="D2624" s="5">
        <v>-20.704589141700609</v>
      </c>
      <c r="E2624" s="6" t="s">
        <v>45</v>
      </c>
      <c r="F2624" s="6" t="s">
        <v>45</v>
      </c>
      <c r="G2624" s="5">
        <v>-52.40771969688636</v>
      </c>
      <c r="H2624" s="5">
        <v>-17.60185895543664</v>
      </c>
      <c r="I2624" s="29">
        <v>744615300</v>
      </c>
      <c r="J2624" s="30" t="s">
        <v>45</v>
      </c>
      <c r="K2624" s="30" t="s">
        <v>45</v>
      </c>
      <c r="L2624" s="29">
        <v>42152518</v>
      </c>
      <c r="M2624" s="29">
        <v>243616800</v>
      </c>
      <c r="N2624" s="53">
        <f t="shared" si="448"/>
        <v>-20.704589141700609</v>
      </c>
      <c r="O2624" t="e">
        <f t="shared" si="449"/>
        <v>#VALUE!</v>
      </c>
      <c r="P2624" t="e">
        <f t="shared" si="450"/>
        <v>#VALUE!</v>
      </c>
      <c r="Q2624">
        <f t="shared" si="451"/>
        <v>-52.40771969688636</v>
      </c>
      <c r="R2624">
        <f t="shared" si="452"/>
        <v>-17.60185895543664</v>
      </c>
      <c r="S2624" s="53">
        <f t="shared" si="454"/>
        <v>-20.704589141700609</v>
      </c>
      <c r="T2624" t="e">
        <f t="shared" si="455"/>
        <v>#VALUE!</v>
      </c>
      <c r="U2624" t="e">
        <f t="shared" si="456"/>
        <v>#VALUE!</v>
      </c>
      <c r="V2624">
        <f t="shared" si="457"/>
        <v>-52.40771969688636</v>
      </c>
      <c r="W2624" s="50">
        <f t="shared" si="458"/>
        <v>-17.60185895543664</v>
      </c>
    </row>
    <row r="2625" spans="1:23" ht="16" x14ac:dyDescent="0.2">
      <c r="A2625" s="10">
        <v>40750.541655092602</v>
      </c>
      <c r="B2625" s="11" t="str">
        <f t="shared" si="453"/>
        <v>20117</v>
      </c>
      <c r="C2625" s="5">
        <v>1238.8900000000001</v>
      </c>
      <c r="D2625" s="5">
        <v>-19.637150918608128</v>
      </c>
      <c r="E2625" s="6" t="s">
        <v>45</v>
      </c>
      <c r="F2625" s="6" t="s">
        <v>45</v>
      </c>
      <c r="G2625" s="5">
        <v>-52.610930026270687</v>
      </c>
      <c r="H2625" s="5">
        <v>-18.871298103181999</v>
      </c>
      <c r="I2625" s="29">
        <v>754638967.5</v>
      </c>
      <c r="J2625" s="30" t="s">
        <v>45</v>
      </c>
      <c r="K2625" s="30" t="s">
        <v>45</v>
      </c>
      <c r="L2625" s="29">
        <v>41972534.460000001</v>
      </c>
      <c r="M2625" s="29">
        <v>239863600</v>
      </c>
      <c r="N2625" s="53">
        <f t="shared" si="448"/>
        <v>-19.637150918608128</v>
      </c>
      <c r="O2625" t="e">
        <f t="shared" si="449"/>
        <v>#VALUE!</v>
      </c>
      <c r="P2625" t="e">
        <f t="shared" si="450"/>
        <v>#VALUE!</v>
      </c>
      <c r="Q2625">
        <f t="shared" si="451"/>
        <v>-52.610930026270687</v>
      </c>
      <c r="R2625">
        <f t="shared" si="452"/>
        <v>-18.871298103181999</v>
      </c>
      <c r="S2625" s="53">
        <f t="shared" si="454"/>
        <v>-19.637150918608128</v>
      </c>
      <c r="T2625" t="e">
        <f t="shared" si="455"/>
        <v>#VALUE!</v>
      </c>
      <c r="U2625" t="e">
        <f t="shared" si="456"/>
        <v>#VALUE!</v>
      </c>
      <c r="V2625">
        <f t="shared" si="457"/>
        <v>-52.610930026270687</v>
      </c>
      <c r="W2625" s="50">
        <f t="shared" si="458"/>
        <v>-18.871298103181999</v>
      </c>
    </row>
    <row r="2626" spans="1:23" ht="16" x14ac:dyDescent="0.2">
      <c r="A2626" s="10">
        <v>40749.541655092602</v>
      </c>
      <c r="B2626" s="11" t="str">
        <f t="shared" si="453"/>
        <v>20117</v>
      </c>
      <c r="C2626" s="5">
        <v>1248.23</v>
      </c>
      <c r="D2626" s="5">
        <v>-20.323361204881877</v>
      </c>
      <c r="E2626" s="6" t="s">
        <v>45</v>
      </c>
      <c r="F2626" s="6" t="s">
        <v>45</v>
      </c>
      <c r="G2626" s="5">
        <v>-51.385350630398378</v>
      </c>
      <c r="H2626" s="5">
        <v>-19.448315897611707</v>
      </c>
      <c r="I2626" s="29">
        <v>748195181.25</v>
      </c>
      <c r="J2626" s="30" t="s">
        <v>45</v>
      </c>
      <c r="K2626" s="30" t="s">
        <v>45</v>
      </c>
      <c r="L2626" s="29">
        <v>43058031.039999999</v>
      </c>
      <c r="M2626" s="29">
        <v>238157600</v>
      </c>
      <c r="N2626" s="53">
        <f t="shared" si="448"/>
        <v>-20.323361204881877</v>
      </c>
      <c r="O2626" t="e">
        <f t="shared" si="449"/>
        <v>#VALUE!</v>
      </c>
      <c r="P2626" t="e">
        <f t="shared" si="450"/>
        <v>#VALUE!</v>
      </c>
      <c r="Q2626">
        <f t="shared" si="451"/>
        <v>-51.385350630398378</v>
      </c>
      <c r="R2626">
        <f t="shared" si="452"/>
        <v>-19.448315897611707</v>
      </c>
      <c r="S2626" s="53">
        <f t="shared" si="454"/>
        <v>-20.323361204881877</v>
      </c>
      <c r="T2626" t="e">
        <f t="shared" si="455"/>
        <v>#VALUE!</v>
      </c>
      <c r="U2626" t="e">
        <f t="shared" si="456"/>
        <v>#VALUE!</v>
      </c>
      <c r="V2626">
        <f t="shared" si="457"/>
        <v>-51.385350630398378</v>
      </c>
      <c r="W2626" s="50">
        <f t="shared" si="458"/>
        <v>-19.448315897611707</v>
      </c>
    </row>
    <row r="2627" spans="1:23" ht="16" x14ac:dyDescent="0.2">
      <c r="A2627" s="10">
        <v>40746.541655092602</v>
      </c>
      <c r="B2627" s="11" t="str">
        <f t="shared" si="453"/>
        <v>20117</v>
      </c>
      <c r="C2627" s="5">
        <v>1239.52</v>
      </c>
      <c r="D2627" s="5">
        <v>-20.704589141700623</v>
      </c>
      <c r="E2627" s="6" t="s">
        <v>45</v>
      </c>
      <c r="F2627" s="6" t="s">
        <v>45</v>
      </c>
      <c r="G2627" s="5">
        <v>-50.788354481378093</v>
      </c>
      <c r="H2627" s="5">
        <v>-21.167828925012259</v>
      </c>
      <c r="I2627" s="29">
        <v>744615300</v>
      </c>
      <c r="J2627" s="30" t="s">
        <v>45</v>
      </c>
      <c r="K2627" s="30" t="s">
        <v>45</v>
      </c>
      <c r="L2627" s="29">
        <v>43586790.969999999</v>
      </c>
      <c r="M2627" s="29">
        <v>233073720</v>
      </c>
      <c r="N2627" s="53">
        <f t="shared" si="448"/>
        <v>-20.704589141700623</v>
      </c>
      <c r="O2627" t="e">
        <f t="shared" si="449"/>
        <v>#VALUE!</v>
      </c>
      <c r="P2627" t="e">
        <f t="shared" si="450"/>
        <v>#VALUE!</v>
      </c>
      <c r="Q2627">
        <f t="shared" si="451"/>
        <v>-50.788354481378093</v>
      </c>
      <c r="R2627">
        <f t="shared" si="452"/>
        <v>-21.167828925012259</v>
      </c>
      <c r="S2627" s="53">
        <f t="shared" si="454"/>
        <v>-20.704589141700623</v>
      </c>
      <c r="T2627" t="e">
        <f t="shared" si="455"/>
        <v>#VALUE!</v>
      </c>
      <c r="U2627" t="e">
        <f t="shared" si="456"/>
        <v>#VALUE!</v>
      </c>
      <c r="V2627">
        <f t="shared" si="457"/>
        <v>-50.788354481378093</v>
      </c>
      <c r="W2627" s="50">
        <f t="shared" si="458"/>
        <v>-21.167828925012259</v>
      </c>
    </row>
    <row r="2628" spans="1:23" ht="16" x14ac:dyDescent="0.2">
      <c r="A2628" s="10">
        <v>40745.541655092602</v>
      </c>
      <c r="B2628" s="11" t="str">
        <f t="shared" si="453"/>
        <v>20117</v>
      </c>
      <c r="C2628" s="5">
        <v>1231.6400000000001</v>
      </c>
      <c r="D2628" s="5">
        <v>-21.543290602701873</v>
      </c>
      <c r="E2628" s="6" t="s">
        <v>45</v>
      </c>
      <c r="F2628" s="6" t="s">
        <v>45</v>
      </c>
      <c r="G2628" s="5">
        <v>-50.788354481378093</v>
      </c>
      <c r="H2628" s="5">
        <v>-21.087046433792096</v>
      </c>
      <c r="I2628" s="29">
        <v>736739561.25</v>
      </c>
      <c r="J2628" s="30" t="s">
        <v>45</v>
      </c>
      <c r="K2628" s="30" t="s">
        <v>45</v>
      </c>
      <c r="L2628" s="29">
        <v>43586790.969999999</v>
      </c>
      <c r="M2628" s="29">
        <v>233312560</v>
      </c>
      <c r="N2628" s="53">
        <f t="shared" si="448"/>
        <v>-21.543290602701873</v>
      </c>
      <c r="O2628" t="e">
        <f t="shared" si="449"/>
        <v>#VALUE!</v>
      </c>
      <c r="P2628" t="e">
        <f t="shared" si="450"/>
        <v>#VALUE!</v>
      </c>
      <c r="Q2628">
        <f t="shared" si="451"/>
        <v>-50.788354481378093</v>
      </c>
      <c r="R2628">
        <f t="shared" si="452"/>
        <v>-21.087046433792096</v>
      </c>
      <c r="S2628" s="53">
        <f t="shared" si="454"/>
        <v>-21.543290602701873</v>
      </c>
      <c r="T2628" t="e">
        <f t="shared" si="455"/>
        <v>#VALUE!</v>
      </c>
      <c r="U2628" t="e">
        <f t="shared" si="456"/>
        <v>#VALUE!</v>
      </c>
      <c r="V2628">
        <f t="shared" si="457"/>
        <v>-50.788354481378093</v>
      </c>
      <c r="W2628" s="50">
        <f t="shared" si="458"/>
        <v>-21.087046433792096</v>
      </c>
    </row>
    <row r="2629" spans="1:23" ht="16" x14ac:dyDescent="0.2">
      <c r="A2629" s="10">
        <v>40744.541655092602</v>
      </c>
      <c r="B2629" s="11" t="str">
        <f t="shared" si="453"/>
        <v>20117</v>
      </c>
      <c r="C2629" s="5">
        <v>1226.52</v>
      </c>
      <c r="D2629" s="5">
        <v>-21.467045015338115</v>
      </c>
      <c r="E2629" s="6" t="s">
        <v>45</v>
      </c>
      <c r="F2629" s="6" t="s">
        <v>45</v>
      </c>
      <c r="G2629" s="5">
        <v>-50.788354481378093</v>
      </c>
      <c r="H2629" s="5">
        <v>-21.110127145569294</v>
      </c>
      <c r="I2629" s="29">
        <v>737455537.5</v>
      </c>
      <c r="J2629" s="30" t="s">
        <v>45</v>
      </c>
      <c r="K2629" s="30" t="s">
        <v>45</v>
      </c>
      <c r="L2629" s="29">
        <v>43586790.969999999</v>
      </c>
      <c r="M2629" s="29">
        <v>233244320</v>
      </c>
      <c r="N2629" s="53">
        <f t="shared" si="448"/>
        <v>-21.467045015338115</v>
      </c>
      <c r="O2629" t="e">
        <f t="shared" si="449"/>
        <v>#VALUE!</v>
      </c>
      <c r="P2629" t="e">
        <f t="shared" si="450"/>
        <v>#VALUE!</v>
      </c>
      <c r="Q2629">
        <f t="shared" si="451"/>
        <v>-50.788354481378093</v>
      </c>
      <c r="R2629">
        <f t="shared" si="452"/>
        <v>-21.110127145569294</v>
      </c>
      <c r="S2629" s="53">
        <f t="shared" si="454"/>
        <v>-21.467045015338115</v>
      </c>
      <c r="T2629" t="e">
        <f t="shared" si="455"/>
        <v>#VALUE!</v>
      </c>
      <c r="U2629" t="e">
        <f t="shared" si="456"/>
        <v>#VALUE!</v>
      </c>
      <c r="V2629">
        <f t="shared" si="457"/>
        <v>-50.788354481378093</v>
      </c>
      <c r="W2629" s="50">
        <f t="shared" si="458"/>
        <v>-21.110127145569294</v>
      </c>
    </row>
    <row r="2630" spans="1:23" ht="16" x14ac:dyDescent="0.2">
      <c r="A2630" s="10">
        <v>40743.541655092602</v>
      </c>
      <c r="B2630" s="11" t="str">
        <f t="shared" si="453"/>
        <v>20117</v>
      </c>
      <c r="C2630" s="5">
        <v>1220.57</v>
      </c>
      <c r="D2630" s="5">
        <v>-18.417221520788146</v>
      </c>
      <c r="E2630" s="6" t="s">
        <v>45</v>
      </c>
      <c r="F2630" s="6" t="s">
        <v>45</v>
      </c>
      <c r="G2630" s="5">
        <v>-52.914166165455576</v>
      </c>
      <c r="H2630" s="5">
        <v>-20.371544368699261</v>
      </c>
      <c r="I2630" s="29">
        <v>766094587.5</v>
      </c>
      <c r="J2630" s="30" t="s">
        <v>45</v>
      </c>
      <c r="K2630" s="30" t="s">
        <v>45</v>
      </c>
      <c r="L2630" s="29">
        <v>41703957.979999997</v>
      </c>
      <c r="M2630" s="29">
        <v>235428000</v>
      </c>
      <c r="N2630" s="53">
        <f t="shared" si="448"/>
        <v>-18.417221520788146</v>
      </c>
      <c r="O2630" t="e">
        <f t="shared" si="449"/>
        <v>#VALUE!</v>
      </c>
      <c r="P2630" t="e">
        <f t="shared" si="450"/>
        <v>#VALUE!</v>
      </c>
      <c r="Q2630">
        <f t="shared" si="451"/>
        <v>-52.914166165455576</v>
      </c>
      <c r="R2630">
        <f t="shared" si="452"/>
        <v>-20.371544368699261</v>
      </c>
      <c r="S2630" s="53">
        <f t="shared" si="454"/>
        <v>-18.417221520788146</v>
      </c>
      <c r="T2630" t="e">
        <f t="shared" si="455"/>
        <v>#VALUE!</v>
      </c>
      <c r="U2630" t="e">
        <f t="shared" si="456"/>
        <v>#VALUE!</v>
      </c>
      <c r="V2630">
        <f t="shared" si="457"/>
        <v>-52.914166165455576</v>
      </c>
      <c r="W2630" s="50">
        <f t="shared" si="458"/>
        <v>-20.371544368699261</v>
      </c>
    </row>
    <row r="2631" spans="1:23" ht="16" x14ac:dyDescent="0.2">
      <c r="A2631" s="10">
        <v>40742.541655092602</v>
      </c>
      <c r="B2631" s="11" t="str">
        <f t="shared" si="453"/>
        <v>20117</v>
      </c>
      <c r="C2631" s="5">
        <v>1220.5999999999999</v>
      </c>
      <c r="D2631" s="5">
        <v>-18.340975933424389</v>
      </c>
      <c r="E2631" s="6" t="s">
        <v>45</v>
      </c>
      <c r="F2631" s="6" t="s">
        <v>45</v>
      </c>
      <c r="G2631" s="5">
        <v>-51.659105478273624</v>
      </c>
      <c r="H2631" s="5">
        <v>-20.371544368699261</v>
      </c>
      <c r="I2631" s="29">
        <v>766810563.75</v>
      </c>
      <c r="J2631" s="30" t="s">
        <v>45</v>
      </c>
      <c r="K2631" s="30" t="s">
        <v>45</v>
      </c>
      <c r="L2631" s="29">
        <v>42815566.170000002</v>
      </c>
      <c r="M2631" s="29">
        <v>235428000</v>
      </c>
      <c r="N2631" s="53">
        <f t="shared" si="448"/>
        <v>-18.340975933424389</v>
      </c>
      <c r="O2631" t="e">
        <f t="shared" si="449"/>
        <v>#VALUE!</v>
      </c>
      <c r="P2631" t="e">
        <f t="shared" si="450"/>
        <v>#VALUE!</v>
      </c>
      <c r="Q2631">
        <f t="shared" si="451"/>
        <v>-51.659105478273624</v>
      </c>
      <c r="R2631">
        <f t="shared" si="452"/>
        <v>-20.371544368699261</v>
      </c>
      <c r="S2631" s="53">
        <f t="shared" si="454"/>
        <v>-18.340975933424389</v>
      </c>
      <c r="T2631" t="e">
        <f t="shared" si="455"/>
        <v>#VALUE!</v>
      </c>
      <c r="U2631" t="e">
        <f t="shared" si="456"/>
        <v>#VALUE!</v>
      </c>
      <c r="V2631">
        <f t="shared" si="457"/>
        <v>-51.659105478273624</v>
      </c>
      <c r="W2631" s="50">
        <f t="shared" si="458"/>
        <v>-20.371544368699261</v>
      </c>
    </row>
    <row r="2632" spans="1:23" ht="16" x14ac:dyDescent="0.2">
      <c r="A2632" s="10">
        <v>40739.541655092602</v>
      </c>
      <c r="B2632" s="11" t="str">
        <f t="shared" si="453"/>
        <v>20117</v>
      </c>
      <c r="C2632" s="5">
        <v>1237.5899999999999</v>
      </c>
      <c r="D2632" s="5">
        <v>-18.722203870243135</v>
      </c>
      <c r="E2632" s="6" t="s">
        <v>45</v>
      </c>
      <c r="F2632" s="6" t="s">
        <v>45</v>
      </c>
      <c r="G2632" s="5">
        <v>-52.914166165455576</v>
      </c>
      <c r="H2632" s="5">
        <v>-21.410176398672746</v>
      </c>
      <c r="I2632" s="29">
        <v>763230682.5</v>
      </c>
      <c r="J2632" s="30" t="s">
        <v>45</v>
      </c>
      <c r="K2632" s="30" t="s">
        <v>45</v>
      </c>
      <c r="L2632" s="29">
        <v>41703957.979999997</v>
      </c>
      <c r="M2632" s="29">
        <v>232357200</v>
      </c>
      <c r="N2632" s="53">
        <f t="shared" si="448"/>
        <v>-18.722203870243135</v>
      </c>
      <c r="O2632" t="e">
        <f t="shared" si="449"/>
        <v>#VALUE!</v>
      </c>
      <c r="P2632" t="e">
        <f t="shared" si="450"/>
        <v>#VALUE!</v>
      </c>
      <c r="Q2632">
        <f t="shared" si="451"/>
        <v>-52.914166165455576</v>
      </c>
      <c r="R2632">
        <f t="shared" si="452"/>
        <v>-21.410176398672746</v>
      </c>
      <c r="S2632" s="53">
        <f t="shared" si="454"/>
        <v>-18.722203870243135</v>
      </c>
      <c r="T2632" t="e">
        <f t="shared" si="455"/>
        <v>#VALUE!</v>
      </c>
      <c r="U2632" t="e">
        <f t="shared" si="456"/>
        <v>#VALUE!</v>
      </c>
      <c r="V2632">
        <f t="shared" si="457"/>
        <v>-52.914166165455576</v>
      </c>
      <c r="W2632" s="50">
        <f t="shared" si="458"/>
        <v>-21.410176398672746</v>
      </c>
    </row>
    <row r="2633" spans="1:23" ht="16" x14ac:dyDescent="0.2">
      <c r="A2633" s="10">
        <v>40738.541655092602</v>
      </c>
      <c r="B2633" s="11" t="str">
        <f t="shared" si="453"/>
        <v>20117</v>
      </c>
      <c r="C2633" s="5">
        <v>1237</v>
      </c>
      <c r="D2633" s="5">
        <v>-18.455344314470011</v>
      </c>
      <c r="E2633" s="6" t="s">
        <v>45</v>
      </c>
      <c r="F2633" s="6" t="s">
        <v>45</v>
      </c>
      <c r="G2633" s="5">
        <v>-51.70964483480445</v>
      </c>
      <c r="H2633" s="5">
        <v>-20.198439030370338</v>
      </c>
      <c r="I2633" s="29">
        <v>765736599.38</v>
      </c>
      <c r="J2633" s="30" t="s">
        <v>45</v>
      </c>
      <c r="K2633" s="30" t="s">
        <v>45</v>
      </c>
      <c r="L2633" s="29">
        <v>42770803.420000002</v>
      </c>
      <c r="M2633" s="29">
        <v>235939800</v>
      </c>
      <c r="N2633" s="53">
        <f t="shared" si="448"/>
        <v>-18.455344314470011</v>
      </c>
      <c r="O2633" t="e">
        <f t="shared" si="449"/>
        <v>#VALUE!</v>
      </c>
      <c r="P2633" t="e">
        <f t="shared" si="450"/>
        <v>#VALUE!</v>
      </c>
      <c r="Q2633">
        <f t="shared" si="451"/>
        <v>-51.70964483480445</v>
      </c>
      <c r="R2633">
        <f t="shared" si="452"/>
        <v>-20.198439030370338</v>
      </c>
      <c r="S2633" s="53">
        <f t="shared" si="454"/>
        <v>-18.455344314470011</v>
      </c>
      <c r="T2633" t="e">
        <f t="shared" si="455"/>
        <v>#VALUE!</v>
      </c>
      <c r="U2633" t="e">
        <f t="shared" si="456"/>
        <v>#VALUE!</v>
      </c>
      <c r="V2633">
        <f t="shared" si="457"/>
        <v>-51.70964483480445</v>
      </c>
      <c r="W2633" s="50">
        <f t="shared" si="458"/>
        <v>-20.198439030370338</v>
      </c>
    </row>
    <row r="2634" spans="1:23" ht="16" x14ac:dyDescent="0.2">
      <c r="A2634" s="10">
        <v>40737.541655092602</v>
      </c>
      <c r="B2634" s="11" t="str">
        <f t="shared" si="453"/>
        <v>20117</v>
      </c>
      <c r="C2634" s="5">
        <v>1240.43</v>
      </c>
      <c r="D2634" s="5">
        <v>-18.417221520788146</v>
      </c>
      <c r="E2634" s="6" t="s">
        <v>45</v>
      </c>
      <c r="F2634" s="6" t="s">
        <v>45</v>
      </c>
      <c r="G2634" s="5">
        <v>-52.802558419783374</v>
      </c>
      <c r="H2634" s="5">
        <v>-19.79452657426954</v>
      </c>
      <c r="I2634" s="29">
        <v>766094587.5</v>
      </c>
      <c r="J2634" s="30" t="s">
        <v>45</v>
      </c>
      <c r="K2634" s="30" t="s">
        <v>45</v>
      </c>
      <c r="L2634" s="29">
        <v>41802809.049999997</v>
      </c>
      <c r="M2634" s="29">
        <v>237134000</v>
      </c>
      <c r="N2634" s="53">
        <f t="shared" si="448"/>
        <v>-18.417221520788146</v>
      </c>
      <c r="O2634" t="e">
        <f t="shared" si="449"/>
        <v>#VALUE!</v>
      </c>
      <c r="P2634" t="e">
        <f t="shared" si="450"/>
        <v>#VALUE!</v>
      </c>
      <c r="Q2634">
        <f t="shared" si="451"/>
        <v>-52.802558419783374</v>
      </c>
      <c r="R2634">
        <f t="shared" si="452"/>
        <v>-19.79452657426954</v>
      </c>
      <c r="S2634" s="53">
        <f t="shared" si="454"/>
        <v>-18.417221520788146</v>
      </c>
      <c r="T2634" t="e">
        <f t="shared" si="455"/>
        <v>#VALUE!</v>
      </c>
      <c r="U2634" t="e">
        <f t="shared" si="456"/>
        <v>#VALUE!</v>
      </c>
      <c r="V2634">
        <f t="shared" si="457"/>
        <v>-52.802558419783374</v>
      </c>
      <c r="W2634" s="50">
        <f t="shared" si="458"/>
        <v>-19.79452657426954</v>
      </c>
    </row>
    <row r="2635" spans="1:23" ht="16" x14ac:dyDescent="0.2">
      <c r="A2635" s="10">
        <v>40736.541655092602</v>
      </c>
      <c r="B2635" s="11" t="str">
        <f t="shared" si="453"/>
        <v>20117</v>
      </c>
      <c r="C2635" s="5">
        <v>1234.46</v>
      </c>
      <c r="D2635" s="5">
        <v>-18.989063426016273</v>
      </c>
      <c r="E2635" s="6" t="s">
        <v>45</v>
      </c>
      <c r="F2635" s="6" t="s">
        <v>45</v>
      </c>
      <c r="G2635" s="5">
        <v>-52.40771969688636</v>
      </c>
      <c r="H2635" s="5">
        <v>-19.217508779839832</v>
      </c>
      <c r="I2635" s="29">
        <v>760724765.63</v>
      </c>
      <c r="J2635" s="30" t="s">
        <v>45</v>
      </c>
      <c r="K2635" s="30" t="s">
        <v>45</v>
      </c>
      <c r="L2635" s="29">
        <v>42152518</v>
      </c>
      <c r="M2635" s="29">
        <v>238840000</v>
      </c>
      <c r="N2635" s="53">
        <f t="shared" si="448"/>
        <v>-18.989063426016273</v>
      </c>
      <c r="O2635" t="e">
        <f t="shared" si="449"/>
        <v>#VALUE!</v>
      </c>
      <c r="P2635" t="e">
        <f t="shared" si="450"/>
        <v>#VALUE!</v>
      </c>
      <c r="Q2635">
        <f t="shared" si="451"/>
        <v>-52.40771969688636</v>
      </c>
      <c r="R2635">
        <f t="shared" si="452"/>
        <v>-19.217508779839832</v>
      </c>
      <c r="S2635" s="53">
        <f t="shared" si="454"/>
        <v>-18.989063426016273</v>
      </c>
      <c r="T2635" t="e">
        <f t="shared" si="455"/>
        <v>#VALUE!</v>
      </c>
      <c r="U2635" t="e">
        <f t="shared" si="456"/>
        <v>#VALUE!</v>
      </c>
      <c r="V2635">
        <f t="shared" si="457"/>
        <v>-52.40771969688636</v>
      </c>
      <c r="W2635" s="50">
        <f t="shared" si="458"/>
        <v>-19.217508779839832</v>
      </c>
    </row>
    <row r="2636" spans="1:23" ht="16" x14ac:dyDescent="0.2">
      <c r="A2636" s="10">
        <v>40735.541655092602</v>
      </c>
      <c r="B2636" s="11" t="str">
        <f t="shared" si="453"/>
        <v>20117</v>
      </c>
      <c r="C2636" s="5">
        <v>1239.07</v>
      </c>
      <c r="D2636" s="5">
        <v>-18.87469504497065</v>
      </c>
      <c r="E2636" s="6" t="s">
        <v>45</v>
      </c>
      <c r="F2636" s="6" t="s">
        <v>45</v>
      </c>
      <c r="G2636" s="5">
        <v>-50.382986725870502</v>
      </c>
      <c r="H2636" s="5">
        <v>-19.448315897611721</v>
      </c>
      <c r="I2636" s="29">
        <v>761798730</v>
      </c>
      <c r="J2636" s="30" t="s">
        <v>45</v>
      </c>
      <c r="K2636" s="30" t="s">
        <v>45</v>
      </c>
      <c r="L2636" s="29">
        <v>43945825.490000002</v>
      </c>
      <c r="M2636" s="29">
        <v>238157600</v>
      </c>
      <c r="N2636" s="53">
        <f t="shared" si="448"/>
        <v>-18.87469504497065</v>
      </c>
      <c r="O2636" t="e">
        <f t="shared" si="449"/>
        <v>#VALUE!</v>
      </c>
      <c r="P2636" t="e">
        <f t="shared" si="450"/>
        <v>#VALUE!</v>
      </c>
      <c r="Q2636">
        <f t="shared" si="451"/>
        <v>-50.382986725870502</v>
      </c>
      <c r="R2636">
        <f t="shared" si="452"/>
        <v>-19.448315897611721</v>
      </c>
      <c r="S2636" s="53">
        <f t="shared" si="454"/>
        <v>-18.87469504497065</v>
      </c>
      <c r="T2636" t="e">
        <f t="shared" si="455"/>
        <v>#VALUE!</v>
      </c>
      <c r="U2636" t="e">
        <f t="shared" si="456"/>
        <v>#VALUE!</v>
      </c>
      <c r="V2636">
        <f t="shared" si="457"/>
        <v>-50.382986725870502</v>
      </c>
      <c r="W2636" s="50">
        <f t="shared" si="458"/>
        <v>-19.448315897611721</v>
      </c>
    </row>
    <row r="2637" spans="1:23" ht="16" x14ac:dyDescent="0.2">
      <c r="A2637" s="10">
        <v>40732.541655092602</v>
      </c>
      <c r="B2637" s="11" t="str">
        <f t="shared" si="453"/>
        <v>20117</v>
      </c>
      <c r="C2637" s="5">
        <v>1257.58</v>
      </c>
      <c r="D2637" s="5">
        <v>-16.777941392467554</v>
      </c>
      <c r="E2637" s="6" t="s">
        <v>45</v>
      </c>
      <c r="F2637" s="6" t="s">
        <v>45</v>
      </c>
      <c r="G2637" s="5">
        <v>-48.459332467916283</v>
      </c>
      <c r="H2637" s="5">
        <v>-18.790515611961851</v>
      </c>
      <c r="I2637" s="29">
        <v>781488076.88</v>
      </c>
      <c r="J2637" s="30" t="s">
        <v>45</v>
      </c>
      <c r="K2637" s="30" t="s">
        <v>45</v>
      </c>
      <c r="L2637" s="29">
        <v>45649607.5</v>
      </c>
      <c r="M2637" s="29">
        <v>240102440</v>
      </c>
      <c r="N2637" s="53">
        <f t="shared" si="448"/>
        <v>-16.777941392467554</v>
      </c>
      <c r="O2637" t="e">
        <f t="shared" si="449"/>
        <v>#VALUE!</v>
      </c>
      <c r="P2637" t="e">
        <f t="shared" si="450"/>
        <v>#VALUE!</v>
      </c>
      <c r="Q2637">
        <f t="shared" si="451"/>
        <v>-48.459332467916283</v>
      </c>
      <c r="R2637">
        <f t="shared" si="452"/>
        <v>-18.790515611961851</v>
      </c>
      <c r="S2637" s="53">
        <f t="shared" si="454"/>
        <v>-16.777941392467554</v>
      </c>
      <c r="T2637" t="e">
        <f t="shared" si="455"/>
        <v>#VALUE!</v>
      </c>
      <c r="U2637" t="e">
        <f t="shared" si="456"/>
        <v>#VALUE!</v>
      </c>
      <c r="V2637">
        <f t="shared" si="457"/>
        <v>-48.459332467916283</v>
      </c>
      <c r="W2637" s="50">
        <f t="shared" si="458"/>
        <v>-18.790515611961851</v>
      </c>
    </row>
    <row r="2638" spans="1:23" ht="16" x14ac:dyDescent="0.2">
      <c r="A2638" s="10">
        <v>40731.541655092602</v>
      </c>
      <c r="B2638" s="11" t="str">
        <f t="shared" si="453"/>
        <v>20117</v>
      </c>
      <c r="C2638" s="5">
        <v>1260.48</v>
      </c>
      <c r="D2638" s="5">
        <v>-17.769134028196291</v>
      </c>
      <c r="E2638" s="6" t="s">
        <v>45</v>
      </c>
      <c r="F2638" s="6" t="s">
        <v>45</v>
      </c>
      <c r="G2638" s="5">
        <v>-50.788354481378107</v>
      </c>
      <c r="H2638" s="5">
        <v>-17.532616820105062</v>
      </c>
      <c r="I2638" s="29">
        <v>772180385.63</v>
      </c>
      <c r="J2638" s="30" t="s">
        <v>45</v>
      </c>
      <c r="K2638" s="30" t="s">
        <v>45</v>
      </c>
      <c r="L2638" s="29">
        <v>43586790.969999999</v>
      </c>
      <c r="M2638" s="29">
        <v>243821520</v>
      </c>
      <c r="N2638" s="53">
        <f t="shared" si="448"/>
        <v>-17.769134028196291</v>
      </c>
      <c r="O2638" t="e">
        <f t="shared" si="449"/>
        <v>#VALUE!</v>
      </c>
      <c r="P2638" t="e">
        <f t="shared" si="450"/>
        <v>#VALUE!</v>
      </c>
      <c r="Q2638">
        <f t="shared" si="451"/>
        <v>-50.788354481378107</v>
      </c>
      <c r="R2638">
        <f t="shared" si="452"/>
        <v>-17.532616820105062</v>
      </c>
      <c r="S2638" s="53">
        <f t="shared" si="454"/>
        <v>-17.769134028196291</v>
      </c>
      <c r="T2638" t="e">
        <f t="shared" si="455"/>
        <v>#VALUE!</v>
      </c>
      <c r="U2638" t="e">
        <f t="shared" si="456"/>
        <v>#VALUE!</v>
      </c>
      <c r="V2638">
        <f t="shared" si="457"/>
        <v>-50.788354481378107</v>
      </c>
      <c r="W2638" s="50">
        <f t="shared" si="458"/>
        <v>-17.532616820105062</v>
      </c>
    </row>
    <row r="2639" spans="1:23" ht="16" x14ac:dyDescent="0.2">
      <c r="A2639" s="10">
        <v>40730.541655092602</v>
      </c>
      <c r="B2639" s="11" t="str">
        <f t="shared" si="453"/>
        <v>20117</v>
      </c>
      <c r="C2639" s="5">
        <v>1269.71</v>
      </c>
      <c r="D2639" s="5">
        <v>-19.103431807061909</v>
      </c>
      <c r="E2639" s="6" t="s">
        <v>45</v>
      </c>
      <c r="F2639" s="6" t="s">
        <v>45</v>
      </c>
      <c r="G2639" s="5">
        <v>-50.392462855220046</v>
      </c>
      <c r="H2639" s="5">
        <v>-18.398143511749637</v>
      </c>
      <c r="I2639" s="29">
        <v>759650801.25</v>
      </c>
      <c r="J2639" s="30" t="s">
        <v>45</v>
      </c>
      <c r="K2639" s="30" t="s">
        <v>45</v>
      </c>
      <c r="L2639" s="29">
        <v>43937432.479999997</v>
      </c>
      <c r="M2639" s="29">
        <v>241262520</v>
      </c>
      <c r="N2639" s="53">
        <f t="shared" si="448"/>
        <v>-19.103431807061909</v>
      </c>
      <c r="O2639" t="e">
        <f t="shared" si="449"/>
        <v>#VALUE!</v>
      </c>
      <c r="P2639" t="e">
        <f t="shared" si="450"/>
        <v>#VALUE!</v>
      </c>
      <c r="Q2639">
        <f t="shared" si="451"/>
        <v>-50.392462855220046</v>
      </c>
      <c r="R2639">
        <f t="shared" si="452"/>
        <v>-18.398143511749637</v>
      </c>
      <c r="S2639" s="53">
        <f t="shared" si="454"/>
        <v>-19.103431807061909</v>
      </c>
      <c r="T2639" t="e">
        <f t="shared" si="455"/>
        <v>#VALUE!</v>
      </c>
      <c r="U2639" t="e">
        <f t="shared" si="456"/>
        <v>#VALUE!</v>
      </c>
      <c r="V2639">
        <f t="shared" si="457"/>
        <v>-50.392462855220046</v>
      </c>
      <c r="W2639" s="50">
        <f t="shared" si="458"/>
        <v>-18.398143511749637</v>
      </c>
    </row>
    <row r="2640" spans="1:23" ht="16" x14ac:dyDescent="0.2">
      <c r="A2640" s="10">
        <v>40729.541655092602</v>
      </c>
      <c r="B2640" s="11" t="str">
        <f t="shared" si="453"/>
        <v>20117</v>
      </c>
      <c r="C2640" s="5">
        <v>1274.1400000000001</v>
      </c>
      <c r="D2640" s="5">
        <v>-18.836572251288786</v>
      </c>
      <c r="E2640" s="6" t="s">
        <v>45</v>
      </c>
      <c r="F2640" s="6" t="s">
        <v>45</v>
      </c>
      <c r="G2640" s="5">
        <v>-49.380622821342648</v>
      </c>
      <c r="H2640" s="5">
        <v>-18.640490985410125</v>
      </c>
      <c r="I2640" s="29">
        <v>762156718.13</v>
      </c>
      <c r="J2640" s="30" t="s">
        <v>45</v>
      </c>
      <c r="K2640" s="30" t="s">
        <v>45</v>
      </c>
      <c r="L2640" s="29">
        <v>44833619.950000003</v>
      </c>
      <c r="M2640" s="29">
        <v>240546000</v>
      </c>
      <c r="N2640" s="53">
        <f t="shared" si="448"/>
        <v>-18.836572251288786</v>
      </c>
      <c r="O2640" t="e">
        <f t="shared" si="449"/>
        <v>#VALUE!</v>
      </c>
      <c r="P2640" t="e">
        <f t="shared" si="450"/>
        <v>#VALUE!</v>
      </c>
      <c r="Q2640">
        <f t="shared" si="451"/>
        <v>-49.380622821342648</v>
      </c>
      <c r="R2640">
        <f t="shared" si="452"/>
        <v>-18.640490985410125</v>
      </c>
      <c r="S2640" s="53">
        <f t="shared" si="454"/>
        <v>-18.836572251288786</v>
      </c>
      <c r="T2640" t="e">
        <f t="shared" si="455"/>
        <v>#VALUE!</v>
      </c>
      <c r="U2640" t="e">
        <f t="shared" si="456"/>
        <v>#VALUE!</v>
      </c>
      <c r="V2640">
        <f t="shared" si="457"/>
        <v>-49.380622821342648</v>
      </c>
      <c r="W2640" s="50">
        <f t="shared" si="458"/>
        <v>-18.640490985410125</v>
      </c>
    </row>
    <row r="2641" spans="1:23" ht="16" x14ac:dyDescent="0.2">
      <c r="A2641" s="10">
        <v>40728.541655092602</v>
      </c>
      <c r="B2641" s="11" t="str">
        <f t="shared" si="453"/>
        <v>20117</v>
      </c>
      <c r="C2641" s="5">
        <v>1265.9100000000001</v>
      </c>
      <c r="D2641" s="5">
        <v>-19.942133268063145</v>
      </c>
      <c r="E2641" s="6" t="s">
        <v>45</v>
      </c>
      <c r="F2641" s="6" t="s">
        <v>45</v>
      </c>
      <c r="G2641" s="5">
        <v>-49.674382831178008</v>
      </c>
      <c r="H2641" s="5">
        <v>-18.582789205967146</v>
      </c>
      <c r="I2641" s="29">
        <v>751775062.5</v>
      </c>
      <c r="J2641" s="30" t="s">
        <v>45</v>
      </c>
      <c r="K2641" s="30" t="s">
        <v>45</v>
      </c>
      <c r="L2641" s="29">
        <v>44573436.490000002</v>
      </c>
      <c r="M2641" s="29">
        <v>240716600</v>
      </c>
      <c r="N2641" s="53">
        <f t="shared" si="448"/>
        <v>-19.942133268063145</v>
      </c>
      <c r="O2641" t="e">
        <f t="shared" si="449"/>
        <v>#VALUE!</v>
      </c>
      <c r="P2641" t="e">
        <f t="shared" si="450"/>
        <v>#VALUE!</v>
      </c>
      <c r="Q2641">
        <f t="shared" si="451"/>
        <v>-49.674382831178008</v>
      </c>
      <c r="R2641">
        <f t="shared" si="452"/>
        <v>-18.582789205967146</v>
      </c>
      <c r="S2641" s="53">
        <f t="shared" si="454"/>
        <v>-19.942133268063145</v>
      </c>
      <c r="T2641" t="e">
        <f t="shared" si="455"/>
        <v>#VALUE!</v>
      </c>
      <c r="U2641" t="e">
        <f t="shared" si="456"/>
        <v>#VALUE!</v>
      </c>
      <c r="V2641">
        <f t="shared" si="457"/>
        <v>-49.674382831178008</v>
      </c>
      <c r="W2641" s="50">
        <f t="shared" si="458"/>
        <v>-18.582789205967146</v>
      </c>
    </row>
    <row r="2642" spans="1:23" ht="16" x14ac:dyDescent="0.2">
      <c r="A2642" s="10">
        <v>40725.541655092602</v>
      </c>
      <c r="B2642" s="11" t="str">
        <f t="shared" si="453"/>
        <v>20117</v>
      </c>
      <c r="C2642" s="5">
        <v>1262.71</v>
      </c>
      <c r="D2642" s="5">
        <v>-19.789642093335644</v>
      </c>
      <c r="E2642" s="6" t="s">
        <v>45</v>
      </c>
      <c r="F2642" s="6" t="s">
        <v>45</v>
      </c>
      <c r="G2642" s="5">
        <v>-50.585144151993774</v>
      </c>
      <c r="H2642" s="5">
        <v>-17.8326660732085</v>
      </c>
      <c r="I2642" s="29">
        <v>753207015</v>
      </c>
      <c r="J2642" s="30" t="s">
        <v>45</v>
      </c>
      <c r="K2642" s="30" t="s">
        <v>45</v>
      </c>
      <c r="L2642" s="29">
        <v>43766774.509999998</v>
      </c>
      <c r="M2642" s="29">
        <v>242934400</v>
      </c>
      <c r="N2642" s="53">
        <f t="shared" si="448"/>
        <v>-19.789642093335644</v>
      </c>
      <c r="O2642" t="e">
        <f t="shared" si="449"/>
        <v>#VALUE!</v>
      </c>
      <c r="P2642" t="e">
        <f t="shared" si="450"/>
        <v>#VALUE!</v>
      </c>
      <c r="Q2642">
        <f t="shared" si="451"/>
        <v>-50.585144151993774</v>
      </c>
      <c r="R2642">
        <f t="shared" si="452"/>
        <v>-17.8326660732085</v>
      </c>
      <c r="S2642" s="53">
        <f t="shared" si="454"/>
        <v>-19.789642093335644</v>
      </c>
      <c r="T2642" t="e">
        <f t="shared" si="455"/>
        <v>#VALUE!</v>
      </c>
      <c r="U2642" t="e">
        <f t="shared" si="456"/>
        <v>#VALUE!</v>
      </c>
      <c r="V2642">
        <f t="shared" si="457"/>
        <v>-50.585144151993774</v>
      </c>
      <c r="W2642" s="50">
        <f t="shared" si="458"/>
        <v>-17.8326660732085</v>
      </c>
    </row>
    <row r="2643" spans="1:23" ht="16" x14ac:dyDescent="0.2">
      <c r="A2643" s="10">
        <v>40724.541655092602</v>
      </c>
      <c r="B2643" s="11" t="str">
        <f t="shared" si="453"/>
        <v>20116</v>
      </c>
      <c r="C2643" s="5">
        <v>1252.73</v>
      </c>
      <c r="D2643" s="5">
        <v>-20.704589141700637</v>
      </c>
      <c r="E2643" s="6" t="s">
        <v>45</v>
      </c>
      <c r="F2643" s="6" t="s">
        <v>45</v>
      </c>
      <c r="G2643" s="5">
        <v>-49.876540257301286</v>
      </c>
      <c r="H2643" s="5">
        <v>-18.871298103181999</v>
      </c>
      <c r="I2643" s="29">
        <v>744615300</v>
      </c>
      <c r="J2643" s="30" t="s">
        <v>45</v>
      </c>
      <c r="K2643" s="30" t="s">
        <v>45</v>
      </c>
      <c r="L2643" s="29">
        <v>44394385.509999998</v>
      </c>
      <c r="M2643" s="29">
        <v>239863600</v>
      </c>
      <c r="N2643" s="53">
        <f t="shared" si="448"/>
        <v>-20.704589141700637</v>
      </c>
      <c r="O2643" t="e">
        <f t="shared" si="449"/>
        <v>#VALUE!</v>
      </c>
      <c r="P2643" t="e">
        <f t="shared" si="450"/>
        <v>#VALUE!</v>
      </c>
      <c r="Q2643">
        <f t="shared" si="451"/>
        <v>-49.876540257301286</v>
      </c>
      <c r="R2643">
        <f t="shared" si="452"/>
        <v>-18.871298103181999</v>
      </c>
      <c r="S2643" s="53">
        <f t="shared" si="454"/>
        <v>-20.704589141700637</v>
      </c>
      <c r="T2643" t="e">
        <f t="shared" si="455"/>
        <v>#VALUE!</v>
      </c>
      <c r="U2643" t="e">
        <f t="shared" si="456"/>
        <v>#VALUE!</v>
      </c>
      <c r="V2643">
        <f t="shared" si="457"/>
        <v>-49.876540257301286</v>
      </c>
      <c r="W2643" s="50">
        <f t="shared" si="458"/>
        <v>-18.871298103181999</v>
      </c>
    </row>
    <row r="2644" spans="1:23" ht="16" x14ac:dyDescent="0.2">
      <c r="A2644" s="10">
        <v>40723.541655092602</v>
      </c>
      <c r="B2644" s="11" t="str">
        <f t="shared" si="453"/>
        <v>20116</v>
      </c>
      <c r="C2644" s="5">
        <v>1243.18</v>
      </c>
      <c r="D2644" s="5">
        <v>-20.704589141700637</v>
      </c>
      <c r="E2644" s="6" t="s">
        <v>45</v>
      </c>
      <c r="F2644" s="6" t="s">
        <v>45</v>
      </c>
      <c r="G2644" s="5">
        <v>-53.218455207901549</v>
      </c>
      <c r="H2644" s="5">
        <v>-18.178876749866347</v>
      </c>
      <c r="I2644" s="29">
        <v>744615300</v>
      </c>
      <c r="J2644" s="30" t="s">
        <v>45</v>
      </c>
      <c r="K2644" s="30" t="s">
        <v>45</v>
      </c>
      <c r="L2644" s="29">
        <v>41434448.950000003</v>
      </c>
      <c r="M2644" s="29">
        <v>241910800</v>
      </c>
      <c r="N2644" s="53">
        <f t="shared" si="448"/>
        <v>-20.704589141700637</v>
      </c>
      <c r="O2644" t="e">
        <f t="shared" si="449"/>
        <v>#VALUE!</v>
      </c>
      <c r="P2644" t="e">
        <f t="shared" si="450"/>
        <v>#VALUE!</v>
      </c>
      <c r="Q2644">
        <f t="shared" si="451"/>
        <v>-53.218455207901549</v>
      </c>
      <c r="R2644">
        <f t="shared" si="452"/>
        <v>-18.178876749866347</v>
      </c>
      <c r="S2644" s="53">
        <f t="shared" si="454"/>
        <v>-20.704589141700637</v>
      </c>
      <c r="T2644" t="e">
        <f t="shared" si="455"/>
        <v>#VALUE!</v>
      </c>
      <c r="U2644" t="e">
        <f t="shared" si="456"/>
        <v>#VALUE!</v>
      </c>
      <c r="V2644">
        <f t="shared" si="457"/>
        <v>-53.218455207901549</v>
      </c>
      <c r="W2644" s="50">
        <f t="shared" si="458"/>
        <v>-18.178876749866347</v>
      </c>
    </row>
    <row r="2645" spans="1:23" ht="16" x14ac:dyDescent="0.2">
      <c r="A2645" s="10">
        <v>40722.541655092602</v>
      </c>
      <c r="B2645" s="11" t="str">
        <f t="shared" si="453"/>
        <v>20116</v>
      </c>
      <c r="C2645" s="5">
        <v>1227.71</v>
      </c>
      <c r="D2645" s="5">
        <v>-21.848272952156876</v>
      </c>
      <c r="E2645" s="6" t="s">
        <v>45</v>
      </c>
      <c r="F2645" s="6" t="s">
        <v>45</v>
      </c>
      <c r="G2645" s="5">
        <v>-56.468767574789716</v>
      </c>
      <c r="H2645" s="5">
        <v>-17.821125717319916</v>
      </c>
      <c r="I2645" s="29">
        <v>733875656.25</v>
      </c>
      <c r="J2645" s="30" t="s">
        <v>45</v>
      </c>
      <c r="K2645" s="30" t="s">
        <v>45</v>
      </c>
      <c r="L2645" s="29">
        <v>38555644.880000003</v>
      </c>
      <c r="M2645" s="29">
        <v>242968520</v>
      </c>
      <c r="N2645" s="53">
        <f t="shared" si="448"/>
        <v>-21.848272952156876</v>
      </c>
      <c r="O2645" t="e">
        <f t="shared" si="449"/>
        <v>#VALUE!</v>
      </c>
      <c r="P2645" t="e">
        <f t="shared" si="450"/>
        <v>#VALUE!</v>
      </c>
      <c r="Q2645">
        <f t="shared" si="451"/>
        <v>-56.468767574789716</v>
      </c>
      <c r="R2645">
        <f t="shared" si="452"/>
        <v>-17.821125717319916</v>
      </c>
      <c r="S2645" s="53">
        <f t="shared" si="454"/>
        <v>-21.848272952156876</v>
      </c>
      <c r="T2645" t="e">
        <f t="shared" si="455"/>
        <v>#VALUE!</v>
      </c>
      <c r="U2645" t="e">
        <f t="shared" si="456"/>
        <v>#VALUE!</v>
      </c>
      <c r="V2645">
        <f t="shared" si="457"/>
        <v>-56.468767574789716</v>
      </c>
      <c r="W2645" s="50">
        <f t="shared" si="458"/>
        <v>-17.821125717319916</v>
      </c>
    </row>
    <row r="2646" spans="1:23" ht="16" x14ac:dyDescent="0.2">
      <c r="A2646" s="10">
        <v>40721.541655092602</v>
      </c>
      <c r="B2646" s="11" t="str">
        <f t="shared" si="453"/>
        <v>20116</v>
      </c>
      <c r="C2646" s="5">
        <v>1217.6300000000001</v>
      </c>
      <c r="D2646" s="5">
        <v>-21.772027364793118</v>
      </c>
      <c r="E2646" s="6" t="s">
        <v>45</v>
      </c>
      <c r="F2646" s="6" t="s">
        <v>45</v>
      </c>
      <c r="G2646" s="5">
        <v>-56.468767574789716</v>
      </c>
      <c r="H2646" s="5">
        <v>-17.486455396550681</v>
      </c>
      <c r="I2646" s="29">
        <v>734591632.5</v>
      </c>
      <c r="J2646" s="30" t="s">
        <v>45</v>
      </c>
      <c r="K2646" s="30" t="s">
        <v>45</v>
      </c>
      <c r="L2646" s="29">
        <v>38555644.880000003</v>
      </c>
      <c r="M2646" s="29">
        <v>243958000</v>
      </c>
      <c r="N2646" s="53">
        <f t="shared" si="448"/>
        <v>-21.772027364793118</v>
      </c>
      <c r="O2646" t="e">
        <f t="shared" si="449"/>
        <v>#VALUE!</v>
      </c>
      <c r="P2646" t="e">
        <f t="shared" si="450"/>
        <v>#VALUE!</v>
      </c>
      <c r="Q2646">
        <f t="shared" si="451"/>
        <v>-56.468767574789716</v>
      </c>
      <c r="R2646">
        <f t="shared" si="452"/>
        <v>-17.486455396550681</v>
      </c>
      <c r="S2646" s="53">
        <f t="shared" si="454"/>
        <v>-21.772027364793118</v>
      </c>
      <c r="T2646" t="e">
        <f t="shared" si="455"/>
        <v>#VALUE!</v>
      </c>
      <c r="U2646" t="e">
        <f t="shared" si="456"/>
        <v>#VALUE!</v>
      </c>
      <c r="V2646">
        <f t="shared" si="457"/>
        <v>-56.468767574789716</v>
      </c>
      <c r="W2646" s="50">
        <f t="shared" si="458"/>
        <v>-17.486455396550681</v>
      </c>
    </row>
    <row r="2647" spans="1:23" ht="16" x14ac:dyDescent="0.2">
      <c r="A2647" s="10">
        <v>40718.541655092602</v>
      </c>
      <c r="B2647" s="11" t="str">
        <f t="shared" si="453"/>
        <v>20116</v>
      </c>
      <c r="C2647" s="5">
        <v>1220.1400000000001</v>
      </c>
      <c r="D2647" s="5">
        <v>-20.666466348018758</v>
      </c>
      <c r="E2647" s="6" t="s">
        <v>45</v>
      </c>
      <c r="F2647" s="6" t="s">
        <v>45</v>
      </c>
      <c r="G2647" s="5">
        <v>-56.468767574789716</v>
      </c>
      <c r="H2647" s="5">
        <v>-18.063473190980389</v>
      </c>
      <c r="I2647" s="29">
        <v>744973288.13</v>
      </c>
      <c r="J2647" s="30" t="s">
        <v>45</v>
      </c>
      <c r="K2647" s="30" t="s">
        <v>45</v>
      </c>
      <c r="L2647" s="29">
        <v>38555644.880000003</v>
      </c>
      <c r="M2647" s="29">
        <v>242252000</v>
      </c>
      <c r="N2647" s="53">
        <f t="shared" si="448"/>
        <v>-20.666466348018758</v>
      </c>
      <c r="O2647" t="e">
        <f t="shared" si="449"/>
        <v>#VALUE!</v>
      </c>
      <c r="P2647" t="e">
        <f t="shared" si="450"/>
        <v>#VALUE!</v>
      </c>
      <c r="Q2647">
        <f t="shared" si="451"/>
        <v>-56.468767574789716</v>
      </c>
      <c r="R2647">
        <f t="shared" si="452"/>
        <v>-18.063473190980389</v>
      </c>
      <c r="S2647" s="53">
        <f t="shared" si="454"/>
        <v>-20.666466348018758</v>
      </c>
      <c r="T2647" t="e">
        <f t="shared" si="455"/>
        <v>#VALUE!</v>
      </c>
      <c r="U2647" t="e">
        <f t="shared" si="456"/>
        <v>#VALUE!</v>
      </c>
      <c r="V2647">
        <f t="shared" si="457"/>
        <v>-56.468767574789716</v>
      </c>
      <c r="W2647" s="50">
        <f t="shared" si="458"/>
        <v>-18.063473190980389</v>
      </c>
    </row>
    <row r="2648" spans="1:23" ht="16" x14ac:dyDescent="0.2">
      <c r="A2648" s="10">
        <v>40717.541655092602</v>
      </c>
      <c r="B2648" s="11" t="str">
        <f t="shared" si="453"/>
        <v>20116</v>
      </c>
      <c r="C2648" s="5">
        <v>1229.68</v>
      </c>
      <c r="D2648" s="5">
        <v>-21.047694284837505</v>
      </c>
      <c r="E2648" s="6" t="s">
        <v>45</v>
      </c>
      <c r="F2648" s="6" t="s">
        <v>45</v>
      </c>
      <c r="G2648" s="5">
        <v>-56.559317255240757</v>
      </c>
      <c r="H2648" s="5">
        <v>-16.90943760212096</v>
      </c>
      <c r="I2648" s="29">
        <v>741393406.88</v>
      </c>
      <c r="J2648" s="30" t="s">
        <v>45</v>
      </c>
      <c r="K2648" s="30" t="s">
        <v>45</v>
      </c>
      <c r="L2648" s="29">
        <v>38475444.960000001</v>
      </c>
      <c r="M2648" s="29">
        <v>245664000</v>
      </c>
      <c r="N2648" s="53">
        <f t="shared" si="448"/>
        <v>-21.047694284837505</v>
      </c>
      <c r="O2648" t="e">
        <f t="shared" si="449"/>
        <v>#VALUE!</v>
      </c>
      <c r="P2648" t="e">
        <f t="shared" si="450"/>
        <v>#VALUE!</v>
      </c>
      <c r="Q2648">
        <f t="shared" si="451"/>
        <v>-56.559317255240757</v>
      </c>
      <c r="R2648">
        <f t="shared" si="452"/>
        <v>-16.90943760212096</v>
      </c>
      <c r="S2648" s="53">
        <f t="shared" si="454"/>
        <v>-21.047694284837505</v>
      </c>
      <c r="T2648" t="e">
        <f t="shared" si="455"/>
        <v>#VALUE!</v>
      </c>
      <c r="U2648" t="e">
        <f t="shared" si="456"/>
        <v>#VALUE!</v>
      </c>
      <c r="V2648">
        <f t="shared" si="457"/>
        <v>-56.559317255240757</v>
      </c>
      <c r="W2648" s="50">
        <f t="shared" si="458"/>
        <v>-16.90943760212096</v>
      </c>
    </row>
    <row r="2649" spans="1:23" ht="16" x14ac:dyDescent="0.2">
      <c r="A2649" s="10">
        <v>40716.541655092602</v>
      </c>
      <c r="B2649" s="11" t="str">
        <f t="shared" si="453"/>
        <v>20116</v>
      </c>
      <c r="C2649" s="5">
        <v>1240.03</v>
      </c>
      <c r="D2649" s="5">
        <v>-22.343869270021244</v>
      </c>
      <c r="E2649" s="6" t="s">
        <v>45</v>
      </c>
      <c r="F2649" s="6" t="s">
        <v>45</v>
      </c>
      <c r="G2649" s="5">
        <v>-56.468767574789716</v>
      </c>
      <c r="H2649" s="5">
        <v>-16.90943760212096</v>
      </c>
      <c r="I2649" s="29">
        <v>729221810.63</v>
      </c>
      <c r="J2649" s="30" t="s">
        <v>45</v>
      </c>
      <c r="K2649" s="30" t="s">
        <v>45</v>
      </c>
      <c r="L2649" s="29">
        <v>38555644.880000003</v>
      </c>
      <c r="M2649" s="29">
        <v>245664000</v>
      </c>
      <c r="N2649" s="53">
        <f t="shared" si="448"/>
        <v>-22.343869270021244</v>
      </c>
      <c r="O2649" t="e">
        <f t="shared" si="449"/>
        <v>#VALUE!</v>
      </c>
      <c r="P2649" t="e">
        <f t="shared" si="450"/>
        <v>#VALUE!</v>
      </c>
      <c r="Q2649">
        <f t="shared" si="451"/>
        <v>-56.468767574789716</v>
      </c>
      <c r="R2649">
        <f t="shared" si="452"/>
        <v>-16.90943760212096</v>
      </c>
      <c r="S2649" s="53">
        <f t="shared" si="454"/>
        <v>-22.343869270021244</v>
      </c>
      <c r="T2649" t="e">
        <f t="shared" si="455"/>
        <v>#VALUE!</v>
      </c>
      <c r="U2649" t="e">
        <f t="shared" si="456"/>
        <v>#VALUE!</v>
      </c>
      <c r="V2649">
        <f t="shared" si="457"/>
        <v>-56.468767574789716</v>
      </c>
      <c r="W2649" s="50">
        <f t="shared" si="458"/>
        <v>-16.90943760212096</v>
      </c>
    </row>
    <row r="2650" spans="1:23" ht="16" x14ac:dyDescent="0.2">
      <c r="A2650" s="10">
        <v>40715.541655092602</v>
      </c>
      <c r="B2650" s="11" t="str">
        <f t="shared" si="453"/>
        <v>20116</v>
      </c>
      <c r="C2650" s="5">
        <v>1246.6400000000001</v>
      </c>
      <c r="D2650" s="5">
        <v>-21.543290602701887</v>
      </c>
      <c r="E2650" s="6" t="s">
        <v>45</v>
      </c>
      <c r="F2650" s="6" t="s">
        <v>45</v>
      </c>
      <c r="G2650" s="5">
        <v>-56.468767574789716</v>
      </c>
      <c r="H2650" s="5">
        <v>-16.920977958009559</v>
      </c>
      <c r="I2650" s="29">
        <v>736739561.25</v>
      </c>
      <c r="J2650" s="30" t="s">
        <v>45</v>
      </c>
      <c r="K2650" s="30" t="s">
        <v>45</v>
      </c>
      <c r="L2650" s="29">
        <v>38555644.880000003</v>
      </c>
      <c r="M2650" s="29">
        <v>245629880</v>
      </c>
      <c r="N2650" s="53">
        <f t="shared" si="448"/>
        <v>-21.543290602701887</v>
      </c>
      <c r="O2650" t="e">
        <f t="shared" si="449"/>
        <v>#VALUE!</v>
      </c>
      <c r="P2650" t="e">
        <f t="shared" si="450"/>
        <v>#VALUE!</v>
      </c>
      <c r="Q2650">
        <f t="shared" si="451"/>
        <v>-56.468767574789716</v>
      </c>
      <c r="R2650">
        <f t="shared" si="452"/>
        <v>-16.920977958009559</v>
      </c>
      <c r="S2650" s="53">
        <f t="shared" si="454"/>
        <v>-21.543290602701887</v>
      </c>
      <c r="T2650" t="e">
        <f t="shared" si="455"/>
        <v>#VALUE!</v>
      </c>
      <c r="U2650" t="e">
        <f t="shared" si="456"/>
        <v>#VALUE!</v>
      </c>
      <c r="V2650">
        <f t="shared" si="457"/>
        <v>-56.468767574789716</v>
      </c>
      <c r="W2650" s="50">
        <f t="shared" si="458"/>
        <v>-16.920977958009559</v>
      </c>
    </row>
    <row r="2651" spans="1:23" ht="16" x14ac:dyDescent="0.2">
      <c r="A2651" s="10">
        <v>40714.541655092602</v>
      </c>
      <c r="B2651" s="11" t="str">
        <f t="shared" si="453"/>
        <v>20116</v>
      </c>
      <c r="C2651" s="5">
        <v>1231.5999999999999</v>
      </c>
      <c r="D2651" s="5">
        <v>-20.628343554336894</v>
      </c>
      <c r="E2651" s="6" t="s">
        <v>45</v>
      </c>
      <c r="F2651" s="6" t="s">
        <v>45</v>
      </c>
      <c r="G2651" s="5">
        <v>-56.468767574789716</v>
      </c>
      <c r="H2651" s="5">
        <v>-18.178876749866347</v>
      </c>
      <c r="I2651" s="29">
        <v>745331276.25</v>
      </c>
      <c r="J2651" s="30" t="s">
        <v>45</v>
      </c>
      <c r="K2651" s="30" t="s">
        <v>45</v>
      </c>
      <c r="L2651" s="29">
        <v>38555644.880000003</v>
      </c>
      <c r="M2651" s="29">
        <v>241910800</v>
      </c>
      <c r="N2651" s="53">
        <f t="shared" si="448"/>
        <v>-20.628343554336894</v>
      </c>
      <c r="O2651" t="e">
        <f t="shared" si="449"/>
        <v>#VALUE!</v>
      </c>
      <c r="P2651" t="e">
        <f t="shared" si="450"/>
        <v>#VALUE!</v>
      </c>
      <c r="Q2651">
        <f t="shared" si="451"/>
        <v>-56.468767574789716</v>
      </c>
      <c r="R2651">
        <f t="shared" si="452"/>
        <v>-18.178876749866347</v>
      </c>
      <c r="S2651" s="53">
        <f t="shared" si="454"/>
        <v>-20.628343554336894</v>
      </c>
      <c r="T2651" t="e">
        <f t="shared" si="455"/>
        <v>#VALUE!</v>
      </c>
      <c r="U2651" t="e">
        <f t="shared" si="456"/>
        <v>#VALUE!</v>
      </c>
      <c r="V2651">
        <f t="shared" si="457"/>
        <v>-56.468767574789716</v>
      </c>
      <c r="W2651" s="50">
        <f t="shared" si="458"/>
        <v>-18.178876749866347</v>
      </c>
    </row>
    <row r="2652" spans="1:23" ht="16" x14ac:dyDescent="0.2">
      <c r="A2652" s="10">
        <v>40711.541655092602</v>
      </c>
      <c r="B2652" s="11" t="str">
        <f t="shared" si="453"/>
        <v>20116</v>
      </c>
      <c r="C2652" s="5">
        <v>1240.77</v>
      </c>
      <c r="D2652" s="5">
        <v>-21.962641333202512</v>
      </c>
      <c r="E2652" s="6" t="s">
        <v>45</v>
      </c>
      <c r="F2652" s="6" t="s">
        <v>45</v>
      </c>
      <c r="G2652" s="5">
        <v>-56.468767574789716</v>
      </c>
      <c r="H2652" s="5">
        <v>-18.144255682200566</v>
      </c>
      <c r="I2652" s="29">
        <v>732801691.88</v>
      </c>
      <c r="J2652" s="30" t="s">
        <v>45</v>
      </c>
      <c r="K2652" s="30" t="s">
        <v>45</v>
      </c>
      <c r="L2652" s="29">
        <v>38555644.880000003</v>
      </c>
      <c r="M2652" s="29">
        <v>242013160</v>
      </c>
      <c r="N2652" s="53">
        <f t="shared" si="448"/>
        <v>-21.962641333202512</v>
      </c>
      <c r="O2652" t="e">
        <f t="shared" si="449"/>
        <v>#VALUE!</v>
      </c>
      <c r="P2652" t="e">
        <f t="shared" si="450"/>
        <v>#VALUE!</v>
      </c>
      <c r="Q2652">
        <f t="shared" si="451"/>
        <v>-56.468767574789716</v>
      </c>
      <c r="R2652">
        <f t="shared" si="452"/>
        <v>-18.144255682200566</v>
      </c>
      <c r="S2652" s="53">
        <f t="shared" si="454"/>
        <v>-21.962641333202512</v>
      </c>
      <c r="T2652" t="e">
        <f t="shared" si="455"/>
        <v>#VALUE!</v>
      </c>
      <c r="U2652" t="e">
        <f t="shared" si="456"/>
        <v>#VALUE!</v>
      </c>
      <c r="V2652">
        <f t="shared" si="457"/>
        <v>-56.468767574789716</v>
      </c>
      <c r="W2652" s="50">
        <f t="shared" si="458"/>
        <v>-18.144255682200566</v>
      </c>
    </row>
    <row r="2653" spans="1:23" ht="16" x14ac:dyDescent="0.2">
      <c r="A2653" s="10">
        <v>40710.541655092602</v>
      </c>
      <c r="B2653" s="11" t="str">
        <f t="shared" si="453"/>
        <v>20116</v>
      </c>
      <c r="C2653" s="5">
        <v>1252.82</v>
      </c>
      <c r="D2653" s="5">
        <v>-22.572606032112503</v>
      </c>
      <c r="E2653" s="6" t="s">
        <v>45</v>
      </c>
      <c r="F2653" s="6" t="s">
        <v>45</v>
      </c>
      <c r="G2653" s="5">
        <v>-56.458238542179132</v>
      </c>
      <c r="H2653" s="5">
        <v>-19.413694829945925</v>
      </c>
      <c r="I2653" s="29">
        <v>727073881.88</v>
      </c>
      <c r="J2653" s="30" t="s">
        <v>45</v>
      </c>
      <c r="K2653" s="30" t="s">
        <v>45</v>
      </c>
      <c r="L2653" s="29">
        <v>38564970.450000003</v>
      </c>
      <c r="M2653" s="29">
        <v>238259960</v>
      </c>
      <c r="N2653" s="53">
        <f t="shared" si="448"/>
        <v>-22.572606032112503</v>
      </c>
      <c r="O2653" t="e">
        <f t="shared" si="449"/>
        <v>#VALUE!</v>
      </c>
      <c r="P2653" t="e">
        <f t="shared" si="450"/>
        <v>#VALUE!</v>
      </c>
      <c r="Q2653">
        <f t="shared" si="451"/>
        <v>-56.458238542179132</v>
      </c>
      <c r="R2653">
        <f t="shared" si="452"/>
        <v>-19.413694829945925</v>
      </c>
      <c r="S2653" s="53">
        <f t="shared" si="454"/>
        <v>-22.572606032112503</v>
      </c>
      <c r="T2653" t="e">
        <f t="shared" si="455"/>
        <v>#VALUE!</v>
      </c>
      <c r="U2653" t="e">
        <f t="shared" si="456"/>
        <v>#VALUE!</v>
      </c>
      <c r="V2653">
        <f t="shared" si="457"/>
        <v>-56.458238542179132</v>
      </c>
      <c r="W2653" s="50">
        <f t="shared" si="458"/>
        <v>-19.413694829945925</v>
      </c>
    </row>
    <row r="2654" spans="1:23" ht="16" x14ac:dyDescent="0.2">
      <c r="A2654" s="10">
        <v>40709.541655092602</v>
      </c>
      <c r="B2654" s="11" t="str">
        <f t="shared" si="453"/>
        <v>20116</v>
      </c>
      <c r="C2654" s="5">
        <v>1261.9000000000001</v>
      </c>
      <c r="D2654" s="5">
        <v>-20.780834729064381</v>
      </c>
      <c r="E2654" s="6" t="s">
        <v>45</v>
      </c>
      <c r="F2654" s="6" t="s">
        <v>45</v>
      </c>
      <c r="G2654" s="5">
        <v>-56.468767574789702</v>
      </c>
      <c r="H2654" s="5">
        <v>-19.021322729733711</v>
      </c>
      <c r="I2654" s="29">
        <v>743899323.75</v>
      </c>
      <c r="J2654" s="30" t="s">
        <v>45</v>
      </c>
      <c r="K2654" s="30" t="s">
        <v>45</v>
      </c>
      <c r="L2654" s="29">
        <v>38555644.880000003</v>
      </c>
      <c r="M2654" s="29">
        <v>239420040</v>
      </c>
      <c r="N2654" s="53">
        <f t="shared" si="448"/>
        <v>-20.780834729064381</v>
      </c>
      <c r="O2654" t="e">
        <f t="shared" si="449"/>
        <v>#VALUE!</v>
      </c>
      <c r="P2654" t="e">
        <f t="shared" si="450"/>
        <v>#VALUE!</v>
      </c>
      <c r="Q2654">
        <f t="shared" si="451"/>
        <v>-56.468767574789702</v>
      </c>
      <c r="R2654">
        <f t="shared" si="452"/>
        <v>-19.021322729733711</v>
      </c>
      <c r="S2654" s="53">
        <f t="shared" si="454"/>
        <v>-20.780834729064381</v>
      </c>
      <c r="T2654" t="e">
        <f t="shared" si="455"/>
        <v>#VALUE!</v>
      </c>
      <c r="U2654" t="e">
        <f t="shared" si="456"/>
        <v>#VALUE!</v>
      </c>
      <c r="V2654">
        <f t="shared" si="457"/>
        <v>-56.468767574789702</v>
      </c>
      <c r="W2654" s="50">
        <f t="shared" si="458"/>
        <v>-19.021322729733711</v>
      </c>
    </row>
    <row r="2655" spans="1:23" ht="16" x14ac:dyDescent="0.2">
      <c r="A2655" s="10">
        <v>40708.541655092602</v>
      </c>
      <c r="B2655" s="11" t="str">
        <f t="shared" si="453"/>
        <v>20116</v>
      </c>
      <c r="C2655" s="5">
        <v>1262</v>
      </c>
      <c r="D2655" s="5">
        <v>-19.865887680699387</v>
      </c>
      <c r="E2655" s="6" t="s">
        <v>45</v>
      </c>
      <c r="F2655" s="6" t="s">
        <v>45</v>
      </c>
      <c r="G2655" s="5">
        <v>-56.478243704139231</v>
      </c>
      <c r="H2655" s="5">
        <v>-17.082542940449883</v>
      </c>
      <c r="I2655" s="29">
        <v>752491038.75</v>
      </c>
      <c r="J2655" s="30" t="s">
        <v>45</v>
      </c>
      <c r="K2655" s="30" t="s">
        <v>45</v>
      </c>
      <c r="L2655" s="29">
        <v>38547251.859999999</v>
      </c>
      <c r="M2655" s="29">
        <v>245152200</v>
      </c>
      <c r="N2655" s="53">
        <f t="shared" si="448"/>
        <v>-19.865887680699387</v>
      </c>
      <c r="O2655" t="e">
        <f t="shared" si="449"/>
        <v>#VALUE!</v>
      </c>
      <c r="P2655" t="e">
        <f t="shared" si="450"/>
        <v>#VALUE!</v>
      </c>
      <c r="Q2655">
        <f t="shared" si="451"/>
        <v>-56.478243704139231</v>
      </c>
      <c r="R2655">
        <f t="shared" si="452"/>
        <v>-17.082542940449883</v>
      </c>
      <c r="S2655" s="53">
        <f t="shared" si="454"/>
        <v>-19.865887680699387</v>
      </c>
      <c r="T2655" t="e">
        <f t="shared" si="455"/>
        <v>#VALUE!</v>
      </c>
      <c r="U2655" t="e">
        <f t="shared" si="456"/>
        <v>#VALUE!</v>
      </c>
      <c r="V2655">
        <f t="shared" si="457"/>
        <v>-56.478243704139231</v>
      </c>
      <c r="W2655" s="50">
        <f t="shared" si="458"/>
        <v>-17.082542940449883</v>
      </c>
    </row>
    <row r="2656" spans="1:23" ht="16" x14ac:dyDescent="0.2">
      <c r="A2656" s="10">
        <v>40707.541655092602</v>
      </c>
      <c r="B2656" s="11" t="str">
        <f t="shared" si="453"/>
        <v>20116</v>
      </c>
      <c r="C2656" s="5">
        <v>1257.3499999999999</v>
      </c>
      <c r="D2656" s="5">
        <v>-20.323361204881891</v>
      </c>
      <c r="E2656" s="6" t="s">
        <v>45</v>
      </c>
      <c r="F2656" s="6" t="s">
        <v>45</v>
      </c>
      <c r="G2656" s="5">
        <v>-56.468767574789695</v>
      </c>
      <c r="H2656" s="5">
        <v>-16.73633226379205</v>
      </c>
      <c r="I2656" s="29">
        <v>748195181.25</v>
      </c>
      <c r="J2656" s="30" t="s">
        <v>45</v>
      </c>
      <c r="K2656" s="30" t="s">
        <v>45</v>
      </c>
      <c r="L2656" s="29">
        <v>38555644.880000003</v>
      </c>
      <c r="M2656" s="29">
        <v>246175800</v>
      </c>
      <c r="N2656" s="53">
        <f t="shared" si="448"/>
        <v>-20.323361204881891</v>
      </c>
      <c r="O2656" t="e">
        <f t="shared" si="449"/>
        <v>#VALUE!</v>
      </c>
      <c r="P2656" t="e">
        <f t="shared" si="450"/>
        <v>#VALUE!</v>
      </c>
      <c r="Q2656">
        <f t="shared" si="451"/>
        <v>-56.468767574789695</v>
      </c>
      <c r="R2656">
        <f t="shared" si="452"/>
        <v>-16.73633226379205</v>
      </c>
      <c r="S2656" s="53">
        <f t="shared" si="454"/>
        <v>-20.323361204881891</v>
      </c>
      <c r="T2656" t="e">
        <f t="shared" si="455"/>
        <v>#VALUE!</v>
      </c>
      <c r="U2656" t="e">
        <f t="shared" si="456"/>
        <v>#VALUE!</v>
      </c>
      <c r="V2656">
        <f t="shared" si="457"/>
        <v>-56.468767574789695</v>
      </c>
      <c r="W2656" s="50">
        <f t="shared" si="458"/>
        <v>-16.73633226379205</v>
      </c>
    </row>
    <row r="2657" spans="1:23" ht="16" x14ac:dyDescent="0.2">
      <c r="A2657" s="10">
        <v>40704.541655092602</v>
      </c>
      <c r="B2657" s="11" t="str">
        <f t="shared" si="453"/>
        <v>20116</v>
      </c>
      <c r="C2657" s="5">
        <v>1254.51</v>
      </c>
      <c r="D2657" s="5">
        <v>-20.704589141700637</v>
      </c>
      <c r="E2657" s="6" t="s">
        <v>45</v>
      </c>
      <c r="F2657" s="6" t="s">
        <v>45</v>
      </c>
      <c r="G2657" s="5">
        <v>-56.468767574789695</v>
      </c>
      <c r="H2657" s="5">
        <v>-17.486455396550667</v>
      </c>
      <c r="I2657" s="29">
        <v>744615300</v>
      </c>
      <c r="J2657" s="30" t="s">
        <v>45</v>
      </c>
      <c r="K2657" s="30" t="s">
        <v>45</v>
      </c>
      <c r="L2657" s="29">
        <v>38555644.880000003</v>
      </c>
      <c r="M2657" s="29">
        <v>243958000</v>
      </c>
      <c r="N2657" s="53">
        <f t="shared" si="448"/>
        <v>-20.704589141700637</v>
      </c>
      <c r="O2657" t="e">
        <f t="shared" si="449"/>
        <v>#VALUE!</v>
      </c>
      <c r="P2657" t="e">
        <f t="shared" si="450"/>
        <v>#VALUE!</v>
      </c>
      <c r="Q2657">
        <f t="shared" si="451"/>
        <v>-56.468767574789695</v>
      </c>
      <c r="R2657">
        <f t="shared" si="452"/>
        <v>-17.486455396550667</v>
      </c>
      <c r="S2657" s="53">
        <f t="shared" si="454"/>
        <v>-20.704589141700637</v>
      </c>
      <c r="T2657" t="e">
        <f t="shared" si="455"/>
        <v>#VALUE!</v>
      </c>
      <c r="U2657" t="e">
        <f t="shared" si="456"/>
        <v>#VALUE!</v>
      </c>
      <c r="V2657">
        <f t="shared" si="457"/>
        <v>-56.468767574789695</v>
      </c>
      <c r="W2657" s="50">
        <f t="shared" si="458"/>
        <v>-17.486455396550667</v>
      </c>
    </row>
    <row r="2658" spans="1:23" ht="16" x14ac:dyDescent="0.2">
      <c r="A2658" s="10">
        <v>40703.541655092602</v>
      </c>
      <c r="B2658" s="11" t="str">
        <f t="shared" si="453"/>
        <v>20116</v>
      </c>
      <c r="C2658" s="5">
        <v>1257.93</v>
      </c>
      <c r="D2658" s="5">
        <v>-20.704589141700637</v>
      </c>
      <c r="E2658" s="6" t="s">
        <v>45</v>
      </c>
      <c r="F2658" s="6" t="s">
        <v>45</v>
      </c>
      <c r="G2658" s="5">
        <v>-56.559317255240735</v>
      </c>
      <c r="H2658" s="5">
        <v>-18.502006714746983</v>
      </c>
      <c r="I2658" s="29">
        <v>744615300</v>
      </c>
      <c r="J2658" s="30" t="s">
        <v>45</v>
      </c>
      <c r="K2658" s="30" t="s">
        <v>45</v>
      </c>
      <c r="L2658" s="29">
        <v>38475444.960000001</v>
      </c>
      <c r="M2658" s="29">
        <v>240955440</v>
      </c>
      <c r="N2658" s="53">
        <f t="shared" si="448"/>
        <v>-20.704589141700637</v>
      </c>
      <c r="O2658" t="e">
        <f t="shared" si="449"/>
        <v>#VALUE!</v>
      </c>
      <c r="P2658" t="e">
        <f t="shared" si="450"/>
        <v>#VALUE!</v>
      </c>
      <c r="Q2658">
        <f t="shared" si="451"/>
        <v>-56.559317255240735</v>
      </c>
      <c r="R2658">
        <f t="shared" si="452"/>
        <v>-18.502006714746983</v>
      </c>
      <c r="S2658" s="53">
        <f t="shared" si="454"/>
        <v>-20.704589141700637</v>
      </c>
      <c r="T2658" t="e">
        <f t="shared" si="455"/>
        <v>#VALUE!</v>
      </c>
      <c r="U2658" t="e">
        <f t="shared" si="456"/>
        <v>#VALUE!</v>
      </c>
      <c r="V2658">
        <f t="shared" si="457"/>
        <v>-56.559317255240735</v>
      </c>
      <c r="W2658" s="50">
        <f t="shared" si="458"/>
        <v>-18.502006714746983</v>
      </c>
    </row>
    <row r="2659" spans="1:23" ht="16" x14ac:dyDescent="0.2">
      <c r="A2659" s="10">
        <v>40702.541655092602</v>
      </c>
      <c r="B2659" s="11" t="str">
        <f t="shared" si="453"/>
        <v>20116</v>
      </c>
      <c r="C2659" s="5">
        <v>1247.33</v>
      </c>
      <c r="D2659" s="5">
        <v>-22.094453354161601</v>
      </c>
      <c r="E2659" s="6" t="s">
        <v>45</v>
      </c>
      <c r="F2659" s="6" t="s">
        <v>45</v>
      </c>
      <c r="G2659" s="5">
        <v>-56.458238542179103</v>
      </c>
      <c r="H2659" s="5">
        <v>-18.894378814959197</v>
      </c>
      <c r="I2659" s="29">
        <v>762514706.25</v>
      </c>
      <c r="J2659" s="30" t="s">
        <v>45</v>
      </c>
      <c r="K2659" s="30" t="s">
        <v>45</v>
      </c>
      <c r="L2659" s="29">
        <v>38564970.450000003</v>
      </c>
      <c r="M2659" s="29">
        <v>239795360</v>
      </c>
      <c r="N2659" s="53">
        <f t="shared" si="448"/>
        <v>-22.094453354161601</v>
      </c>
      <c r="O2659" t="e">
        <f t="shared" si="449"/>
        <v>#VALUE!</v>
      </c>
      <c r="P2659" t="e">
        <f t="shared" si="450"/>
        <v>#VALUE!</v>
      </c>
      <c r="Q2659">
        <f t="shared" si="451"/>
        <v>-56.458238542179103</v>
      </c>
      <c r="R2659">
        <f t="shared" si="452"/>
        <v>-18.894378814959197</v>
      </c>
      <c r="S2659" s="53">
        <f t="shared" si="454"/>
        <v>-22.094453354161601</v>
      </c>
      <c r="T2659" t="e">
        <f t="shared" si="455"/>
        <v>#VALUE!</v>
      </c>
      <c r="U2659" t="e">
        <f t="shared" si="456"/>
        <v>#VALUE!</v>
      </c>
      <c r="V2659">
        <f t="shared" si="457"/>
        <v>-56.458238542179103</v>
      </c>
      <c r="W2659" s="50">
        <f t="shared" si="458"/>
        <v>-18.894378814959197</v>
      </c>
    </row>
    <row r="2660" spans="1:23" ht="16" x14ac:dyDescent="0.2">
      <c r="A2660" s="10">
        <v>40701.541655092602</v>
      </c>
      <c r="B2660" s="11" t="str">
        <f t="shared" si="453"/>
        <v>20116</v>
      </c>
      <c r="C2660" s="5">
        <v>1257.56</v>
      </c>
      <c r="D2660" s="5">
        <v>-21.033767507809813</v>
      </c>
      <c r="E2660" s="6" t="s">
        <v>45</v>
      </c>
      <c r="F2660" s="6" t="s">
        <v>45</v>
      </c>
      <c r="G2660" s="5">
        <v>-56.458238542179103</v>
      </c>
      <c r="H2660" s="5">
        <v>-18.940540238513563</v>
      </c>
      <c r="I2660" s="29">
        <v>772896361.88</v>
      </c>
      <c r="J2660" s="30" t="s">
        <v>45</v>
      </c>
      <c r="K2660" s="30" t="s">
        <v>45</v>
      </c>
      <c r="L2660" s="29">
        <v>38564970.450000003</v>
      </c>
      <c r="M2660" s="29">
        <v>239658880</v>
      </c>
      <c r="N2660" s="53">
        <f t="shared" ref="N2660:N2723" si="459">IF(ABS(D2660-AVERAGE(D$47:D$3803))&gt;3*STDEV(D$47:D$3803),"Outlier",D2660)</f>
        <v>-21.033767507809813</v>
      </c>
      <c r="O2660" t="e">
        <f t="shared" ref="O2660:O2723" si="460">IF(ABS(E2660-AVERAGE(E$47:E$3803))&gt;3*STDEV(E$47:E$3803),"Outlier",E2660)</f>
        <v>#VALUE!</v>
      </c>
      <c r="P2660" t="e">
        <f t="shared" ref="P2660:P2723" si="461">IF(ABS(F2660-AVERAGE(F$47:F$3803))&gt;3*STDEV(F$47:F$3803),"Outlier",F2660)</f>
        <v>#VALUE!</v>
      </c>
      <c r="Q2660">
        <f t="shared" ref="Q2660:Q2723" si="462">IF(ABS(G2660-AVERAGE(G$47:G$3803))&gt;3*STDEV(G$47:G$3803),"Outlier",G2660)</f>
        <v>-56.458238542179103</v>
      </c>
      <c r="R2660">
        <f t="shared" ref="R2660:R2723" si="463">IF(ABS(H2660-AVERAGE(H$47:H$3803))&gt;3*STDEV(H$47:H$3803),"Outlier",H2660)</f>
        <v>-18.940540238513563</v>
      </c>
      <c r="S2660" s="53">
        <f t="shared" si="454"/>
        <v>-21.033767507809813</v>
      </c>
      <c r="T2660" t="e">
        <f t="shared" si="455"/>
        <v>#VALUE!</v>
      </c>
      <c r="U2660" t="e">
        <f t="shared" si="456"/>
        <v>#VALUE!</v>
      </c>
      <c r="V2660">
        <f t="shared" si="457"/>
        <v>-56.458238542179103</v>
      </c>
      <c r="W2660" s="50">
        <f t="shared" si="458"/>
        <v>-18.940540238513563</v>
      </c>
    </row>
    <row r="2661" spans="1:23" ht="16" x14ac:dyDescent="0.2">
      <c r="A2661" s="10">
        <v>40700.541655092602</v>
      </c>
      <c r="B2661" s="11" t="str">
        <f t="shared" si="453"/>
        <v>20116</v>
      </c>
      <c r="C2661" s="5">
        <v>1262</v>
      </c>
      <c r="D2661" s="5">
        <v>-22.423631720270777</v>
      </c>
      <c r="E2661" s="6" t="s">
        <v>45</v>
      </c>
      <c r="F2661" s="6" t="s">
        <v>45</v>
      </c>
      <c r="G2661" s="5">
        <v>-56.052870786671519</v>
      </c>
      <c r="H2661" s="5">
        <v>-19.79452657426954</v>
      </c>
      <c r="I2661" s="29">
        <v>759292813.13</v>
      </c>
      <c r="J2661" s="30" t="s">
        <v>45</v>
      </c>
      <c r="K2661" s="30" t="s">
        <v>45</v>
      </c>
      <c r="L2661" s="29">
        <v>38924004.969999999</v>
      </c>
      <c r="M2661" s="29">
        <v>237134000</v>
      </c>
      <c r="N2661" s="53">
        <f t="shared" si="459"/>
        <v>-22.423631720270777</v>
      </c>
      <c r="O2661" t="e">
        <f t="shared" si="460"/>
        <v>#VALUE!</v>
      </c>
      <c r="P2661" t="e">
        <f t="shared" si="461"/>
        <v>#VALUE!</v>
      </c>
      <c r="Q2661">
        <f t="shared" si="462"/>
        <v>-56.052870786671519</v>
      </c>
      <c r="R2661">
        <f t="shared" si="463"/>
        <v>-19.79452657426954</v>
      </c>
      <c r="S2661" s="53">
        <f t="shared" si="454"/>
        <v>-22.423631720270777</v>
      </c>
      <c r="T2661" t="e">
        <f t="shared" si="455"/>
        <v>#VALUE!</v>
      </c>
      <c r="U2661" t="e">
        <f t="shared" si="456"/>
        <v>#VALUE!</v>
      </c>
      <c r="V2661">
        <f t="shared" si="457"/>
        <v>-56.052870786671519</v>
      </c>
      <c r="W2661" s="50">
        <f t="shared" si="458"/>
        <v>-19.79452657426954</v>
      </c>
    </row>
    <row r="2662" spans="1:23" ht="16" x14ac:dyDescent="0.2">
      <c r="A2662" s="10">
        <v>40697.541655092602</v>
      </c>
      <c r="B2662" s="11" t="str">
        <f t="shared" si="453"/>
        <v>20116</v>
      </c>
      <c r="C2662" s="5">
        <v>1265.18</v>
      </c>
      <c r="D2662" s="5">
        <v>-21.911576484100948</v>
      </c>
      <c r="E2662" s="6" t="s">
        <v>45</v>
      </c>
      <c r="F2662" s="6" t="s">
        <v>45</v>
      </c>
      <c r="G2662" s="5">
        <v>-55.951792073609887</v>
      </c>
      <c r="H2662" s="5">
        <v>-17.555697531882245</v>
      </c>
      <c r="I2662" s="29">
        <v>764304646.88</v>
      </c>
      <c r="J2662" s="30" t="s">
        <v>45</v>
      </c>
      <c r="K2662" s="30" t="s">
        <v>45</v>
      </c>
      <c r="L2662" s="29">
        <v>39013530.460000001</v>
      </c>
      <c r="M2662" s="29">
        <v>243753280</v>
      </c>
      <c r="N2662" s="53">
        <f t="shared" si="459"/>
        <v>-21.911576484100948</v>
      </c>
      <c r="O2662" t="e">
        <f t="shared" si="460"/>
        <v>#VALUE!</v>
      </c>
      <c r="P2662" t="e">
        <f t="shared" si="461"/>
        <v>#VALUE!</v>
      </c>
      <c r="Q2662">
        <f t="shared" si="462"/>
        <v>-55.951792073609887</v>
      </c>
      <c r="R2662">
        <f t="shared" si="463"/>
        <v>-17.555697531882245</v>
      </c>
      <c r="S2662" s="53">
        <f t="shared" si="454"/>
        <v>-21.911576484100948</v>
      </c>
      <c r="T2662" t="e">
        <f t="shared" si="455"/>
        <v>#VALUE!</v>
      </c>
      <c r="U2662" t="e">
        <f t="shared" si="456"/>
        <v>#VALUE!</v>
      </c>
      <c r="V2662">
        <f t="shared" si="457"/>
        <v>-55.951792073609887</v>
      </c>
      <c r="W2662" s="50">
        <f t="shared" si="458"/>
        <v>-17.555697531882245</v>
      </c>
    </row>
    <row r="2663" spans="1:23" ht="16" x14ac:dyDescent="0.2">
      <c r="A2663" s="10">
        <v>40696.541655092602</v>
      </c>
      <c r="B2663" s="11" t="str">
        <f t="shared" si="453"/>
        <v>20116</v>
      </c>
      <c r="C2663" s="5">
        <v>1265.97</v>
      </c>
      <c r="D2663" s="5">
        <v>-21.582398117991772</v>
      </c>
      <c r="E2663" s="6" t="s">
        <v>45</v>
      </c>
      <c r="F2663" s="6" t="s">
        <v>45</v>
      </c>
      <c r="G2663" s="5">
        <v>-56.357159829117485</v>
      </c>
      <c r="H2663" s="5">
        <v>-17.163325431670046</v>
      </c>
      <c r="I2663" s="29">
        <v>767526540</v>
      </c>
      <c r="J2663" s="30" t="s">
        <v>45</v>
      </c>
      <c r="K2663" s="30" t="s">
        <v>45</v>
      </c>
      <c r="L2663" s="29">
        <v>38654495.939999998</v>
      </c>
      <c r="M2663" s="29">
        <v>244913360</v>
      </c>
      <c r="N2663" s="53">
        <f t="shared" si="459"/>
        <v>-21.582398117991772</v>
      </c>
      <c r="O2663" t="e">
        <f t="shared" si="460"/>
        <v>#VALUE!</v>
      </c>
      <c r="P2663" t="e">
        <f t="shared" si="461"/>
        <v>#VALUE!</v>
      </c>
      <c r="Q2663">
        <f t="shared" si="462"/>
        <v>-56.357159829117485</v>
      </c>
      <c r="R2663">
        <f t="shared" si="463"/>
        <v>-17.163325431670046</v>
      </c>
      <c r="S2663" s="53">
        <f t="shared" si="454"/>
        <v>-21.582398117991772</v>
      </c>
      <c r="T2663" t="e">
        <f t="shared" si="455"/>
        <v>#VALUE!</v>
      </c>
      <c r="U2663" t="e">
        <f t="shared" si="456"/>
        <v>#VALUE!</v>
      </c>
      <c r="V2663">
        <f t="shared" si="457"/>
        <v>-56.357159829117485</v>
      </c>
      <c r="W2663" s="50">
        <f t="shared" si="458"/>
        <v>-17.163325431670046</v>
      </c>
    </row>
    <row r="2664" spans="1:23" ht="16" x14ac:dyDescent="0.2">
      <c r="A2664" s="10">
        <v>40695.541655092602</v>
      </c>
      <c r="B2664" s="11" t="str">
        <f t="shared" si="453"/>
        <v>20116</v>
      </c>
      <c r="C2664" s="5">
        <v>1280.78</v>
      </c>
      <c r="D2664" s="5">
        <v>-20.777739889724899</v>
      </c>
      <c r="E2664" s="6" t="s">
        <v>45</v>
      </c>
      <c r="F2664" s="6" t="s">
        <v>45</v>
      </c>
      <c r="G2664" s="5">
        <v>-55.44534560504065</v>
      </c>
      <c r="H2664" s="5">
        <v>-16.563226925463127</v>
      </c>
      <c r="I2664" s="29">
        <v>775402278.75</v>
      </c>
      <c r="J2664" s="30" t="s">
        <v>45</v>
      </c>
      <c r="K2664" s="30" t="s">
        <v>45</v>
      </c>
      <c r="L2664" s="29">
        <v>39462090.479999997</v>
      </c>
      <c r="M2664" s="29">
        <v>246687600</v>
      </c>
      <c r="N2664" s="53">
        <f t="shared" si="459"/>
        <v>-20.777739889724899</v>
      </c>
      <c r="O2664" t="e">
        <f t="shared" si="460"/>
        <v>#VALUE!</v>
      </c>
      <c r="P2664" t="e">
        <f t="shared" si="461"/>
        <v>#VALUE!</v>
      </c>
      <c r="Q2664">
        <f t="shared" si="462"/>
        <v>-55.44534560504065</v>
      </c>
      <c r="R2664">
        <f t="shared" si="463"/>
        <v>-16.563226925463127</v>
      </c>
      <c r="S2664" s="53">
        <f t="shared" si="454"/>
        <v>-20.777739889724899</v>
      </c>
      <c r="T2664" t="e">
        <f t="shared" si="455"/>
        <v>#VALUE!</v>
      </c>
      <c r="U2664" t="e">
        <f t="shared" si="456"/>
        <v>#VALUE!</v>
      </c>
      <c r="V2664">
        <f t="shared" si="457"/>
        <v>-55.44534560504065</v>
      </c>
      <c r="W2664" s="50">
        <f t="shared" si="458"/>
        <v>-16.563226925463127</v>
      </c>
    </row>
    <row r="2665" spans="1:23" ht="16" x14ac:dyDescent="0.2">
      <c r="A2665" s="10">
        <v>40694.541655092602</v>
      </c>
      <c r="B2665" s="11" t="str">
        <f t="shared" si="453"/>
        <v>20115</v>
      </c>
      <c r="C2665" s="5">
        <v>1285.01</v>
      </c>
      <c r="D2665" s="5">
        <v>-20.338835401579331</v>
      </c>
      <c r="E2665" s="6" t="s">
        <v>45</v>
      </c>
      <c r="F2665" s="6" t="s">
        <v>45</v>
      </c>
      <c r="G2665" s="5">
        <v>-56.435439701855351</v>
      </c>
      <c r="H2665" s="5">
        <v>-16.678630484349071</v>
      </c>
      <c r="I2665" s="29">
        <v>779698136.25</v>
      </c>
      <c r="J2665" s="30" t="s">
        <v>45</v>
      </c>
      <c r="K2665" s="30" t="s">
        <v>45</v>
      </c>
      <c r="L2665" s="29">
        <v>39462090.479999997</v>
      </c>
      <c r="M2665" s="29">
        <v>246346400</v>
      </c>
      <c r="N2665" s="53">
        <f t="shared" si="459"/>
        <v>-20.338835401579331</v>
      </c>
      <c r="O2665" t="e">
        <f t="shared" si="460"/>
        <v>#VALUE!</v>
      </c>
      <c r="P2665" t="e">
        <f t="shared" si="461"/>
        <v>#VALUE!</v>
      </c>
      <c r="Q2665">
        <f t="shared" si="462"/>
        <v>-56.435439701855351</v>
      </c>
      <c r="R2665">
        <f t="shared" si="463"/>
        <v>-16.678630484349071</v>
      </c>
      <c r="S2665" s="53">
        <f t="shared" si="454"/>
        <v>-20.338835401579331</v>
      </c>
      <c r="T2665" t="e">
        <f t="shared" si="455"/>
        <v>#VALUE!</v>
      </c>
      <c r="U2665" t="e">
        <f t="shared" si="456"/>
        <v>#VALUE!</v>
      </c>
      <c r="V2665">
        <f t="shared" si="457"/>
        <v>-56.435439701855351</v>
      </c>
      <c r="W2665" s="50">
        <f t="shared" si="458"/>
        <v>-16.678630484349071</v>
      </c>
    </row>
    <row r="2666" spans="1:23" ht="16" x14ac:dyDescent="0.2">
      <c r="A2666" s="10">
        <v>40693.541655092602</v>
      </c>
      <c r="B2666" s="11" t="str">
        <f t="shared" si="453"/>
        <v>20115</v>
      </c>
      <c r="C2666" s="5">
        <v>1275.58</v>
      </c>
      <c r="D2666" s="5">
        <v>-20.26568465355507</v>
      </c>
      <c r="E2666" s="6" t="s">
        <v>45</v>
      </c>
      <c r="F2666" s="6" t="s">
        <v>45</v>
      </c>
      <c r="G2666" s="5">
        <v>-56.040109539399374</v>
      </c>
      <c r="H2666" s="5">
        <v>-16.332419807691238</v>
      </c>
      <c r="I2666" s="29">
        <v>780414112.5</v>
      </c>
      <c r="J2666" s="30" t="s">
        <v>45</v>
      </c>
      <c r="K2666" s="30" t="s">
        <v>45</v>
      </c>
      <c r="L2666" s="29">
        <v>39820192.439999998</v>
      </c>
      <c r="M2666" s="29">
        <v>247370000</v>
      </c>
      <c r="N2666" s="53">
        <f t="shared" si="459"/>
        <v>-20.26568465355507</v>
      </c>
      <c r="O2666" t="e">
        <f t="shared" si="460"/>
        <v>#VALUE!</v>
      </c>
      <c r="P2666" t="e">
        <f t="shared" si="461"/>
        <v>#VALUE!</v>
      </c>
      <c r="Q2666">
        <f t="shared" si="462"/>
        <v>-56.040109539399374</v>
      </c>
      <c r="R2666">
        <f t="shared" si="463"/>
        <v>-16.332419807691238</v>
      </c>
      <c r="S2666" s="53">
        <f t="shared" si="454"/>
        <v>-20.26568465355507</v>
      </c>
      <c r="T2666" t="e">
        <f t="shared" si="455"/>
        <v>#VALUE!</v>
      </c>
      <c r="U2666" t="e">
        <f t="shared" si="456"/>
        <v>#VALUE!</v>
      </c>
      <c r="V2666">
        <f t="shared" si="457"/>
        <v>-56.040109539399374</v>
      </c>
      <c r="W2666" s="50">
        <f t="shared" si="458"/>
        <v>-16.332419807691238</v>
      </c>
    </row>
    <row r="2667" spans="1:23" ht="16" x14ac:dyDescent="0.2">
      <c r="A2667" s="10">
        <v>40690.541655092602</v>
      </c>
      <c r="B2667" s="11" t="str">
        <f t="shared" si="453"/>
        <v>20115</v>
      </c>
      <c r="C2667" s="5">
        <v>1273.26</v>
      </c>
      <c r="D2667" s="5">
        <v>-21.80185036206457</v>
      </c>
      <c r="E2667" s="6" t="s">
        <v>45</v>
      </c>
      <c r="F2667" s="6" t="s">
        <v>45</v>
      </c>
      <c r="G2667" s="5">
        <v>-55.247390203224597</v>
      </c>
      <c r="H2667" s="5">
        <v>-16.678630484349071</v>
      </c>
      <c r="I2667" s="29">
        <v>765378611.25</v>
      </c>
      <c r="J2667" s="30" t="s">
        <v>45</v>
      </c>
      <c r="K2667" s="30" t="s">
        <v>45</v>
      </c>
      <c r="L2667" s="29">
        <v>40538261.479999997</v>
      </c>
      <c r="M2667" s="29">
        <v>246346400</v>
      </c>
      <c r="N2667" s="53">
        <f t="shared" si="459"/>
        <v>-21.80185036206457</v>
      </c>
      <c r="O2667" t="e">
        <f t="shared" si="460"/>
        <v>#VALUE!</v>
      </c>
      <c r="P2667" t="e">
        <f t="shared" si="461"/>
        <v>#VALUE!</v>
      </c>
      <c r="Q2667">
        <f t="shared" si="462"/>
        <v>-55.247390203224597</v>
      </c>
      <c r="R2667">
        <f t="shared" si="463"/>
        <v>-16.678630484349071</v>
      </c>
      <c r="S2667" s="53">
        <f t="shared" si="454"/>
        <v>-21.80185036206457</v>
      </c>
      <c r="T2667" t="e">
        <f t="shared" si="455"/>
        <v>#VALUE!</v>
      </c>
      <c r="U2667" t="e">
        <f t="shared" si="456"/>
        <v>#VALUE!</v>
      </c>
      <c r="V2667">
        <f t="shared" si="457"/>
        <v>-55.247390203224597</v>
      </c>
      <c r="W2667" s="50">
        <f t="shared" si="458"/>
        <v>-16.678630484349071</v>
      </c>
    </row>
    <row r="2668" spans="1:23" ht="16" x14ac:dyDescent="0.2">
      <c r="A2668" s="10">
        <v>40689.541655092602</v>
      </c>
      <c r="B2668" s="11" t="str">
        <f t="shared" si="453"/>
        <v>20115</v>
      </c>
      <c r="C2668" s="5">
        <v>1257.71</v>
      </c>
      <c r="D2668" s="5">
        <v>-22.387056346258674</v>
      </c>
      <c r="E2668" s="6" t="s">
        <v>45</v>
      </c>
      <c r="F2668" s="6" t="s">
        <v>45</v>
      </c>
      <c r="G2668" s="5">
        <v>-55.247390203224597</v>
      </c>
      <c r="H2668" s="5">
        <v>-16.8055743991236</v>
      </c>
      <c r="I2668" s="29">
        <v>759650801.25</v>
      </c>
      <c r="J2668" s="30" t="s">
        <v>45</v>
      </c>
      <c r="K2668" s="30" t="s">
        <v>45</v>
      </c>
      <c r="L2668" s="29">
        <v>40538261.479999997</v>
      </c>
      <c r="M2668" s="29">
        <v>245971080</v>
      </c>
      <c r="N2668" s="53">
        <f t="shared" si="459"/>
        <v>-22.387056346258674</v>
      </c>
      <c r="O2668" t="e">
        <f t="shared" si="460"/>
        <v>#VALUE!</v>
      </c>
      <c r="P2668" t="e">
        <f t="shared" si="461"/>
        <v>#VALUE!</v>
      </c>
      <c r="Q2668">
        <f t="shared" si="462"/>
        <v>-55.247390203224597</v>
      </c>
      <c r="R2668">
        <f t="shared" si="463"/>
        <v>-16.8055743991236</v>
      </c>
      <c r="S2668" s="53">
        <f t="shared" si="454"/>
        <v>-22.387056346258674</v>
      </c>
      <c r="T2668" t="e">
        <f t="shared" si="455"/>
        <v>#VALUE!</v>
      </c>
      <c r="U2668" t="e">
        <f t="shared" si="456"/>
        <v>#VALUE!</v>
      </c>
      <c r="V2668">
        <f t="shared" si="457"/>
        <v>-55.247390203224597</v>
      </c>
      <c r="W2668" s="50">
        <f t="shared" si="458"/>
        <v>-16.8055743991236</v>
      </c>
    </row>
    <row r="2669" spans="1:23" ht="16" x14ac:dyDescent="0.2">
      <c r="A2669" s="10">
        <v>40688.541655092602</v>
      </c>
      <c r="B2669" s="11" t="str">
        <f t="shared" si="453"/>
        <v>20115</v>
      </c>
      <c r="C2669" s="5">
        <v>1254.6400000000001</v>
      </c>
      <c r="D2669" s="5">
        <v>-23.008837704464895</v>
      </c>
      <c r="E2669" s="6" t="s">
        <v>45</v>
      </c>
      <c r="F2669" s="6" t="s">
        <v>45</v>
      </c>
      <c r="G2669" s="5">
        <v>-55.247390203224597</v>
      </c>
      <c r="H2669" s="5">
        <v>-16.343960163579837</v>
      </c>
      <c r="I2669" s="29">
        <v>753565003.13</v>
      </c>
      <c r="J2669" s="30" t="s">
        <v>45</v>
      </c>
      <c r="K2669" s="30" t="s">
        <v>45</v>
      </c>
      <c r="L2669" s="29">
        <v>40538261.479999997</v>
      </c>
      <c r="M2669" s="29">
        <v>247335880</v>
      </c>
      <c r="N2669" s="53">
        <f t="shared" si="459"/>
        <v>-23.008837704464895</v>
      </c>
      <c r="O2669" t="e">
        <f t="shared" si="460"/>
        <v>#VALUE!</v>
      </c>
      <c r="P2669" t="e">
        <f t="shared" si="461"/>
        <v>#VALUE!</v>
      </c>
      <c r="Q2669">
        <f t="shared" si="462"/>
        <v>-55.247390203224597</v>
      </c>
      <c r="R2669">
        <f t="shared" si="463"/>
        <v>-16.343960163579837</v>
      </c>
      <c r="S2669" s="53">
        <f t="shared" si="454"/>
        <v>-23.008837704464895</v>
      </c>
      <c r="T2669" t="e">
        <f t="shared" si="455"/>
        <v>#VALUE!</v>
      </c>
      <c r="U2669" t="e">
        <f t="shared" si="456"/>
        <v>#VALUE!</v>
      </c>
      <c r="V2669">
        <f t="shared" si="457"/>
        <v>-55.247390203224597</v>
      </c>
      <c r="W2669" s="50">
        <f t="shared" si="458"/>
        <v>-16.343960163579837</v>
      </c>
    </row>
    <row r="2670" spans="1:23" ht="16" x14ac:dyDescent="0.2">
      <c r="A2670" s="10">
        <v>40687.541655092602</v>
      </c>
      <c r="B2670" s="11" t="str">
        <f t="shared" si="453"/>
        <v>20115</v>
      </c>
      <c r="C2670" s="5">
        <v>1250.6600000000001</v>
      </c>
      <c r="D2670" s="5">
        <v>-22.460207094282936</v>
      </c>
      <c r="E2670" s="6" t="s">
        <v>45</v>
      </c>
      <c r="F2670" s="6" t="s">
        <v>45</v>
      </c>
      <c r="G2670" s="5">
        <v>-54.554532913295226</v>
      </c>
      <c r="H2670" s="5">
        <v>-16.193935537028111</v>
      </c>
      <c r="I2670" s="29">
        <v>758934825</v>
      </c>
      <c r="J2670" s="30" t="s">
        <v>45</v>
      </c>
      <c r="K2670" s="30" t="s">
        <v>45</v>
      </c>
      <c r="L2670" s="29">
        <v>41165872.479999997</v>
      </c>
      <c r="M2670" s="29">
        <v>247779440</v>
      </c>
      <c r="N2670" s="53">
        <f t="shared" si="459"/>
        <v>-22.460207094282936</v>
      </c>
      <c r="O2670" t="e">
        <f t="shared" si="460"/>
        <v>#VALUE!</v>
      </c>
      <c r="P2670" t="e">
        <f t="shared" si="461"/>
        <v>#VALUE!</v>
      </c>
      <c r="Q2670">
        <f t="shared" si="462"/>
        <v>-54.554532913295226</v>
      </c>
      <c r="R2670">
        <f t="shared" si="463"/>
        <v>-16.193935537028111</v>
      </c>
      <c r="S2670" s="53">
        <f t="shared" si="454"/>
        <v>-22.460207094282936</v>
      </c>
      <c r="T2670" t="e">
        <f t="shared" si="455"/>
        <v>#VALUE!</v>
      </c>
      <c r="U2670" t="e">
        <f t="shared" si="456"/>
        <v>#VALUE!</v>
      </c>
      <c r="V2670">
        <f t="shared" si="457"/>
        <v>-54.554532913295226</v>
      </c>
      <c r="W2670" s="50">
        <f t="shared" si="458"/>
        <v>-16.193935537028111</v>
      </c>
    </row>
    <row r="2671" spans="1:23" ht="16" x14ac:dyDescent="0.2">
      <c r="A2671" s="10">
        <v>40686.541655092602</v>
      </c>
      <c r="B2671" s="11" t="str">
        <f t="shared" si="453"/>
        <v>20115</v>
      </c>
      <c r="C2671" s="5">
        <v>1250.99</v>
      </c>
      <c r="D2671" s="5">
        <v>-21.728699614040323</v>
      </c>
      <c r="E2671" s="6" t="s">
        <v>45</v>
      </c>
      <c r="F2671" s="6" t="s">
        <v>45</v>
      </c>
      <c r="G2671" s="5">
        <v>-54.356867832067223</v>
      </c>
      <c r="H2671" s="5">
        <v>-15.755402013261516</v>
      </c>
      <c r="I2671" s="29">
        <v>766094587.5</v>
      </c>
      <c r="J2671" s="30" t="s">
        <v>45</v>
      </c>
      <c r="K2671" s="30" t="s">
        <v>45</v>
      </c>
      <c r="L2671" s="29">
        <v>41344923.460000001</v>
      </c>
      <c r="M2671" s="29">
        <v>249076000</v>
      </c>
      <c r="N2671" s="53">
        <f t="shared" si="459"/>
        <v>-21.728699614040323</v>
      </c>
      <c r="O2671" t="e">
        <f t="shared" si="460"/>
        <v>#VALUE!</v>
      </c>
      <c r="P2671" t="e">
        <f t="shared" si="461"/>
        <v>#VALUE!</v>
      </c>
      <c r="Q2671">
        <f t="shared" si="462"/>
        <v>-54.356867832067223</v>
      </c>
      <c r="R2671">
        <f t="shared" si="463"/>
        <v>-15.755402013261516</v>
      </c>
      <c r="S2671" s="53">
        <f t="shared" si="454"/>
        <v>-21.728699614040323</v>
      </c>
      <c r="T2671" t="e">
        <f t="shared" si="455"/>
        <v>#VALUE!</v>
      </c>
      <c r="U2671" t="e">
        <f t="shared" si="456"/>
        <v>#VALUE!</v>
      </c>
      <c r="V2671">
        <f t="shared" si="457"/>
        <v>-54.356867832067223</v>
      </c>
      <c r="W2671" s="50">
        <f t="shared" si="458"/>
        <v>-15.755402013261516</v>
      </c>
    </row>
    <row r="2672" spans="1:23" ht="16" x14ac:dyDescent="0.2">
      <c r="A2672" s="10">
        <v>40683.541655092602</v>
      </c>
      <c r="B2672" s="11" t="str">
        <f t="shared" ref="B2672:B2735" si="464">YEAR(A2672)&amp;MONTH(A2672)</f>
        <v>20115</v>
      </c>
      <c r="C2672" s="5">
        <v>1260.96</v>
      </c>
      <c r="D2672" s="5">
        <v>-20.777739889724913</v>
      </c>
      <c r="E2672" s="6" t="s">
        <v>45</v>
      </c>
      <c r="F2672" s="6" t="s">
        <v>45</v>
      </c>
      <c r="G2672" s="5">
        <v>-54.356867832067223</v>
      </c>
      <c r="H2672" s="5">
        <v>-14.832173542173976</v>
      </c>
      <c r="I2672" s="29">
        <v>775402278.75</v>
      </c>
      <c r="J2672" s="30" t="s">
        <v>45</v>
      </c>
      <c r="K2672" s="30" t="s">
        <v>45</v>
      </c>
      <c r="L2672" s="29">
        <v>41344923.460000001</v>
      </c>
      <c r="M2672" s="29">
        <v>251805600</v>
      </c>
      <c r="N2672" s="53">
        <f t="shared" si="459"/>
        <v>-20.777739889724913</v>
      </c>
      <c r="O2672" t="e">
        <f t="shared" si="460"/>
        <v>#VALUE!</v>
      </c>
      <c r="P2672" t="e">
        <f t="shared" si="461"/>
        <v>#VALUE!</v>
      </c>
      <c r="Q2672">
        <f t="shared" si="462"/>
        <v>-54.356867832067223</v>
      </c>
      <c r="R2672">
        <f t="shared" si="463"/>
        <v>-14.832173542173976</v>
      </c>
      <c r="S2672" s="53">
        <f t="shared" ref="S2672:S2735" si="465">IF(ABS(D2672-AVERAGE(D$47:D$3803))&gt;2*STDEV(D$47:D$3803),"Outlier",D2672)</f>
        <v>-20.777739889724913</v>
      </c>
      <c r="T2672" t="e">
        <f t="shared" ref="T2672:T2735" si="466">IF(ABS(E2672-AVERAGE(E$47:E$3803))&gt;2*STDEV(E$47:E$3803),"Outlier",E2672)</f>
        <v>#VALUE!</v>
      </c>
      <c r="U2672" t="e">
        <f t="shared" ref="U2672:U2735" si="467">IF(ABS(F2672-AVERAGE(F$47:F$3803))&gt;2*STDEV(F$47:F$3803),"Outlier",F2672)</f>
        <v>#VALUE!</v>
      </c>
      <c r="V2672">
        <f t="shared" ref="V2672:V2735" si="468">IF(ABS(G2672-AVERAGE(G$47:G$3803))&gt;2*STDEV(G$47:G$3803),"Outlier",G2672)</f>
        <v>-54.356867832067223</v>
      </c>
      <c r="W2672" s="50">
        <f t="shared" ref="W2672:W2735" si="469">IF(ABS(H2672-AVERAGE(H$47:H$3803))&gt;2*STDEV(H$47:H$3803),"Outlier",H2672)</f>
        <v>-14.832173542173976</v>
      </c>
    </row>
    <row r="2673" spans="1:23" ht="16" x14ac:dyDescent="0.2">
      <c r="A2673" s="10">
        <v>40682.541655092602</v>
      </c>
      <c r="B2673" s="11" t="str">
        <f t="shared" si="464"/>
        <v>20115</v>
      </c>
      <c r="C2673" s="5">
        <v>1255.51</v>
      </c>
      <c r="D2673" s="5">
        <v>-20.63143839367639</v>
      </c>
      <c r="E2673" s="6" t="s">
        <v>45</v>
      </c>
      <c r="F2673" s="6" t="s">
        <v>45</v>
      </c>
      <c r="G2673" s="5">
        <v>-53.861675623365848</v>
      </c>
      <c r="H2673" s="5">
        <v>-13.447330835542658</v>
      </c>
      <c r="I2673" s="29">
        <v>776834231.25</v>
      </c>
      <c r="J2673" s="30" t="s">
        <v>45</v>
      </c>
      <c r="K2673" s="30" t="s">
        <v>45</v>
      </c>
      <c r="L2673" s="29">
        <v>41793483.479999997</v>
      </c>
      <c r="M2673" s="29">
        <v>255900000</v>
      </c>
      <c r="N2673" s="53">
        <f t="shared" si="459"/>
        <v>-20.63143839367639</v>
      </c>
      <c r="O2673" t="e">
        <f t="shared" si="460"/>
        <v>#VALUE!</v>
      </c>
      <c r="P2673" t="e">
        <f t="shared" si="461"/>
        <v>#VALUE!</v>
      </c>
      <c r="Q2673">
        <f t="shared" si="462"/>
        <v>-53.861675623365848</v>
      </c>
      <c r="R2673">
        <f t="shared" si="463"/>
        <v>-13.447330835542658</v>
      </c>
      <c r="S2673" s="53">
        <f t="shared" si="465"/>
        <v>-20.63143839367639</v>
      </c>
      <c r="T2673" t="e">
        <f t="shared" si="466"/>
        <v>#VALUE!</v>
      </c>
      <c r="U2673" t="e">
        <f t="shared" si="467"/>
        <v>#VALUE!</v>
      </c>
      <c r="V2673">
        <f t="shared" si="468"/>
        <v>-53.861675623365848</v>
      </c>
      <c r="W2673" s="50">
        <f t="shared" si="469"/>
        <v>-13.447330835542658</v>
      </c>
    </row>
    <row r="2674" spans="1:23" ht="16" x14ac:dyDescent="0.2">
      <c r="A2674" s="10">
        <v>40681.541655092602</v>
      </c>
      <c r="B2674" s="11" t="str">
        <f t="shared" si="464"/>
        <v>20115</v>
      </c>
      <c r="C2674" s="5">
        <v>1252.6300000000001</v>
      </c>
      <c r="D2674" s="5">
        <v>-22.167604102185877</v>
      </c>
      <c r="E2674" s="6" t="s">
        <v>45</v>
      </c>
      <c r="F2674" s="6" t="s">
        <v>45</v>
      </c>
      <c r="G2674" s="5">
        <v>-53.960508163979839</v>
      </c>
      <c r="H2674" s="5">
        <v>-15.293787777717755</v>
      </c>
      <c r="I2674" s="29">
        <v>761798730</v>
      </c>
      <c r="J2674" s="30" t="s">
        <v>45</v>
      </c>
      <c r="K2674" s="30" t="s">
        <v>45</v>
      </c>
      <c r="L2674" s="29">
        <v>41703957.979999997</v>
      </c>
      <c r="M2674" s="29">
        <v>250440800</v>
      </c>
      <c r="N2674" s="53">
        <f t="shared" si="459"/>
        <v>-22.167604102185877</v>
      </c>
      <c r="O2674" t="e">
        <f t="shared" si="460"/>
        <v>#VALUE!</v>
      </c>
      <c r="P2674" t="e">
        <f t="shared" si="461"/>
        <v>#VALUE!</v>
      </c>
      <c r="Q2674">
        <f t="shared" si="462"/>
        <v>-53.960508163979839</v>
      </c>
      <c r="R2674">
        <f t="shared" si="463"/>
        <v>-15.293787777717755</v>
      </c>
      <c r="S2674" s="53">
        <f t="shared" si="465"/>
        <v>-22.167604102185877</v>
      </c>
      <c r="T2674" t="e">
        <f t="shared" si="466"/>
        <v>#VALUE!</v>
      </c>
      <c r="U2674" t="e">
        <f t="shared" si="467"/>
        <v>#VALUE!</v>
      </c>
      <c r="V2674">
        <f t="shared" si="468"/>
        <v>-53.960508163979839</v>
      </c>
      <c r="W2674" s="50">
        <f t="shared" si="469"/>
        <v>-15.293787777717755</v>
      </c>
    </row>
    <row r="2675" spans="1:23" ht="16" x14ac:dyDescent="0.2">
      <c r="A2675" s="10">
        <v>40680.541655092602</v>
      </c>
      <c r="B2675" s="11" t="str">
        <f t="shared" si="464"/>
        <v>20115</v>
      </c>
      <c r="C2675" s="5">
        <v>1233.42</v>
      </c>
      <c r="D2675" s="5">
        <v>-23.484317566622593</v>
      </c>
      <c r="E2675" s="6" t="s">
        <v>45</v>
      </c>
      <c r="F2675" s="6" t="s">
        <v>45</v>
      </c>
      <c r="G2675" s="5">
        <v>-54.524677249984734</v>
      </c>
      <c r="H2675" s="5">
        <v>-15.87032710466103</v>
      </c>
      <c r="I2675" s="29">
        <v>748911157.5</v>
      </c>
      <c r="J2675" s="30" t="s">
        <v>45</v>
      </c>
      <c r="K2675" s="30" t="s">
        <v>45</v>
      </c>
      <c r="L2675" s="29">
        <v>41192916.640000001</v>
      </c>
      <c r="M2675" s="29">
        <v>260676800</v>
      </c>
      <c r="N2675" s="53">
        <f t="shared" si="459"/>
        <v>-23.484317566622593</v>
      </c>
      <c r="O2675" t="e">
        <f t="shared" si="460"/>
        <v>#VALUE!</v>
      </c>
      <c r="P2675" t="e">
        <f t="shared" si="461"/>
        <v>#VALUE!</v>
      </c>
      <c r="Q2675">
        <f t="shared" si="462"/>
        <v>-54.524677249984734</v>
      </c>
      <c r="R2675">
        <f t="shared" si="463"/>
        <v>-15.87032710466103</v>
      </c>
      <c r="S2675" s="53">
        <f t="shared" si="465"/>
        <v>-23.484317566622593</v>
      </c>
      <c r="T2675" t="e">
        <f t="shared" si="466"/>
        <v>#VALUE!</v>
      </c>
      <c r="U2675" t="e">
        <f t="shared" si="467"/>
        <v>#VALUE!</v>
      </c>
      <c r="V2675">
        <f t="shared" si="468"/>
        <v>-54.524677249984734</v>
      </c>
      <c r="W2675" s="50">
        <f t="shared" si="469"/>
        <v>-15.87032710466103</v>
      </c>
    </row>
    <row r="2676" spans="1:23" ht="16" x14ac:dyDescent="0.2">
      <c r="A2676" s="10">
        <v>40679.541655092602</v>
      </c>
      <c r="B2676" s="11" t="str">
        <f t="shared" si="464"/>
        <v>20115</v>
      </c>
      <c r="C2676" s="5">
        <v>1239.7</v>
      </c>
      <c r="D2676" s="5">
        <v>-22.606508590331472</v>
      </c>
      <c r="E2676" s="6" t="s">
        <v>45</v>
      </c>
      <c r="F2676" s="6" t="s">
        <v>45</v>
      </c>
      <c r="G2676" s="5">
        <v>-55.317396586159497</v>
      </c>
      <c r="H2676" s="5">
        <v>-16.773289562438237</v>
      </c>
      <c r="I2676" s="29">
        <v>757502872.5</v>
      </c>
      <c r="J2676" s="30" t="s">
        <v>45</v>
      </c>
      <c r="K2676" s="30" t="s">
        <v>45</v>
      </c>
      <c r="L2676" s="29">
        <v>40474847.590000004</v>
      </c>
      <c r="M2676" s="29">
        <v>257878960</v>
      </c>
      <c r="N2676" s="53">
        <f t="shared" si="459"/>
        <v>-22.606508590331472</v>
      </c>
      <c r="O2676" t="e">
        <f t="shared" si="460"/>
        <v>#VALUE!</v>
      </c>
      <c r="P2676" t="e">
        <f t="shared" si="461"/>
        <v>#VALUE!</v>
      </c>
      <c r="Q2676">
        <f t="shared" si="462"/>
        <v>-55.317396586159497</v>
      </c>
      <c r="R2676">
        <f t="shared" si="463"/>
        <v>-16.773289562438237</v>
      </c>
      <c r="S2676" s="53">
        <f t="shared" si="465"/>
        <v>-22.606508590331472</v>
      </c>
      <c r="T2676" t="e">
        <f t="shared" si="466"/>
        <v>#VALUE!</v>
      </c>
      <c r="U2676" t="e">
        <f t="shared" si="467"/>
        <v>#VALUE!</v>
      </c>
      <c r="V2676">
        <f t="shared" si="468"/>
        <v>-55.317396586159497</v>
      </c>
      <c r="W2676" s="50">
        <f t="shared" si="469"/>
        <v>-16.773289562438237</v>
      </c>
    </row>
    <row r="2677" spans="1:23" ht="16" x14ac:dyDescent="0.2">
      <c r="A2677" s="10">
        <v>40676.541655092602</v>
      </c>
      <c r="B2677" s="11" t="str">
        <f t="shared" si="464"/>
        <v>20115</v>
      </c>
      <c r="C2677" s="5">
        <v>1251</v>
      </c>
      <c r="D2677" s="5">
        <v>-21.362945873919031</v>
      </c>
      <c r="E2677" s="6" t="s">
        <v>45</v>
      </c>
      <c r="F2677" s="6" t="s">
        <v>45</v>
      </c>
      <c r="G2677" s="5">
        <v>-54.465995428995171</v>
      </c>
      <c r="H2677" s="5">
        <v>-16.861383460757963</v>
      </c>
      <c r="I2677" s="29">
        <v>769674468.75</v>
      </c>
      <c r="J2677" s="30" t="s">
        <v>45</v>
      </c>
      <c r="K2677" s="30" t="s">
        <v>45</v>
      </c>
      <c r="L2677" s="29">
        <v>41246072.399999999</v>
      </c>
      <c r="M2677" s="29">
        <v>257606000</v>
      </c>
      <c r="N2677" s="53">
        <f t="shared" si="459"/>
        <v>-21.362945873919031</v>
      </c>
      <c r="O2677" t="e">
        <f t="shared" si="460"/>
        <v>#VALUE!</v>
      </c>
      <c r="P2677" t="e">
        <f t="shared" si="461"/>
        <v>#VALUE!</v>
      </c>
      <c r="Q2677">
        <f t="shared" si="462"/>
        <v>-54.465995428995171</v>
      </c>
      <c r="R2677">
        <f t="shared" si="463"/>
        <v>-16.861383460757963</v>
      </c>
      <c r="S2677" s="53">
        <f t="shared" si="465"/>
        <v>-21.362945873919031</v>
      </c>
      <c r="T2677" t="e">
        <f t="shared" si="466"/>
        <v>#VALUE!</v>
      </c>
      <c r="U2677" t="e">
        <f t="shared" si="467"/>
        <v>#VALUE!</v>
      </c>
      <c r="V2677">
        <f t="shared" si="468"/>
        <v>-54.465995428995171</v>
      </c>
      <c r="W2677" s="50">
        <f t="shared" si="469"/>
        <v>-16.861383460757963</v>
      </c>
    </row>
    <row r="2678" spans="1:23" ht="16" x14ac:dyDescent="0.2">
      <c r="A2678" s="10">
        <v>40675.541655092602</v>
      </c>
      <c r="B2678" s="11" t="str">
        <f t="shared" si="464"/>
        <v>20115</v>
      </c>
      <c r="C2678" s="5">
        <v>1250.05</v>
      </c>
      <c r="D2678" s="5">
        <v>-21.472671995955423</v>
      </c>
      <c r="E2678" s="6" t="s">
        <v>45</v>
      </c>
      <c r="F2678" s="6" t="s">
        <v>45</v>
      </c>
      <c r="G2678" s="5">
        <v>-55.446084790083972</v>
      </c>
      <c r="H2678" s="5">
        <v>-15.220634604553041</v>
      </c>
      <c r="I2678" s="29">
        <v>768600504.38</v>
      </c>
      <c r="J2678" s="30" t="s">
        <v>45</v>
      </c>
      <c r="K2678" s="30" t="s">
        <v>45</v>
      </c>
      <c r="L2678" s="29">
        <v>40358277.939999998</v>
      </c>
      <c r="M2678" s="29">
        <v>262689880</v>
      </c>
      <c r="N2678" s="53">
        <f t="shared" si="459"/>
        <v>-21.472671995955423</v>
      </c>
      <c r="O2678" t="e">
        <f t="shared" si="460"/>
        <v>#VALUE!</v>
      </c>
      <c r="P2678" t="e">
        <f t="shared" si="461"/>
        <v>#VALUE!</v>
      </c>
      <c r="Q2678">
        <f t="shared" si="462"/>
        <v>-55.446084790083972</v>
      </c>
      <c r="R2678">
        <f t="shared" si="463"/>
        <v>-15.220634604553041</v>
      </c>
      <c r="S2678" s="53">
        <f t="shared" si="465"/>
        <v>-21.472671995955423</v>
      </c>
      <c r="T2678" t="e">
        <f t="shared" si="466"/>
        <v>#VALUE!</v>
      </c>
      <c r="U2678" t="e">
        <f t="shared" si="467"/>
        <v>#VALUE!</v>
      </c>
      <c r="V2678">
        <f t="shared" si="468"/>
        <v>-55.446084790083972</v>
      </c>
      <c r="W2678" s="50">
        <f t="shared" si="469"/>
        <v>-15.220634604553041</v>
      </c>
    </row>
    <row r="2679" spans="1:23" ht="16" x14ac:dyDescent="0.2">
      <c r="A2679" s="10">
        <v>40674.541655092602</v>
      </c>
      <c r="B2679" s="11" t="str">
        <f t="shared" si="464"/>
        <v>20115</v>
      </c>
      <c r="C2679" s="5">
        <v>1256.9000000000001</v>
      </c>
      <c r="D2679" s="5">
        <v>-22.094453354161644</v>
      </c>
      <c r="E2679" s="6" t="s">
        <v>45</v>
      </c>
      <c r="F2679" s="6" t="s">
        <v>45</v>
      </c>
      <c r="G2679" s="5">
        <v>-55.54491733069797</v>
      </c>
      <c r="H2679" s="5">
        <v>-17.929521977884633</v>
      </c>
      <c r="I2679" s="29">
        <v>762514706.25</v>
      </c>
      <c r="J2679" s="30" t="s">
        <v>45</v>
      </c>
      <c r="K2679" s="30" t="s">
        <v>45</v>
      </c>
      <c r="L2679" s="29">
        <v>40268752.450000003</v>
      </c>
      <c r="M2679" s="29">
        <v>254296360</v>
      </c>
      <c r="N2679" s="53">
        <f t="shared" si="459"/>
        <v>-22.094453354161644</v>
      </c>
      <c r="O2679" t="e">
        <f t="shared" si="460"/>
        <v>#VALUE!</v>
      </c>
      <c r="P2679" t="e">
        <f t="shared" si="461"/>
        <v>#VALUE!</v>
      </c>
      <c r="Q2679">
        <f t="shared" si="462"/>
        <v>-55.54491733069797</v>
      </c>
      <c r="R2679">
        <f t="shared" si="463"/>
        <v>-17.929521977884633</v>
      </c>
      <c r="S2679" s="53">
        <f t="shared" si="465"/>
        <v>-22.094453354161644</v>
      </c>
      <c r="T2679" t="e">
        <f t="shared" si="466"/>
        <v>#VALUE!</v>
      </c>
      <c r="U2679" t="e">
        <f t="shared" si="467"/>
        <v>#VALUE!</v>
      </c>
      <c r="V2679">
        <f t="shared" si="468"/>
        <v>-55.54491733069797</v>
      </c>
      <c r="W2679" s="50">
        <f t="shared" si="469"/>
        <v>-17.929521977884633</v>
      </c>
    </row>
    <row r="2680" spans="1:23" ht="16" x14ac:dyDescent="0.2">
      <c r="A2680" s="10">
        <v>40673.541655092602</v>
      </c>
      <c r="B2680" s="11" t="str">
        <f t="shared" si="464"/>
        <v>20115</v>
      </c>
      <c r="C2680" s="5">
        <v>1255.6300000000001</v>
      </c>
      <c r="D2680" s="5">
        <v>-21.728699614040337</v>
      </c>
      <c r="E2680" s="6" t="s">
        <v>45</v>
      </c>
      <c r="F2680" s="6" t="s">
        <v>45</v>
      </c>
      <c r="G2680" s="5">
        <v>-55.267980315852505</v>
      </c>
      <c r="H2680" s="5">
        <v>-17.301852952356583</v>
      </c>
      <c r="I2680" s="29">
        <v>766094587.5</v>
      </c>
      <c r="J2680" s="30" t="s">
        <v>45</v>
      </c>
      <c r="K2680" s="30" t="s">
        <v>45</v>
      </c>
      <c r="L2680" s="29">
        <v>40519610.340000004</v>
      </c>
      <c r="M2680" s="29">
        <v>256241200</v>
      </c>
      <c r="N2680" s="53">
        <f t="shared" si="459"/>
        <v>-21.728699614040337</v>
      </c>
      <c r="O2680" t="e">
        <f t="shared" si="460"/>
        <v>#VALUE!</v>
      </c>
      <c r="P2680" t="e">
        <f t="shared" si="461"/>
        <v>#VALUE!</v>
      </c>
      <c r="Q2680">
        <f t="shared" si="462"/>
        <v>-55.267980315852505</v>
      </c>
      <c r="R2680">
        <f t="shared" si="463"/>
        <v>-17.301852952356583</v>
      </c>
      <c r="S2680" s="53">
        <f t="shared" si="465"/>
        <v>-21.728699614040337</v>
      </c>
      <c r="T2680" t="e">
        <f t="shared" si="466"/>
        <v>#VALUE!</v>
      </c>
      <c r="U2680" t="e">
        <f t="shared" si="467"/>
        <v>#VALUE!</v>
      </c>
      <c r="V2680">
        <f t="shared" si="468"/>
        <v>-55.267980315852505</v>
      </c>
      <c r="W2680" s="50">
        <f t="shared" si="469"/>
        <v>-17.301852952356583</v>
      </c>
    </row>
    <row r="2681" spans="1:23" ht="16" x14ac:dyDescent="0.2">
      <c r="A2681" s="10">
        <v>40672.541655092602</v>
      </c>
      <c r="B2681" s="11" t="str">
        <f t="shared" si="464"/>
        <v>20115</v>
      </c>
      <c r="C2681" s="5">
        <v>1243.83</v>
      </c>
      <c r="D2681" s="5">
        <v>-22.240754850210166</v>
      </c>
      <c r="E2681" s="6" t="s">
        <v>45</v>
      </c>
      <c r="F2681" s="6" t="s">
        <v>45</v>
      </c>
      <c r="G2681" s="5">
        <v>-55.257685259538533</v>
      </c>
      <c r="H2681" s="5">
        <v>-17.632205071055552</v>
      </c>
      <c r="I2681" s="29">
        <v>761082753.75</v>
      </c>
      <c r="J2681" s="30" t="s">
        <v>45</v>
      </c>
      <c r="K2681" s="30" t="s">
        <v>45</v>
      </c>
      <c r="L2681" s="29">
        <v>40528935.909999996</v>
      </c>
      <c r="M2681" s="29">
        <v>255217600</v>
      </c>
      <c r="N2681" s="53">
        <f t="shared" si="459"/>
        <v>-22.240754850210166</v>
      </c>
      <c r="O2681" t="e">
        <f t="shared" si="460"/>
        <v>#VALUE!</v>
      </c>
      <c r="P2681" t="e">
        <f t="shared" si="461"/>
        <v>#VALUE!</v>
      </c>
      <c r="Q2681">
        <f t="shared" si="462"/>
        <v>-55.257685259538533</v>
      </c>
      <c r="R2681">
        <f t="shared" si="463"/>
        <v>-17.632205071055552</v>
      </c>
      <c r="S2681" s="53">
        <f t="shared" si="465"/>
        <v>-22.240754850210166</v>
      </c>
      <c r="T2681" t="e">
        <f t="shared" si="466"/>
        <v>#VALUE!</v>
      </c>
      <c r="U2681" t="e">
        <f t="shared" si="467"/>
        <v>#VALUE!</v>
      </c>
      <c r="V2681">
        <f t="shared" si="468"/>
        <v>-55.257685259538533</v>
      </c>
      <c r="W2681" s="50">
        <f t="shared" si="469"/>
        <v>-17.632205071055552</v>
      </c>
    </row>
    <row r="2682" spans="1:23" ht="16" x14ac:dyDescent="0.2">
      <c r="A2682" s="10">
        <v>40669.541655092602</v>
      </c>
      <c r="B2682" s="11" t="str">
        <f t="shared" si="464"/>
        <v>20115</v>
      </c>
      <c r="C2682" s="5">
        <v>1249.18</v>
      </c>
      <c r="D2682" s="5">
        <v>-23.04541307847704</v>
      </c>
      <c r="E2682" s="6" t="s">
        <v>45</v>
      </c>
      <c r="F2682" s="6" t="s">
        <v>45</v>
      </c>
      <c r="G2682" s="5">
        <v>-55.168118269607106</v>
      </c>
      <c r="H2682" s="5">
        <v>-16.420913969159315</v>
      </c>
      <c r="I2682" s="29">
        <v>753207015</v>
      </c>
      <c r="J2682" s="30" t="s">
        <v>45</v>
      </c>
      <c r="K2682" s="30" t="s">
        <v>45</v>
      </c>
      <c r="L2682" s="29">
        <v>40610068.390000001</v>
      </c>
      <c r="M2682" s="29">
        <v>258970800</v>
      </c>
      <c r="N2682" s="53">
        <f t="shared" si="459"/>
        <v>-23.04541307847704</v>
      </c>
      <c r="O2682" t="e">
        <f t="shared" si="460"/>
        <v>#VALUE!</v>
      </c>
      <c r="P2682" t="e">
        <f t="shared" si="461"/>
        <v>#VALUE!</v>
      </c>
      <c r="Q2682">
        <f t="shared" si="462"/>
        <v>-55.168118269607106</v>
      </c>
      <c r="R2682">
        <f t="shared" si="463"/>
        <v>-16.420913969159315</v>
      </c>
      <c r="S2682" s="53">
        <f t="shared" si="465"/>
        <v>-23.04541307847704</v>
      </c>
      <c r="T2682" t="e">
        <f t="shared" si="466"/>
        <v>#VALUE!</v>
      </c>
      <c r="U2682" t="e">
        <f t="shared" si="467"/>
        <v>#VALUE!</v>
      </c>
      <c r="V2682">
        <f t="shared" si="468"/>
        <v>-55.168118269607106</v>
      </c>
      <c r="W2682" s="50">
        <f t="shared" si="469"/>
        <v>-16.420913969159315</v>
      </c>
    </row>
    <row r="2683" spans="1:23" ht="16" x14ac:dyDescent="0.2">
      <c r="A2683" s="10">
        <v>40668.541655092602</v>
      </c>
      <c r="B2683" s="11" t="str">
        <f t="shared" si="464"/>
        <v>20115</v>
      </c>
      <c r="C2683" s="5">
        <v>1237.58</v>
      </c>
      <c r="D2683" s="5">
        <v>-23.703769810695391</v>
      </c>
      <c r="E2683" s="6" t="s">
        <v>45</v>
      </c>
      <c r="F2683" s="6" t="s">
        <v>45</v>
      </c>
      <c r="G2683" s="5">
        <v>-55.148557662610585</v>
      </c>
      <c r="H2683" s="5">
        <v>-17.411970325256249</v>
      </c>
      <c r="I2683" s="29">
        <v>746763228.75</v>
      </c>
      <c r="J2683" s="30" t="s">
        <v>45</v>
      </c>
      <c r="K2683" s="30" t="s">
        <v>45</v>
      </c>
      <c r="L2683" s="29">
        <v>40627786.979999997</v>
      </c>
      <c r="M2683" s="29">
        <v>255900000</v>
      </c>
      <c r="N2683" s="53">
        <f t="shared" si="459"/>
        <v>-23.703769810695391</v>
      </c>
      <c r="O2683" t="e">
        <f t="shared" si="460"/>
        <v>#VALUE!</v>
      </c>
      <c r="P2683" t="e">
        <f t="shared" si="461"/>
        <v>#VALUE!</v>
      </c>
      <c r="Q2683">
        <f t="shared" si="462"/>
        <v>-55.148557662610585</v>
      </c>
      <c r="R2683">
        <f t="shared" si="463"/>
        <v>-17.411970325256249</v>
      </c>
      <c r="S2683" s="53">
        <f t="shared" si="465"/>
        <v>-23.703769810695391</v>
      </c>
      <c r="T2683" t="e">
        <f t="shared" si="466"/>
        <v>#VALUE!</v>
      </c>
      <c r="U2683" t="e">
        <f t="shared" si="467"/>
        <v>#VALUE!</v>
      </c>
      <c r="V2683">
        <f t="shared" si="468"/>
        <v>-55.148557662610585</v>
      </c>
      <c r="W2683" s="50">
        <f t="shared" si="469"/>
        <v>-17.411970325256249</v>
      </c>
    </row>
    <row r="2684" spans="1:23" ht="16" x14ac:dyDescent="0.2">
      <c r="A2684" s="10">
        <v>40667.541655092602</v>
      </c>
      <c r="B2684" s="11" t="str">
        <f t="shared" si="464"/>
        <v>20115</v>
      </c>
      <c r="C2684" s="5">
        <v>1240.26</v>
      </c>
      <c r="D2684" s="5">
        <v>-23.301440696561954</v>
      </c>
      <c r="E2684" s="6" t="s">
        <v>45</v>
      </c>
      <c r="F2684" s="6" t="s">
        <v>45</v>
      </c>
      <c r="G2684" s="5">
        <v>-55.247390203224576</v>
      </c>
      <c r="H2684" s="5">
        <v>-17.411970325256249</v>
      </c>
      <c r="I2684" s="29">
        <v>750701098.13</v>
      </c>
      <c r="J2684" s="30" t="s">
        <v>45</v>
      </c>
      <c r="K2684" s="30" t="s">
        <v>45</v>
      </c>
      <c r="L2684" s="29">
        <v>40538261.479999997</v>
      </c>
      <c r="M2684" s="29">
        <v>255900000</v>
      </c>
      <c r="N2684" s="53">
        <f t="shared" si="459"/>
        <v>-23.301440696561954</v>
      </c>
      <c r="O2684" t="e">
        <f t="shared" si="460"/>
        <v>#VALUE!</v>
      </c>
      <c r="P2684" t="e">
        <f t="shared" si="461"/>
        <v>#VALUE!</v>
      </c>
      <c r="Q2684">
        <f t="shared" si="462"/>
        <v>-55.247390203224576</v>
      </c>
      <c r="R2684">
        <f t="shared" si="463"/>
        <v>-17.411970325256249</v>
      </c>
      <c r="S2684" s="53">
        <f t="shared" si="465"/>
        <v>-23.301440696561954</v>
      </c>
      <c r="T2684" t="e">
        <f t="shared" si="466"/>
        <v>#VALUE!</v>
      </c>
      <c r="U2684" t="e">
        <f t="shared" si="467"/>
        <v>#VALUE!</v>
      </c>
      <c r="V2684">
        <f t="shared" si="468"/>
        <v>-55.247390203224576</v>
      </c>
      <c r="W2684" s="50">
        <f t="shared" si="469"/>
        <v>-17.411970325256249</v>
      </c>
    </row>
    <row r="2685" spans="1:23" ht="16" x14ac:dyDescent="0.2">
      <c r="A2685" s="10">
        <v>40666.541655092602</v>
      </c>
      <c r="B2685" s="11" t="str">
        <f t="shared" si="464"/>
        <v>20115</v>
      </c>
      <c r="C2685" s="5">
        <v>1257.58</v>
      </c>
      <c r="D2685" s="5">
        <v>-22.533357842307211</v>
      </c>
      <c r="E2685" s="6" t="s">
        <v>45</v>
      </c>
      <c r="F2685" s="6" t="s">
        <v>45</v>
      </c>
      <c r="G2685" s="5">
        <v>-55.247390203224576</v>
      </c>
      <c r="H2685" s="5">
        <v>-17.852439816854869</v>
      </c>
      <c r="I2685" s="29">
        <v>758218848.75</v>
      </c>
      <c r="J2685" s="30" t="s">
        <v>45</v>
      </c>
      <c r="K2685" s="30" t="s">
        <v>45</v>
      </c>
      <c r="L2685" s="29">
        <v>40538261.479999997</v>
      </c>
      <c r="M2685" s="29">
        <v>254535200</v>
      </c>
      <c r="N2685" s="53">
        <f t="shared" si="459"/>
        <v>-22.533357842307211</v>
      </c>
      <c r="O2685" t="e">
        <f t="shared" si="460"/>
        <v>#VALUE!</v>
      </c>
      <c r="P2685" t="e">
        <f t="shared" si="461"/>
        <v>#VALUE!</v>
      </c>
      <c r="Q2685">
        <f t="shared" si="462"/>
        <v>-55.247390203224576</v>
      </c>
      <c r="R2685">
        <f t="shared" si="463"/>
        <v>-17.852439816854869</v>
      </c>
      <c r="S2685" s="53">
        <f t="shared" si="465"/>
        <v>-22.533357842307211</v>
      </c>
      <c r="T2685" t="e">
        <f t="shared" si="466"/>
        <v>#VALUE!</v>
      </c>
      <c r="U2685" t="e">
        <f t="shared" si="467"/>
        <v>#VALUE!</v>
      </c>
      <c r="V2685">
        <f t="shared" si="468"/>
        <v>-55.247390203224576</v>
      </c>
      <c r="W2685" s="50">
        <f t="shared" si="469"/>
        <v>-17.852439816854869</v>
      </c>
    </row>
    <row r="2686" spans="1:23" ht="16" x14ac:dyDescent="0.2">
      <c r="A2686" s="10">
        <v>40665.541655092602</v>
      </c>
      <c r="B2686" s="11" t="str">
        <f t="shared" si="464"/>
        <v>20115</v>
      </c>
      <c r="C2686" s="5">
        <v>1258.0999999999999</v>
      </c>
      <c r="D2686" s="5">
        <v>-22.935686956440648</v>
      </c>
      <c r="E2686" s="6" t="s">
        <v>45</v>
      </c>
      <c r="F2686" s="6" t="s">
        <v>45</v>
      </c>
      <c r="G2686" s="5">
        <v>-54.653365453909196</v>
      </c>
      <c r="H2686" s="5">
        <v>-17.5220876981559</v>
      </c>
      <c r="I2686" s="29">
        <v>754280979.38</v>
      </c>
      <c r="J2686" s="30" t="s">
        <v>45</v>
      </c>
      <c r="K2686" s="30" t="s">
        <v>45</v>
      </c>
      <c r="L2686" s="29">
        <v>41076346.990000002</v>
      </c>
      <c r="M2686" s="29">
        <v>255558800</v>
      </c>
      <c r="N2686" s="53">
        <f t="shared" si="459"/>
        <v>-22.935686956440648</v>
      </c>
      <c r="O2686" t="e">
        <f t="shared" si="460"/>
        <v>#VALUE!</v>
      </c>
      <c r="P2686" t="e">
        <f t="shared" si="461"/>
        <v>#VALUE!</v>
      </c>
      <c r="Q2686">
        <f t="shared" si="462"/>
        <v>-54.653365453909196</v>
      </c>
      <c r="R2686">
        <f t="shared" si="463"/>
        <v>-17.5220876981559</v>
      </c>
      <c r="S2686" s="53">
        <f t="shared" si="465"/>
        <v>-22.935686956440648</v>
      </c>
      <c r="T2686" t="e">
        <f t="shared" si="466"/>
        <v>#VALUE!</v>
      </c>
      <c r="U2686" t="e">
        <f t="shared" si="467"/>
        <v>#VALUE!</v>
      </c>
      <c r="V2686">
        <f t="shared" si="468"/>
        <v>-54.653365453909196</v>
      </c>
      <c r="W2686" s="50">
        <f t="shared" si="469"/>
        <v>-17.5220876981559</v>
      </c>
    </row>
    <row r="2687" spans="1:23" ht="16" x14ac:dyDescent="0.2">
      <c r="A2687" s="10">
        <v>40662.541655092602</v>
      </c>
      <c r="B2687" s="11" t="str">
        <f t="shared" si="464"/>
        <v>20114</v>
      </c>
      <c r="C2687" s="5">
        <v>1258.6500000000001</v>
      </c>
      <c r="D2687" s="5">
        <v>-21.728699614040337</v>
      </c>
      <c r="E2687" s="6" t="s">
        <v>45</v>
      </c>
      <c r="F2687" s="6" t="s">
        <v>45</v>
      </c>
      <c r="G2687" s="5">
        <v>-54.653365453909196</v>
      </c>
      <c r="H2687" s="5">
        <v>-17.5220876981559</v>
      </c>
      <c r="I2687" s="29">
        <v>766094587.5</v>
      </c>
      <c r="J2687" s="30" t="s">
        <v>45</v>
      </c>
      <c r="K2687" s="30" t="s">
        <v>45</v>
      </c>
      <c r="L2687" s="29">
        <v>41076346.990000002</v>
      </c>
      <c r="M2687" s="29">
        <v>255558800</v>
      </c>
      <c r="N2687" s="53">
        <f t="shared" si="459"/>
        <v>-21.728699614040337</v>
      </c>
      <c r="O2687" t="e">
        <f t="shared" si="460"/>
        <v>#VALUE!</v>
      </c>
      <c r="P2687" t="e">
        <f t="shared" si="461"/>
        <v>#VALUE!</v>
      </c>
      <c r="Q2687">
        <f t="shared" si="462"/>
        <v>-54.653365453909196</v>
      </c>
      <c r="R2687">
        <f t="shared" si="463"/>
        <v>-17.5220876981559</v>
      </c>
      <c r="S2687" s="53">
        <f t="shared" si="465"/>
        <v>-21.728699614040337</v>
      </c>
      <c r="T2687" t="e">
        <f t="shared" si="466"/>
        <v>#VALUE!</v>
      </c>
      <c r="U2687" t="e">
        <f t="shared" si="467"/>
        <v>#VALUE!</v>
      </c>
      <c r="V2687">
        <f t="shared" si="468"/>
        <v>-54.653365453909196</v>
      </c>
      <c r="W2687" s="50">
        <f t="shared" si="469"/>
        <v>-17.5220876981559</v>
      </c>
    </row>
    <row r="2688" spans="1:23" ht="16" x14ac:dyDescent="0.2">
      <c r="A2688" s="10">
        <v>40661.541655092602</v>
      </c>
      <c r="B2688" s="11" t="str">
        <f t="shared" si="464"/>
        <v>20114</v>
      </c>
      <c r="C2688" s="5">
        <v>1253.8499999999999</v>
      </c>
      <c r="D2688" s="5">
        <v>-23.191714574525562</v>
      </c>
      <c r="E2688" s="6" t="s">
        <v>45</v>
      </c>
      <c r="F2688" s="6" t="s">
        <v>45</v>
      </c>
      <c r="G2688" s="5">
        <v>-54.258035291453218</v>
      </c>
      <c r="H2688" s="5">
        <v>-17.907498503304694</v>
      </c>
      <c r="I2688" s="29">
        <v>751775062.5</v>
      </c>
      <c r="J2688" s="30" t="s">
        <v>45</v>
      </c>
      <c r="K2688" s="30" t="s">
        <v>45</v>
      </c>
      <c r="L2688" s="29">
        <v>41434448.950000003</v>
      </c>
      <c r="M2688" s="29">
        <v>254364600</v>
      </c>
      <c r="N2688" s="53">
        <f t="shared" si="459"/>
        <v>-23.191714574525562</v>
      </c>
      <c r="O2688" t="e">
        <f t="shared" si="460"/>
        <v>#VALUE!</v>
      </c>
      <c r="P2688" t="e">
        <f t="shared" si="461"/>
        <v>#VALUE!</v>
      </c>
      <c r="Q2688">
        <f t="shared" si="462"/>
        <v>-54.258035291453218</v>
      </c>
      <c r="R2688">
        <f t="shared" si="463"/>
        <v>-17.907498503304694</v>
      </c>
      <c r="S2688" s="53">
        <f t="shared" si="465"/>
        <v>-23.191714574525562</v>
      </c>
      <c r="T2688" t="e">
        <f t="shared" si="466"/>
        <v>#VALUE!</v>
      </c>
      <c r="U2688" t="e">
        <f t="shared" si="467"/>
        <v>#VALUE!</v>
      </c>
      <c r="V2688">
        <f t="shared" si="468"/>
        <v>-54.258035291453218</v>
      </c>
      <c r="W2688" s="50">
        <f t="shared" si="469"/>
        <v>-17.907498503304694</v>
      </c>
    </row>
    <row r="2689" spans="1:23" ht="16" x14ac:dyDescent="0.2">
      <c r="A2689" s="10">
        <v>40660.541655092602</v>
      </c>
      <c r="B2689" s="11" t="str">
        <f t="shared" si="464"/>
        <v>20114</v>
      </c>
      <c r="C2689" s="5">
        <v>1244.7</v>
      </c>
      <c r="D2689" s="5">
        <v>-24.654729535010787</v>
      </c>
      <c r="E2689" s="6" t="s">
        <v>45</v>
      </c>
      <c r="F2689" s="6" t="s">
        <v>45</v>
      </c>
      <c r="G2689" s="5">
        <v>-53.683571149134366</v>
      </c>
      <c r="H2689" s="5">
        <v>-18.292909308453503</v>
      </c>
      <c r="I2689" s="29">
        <v>737455537.5</v>
      </c>
      <c r="J2689" s="30" t="s">
        <v>45</v>
      </c>
      <c r="K2689" s="30" t="s">
        <v>45</v>
      </c>
      <c r="L2689" s="29">
        <v>41954815.869999997</v>
      </c>
      <c r="M2689" s="29">
        <v>253170400</v>
      </c>
      <c r="N2689" s="53">
        <f t="shared" si="459"/>
        <v>-24.654729535010787</v>
      </c>
      <c r="O2689" t="e">
        <f t="shared" si="460"/>
        <v>#VALUE!</v>
      </c>
      <c r="P2689" t="e">
        <f t="shared" si="461"/>
        <v>#VALUE!</v>
      </c>
      <c r="Q2689">
        <f t="shared" si="462"/>
        <v>-53.683571149134366</v>
      </c>
      <c r="R2689">
        <f t="shared" si="463"/>
        <v>-18.292909308453503</v>
      </c>
      <c r="S2689" s="53">
        <f t="shared" si="465"/>
        <v>-24.654729535010787</v>
      </c>
      <c r="T2689" t="e">
        <f t="shared" si="466"/>
        <v>#VALUE!</v>
      </c>
      <c r="U2689" t="e">
        <f t="shared" si="467"/>
        <v>#VALUE!</v>
      </c>
      <c r="V2689">
        <f t="shared" si="468"/>
        <v>-53.683571149134366</v>
      </c>
      <c r="W2689" s="50">
        <f t="shared" si="469"/>
        <v>-18.292909308453503</v>
      </c>
    </row>
    <row r="2690" spans="1:23" ht="16" x14ac:dyDescent="0.2">
      <c r="A2690" s="10">
        <v>40659.541655092602</v>
      </c>
      <c r="B2690" s="11" t="str">
        <f t="shared" si="464"/>
        <v>20114</v>
      </c>
      <c r="C2690" s="5">
        <v>1242.1099999999999</v>
      </c>
      <c r="D2690" s="5">
        <v>-24.288975794889481</v>
      </c>
      <c r="E2690" s="6" t="s">
        <v>45</v>
      </c>
      <c r="F2690" s="6" t="s">
        <v>45</v>
      </c>
      <c r="G2690" s="5">
        <v>-54.258035291453211</v>
      </c>
      <c r="H2690" s="5">
        <v>-17.577146384605726</v>
      </c>
      <c r="I2690" s="29">
        <v>741035418.75</v>
      </c>
      <c r="J2690" s="30" t="s">
        <v>45</v>
      </c>
      <c r="K2690" s="30" t="s">
        <v>45</v>
      </c>
      <c r="L2690" s="29">
        <v>41434448.950000003</v>
      </c>
      <c r="M2690" s="29">
        <v>255388200</v>
      </c>
      <c r="N2690" s="53">
        <f t="shared" si="459"/>
        <v>-24.288975794889481</v>
      </c>
      <c r="O2690" t="e">
        <f t="shared" si="460"/>
        <v>#VALUE!</v>
      </c>
      <c r="P2690" t="e">
        <f t="shared" si="461"/>
        <v>#VALUE!</v>
      </c>
      <c r="Q2690">
        <f t="shared" si="462"/>
        <v>-54.258035291453211</v>
      </c>
      <c r="R2690">
        <f t="shared" si="463"/>
        <v>-17.577146384605726</v>
      </c>
      <c r="S2690" s="53">
        <f t="shared" si="465"/>
        <v>-24.288975794889481</v>
      </c>
      <c r="T2690" t="e">
        <f t="shared" si="466"/>
        <v>#VALUE!</v>
      </c>
      <c r="U2690" t="e">
        <f t="shared" si="467"/>
        <v>#VALUE!</v>
      </c>
      <c r="V2690">
        <f t="shared" si="468"/>
        <v>-54.258035291453211</v>
      </c>
      <c r="W2690" s="50">
        <f t="shared" si="469"/>
        <v>-17.577146384605726</v>
      </c>
    </row>
    <row r="2691" spans="1:23" ht="16" x14ac:dyDescent="0.2">
      <c r="A2691" s="10">
        <v>40658.541655092602</v>
      </c>
      <c r="B2691" s="11" t="str">
        <f t="shared" si="464"/>
        <v>20114</v>
      </c>
      <c r="C2691" s="5">
        <v>1235.1600000000001</v>
      </c>
      <c r="D2691" s="6" t="s">
        <v>45</v>
      </c>
      <c r="E2691" s="6" t="s">
        <v>45</v>
      </c>
      <c r="F2691" s="6" t="s">
        <v>45</v>
      </c>
      <c r="G2691" s="6" t="s">
        <v>45</v>
      </c>
      <c r="H2691" s="6" t="s">
        <v>45</v>
      </c>
      <c r="I2691" s="30" t="s">
        <v>45</v>
      </c>
      <c r="J2691" s="30" t="s">
        <v>45</v>
      </c>
      <c r="K2691" s="30" t="s">
        <v>45</v>
      </c>
      <c r="L2691" s="30" t="s">
        <v>45</v>
      </c>
      <c r="M2691" s="30" t="s">
        <v>45</v>
      </c>
      <c r="N2691" s="53" t="e">
        <f t="shared" si="459"/>
        <v>#VALUE!</v>
      </c>
      <c r="O2691" t="e">
        <f t="shared" si="460"/>
        <v>#VALUE!</v>
      </c>
      <c r="P2691" t="e">
        <f t="shared" si="461"/>
        <v>#VALUE!</v>
      </c>
      <c r="Q2691" t="e">
        <f t="shared" si="462"/>
        <v>#VALUE!</v>
      </c>
      <c r="R2691" t="e">
        <f t="shared" si="463"/>
        <v>#VALUE!</v>
      </c>
      <c r="S2691" s="53" t="e">
        <f t="shared" si="465"/>
        <v>#VALUE!</v>
      </c>
      <c r="T2691" t="e">
        <f t="shared" si="466"/>
        <v>#VALUE!</v>
      </c>
      <c r="U2691" t="e">
        <f t="shared" si="467"/>
        <v>#VALUE!</v>
      </c>
      <c r="V2691" t="e">
        <f t="shared" si="468"/>
        <v>#VALUE!</v>
      </c>
      <c r="W2691" s="50" t="e">
        <f t="shared" si="469"/>
        <v>#VALUE!</v>
      </c>
    </row>
    <row r="2692" spans="1:23" ht="16" x14ac:dyDescent="0.2">
      <c r="A2692" s="10">
        <v>40655.541655092602</v>
      </c>
      <c r="B2692" s="11" t="str">
        <f t="shared" si="464"/>
        <v>20114</v>
      </c>
      <c r="C2692" s="5">
        <v>1237.28</v>
      </c>
      <c r="D2692" s="6" t="s">
        <v>45</v>
      </c>
      <c r="E2692" s="6" t="s">
        <v>45</v>
      </c>
      <c r="F2692" s="6" t="s">
        <v>45</v>
      </c>
      <c r="G2692" s="6" t="s">
        <v>45</v>
      </c>
      <c r="H2692" s="6" t="s">
        <v>45</v>
      </c>
      <c r="I2692" s="30" t="s">
        <v>45</v>
      </c>
      <c r="J2692" s="30" t="s">
        <v>45</v>
      </c>
      <c r="K2692" s="30" t="s">
        <v>45</v>
      </c>
      <c r="L2692" s="30" t="s">
        <v>45</v>
      </c>
      <c r="M2692" s="30" t="s">
        <v>45</v>
      </c>
      <c r="N2692" s="53" t="e">
        <f t="shared" si="459"/>
        <v>#VALUE!</v>
      </c>
      <c r="O2692" t="e">
        <f t="shared" si="460"/>
        <v>#VALUE!</v>
      </c>
      <c r="P2692" t="e">
        <f t="shared" si="461"/>
        <v>#VALUE!</v>
      </c>
      <c r="Q2692" t="e">
        <f t="shared" si="462"/>
        <v>#VALUE!</v>
      </c>
      <c r="R2692" t="e">
        <f t="shared" si="463"/>
        <v>#VALUE!</v>
      </c>
      <c r="S2692" s="53" t="e">
        <f t="shared" si="465"/>
        <v>#VALUE!</v>
      </c>
      <c r="T2692" t="e">
        <f t="shared" si="466"/>
        <v>#VALUE!</v>
      </c>
      <c r="U2692" t="e">
        <f t="shared" si="467"/>
        <v>#VALUE!</v>
      </c>
      <c r="V2692" t="e">
        <f t="shared" si="468"/>
        <v>#VALUE!</v>
      </c>
      <c r="W2692" s="50" t="e">
        <f t="shared" si="469"/>
        <v>#VALUE!</v>
      </c>
    </row>
    <row r="2693" spans="1:23" ht="16" x14ac:dyDescent="0.2">
      <c r="A2693" s="10">
        <v>40654.541655092602</v>
      </c>
      <c r="B2693" s="11" t="str">
        <f t="shared" si="464"/>
        <v>20114</v>
      </c>
      <c r="C2693" s="5">
        <v>1237.3</v>
      </c>
      <c r="D2693" s="5">
        <v>-23.557468314646869</v>
      </c>
      <c r="E2693" s="6" t="s">
        <v>45</v>
      </c>
      <c r="F2693" s="6" t="s">
        <v>45</v>
      </c>
      <c r="G2693" s="5">
        <v>-54.059340704593815</v>
      </c>
      <c r="H2693" s="5">
        <v>-16.861383460757963</v>
      </c>
      <c r="I2693" s="29">
        <v>748195181.25</v>
      </c>
      <c r="J2693" s="30" t="s">
        <v>45</v>
      </c>
      <c r="K2693" s="30" t="s">
        <v>45</v>
      </c>
      <c r="L2693" s="29">
        <v>41614432.490000002</v>
      </c>
      <c r="M2693" s="29">
        <v>257606000</v>
      </c>
      <c r="N2693" s="53">
        <f t="shared" si="459"/>
        <v>-23.557468314646869</v>
      </c>
      <c r="O2693" t="e">
        <f t="shared" si="460"/>
        <v>#VALUE!</v>
      </c>
      <c r="P2693" t="e">
        <f t="shared" si="461"/>
        <v>#VALUE!</v>
      </c>
      <c r="Q2693">
        <f t="shared" si="462"/>
        <v>-54.059340704593815</v>
      </c>
      <c r="R2693">
        <f t="shared" si="463"/>
        <v>-16.861383460757963</v>
      </c>
      <c r="S2693" s="53">
        <f t="shared" si="465"/>
        <v>-23.557468314646869</v>
      </c>
      <c r="T2693" t="e">
        <f t="shared" si="466"/>
        <v>#VALUE!</v>
      </c>
      <c r="U2693" t="e">
        <f t="shared" si="467"/>
        <v>#VALUE!</v>
      </c>
      <c r="V2693">
        <f t="shared" si="468"/>
        <v>-54.059340704593815</v>
      </c>
      <c r="W2693" s="50">
        <f t="shared" si="469"/>
        <v>-16.861383460757963</v>
      </c>
    </row>
    <row r="2694" spans="1:23" ht="16" x14ac:dyDescent="0.2">
      <c r="A2694" s="10">
        <v>40653.541655092602</v>
      </c>
      <c r="B2694" s="11" t="str">
        <f t="shared" si="464"/>
        <v>20114</v>
      </c>
      <c r="C2694" s="5">
        <v>1224.73</v>
      </c>
      <c r="D2694" s="5">
        <v>-24.80103103105931</v>
      </c>
      <c r="E2694" s="6" t="s">
        <v>45</v>
      </c>
      <c r="F2694" s="6" t="s">
        <v>45</v>
      </c>
      <c r="G2694" s="5">
        <v>-54.079930817221737</v>
      </c>
      <c r="H2694" s="5">
        <v>-16.971500833657629</v>
      </c>
      <c r="I2694" s="29">
        <v>736023585</v>
      </c>
      <c r="J2694" s="30" t="s">
        <v>45</v>
      </c>
      <c r="K2694" s="30" t="s">
        <v>45</v>
      </c>
      <c r="L2694" s="29">
        <v>41595781.350000001</v>
      </c>
      <c r="M2694" s="29">
        <v>257264800</v>
      </c>
      <c r="N2694" s="53">
        <f t="shared" si="459"/>
        <v>-24.80103103105931</v>
      </c>
      <c r="O2694" t="e">
        <f t="shared" si="460"/>
        <v>#VALUE!</v>
      </c>
      <c r="P2694" t="e">
        <f t="shared" si="461"/>
        <v>#VALUE!</v>
      </c>
      <c r="Q2694">
        <f t="shared" si="462"/>
        <v>-54.079930817221737</v>
      </c>
      <c r="R2694">
        <f t="shared" si="463"/>
        <v>-16.971500833657629</v>
      </c>
      <c r="S2694" s="53">
        <f t="shared" si="465"/>
        <v>-24.80103103105931</v>
      </c>
      <c r="T2694" t="e">
        <f t="shared" si="466"/>
        <v>#VALUE!</v>
      </c>
      <c r="U2694" t="e">
        <f t="shared" si="467"/>
        <v>#VALUE!</v>
      </c>
      <c r="V2694">
        <f t="shared" si="468"/>
        <v>-54.079930817221737</v>
      </c>
      <c r="W2694" s="50">
        <f t="shared" si="469"/>
        <v>-16.971500833657629</v>
      </c>
    </row>
    <row r="2695" spans="1:23" ht="16" x14ac:dyDescent="0.2">
      <c r="A2695" s="10">
        <v>40652.541655092602</v>
      </c>
      <c r="B2695" s="11" t="str">
        <f t="shared" si="464"/>
        <v>20114</v>
      </c>
      <c r="C2695" s="5">
        <v>1212.1500000000001</v>
      </c>
      <c r="D2695" s="5">
        <v>-25.422812389265516</v>
      </c>
      <c r="E2695" s="6" t="s">
        <v>45</v>
      </c>
      <c r="F2695" s="6" t="s">
        <v>45</v>
      </c>
      <c r="G2695" s="5">
        <v>-54.267300842135782</v>
      </c>
      <c r="H2695" s="5">
        <v>-16.894418672627879</v>
      </c>
      <c r="I2695" s="29">
        <v>729937786.88</v>
      </c>
      <c r="J2695" s="30" t="s">
        <v>45</v>
      </c>
      <c r="K2695" s="30" t="s">
        <v>45</v>
      </c>
      <c r="L2695" s="29">
        <v>41426055.939999998</v>
      </c>
      <c r="M2695" s="29">
        <v>257503640</v>
      </c>
      <c r="N2695" s="53">
        <f t="shared" si="459"/>
        <v>-25.422812389265516</v>
      </c>
      <c r="O2695" t="e">
        <f t="shared" si="460"/>
        <v>#VALUE!</v>
      </c>
      <c r="P2695" t="e">
        <f t="shared" si="461"/>
        <v>#VALUE!</v>
      </c>
      <c r="Q2695">
        <f t="shared" si="462"/>
        <v>-54.267300842135782</v>
      </c>
      <c r="R2695">
        <f t="shared" si="463"/>
        <v>-16.894418672627879</v>
      </c>
      <c r="S2695" s="53">
        <f t="shared" si="465"/>
        <v>-25.422812389265516</v>
      </c>
      <c r="T2695" t="e">
        <f t="shared" si="466"/>
        <v>#VALUE!</v>
      </c>
      <c r="U2695" t="e">
        <f t="shared" si="467"/>
        <v>#VALUE!</v>
      </c>
      <c r="V2695">
        <f t="shared" si="468"/>
        <v>-54.267300842135782</v>
      </c>
      <c r="W2695" s="50">
        <f t="shared" si="469"/>
        <v>-16.894418672627879</v>
      </c>
    </row>
    <row r="2696" spans="1:23" ht="16" x14ac:dyDescent="0.2">
      <c r="A2696" s="10">
        <v>40651.541655092602</v>
      </c>
      <c r="B2696" s="11" t="str">
        <f t="shared" si="464"/>
        <v>20114</v>
      </c>
      <c r="C2696" s="5">
        <v>1210.0899999999999</v>
      </c>
      <c r="D2696" s="5">
        <v>-24.80103103105931</v>
      </c>
      <c r="E2696" s="6" t="s">
        <v>45</v>
      </c>
      <c r="F2696" s="6" t="s">
        <v>45</v>
      </c>
      <c r="G2696" s="5">
        <v>-53.27794593036441</v>
      </c>
      <c r="H2696" s="5">
        <v>-17.213759054036885</v>
      </c>
      <c r="I2696" s="29">
        <v>736023585</v>
      </c>
      <c r="J2696" s="30" t="s">
        <v>45</v>
      </c>
      <c r="K2696" s="30" t="s">
        <v>45</v>
      </c>
      <c r="L2696" s="29">
        <v>42322243.409999996</v>
      </c>
      <c r="M2696" s="29">
        <v>256514160</v>
      </c>
      <c r="N2696" s="53">
        <f t="shared" si="459"/>
        <v>-24.80103103105931</v>
      </c>
      <c r="O2696" t="e">
        <f t="shared" si="460"/>
        <v>#VALUE!</v>
      </c>
      <c r="P2696" t="e">
        <f t="shared" si="461"/>
        <v>#VALUE!</v>
      </c>
      <c r="Q2696">
        <f t="shared" si="462"/>
        <v>-53.27794593036441</v>
      </c>
      <c r="R2696">
        <f t="shared" si="463"/>
        <v>-17.213759054036885</v>
      </c>
      <c r="S2696" s="53">
        <f t="shared" si="465"/>
        <v>-24.80103103105931</v>
      </c>
      <c r="T2696" t="e">
        <f t="shared" si="466"/>
        <v>#VALUE!</v>
      </c>
      <c r="U2696" t="e">
        <f t="shared" si="467"/>
        <v>#VALUE!</v>
      </c>
      <c r="V2696">
        <f t="shared" si="468"/>
        <v>-53.27794593036441</v>
      </c>
      <c r="W2696" s="50">
        <f t="shared" si="469"/>
        <v>-17.213759054036885</v>
      </c>
    </row>
    <row r="2697" spans="1:23" ht="16" x14ac:dyDescent="0.2">
      <c r="A2697" s="10">
        <v>40648.541655092602</v>
      </c>
      <c r="B2697" s="11" t="str">
        <f t="shared" si="464"/>
        <v>20114</v>
      </c>
      <c r="C2697" s="5">
        <v>1223.5999999999999</v>
      </c>
      <c r="D2697" s="5">
        <v>-24.691304909022904</v>
      </c>
      <c r="E2697" s="6" t="s">
        <v>45</v>
      </c>
      <c r="F2697" s="6" t="s">
        <v>45</v>
      </c>
      <c r="G2697" s="5">
        <v>-53.564148495892439</v>
      </c>
      <c r="H2697" s="5">
        <v>-17.544111172735839</v>
      </c>
      <c r="I2697" s="29">
        <v>737097549.38</v>
      </c>
      <c r="J2697" s="30" t="s">
        <v>45</v>
      </c>
      <c r="K2697" s="30" t="s">
        <v>45</v>
      </c>
      <c r="L2697" s="29">
        <v>42062992.509999998</v>
      </c>
      <c r="M2697" s="29">
        <v>255490560</v>
      </c>
      <c r="N2697" s="53">
        <f t="shared" si="459"/>
        <v>-24.691304909022904</v>
      </c>
      <c r="O2697" t="e">
        <f t="shared" si="460"/>
        <v>#VALUE!</v>
      </c>
      <c r="P2697" t="e">
        <f t="shared" si="461"/>
        <v>#VALUE!</v>
      </c>
      <c r="Q2697">
        <f t="shared" si="462"/>
        <v>-53.564148495892439</v>
      </c>
      <c r="R2697">
        <f t="shared" si="463"/>
        <v>-17.544111172735839</v>
      </c>
      <c r="S2697" s="53">
        <f t="shared" si="465"/>
        <v>-24.691304909022904</v>
      </c>
      <c r="T2697" t="e">
        <f t="shared" si="466"/>
        <v>#VALUE!</v>
      </c>
      <c r="U2697" t="e">
        <f t="shared" si="467"/>
        <v>#VALUE!</v>
      </c>
      <c r="V2697">
        <f t="shared" si="468"/>
        <v>-53.564148495892439</v>
      </c>
      <c r="W2697" s="50">
        <f t="shared" si="469"/>
        <v>-17.544111172735839</v>
      </c>
    </row>
    <row r="2698" spans="1:23" ht="16" x14ac:dyDescent="0.2">
      <c r="A2698" s="10">
        <v>40647.541655092602</v>
      </c>
      <c r="B2698" s="11" t="str">
        <f t="shared" si="464"/>
        <v>20114</v>
      </c>
      <c r="C2698" s="5">
        <v>1214.3499999999999</v>
      </c>
      <c r="D2698" s="5">
        <v>-24.069523550816669</v>
      </c>
      <c r="E2698" s="6" t="s">
        <v>45</v>
      </c>
      <c r="F2698" s="6" t="s">
        <v>45</v>
      </c>
      <c r="G2698" s="5">
        <v>-53.465315955278435</v>
      </c>
      <c r="H2698" s="5">
        <v>-17.191735579456946</v>
      </c>
      <c r="I2698" s="29">
        <v>743183347.5</v>
      </c>
      <c r="J2698" s="30" t="s">
        <v>45</v>
      </c>
      <c r="K2698" s="30" t="s">
        <v>45</v>
      </c>
      <c r="L2698" s="29">
        <v>42152518</v>
      </c>
      <c r="M2698" s="29">
        <v>256582400</v>
      </c>
      <c r="N2698" s="53">
        <f t="shared" si="459"/>
        <v>-24.069523550816669</v>
      </c>
      <c r="O2698" t="e">
        <f t="shared" si="460"/>
        <v>#VALUE!</v>
      </c>
      <c r="P2698" t="e">
        <f t="shared" si="461"/>
        <v>#VALUE!</v>
      </c>
      <c r="Q2698">
        <f t="shared" si="462"/>
        <v>-53.465315955278435</v>
      </c>
      <c r="R2698">
        <f t="shared" si="463"/>
        <v>-17.191735579456946</v>
      </c>
      <c r="S2698" s="53">
        <f t="shared" si="465"/>
        <v>-24.069523550816669</v>
      </c>
      <c r="T2698" t="e">
        <f t="shared" si="466"/>
        <v>#VALUE!</v>
      </c>
      <c r="U2698" t="e">
        <f t="shared" si="467"/>
        <v>#VALUE!</v>
      </c>
      <c r="V2698">
        <f t="shared" si="468"/>
        <v>-53.465315955278435</v>
      </c>
      <c r="W2698" s="50">
        <f t="shared" si="469"/>
        <v>-17.191735579456946</v>
      </c>
    </row>
    <row r="2699" spans="1:23" ht="16" x14ac:dyDescent="0.2">
      <c r="A2699" s="10">
        <v>40646.541655092602</v>
      </c>
      <c r="B2699" s="11" t="str">
        <f t="shared" si="464"/>
        <v>20114</v>
      </c>
      <c r="C2699" s="5">
        <v>1211.8499999999999</v>
      </c>
      <c r="D2699" s="5">
        <v>-23.191714574525534</v>
      </c>
      <c r="E2699" s="6" t="s">
        <v>45</v>
      </c>
      <c r="F2699" s="6" t="s">
        <v>45</v>
      </c>
      <c r="G2699" s="5">
        <v>-52.455370930879177</v>
      </c>
      <c r="H2699" s="5">
        <v>-16.32180833354964</v>
      </c>
      <c r="I2699" s="29">
        <v>751775062.5</v>
      </c>
      <c r="J2699" s="30" t="s">
        <v>45</v>
      </c>
      <c r="K2699" s="30" t="s">
        <v>45</v>
      </c>
      <c r="L2699" s="29">
        <v>43067356.609999999</v>
      </c>
      <c r="M2699" s="29">
        <v>259277880</v>
      </c>
      <c r="N2699" s="53">
        <f t="shared" si="459"/>
        <v>-23.191714574525534</v>
      </c>
      <c r="O2699" t="e">
        <f t="shared" si="460"/>
        <v>#VALUE!</v>
      </c>
      <c r="P2699" t="e">
        <f t="shared" si="461"/>
        <v>#VALUE!</v>
      </c>
      <c r="Q2699">
        <f t="shared" si="462"/>
        <v>-52.455370930879177</v>
      </c>
      <c r="R2699">
        <f t="shared" si="463"/>
        <v>-16.32180833354964</v>
      </c>
      <c r="S2699" s="53">
        <f t="shared" si="465"/>
        <v>-23.191714574525534</v>
      </c>
      <c r="T2699" t="e">
        <f t="shared" si="466"/>
        <v>#VALUE!</v>
      </c>
      <c r="U2699" t="e">
        <f t="shared" si="467"/>
        <v>#VALUE!</v>
      </c>
      <c r="V2699">
        <f t="shared" si="468"/>
        <v>-52.455370930879177</v>
      </c>
      <c r="W2699" s="50">
        <f t="shared" si="469"/>
        <v>-16.32180833354964</v>
      </c>
    </row>
    <row r="2700" spans="1:23" ht="16" x14ac:dyDescent="0.2">
      <c r="A2700" s="10">
        <v>40645.541655092602</v>
      </c>
      <c r="B2700" s="11" t="str">
        <f t="shared" si="464"/>
        <v>20114</v>
      </c>
      <c r="C2700" s="5">
        <v>1205.3</v>
      </c>
      <c r="D2700" s="5">
        <v>-24.069523550816669</v>
      </c>
      <c r="E2700" s="6" t="s">
        <v>45</v>
      </c>
      <c r="F2700" s="6" t="s">
        <v>45</v>
      </c>
      <c r="G2700" s="5">
        <v>-52.475961043507077</v>
      </c>
      <c r="H2700" s="5">
        <v>-15.76020973176138</v>
      </c>
      <c r="I2700" s="29">
        <v>743183347.5</v>
      </c>
      <c r="J2700" s="30" t="s">
        <v>45</v>
      </c>
      <c r="K2700" s="30" t="s">
        <v>45</v>
      </c>
      <c r="L2700" s="29">
        <v>43048705.469999999</v>
      </c>
      <c r="M2700" s="29">
        <v>261018000</v>
      </c>
      <c r="N2700" s="53">
        <f t="shared" si="459"/>
        <v>-24.069523550816669</v>
      </c>
      <c r="O2700" t="e">
        <f t="shared" si="460"/>
        <v>#VALUE!</v>
      </c>
      <c r="P2700" t="e">
        <f t="shared" si="461"/>
        <v>#VALUE!</v>
      </c>
      <c r="Q2700">
        <f t="shared" si="462"/>
        <v>-52.475961043507077</v>
      </c>
      <c r="R2700">
        <f t="shared" si="463"/>
        <v>-15.76020973176138</v>
      </c>
      <c r="S2700" s="53">
        <f t="shared" si="465"/>
        <v>-24.069523550816669</v>
      </c>
      <c r="T2700" t="e">
        <f t="shared" si="466"/>
        <v>#VALUE!</v>
      </c>
      <c r="U2700" t="e">
        <f t="shared" si="467"/>
        <v>#VALUE!</v>
      </c>
      <c r="V2700">
        <f t="shared" si="468"/>
        <v>-52.475961043507077</v>
      </c>
      <c r="W2700" s="50">
        <f t="shared" si="469"/>
        <v>-15.76020973176138</v>
      </c>
    </row>
    <row r="2701" spans="1:23" ht="16" x14ac:dyDescent="0.2">
      <c r="A2701" s="10">
        <v>40644.541655092602</v>
      </c>
      <c r="B2701" s="11" t="str">
        <f t="shared" si="464"/>
        <v>20114</v>
      </c>
      <c r="C2701" s="5">
        <v>1221.55</v>
      </c>
      <c r="D2701" s="5">
        <v>-23.228289948537679</v>
      </c>
      <c r="E2701" s="6" t="s">
        <v>45</v>
      </c>
      <c r="F2701" s="6" t="s">
        <v>45</v>
      </c>
      <c r="G2701" s="5">
        <v>-52.3760989972617</v>
      </c>
      <c r="H2701" s="5">
        <v>-15.209622867263093</v>
      </c>
      <c r="I2701" s="29">
        <v>751417074.38</v>
      </c>
      <c r="J2701" s="30" t="s">
        <v>45</v>
      </c>
      <c r="K2701" s="30" t="s">
        <v>45</v>
      </c>
      <c r="L2701" s="29">
        <v>43139163.509999998</v>
      </c>
      <c r="M2701" s="29">
        <v>262724000</v>
      </c>
      <c r="N2701" s="53">
        <f t="shared" si="459"/>
        <v>-23.228289948537679</v>
      </c>
      <c r="O2701" t="e">
        <f t="shared" si="460"/>
        <v>#VALUE!</v>
      </c>
      <c r="P2701" t="e">
        <f t="shared" si="461"/>
        <v>#VALUE!</v>
      </c>
      <c r="Q2701">
        <f t="shared" si="462"/>
        <v>-52.3760989972617</v>
      </c>
      <c r="R2701">
        <f t="shared" si="463"/>
        <v>-15.209622867263093</v>
      </c>
      <c r="S2701" s="53">
        <f t="shared" si="465"/>
        <v>-23.228289948537679</v>
      </c>
      <c r="T2701" t="e">
        <f t="shared" si="466"/>
        <v>#VALUE!</v>
      </c>
      <c r="U2701" t="e">
        <f t="shared" si="467"/>
        <v>#VALUE!</v>
      </c>
      <c r="V2701">
        <f t="shared" si="468"/>
        <v>-52.3760989972617</v>
      </c>
      <c r="W2701" s="50">
        <f t="shared" si="469"/>
        <v>-15.209622867263093</v>
      </c>
    </row>
    <row r="2702" spans="1:23" ht="16" x14ac:dyDescent="0.2">
      <c r="A2702" s="10">
        <v>40641.541655092602</v>
      </c>
      <c r="B2702" s="11" t="str">
        <f t="shared" si="464"/>
        <v>20114</v>
      </c>
      <c r="C2702" s="5">
        <v>1225.49</v>
      </c>
      <c r="D2702" s="5">
        <v>-23.338016070574056</v>
      </c>
      <c r="E2702" s="6" t="s">
        <v>45</v>
      </c>
      <c r="F2702" s="6" t="s">
        <v>45</v>
      </c>
      <c r="G2702" s="5">
        <v>-52.960858195894509</v>
      </c>
      <c r="H2702" s="5">
        <v>-14.879270748564124</v>
      </c>
      <c r="I2702" s="29">
        <v>750343110</v>
      </c>
      <c r="J2702" s="30" t="s">
        <v>45</v>
      </c>
      <c r="K2702" s="30" t="s">
        <v>45</v>
      </c>
      <c r="L2702" s="29">
        <v>42609471.030000001</v>
      </c>
      <c r="M2702" s="29">
        <v>263747600</v>
      </c>
      <c r="N2702" s="53">
        <f t="shared" si="459"/>
        <v>-23.338016070574056</v>
      </c>
      <c r="O2702" t="e">
        <f t="shared" si="460"/>
        <v>#VALUE!</v>
      </c>
      <c r="P2702" t="e">
        <f t="shared" si="461"/>
        <v>#VALUE!</v>
      </c>
      <c r="Q2702">
        <f t="shared" si="462"/>
        <v>-52.960858195894509</v>
      </c>
      <c r="R2702">
        <f t="shared" si="463"/>
        <v>-14.879270748564124</v>
      </c>
      <c r="S2702" s="53">
        <f t="shared" si="465"/>
        <v>-23.338016070574056</v>
      </c>
      <c r="T2702" t="e">
        <f t="shared" si="466"/>
        <v>#VALUE!</v>
      </c>
      <c r="U2702" t="e">
        <f t="shared" si="467"/>
        <v>#VALUE!</v>
      </c>
      <c r="V2702">
        <f t="shared" si="468"/>
        <v>-52.960858195894509</v>
      </c>
      <c r="W2702" s="50">
        <f t="shared" si="469"/>
        <v>-14.879270748564124</v>
      </c>
    </row>
    <row r="2703" spans="1:23" ht="16" x14ac:dyDescent="0.2">
      <c r="A2703" s="10">
        <v>40640.541655092602</v>
      </c>
      <c r="B2703" s="11" t="str">
        <f t="shared" si="464"/>
        <v>20114</v>
      </c>
      <c r="C2703" s="5">
        <v>1222.6199999999999</v>
      </c>
      <c r="D2703" s="5">
        <v>-22.131028728173746</v>
      </c>
      <c r="E2703" s="6" t="s">
        <v>45</v>
      </c>
      <c r="F2703" s="6" t="s">
        <v>45</v>
      </c>
      <c r="G2703" s="5">
        <v>-53.812259353058842</v>
      </c>
      <c r="H2703" s="5">
        <v>-14.438801256965492</v>
      </c>
      <c r="I2703" s="29">
        <v>762156718.13</v>
      </c>
      <c r="J2703" s="30" t="s">
        <v>45</v>
      </c>
      <c r="K2703" s="30" t="s">
        <v>45</v>
      </c>
      <c r="L2703" s="29">
        <v>41838246.219999999</v>
      </c>
      <c r="M2703" s="29">
        <v>265112400</v>
      </c>
      <c r="N2703" s="53">
        <f t="shared" si="459"/>
        <v>-22.131028728173746</v>
      </c>
      <c r="O2703" t="e">
        <f t="shared" si="460"/>
        <v>#VALUE!</v>
      </c>
      <c r="P2703" t="e">
        <f t="shared" si="461"/>
        <v>#VALUE!</v>
      </c>
      <c r="Q2703">
        <f t="shared" si="462"/>
        <v>-53.812259353058842</v>
      </c>
      <c r="R2703">
        <f t="shared" si="463"/>
        <v>-14.438801256965492</v>
      </c>
      <c r="S2703" s="53">
        <f t="shared" si="465"/>
        <v>-22.131028728173746</v>
      </c>
      <c r="T2703" t="e">
        <f t="shared" si="466"/>
        <v>#VALUE!</v>
      </c>
      <c r="U2703" t="e">
        <f t="shared" si="467"/>
        <v>#VALUE!</v>
      </c>
      <c r="V2703">
        <f t="shared" si="468"/>
        <v>-53.812259353058842</v>
      </c>
      <c r="W2703" s="50">
        <f t="shared" si="469"/>
        <v>-14.438801256965492</v>
      </c>
    </row>
    <row r="2704" spans="1:23" ht="16" x14ac:dyDescent="0.2">
      <c r="A2704" s="10">
        <v>40639.541655092602</v>
      </c>
      <c r="B2704" s="11" t="str">
        <f t="shared" si="464"/>
        <v>20114</v>
      </c>
      <c r="C2704" s="5">
        <v>1239.26</v>
      </c>
      <c r="D2704" s="5">
        <v>-25.020483275132076</v>
      </c>
      <c r="E2704" s="6" t="s">
        <v>45</v>
      </c>
      <c r="F2704" s="6" t="s">
        <v>45</v>
      </c>
      <c r="G2704" s="5">
        <v>-54.95089258138259</v>
      </c>
      <c r="H2704" s="5">
        <v>-14.659036002764795</v>
      </c>
      <c r="I2704" s="29">
        <v>733875656.25</v>
      </c>
      <c r="J2704" s="30" t="s">
        <v>45</v>
      </c>
      <c r="K2704" s="30" t="s">
        <v>45</v>
      </c>
      <c r="L2704" s="29">
        <v>40806837.960000001</v>
      </c>
      <c r="M2704" s="29">
        <v>264430000</v>
      </c>
      <c r="N2704" s="53">
        <f t="shared" si="459"/>
        <v>-25.020483275132076</v>
      </c>
      <c r="O2704" t="e">
        <f t="shared" si="460"/>
        <v>#VALUE!</v>
      </c>
      <c r="P2704" t="e">
        <f t="shared" si="461"/>
        <v>#VALUE!</v>
      </c>
      <c r="Q2704">
        <f t="shared" si="462"/>
        <v>-54.95089258138259</v>
      </c>
      <c r="R2704">
        <f t="shared" si="463"/>
        <v>-14.659036002764795</v>
      </c>
      <c r="S2704" s="53">
        <f t="shared" si="465"/>
        <v>-25.020483275132076</v>
      </c>
      <c r="T2704" t="e">
        <f t="shared" si="466"/>
        <v>#VALUE!</v>
      </c>
      <c r="U2704" t="e">
        <f t="shared" si="467"/>
        <v>#VALUE!</v>
      </c>
      <c r="V2704">
        <f t="shared" si="468"/>
        <v>-54.95089258138259</v>
      </c>
      <c r="W2704" s="50">
        <f t="shared" si="469"/>
        <v>-14.659036002764795</v>
      </c>
    </row>
    <row r="2705" spans="1:23" ht="16" x14ac:dyDescent="0.2">
      <c r="A2705" s="10">
        <v>40638.541655092602</v>
      </c>
      <c r="B2705" s="11" t="str">
        <f t="shared" si="464"/>
        <v>20114</v>
      </c>
      <c r="C2705" s="5">
        <v>1242.29</v>
      </c>
      <c r="D2705" s="5">
        <v>-26.856567050541031</v>
      </c>
      <c r="E2705" s="6" t="s">
        <v>45</v>
      </c>
      <c r="F2705" s="6" t="s">
        <v>45</v>
      </c>
      <c r="G2705" s="5">
        <v>-55.485206004077014</v>
      </c>
      <c r="H2705" s="5">
        <v>-15.209622867263093</v>
      </c>
      <c r="I2705" s="29">
        <v>715904652.38</v>
      </c>
      <c r="J2705" s="30" t="s">
        <v>45</v>
      </c>
      <c r="K2705" s="30" t="s">
        <v>45</v>
      </c>
      <c r="L2705" s="29">
        <v>40322840.770000003</v>
      </c>
      <c r="M2705" s="29">
        <v>262724000</v>
      </c>
      <c r="N2705" s="53">
        <f t="shared" si="459"/>
        <v>-26.856567050541031</v>
      </c>
      <c r="O2705" t="e">
        <f t="shared" si="460"/>
        <v>#VALUE!</v>
      </c>
      <c r="P2705" t="e">
        <f t="shared" si="461"/>
        <v>#VALUE!</v>
      </c>
      <c r="Q2705">
        <f t="shared" si="462"/>
        <v>-55.485206004077014</v>
      </c>
      <c r="R2705">
        <f t="shared" si="463"/>
        <v>-15.209622867263093</v>
      </c>
      <c r="S2705" s="53">
        <f t="shared" si="465"/>
        <v>-26.856567050541031</v>
      </c>
      <c r="T2705" t="e">
        <f t="shared" si="466"/>
        <v>#VALUE!</v>
      </c>
      <c r="U2705" t="e">
        <f t="shared" si="467"/>
        <v>#VALUE!</v>
      </c>
      <c r="V2705">
        <f t="shared" si="468"/>
        <v>-55.485206004077014</v>
      </c>
      <c r="W2705" s="50">
        <f t="shared" si="469"/>
        <v>-15.209622867263093</v>
      </c>
    </row>
    <row r="2706" spans="1:23" ht="16" x14ac:dyDescent="0.2">
      <c r="A2706" s="10">
        <v>40637.541655092602</v>
      </c>
      <c r="B2706" s="11" t="str">
        <f t="shared" si="464"/>
        <v>20114</v>
      </c>
      <c r="C2706" s="5">
        <v>1236.8699999999999</v>
      </c>
      <c r="D2706" s="5">
        <v>-26.520073609629435</v>
      </c>
      <c r="E2706" s="6" t="s">
        <v>45</v>
      </c>
      <c r="F2706" s="6" t="s">
        <v>45</v>
      </c>
      <c r="G2706" s="5">
        <v>-54.475260979677742</v>
      </c>
      <c r="H2706" s="5">
        <v>-16.971500833657629</v>
      </c>
      <c r="I2706" s="29">
        <v>719198143.13</v>
      </c>
      <c r="J2706" s="30" t="s">
        <v>45</v>
      </c>
      <c r="K2706" s="30" t="s">
        <v>45</v>
      </c>
      <c r="L2706" s="29">
        <v>41237679.380000003</v>
      </c>
      <c r="M2706" s="29">
        <v>257264800</v>
      </c>
      <c r="N2706" s="53">
        <f t="shared" si="459"/>
        <v>-26.520073609629435</v>
      </c>
      <c r="O2706" t="e">
        <f t="shared" si="460"/>
        <v>#VALUE!</v>
      </c>
      <c r="P2706" t="e">
        <f t="shared" si="461"/>
        <v>#VALUE!</v>
      </c>
      <c r="Q2706">
        <f t="shared" si="462"/>
        <v>-54.475260979677742</v>
      </c>
      <c r="R2706">
        <f t="shared" si="463"/>
        <v>-16.971500833657629</v>
      </c>
      <c r="S2706" s="53">
        <f t="shared" si="465"/>
        <v>-26.520073609629435</v>
      </c>
      <c r="T2706" t="e">
        <f t="shared" si="466"/>
        <v>#VALUE!</v>
      </c>
      <c r="U2706" t="e">
        <f t="shared" si="467"/>
        <v>#VALUE!</v>
      </c>
      <c r="V2706">
        <f t="shared" si="468"/>
        <v>-54.475260979677742</v>
      </c>
      <c r="W2706" s="50">
        <f t="shared" si="469"/>
        <v>-16.971500833657629</v>
      </c>
    </row>
    <row r="2707" spans="1:23" ht="16" x14ac:dyDescent="0.2">
      <c r="A2707" s="10">
        <v>40634.541655092602</v>
      </c>
      <c r="B2707" s="11" t="str">
        <f t="shared" si="464"/>
        <v>20114</v>
      </c>
      <c r="C2707" s="5">
        <v>1235.92</v>
      </c>
      <c r="D2707" s="5">
        <v>-26.849251975738607</v>
      </c>
      <c r="E2707" s="6" t="s">
        <v>45</v>
      </c>
      <c r="F2707" s="6" t="s">
        <v>45</v>
      </c>
      <c r="G2707" s="5">
        <v>-54.356867832067209</v>
      </c>
      <c r="H2707" s="5">
        <v>-18.127733249104054</v>
      </c>
      <c r="I2707" s="29">
        <v>715976250</v>
      </c>
      <c r="J2707" s="30" t="s">
        <v>45</v>
      </c>
      <c r="K2707" s="30" t="s">
        <v>45</v>
      </c>
      <c r="L2707" s="29">
        <v>41344923.460000001</v>
      </c>
      <c r="M2707" s="29">
        <v>253682200</v>
      </c>
      <c r="N2707" s="53">
        <f t="shared" si="459"/>
        <v>-26.849251975738607</v>
      </c>
      <c r="O2707" t="e">
        <f t="shared" si="460"/>
        <v>#VALUE!</v>
      </c>
      <c r="P2707" t="e">
        <f t="shared" si="461"/>
        <v>#VALUE!</v>
      </c>
      <c r="Q2707">
        <f t="shared" si="462"/>
        <v>-54.356867832067209</v>
      </c>
      <c r="R2707">
        <f t="shared" si="463"/>
        <v>-18.127733249104054</v>
      </c>
      <c r="S2707" s="53">
        <f t="shared" si="465"/>
        <v>-26.849251975738607</v>
      </c>
      <c r="T2707" t="e">
        <f t="shared" si="466"/>
        <v>#VALUE!</v>
      </c>
      <c r="U2707" t="e">
        <f t="shared" si="467"/>
        <v>#VALUE!</v>
      </c>
      <c r="V2707">
        <f t="shared" si="468"/>
        <v>-54.356867832067209</v>
      </c>
      <c r="W2707" s="50">
        <f t="shared" si="469"/>
        <v>-18.127733249104054</v>
      </c>
    </row>
    <row r="2708" spans="1:23" ht="16" x14ac:dyDescent="0.2">
      <c r="A2708" s="10">
        <v>40633.541655092602</v>
      </c>
      <c r="B2708" s="11" t="str">
        <f t="shared" si="464"/>
        <v>20113</v>
      </c>
      <c r="C2708" s="5">
        <v>1226.4000000000001</v>
      </c>
      <c r="D2708" s="5">
        <v>-28.239116188199574</v>
      </c>
      <c r="E2708" s="6" t="s">
        <v>45</v>
      </c>
      <c r="F2708" s="6" t="s">
        <v>45</v>
      </c>
      <c r="G2708" s="5">
        <v>-56.93063191055672</v>
      </c>
      <c r="H2708" s="5">
        <v>-18.237850622003705</v>
      </c>
      <c r="I2708" s="29">
        <v>702372701.25</v>
      </c>
      <c r="J2708" s="30" t="s">
        <v>45</v>
      </c>
      <c r="K2708" s="30" t="s">
        <v>45</v>
      </c>
      <c r="L2708" s="29">
        <v>39013530.460000001</v>
      </c>
      <c r="M2708" s="29">
        <v>253341000</v>
      </c>
      <c r="N2708" s="53">
        <f t="shared" si="459"/>
        <v>-28.239116188199574</v>
      </c>
      <c r="O2708" t="e">
        <f t="shared" si="460"/>
        <v>#VALUE!</v>
      </c>
      <c r="P2708" t="e">
        <f t="shared" si="461"/>
        <v>#VALUE!</v>
      </c>
      <c r="Q2708">
        <f t="shared" si="462"/>
        <v>-56.93063191055672</v>
      </c>
      <c r="R2708">
        <f t="shared" si="463"/>
        <v>-18.237850622003705</v>
      </c>
      <c r="S2708" s="53">
        <f t="shared" si="465"/>
        <v>-28.239116188199574</v>
      </c>
      <c r="T2708" t="e">
        <f t="shared" si="466"/>
        <v>#VALUE!</v>
      </c>
      <c r="U2708" t="e">
        <f t="shared" si="467"/>
        <v>#VALUE!</v>
      </c>
      <c r="V2708">
        <f t="shared" si="468"/>
        <v>-56.93063191055672</v>
      </c>
      <c r="W2708" s="50">
        <f t="shared" si="469"/>
        <v>-18.237850622003705</v>
      </c>
    </row>
    <row r="2709" spans="1:23" ht="16" x14ac:dyDescent="0.2">
      <c r="A2709" s="10">
        <v>40632.541655092602</v>
      </c>
      <c r="B2709" s="11" t="str">
        <f t="shared" si="464"/>
        <v>20113</v>
      </c>
      <c r="C2709" s="5">
        <v>1235.01</v>
      </c>
      <c r="D2709" s="5">
        <v>-29.263226660539232</v>
      </c>
      <c r="E2709" s="6" t="s">
        <v>45</v>
      </c>
      <c r="F2709" s="6" t="s">
        <v>45</v>
      </c>
      <c r="G2709" s="5">
        <v>-56.93063191055672</v>
      </c>
      <c r="H2709" s="5">
        <v>-18.623261427152514</v>
      </c>
      <c r="I2709" s="29">
        <v>692349033.75</v>
      </c>
      <c r="J2709" s="30" t="s">
        <v>45</v>
      </c>
      <c r="K2709" s="30" t="s">
        <v>45</v>
      </c>
      <c r="L2709" s="29">
        <v>39013530.460000001</v>
      </c>
      <c r="M2709" s="29">
        <v>252146800</v>
      </c>
      <c r="N2709" s="53">
        <f t="shared" si="459"/>
        <v>-29.263226660539232</v>
      </c>
      <c r="O2709" t="e">
        <f t="shared" si="460"/>
        <v>#VALUE!</v>
      </c>
      <c r="P2709" t="e">
        <f t="shared" si="461"/>
        <v>#VALUE!</v>
      </c>
      <c r="Q2709">
        <f t="shared" si="462"/>
        <v>-56.93063191055672</v>
      </c>
      <c r="R2709">
        <f t="shared" si="463"/>
        <v>-18.623261427152514</v>
      </c>
      <c r="S2709" s="53">
        <f t="shared" si="465"/>
        <v>-29.263226660539232</v>
      </c>
      <c r="T2709" t="e">
        <f t="shared" si="466"/>
        <v>#VALUE!</v>
      </c>
      <c r="U2709" t="e">
        <f t="shared" si="467"/>
        <v>#VALUE!</v>
      </c>
      <c r="V2709">
        <f t="shared" si="468"/>
        <v>-56.93063191055672</v>
      </c>
      <c r="W2709" s="50">
        <f t="shared" si="469"/>
        <v>-18.623261427152514</v>
      </c>
    </row>
    <row r="2710" spans="1:23" ht="16" x14ac:dyDescent="0.2">
      <c r="A2710" s="10">
        <v>40631.541655092602</v>
      </c>
      <c r="B2710" s="11" t="str">
        <f t="shared" si="464"/>
        <v>20113</v>
      </c>
      <c r="C2710" s="5">
        <v>1226.82</v>
      </c>
      <c r="D2710" s="5">
        <v>-30.009364290386699</v>
      </c>
      <c r="E2710" s="6" t="s">
        <v>45</v>
      </c>
      <c r="F2710" s="6" t="s">
        <v>45</v>
      </c>
      <c r="G2710" s="5">
        <v>-55.941276998785348</v>
      </c>
      <c r="H2710" s="5">
        <v>-18.171780198263917</v>
      </c>
      <c r="I2710" s="29">
        <v>685046076</v>
      </c>
      <c r="J2710" s="30" t="s">
        <v>45</v>
      </c>
      <c r="K2710" s="30" t="s">
        <v>45</v>
      </c>
      <c r="L2710" s="29">
        <v>39909717.93</v>
      </c>
      <c r="M2710" s="29">
        <v>253545720</v>
      </c>
      <c r="N2710" s="53">
        <f t="shared" si="459"/>
        <v>-30.009364290386699</v>
      </c>
      <c r="O2710" t="e">
        <f t="shared" si="460"/>
        <v>#VALUE!</v>
      </c>
      <c r="P2710" t="e">
        <f t="shared" si="461"/>
        <v>#VALUE!</v>
      </c>
      <c r="Q2710">
        <f t="shared" si="462"/>
        <v>-55.941276998785348</v>
      </c>
      <c r="R2710">
        <f t="shared" si="463"/>
        <v>-18.171780198263917</v>
      </c>
      <c r="S2710" s="53">
        <f t="shared" si="465"/>
        <v>-30.009364290386699</v>
      </c>
      <c r="T2710" t="e">
        <f t="shared" si="466"/>
        <v>#VALUE!</v>
      </c>
      <c r="U2710" t="e">
        <f t="shared" si="467"/>
        <v>#VALUE!</v>
      </c>
      <c r="V2710">
        <f t="shared" si="468"/>
        <v>-55.941276998785348</v>
      </c>
      <c r="W2710" s="50">
        <f t="shared" si="469"/>
        <v>-18.171780198263917</v>
      </c>
    </row>
    <row r="2711" spans="1:23" ht="16" x14ac:dyDescent="0.2">
      <c r="A2711" s="10">
        <v>40630.541655092602</v>
      </c>
      <c r="B2711" s="11" t="str">
        <f t="shared" si="464"/>
        <v>20113</v>
      </c>
      <c r="C2711" s="5">
        <v>1228.8399999999999</v>
      </c>
      <c r="D2711" s="5">
        <v>-27.873362448078272</v>
      </c>
      <c r="E2711" s="6" t="s">
        <v>45</v>
      </c>
      <c r="F2711" s="6" t="s">
        <v>45</v>
      </c>
      <c r="G2711" s="5">
        <v>-55.862005065167885</v>
      </c>
      <c r="H2711" s="5">
        <v>-17.962557189754563</v>
      </c>
      <c r="I2711" s="29">
        <v>607352582.5</v>
      </c>
      <c r="J2711" s="30" t="s">
        <v>45</v>
      </c>
      <c r="K2711" s="30" t="s">
        <v>45</v>
      </c>
      <c r="L2711" s="29">
        <v>39981524.840000004</v>
      </c>
      <c r="M2711" s="29">
        <v>254194000</v>
      </c>
      <c r="N2711" s="53">
        <f t="shared" si="459"/>
        <v>-27.873362448078272</v>
      </c>
      <c r="O2711" t="e">
        <f t="shared" si="460"/>
        <v>#VALUE!</v>
      </c>
      <c r="P2711" t="e">
        <f t="shared" si="461"/>
        <v>#VALUE!</v>
      </c>
      <c r="Q2711">
        <f t="shared" si="462"/>
        <v>-55.862005065167885</v>
      </c>
      <c r="R2711">
        <f t="shared" si="463"/>
        <v>-17.962557189754563</v>
      </c>
      <c r="S2711" s="53">
        <f t="shared" si="465"/>
        <v>-27.873362448078272</v>
      </c>
      <c r="T2711" t="e">
        <f t="shared" si="466"/>
        <v>#VALUE!</v>
      </c>
      <c r="U2711" t="e">
        <f t="shared" si="467"/>
        <v>#VALUE!</v>
      </c>
      <c r="V2711">
        <f t="shared" si="468"/>
        <v>-55.862005065167885</v>
      </c>
      <c r="W2711" s="50">
        <f t="shared" si="469"/>
        <v>-17.962557189754563</v>
      </c>
    </row>
    <row r="2712" spans="1:23" ht="16" x14ac:dyDescent="0.2">
      <c r="A2712" s="10">
        <v>40627.583321759303</v>
      </c>
      <c r="B2712" s="11" t="str">
        <f t="shared" si="464"/>
        <v>20113</v>
      </c>
      <c r="C2712" s="5">
        <v>1230.8399999999999</v>
      </c>
      <c r="D2712" s="5">
        <v>-22.167604102185862</v>
      </c>
      <c r="E2712" s="6" t="s">
        <v>45</v>
      </c>
      <c r="F2712" s="6" t="s">
        <v>45</v>
      </c>
      <c r="G2712" s="5">
        <v>-56.445734758169309</v>
      </c>
      <c r="H2712" s="5">
        <v>-17.962557189754563</v>
      </c>
      <c r="I2712" s="29">
        <v>655398730</v>
      </c>
      <c r="J2712" s="30" t="s">
        <v>45</v>
      </c>
      <c r="K2712" s="30" t="s">
        <v>45</v>
      </c>
      <c r="L2712" s="29">
        <v>39452764.899999999</v>
      </c>
      <c r="M2712" s="29">
        <v>254194000</v>
      </c>
      <c r="N2712" s="53">
        <f t="shared" si="459"/>
        <v>-22.167604102185862</v>
      </c>
      <c r="O2712" t="e">
        <f t="shared" si="460"/>
        <v>#VALUE!</v>
      </c>
      <c r="P2712" t="e">
        <f t="shared" si="461"/>
        <v>#VALUE!</v>
      </c>
      <c r="Q2712">
        <f t="shared" si="462"/>
        <v>-56.445734758169309</v>
      </c>
      <c r="R2712">
        <f t="shared" si="463"/>
        <v>-17.962557189754563</v>
      </c>
      <c r="S2712" s="53">
        <f t="shared" si="465"/>
        <v>-22.167604102185862</v>
      </c>
      <c r="T2712" t="e">
        <f t="shared" si="466"/>
        <v>#VALUE!</v>
      </c>
      <c r="U2712" t="e">
        <f t="shared" si="467"/>
        <v>#VALUE!</v>
      </c>
      <c r="V2712">
        <f t="shared" si="468"/>
        <v>-56.445734758169309</v>
      </c>
      <c r="W2712" s="50">
        <f t="shared" si="469"/>
        <v>-17.962557189754563</v>
      </c>
    </row>
    <row r="2713" spans="1:23" ht="16" x14ac:dyDescent="0.2">
      <c r="A2713" s="10">
        <v>40626.583321759303</v>
      </c>
      <c r="B2713" s="11" t="str">
        <f t="shared" si="464"/>
        <v>20113</v>
      </c>
      <c r="C2713" s="5">
        <v>1231.24</v>
      </c>
      <c r="D2713" s="5">
        <v>-23.008837704464881</v>
      </c>
      <c r="E2713" s="6" t="s">
        <v>45</v>
      </c>
      <c r="F2713" s="6" t="s">
        <v>45</v>
      </c>
      <c r="G2713" s="5">
        <v>-55.613894208001504</v>
      </c>
      <c r="H2713" s="5">
        <v>-17.411970325256291</v>
      </c>
      <c r="I2713" s="29">
        <v>648315003.13</v>
      </c>
      <c r="J2713" s="30" t="s">
        <v>45</v>
      </c>
      <c r="K2713" s="30" t="s">
        <v>45</v>
      </c>
      <c r="L2713" s="29">
        <v>40206271.119999997</v>
      </c>
      <c r="M2713" s="29">
        <v>255900000</v>
      </c>
      <c r="N2713" s="53">
        <f t="shared" si="459"/>
        <v>-23.008837704464881</v>
      </c>
      <c r="O2713" t="e">
        <f t="shared" si="460"/>
        <v>#VALUE!</v>
      </c>
      <c r="P2713" t="e">
        <f t="shared" si="461"/>
        <v>#VALUE!</v>
      </c>
      <c r="Q2713">
        <f t="shared" si="462"/>
        <v>-55.613894208001504</v>
      </c>
      <c r="R2713">
        <f t="shared" si="463"/>
        <v>-17.411970325256291</v>
      </c>
      <c r="S2713" s="53">
        <f t="shared" si="465"/>
        <v>-23.008837704464881</v>
      </c>
      <c r="T2713" t="e">
        <f t="shared" si="466"/>
        <v>#VALUE!</v>
      </c>
      <c r="U2713" t="e">
        <f t="shared" si="467"/>
        <v>#VALUE!</v>
      </c>
      <c r="V2713">
        <f t="shared" si="468"/>
        <v>-55.613894208001504</v>
      </c>
      <c r="W2713" s="50">
        <f t="shared" si="469"/>
        <v>-17.411970325256291</v>
      </c>
    </row>
    <row r="2714" spans="1:23" ht="16" x14ac:dyDescent="0.2">
      <c r="A2714" s="10">
        <v>40625.583321759303</v>
      </c>
      <c r="B2714" s="11" t="str">
        <f t="shared" si="464"/>
        <v>20113</v>
      </c>
      <c r="C2714" s="5">
        <v>1224.47</v>
      </c>
      <c r="D2714" s="5">
        <v>-23.191714574525534</v>
      </c>
      <c r="E2714" s="6" t="s">
        <v>45</v>
      </c>
      <c r="F2714" s="6" t="s">
        <v>45</v>
      </c>
      <c r="G2714" s="5">
        <v>-54.554532913295226</v>
      </c>
      <c r="H2714" s="5">
        <v>-17.665240282925481</v>
      </c>
      <c r="I2714" s="29">
        <v>646775062.5</v>
      </c>
      <c r="J2714" s="30" t="s">
        <v>45</v>
      </c>
      <c r="K2714" s="30" t="s">
        <v>45</v>
      </c>
      <c r="L2714" s="29">
        <v>41165872.479999997</v>
      </c>
      <c r="M2714" s="29">
        <v>255115240</v>
      </c>
      <c r="N2714" s="53">
        <f t="shared" si="459"/>
        <v>-23.191714574525534</v>
      </c>
      <c r="O2714" t="e">
        <f t="shared" si="460"/>
        <v>#VALUE!</v>
      </c>
      <c r="P2714" t="e">
        <f t="shared" si="461"/>
        <v>#VALUE!</v>
      </c>
      <c r="Q2714">
        <f t="shared" si="462"/>
        <v>-54.554532913295226</v>
      </c>
      <c r="R2714">
        <f t="shared" si="463"/>
        <v>-17.665240282925481</v>
      </c>
      <c r="S2714" s="53">
        <f t="shared" si="465"/>
        <v>-23.191714574525534</v>
      </c>
      <c r="T2714" t="e">
        <f t="shared" si="466"/>
        <v>#VALUE!</v>
      </c>
      <c r="U2714" t="e">
        <f t="shared" si="467"/>
        <v>#VALUE!</v>
      </c>
      <c r="V2714">
        <f t="shared" si="468"/>
        <v>-54.554532913295226</v>
      </c>
      <c r="W2714" s="50">
        <f t="shared" si="469"/>
        <v>-17.665240282925481</v>
      </c>
    </row>
    <row r="2715" spans="1:23" ht="16" x14ac:dyDescent="0.2">
      <c r="A2715" s="10">
        <v>40624.583321759303</v>
      </c>
      <c r="B2715" s="11" t="str">
        <f t="shared" si="464"/>
        <v>20113</v>
      </c>
      <c r="C2715" s="5">
        <v>1214.3599999999999</v>
      </c>
      <c r="D2715" s="5">
        <v>-23.923222054768146</v>
      </c>
      <c r="E2715" s="6" t="s">
        <v>45</v>
      </c>
      <c r="F2715" s="6" t="s">
        <v>45</v>
      </c>
      <c r="G2715" s="5">
        <v>-55.999958819774918</v>
      </c>
      <c r="H2715" s="5">
        <v>-17.742322443955246</v>
      </c>
      <c r="I2715" s="29">
        <v>640615300</v>
      </c>
      <c r="J2715" s="30" t="s">
        <v>45</v>
      </c>
      <c r="K2715" s="30" t="s">
        <v>45</v>
      </c>
      <c r="L2715" s="29">
        <v>39856562.170000002</v>
      </c>
      <c r="M2715" s="29">
        <v>170091900</v>
      </c>
      <c r="N2715" s="53">
        <f t="shared" si="459"/>
        <v>-23.923222054768146</v>
      </c>
      <c r="O2715" t="e">
        <f t="shared" si="460"/>
        <v>#VALUE!</v>
      </c>
      <c r="P2715" t="e">
        <f t="shared" si="461"/>
        <v>#VALUE!</v>
      </c>
      <c r="Q2715">
        <f t="shared" si="462"/>
        <v>-55.999958819774918</v>
      </c>
      <c r="R2715">
        <f t="shared" si="463"/>
        <v>-17.742322443955246</v>
      </c>
      <c r="S2715" s="53">
        <f t="shared" si="465"/>
        <v>-23.923222054768146</v>
      </c>
      <c r="T2715" t="e">
        <f t="shared" si="466"/>
        <v>#VALUE!</v>
      </c>
      <c r="U2715" t="e">
        <f t="shared" si="467"/>
        <v>#VALUE!</v>
      </c>
      <c r="V2715">
        <f t="shared" si="468"/>
        <v>-55.999958819774918</v>
      </c>
      <c r="W2715" s="50">
        <f t="shared" si="469"/>
        <v>-17.742322443955246</v>
      </c>
    </row>
    <row r="2716" spans="1:23" ht="16" x14ac:dyDescent="0.2">
      <c r="A2716" s="10">
        <v>40623.583321759303</v>
      </c>
      <c r="B2716" s="11" t="str">
        <f t="shared" si="464"/>
        <v>20113</v>
      </c>
      <c r="C2716" s="5">
        <v>1215.1099999999999</v>
      </c>
      <c r="D2716" s="5">
        <v>-23.923222054768146</v>
      </c>
      <c r="E2716" s="6" t="s">
        <v>45</v>
      </c>
      <c r="F2716" s="6" t="s">
        <v>45</v>
      </c>
      <c r="G2716" s="5">
        <v>-55.643749871311975</v>
      </c>
      <c r="H2716" s="5">
        <v>-17.742322443955246</v>
      </c>
      <c r="I2716" s="29">
        <v>640615300</v>
      </c>
      <c r="J2716" s="30" t="s">
        <v>45</v>
      </c>
      <c r="K2716" s="30" t="s">
        <v>45</v>
      </c>
      <c r="L2716" s="29">
        <v>40179226.960000001</v>
      </c>
      <c r="M2716" s="29">
        <v>170091900</v>
      </c>
      <c r="N2716" s="53">
        <f t="shared" si="459"/>
        <v>-23.923222054768146</v>
      </c>
      <c r="O2716" t="e">
        <f t="shared" si="460"/>
        <v>#VALUE!</v>
      </c>
      <c r="P2716" t="e">
        <f t="shared" si="461"/>
        <v>#VALUE!</v>
      </c>
      <c r="Q2716">
        <f t="shared" si="462"/>
        <v>-55.643749871311975</v>
      </c>
      <c r="R2716">
        <f t="shared" si="463"/>
        <v>-17.742322443955246</v>
      </c>
      <c r="S2716" s="53">
        <f t="shared" si="465"/>
        <v>-23.923222054768146</v>
      </c>
      <c r="T2716" t="e">
        <f t="shared" si="466"/>
        <v>#VALUE!</v>
      </c>
      <c r="U2716" t="e">
        <f t="shared" si="467"/>
        <v>#VALUE!</v>
      </c>
      <c r="V2716">
        <f t="shared" si="468"/>
        <v>-55.643749871311975</v>
      </c>
      <c r="W2716" s="50">
        <f t="shared" si="469"/>
        <v>-17.742322443955246</v>
      </c>
    </row>
    <row r="2717" spans="1:23" ht="16" x14ac:dyDescent="0.2">
      <c r="A2717" s="10">
        <v>40620.583321759303</v>
      </c>
      <c r="B2717" s="11" t="str">
        <f t="shared" si="464"/>
        <v>20113</v>
      </c>
      <c r="C2717" s="5">
        <v>1202.1199999999999</v>
      </c>
      <c r="D2717" s="5">
        <v>-25.386237015253389</v>
      </c>
      <c r="E2717" s="6" t="s">
        <v>45</v>
      </c>
      <c r="F2717" s="6" t="s">
        <v>45</v>
      </c>
      <c r="G2717" s="5">
        <v>-57.524656659872107</v>
      </c>
      <c r="H2717" s="5">
        <v>-18.0726745626542</v>
      </c>
      <c r="I2717" s="29">
        <v>628295775</v>
      </c>
      <c r="J2717" s="30" t="s">
        <v>45</v>
      </c>
      <c r="K2717" s="30" t="s">
        <v>45</v>
      </c>
      <c r="L2717" s="29">
        <v>38475444.960000001</v>
      </c>
      <c r="M2717" s="29">
        <v>169408800</v>
      </c>
      <c r="N2717" s="53">
        <f t="shared" si="459"/>
        <v>-25.386237015253389</v>
      </c>
      <c r="O2717" t="e">
        <f t="shared" si="460"/>
        <v>#VALUE!</v>
      </c>
      <c r="P2717" t="e">
        <f t="shared" si="461"/>
        <v>#VALUE!</v>
      </c>
      <c r="Q2717">
        <f t="shared" si="462"/>
        <v>-57.524656659872107</v>
      </c>
      <c r="R2717">
        <f t="shared" si="463"/>
        <v>-18.0726745626542</v>
      </c>
      <c r="S2717" s="53">
        <f t="shared" si="465"/>
        <v>-25.386237015253389</v>
      </c>
      <c r="T2717" t="e">
        <f t="shared" si="466"/>
        <v>#VALUE!</v>
      </c>
      <c r="U2717" t="e">
        <f t="shared" si="467"/>
        <v>#VALUE!</v>
      </c>
      <c r="V2717">
        <f t="shared" si="468"/>
        <v>-57.524656659872107</v>
      </c>
      <c r="W2717" s="50">
        <f t="shared" si="469"/>
        <v>-18.0726745626542</v>
      </c>
    </row>
    <row r="2718" spans="1:23" ht="16" x14ac:dyDescent="0.2">
      <c r="A2718" s="10">
        <v>40619.583321759303</v>
      </c>
      <c r="B2718" s="11" t="str">
        <f t="shared" si="464"/>
        <v>20113</v>
      </c>
      <c r="C2718" s="5">
        <v>1193.24</v>
      </c>
      <c r="D2718" s="5">
        <v>-24.288975794889453</v>
      </c>
      <c r="E2718" s="6" t="s">
        <v>45</v>
      </c>
      <c r="F2718" s="6" t="s">
        <v>45</v>
      </c>
      <c r="G2718" s="5">
        <v>-57.524656659872107</v>
      </c>
      <c r="H2718" s="5">
        <v>-17.522087698155914</v>
      </c>
      <c r="I2718" s="29">
        <v>637535418.75</v>
      </c>
      <c r="J2718" s="30" t="s">
        <v>45</v>
      </c>
      <c r="K2718" s="30" t="s">
        <v>45</v>
      </c>
      <c r="L2718" s="29">
        <v>38475444.960000001</v>
      </c>
      <c r="M2718" s="29">
        <v>170547300</v>
      </c>
      <c r="N2718" s="53">
        <f t="shared" si="459"/>
        <v>-24.288975794889453</v>
      </c>
      <c r="O2718" t="e">
        <f t="shared" si="460"/>
        <v>#VALUE!</v>
      </c>
      <c r="P2718" t="e">
        <f t="shared" si="461"/>
        <v>#VALUE!</v>
      </c>
      <c r="Q2718">
        <f t="shared" si="462"/>
        <v>-57.524656659872107</v>
      </c>
      <c r="R2718">
        <f t="shared" si="463"/>
        <v>-17.522087698155914</v>
      </c>
      <c r="S2718" s="53">
        <f t="shared" si="465"/>
        <v>-24.288975794889453</v>
      </c>
      <c r="T2718" t="e">
        <f t="shared" si="466"/>
        <v>#VALUE!</v>
      </c>
      <c r="U2718" t="e">
        <f t="shared" si="467"/>
        <v>#VALUE!</v>
      </c>
      <c r="V2718">
        <f t="shared" si="468"/>
        <v>-57.524656659872107</v>
      </c>
      <c r="W2718" s="50">
        <f t="shared" si="469"/>
        <v>-17.522087698155914</v>
      </c>
    </row>
    <row r="2719" spans="1:23" ht="16" x14ac:dyDescent="0.2">
      <c r="A2719" s="10">
        <v>40618.583321759303</v>
      </c>
      <c r="B2719" s="11" t="str">
        <f t="shared" si="464"/>
        <v>20113</v>
      </c>
      <c r="C2719" s="5">
        <v>1164.99</v>
      </c>
      <c r="D2719" s="5">
        <v>-25.642264633338286</v>
      </c>
      <c r="E2719" s="6" t="s">
        <v>45</v>
      </c>
      <c r="F2719" s="6" t="s">
        <v>45</v>
      </c>
      <c r="G2719" s="5">
        <v>-57.921016327959485</v>
      </c>
      <c r="H2719" s="5">
        <v>-17.962557189754548</v>
      </c>
      <c r="I2719" s="29">
        <v>626139858.13</v>
      </c>
      <c r="J2719" s="30" t="s">
        <v>45</v>
      </c>
      <c r="K2719" s="30" t="s">
        <v>45</v>
      </c>
      <c r="L2719" s="29">
        <v>38116410.439999998</v>
      </c>
      <c r="M2719" s="29">
        <v>169636500</v>
      </c>
      <c r="N2719" s="53">
        <f t="shared" si="459"/>
        <v>-25.642264633338286</v>
      </c>
      <c r="O2719" t="e">
        <f t="shared" si="460"/>
        <v>#VALUE!</v>
      </c>
      <c r="P2719" t="e">
        <f t="shared" si="461"/>
        <v>#VALUE!</v>
      </c>
      <c r="Q2719">
        <f t="shared" si="462"/>
        <v>-57.921016327959485</v>
      </c>
      <c r="R2719">
        <f t="shared" si="463"/>
        <v>-17.962557189754548</v>
      </c>
      <c r="S2719" s="53">
        <f t="shared" si="465"/>
        <v>-25.642264633338286</v>
      </c>
      <c r="T2719" t="e">
        <f t="shared" si="466"/>
        <v>#VALUE!</v>
      </c>
      <c r="U2719" t="e">
        <f t="shared" si="467"/>
        <v>#VALUE!</v>
      </c>
      <c r="V2719">
        <f t="shared" si="468"/>
        <v>-57.921016327959485</v>
      </c>
      <c r="W2719" s="50">
        <f t="shared" si="469"/>
        <v>-17.962557189754548</v>
      </c>
    </row>
    <row r="2720" spans="1:23" ht="16" x14ac:dyDescent="0.2">
      <c r="A2720" s="10">
        <v>40617.583321759303</v>
      </c>
      <c r="B2720" s="11" t="str">
        <f t="shared" si="464"/>
        <v>20113</v>
      </c>
      <c r="C2720" s="5">
        <v>1181.4100000000001</v>
      </c>
      <c r="D2720" s="5">
        <v>-24.069523550816655</v>
      </c>
      <c r="E2720" s="6" t="s">
        <v>45</v>
      </c>
      <c r="F2720" s="6" t="s">
        <v>45</v>
      </c>
      <c r="G2720" s="5">
        <v>-57.2281590380301</v>
      </c>
      <c r="H2720" s="5">
        <v>-17.962557189754548</v>
      </c>
      <c r="I2720" s="29">
        <v>639383347.5</v>
      </c>
      <c r="J2720" s="30" t="s">
        <v>45</v>
      </c>
      <c r="K2720" s="30" t="s">
        <v>45</v>
      </c>
      <c r="L2720" s="29">
        <v>38744021.43</v>
      </c>
      <c r="M2720" s="29">
        <v>169636500</v>
      </c>
      <c r="N2720" s="53">
        <f t="shared" si="459"/>
        <v>-24.069523550816655</v>
      </c>
      <c r="O2720" t="e">
        <f t="shared" si="460"/>
        <v>#VALUE!</v>
      </c>
      <c r="P2720" t="e">
        <f t="shared" si="461"/>
        <v>#VALUE!</v>
      </c>
      <c r="Q2720">
        <f t="shared" si="462"/>
        <v>-57.2281590380301</v>
      </c>
      <c r="R2720">
        <f t="shared" si="463"/>
        <v>-17.962557189754548</v>
      </c>
      <c r="S2720" s="53">
        <f t="shared" si="465"/>
        <v>-24.069523550816655</v>
      </c>
      <c r="T2720" t="e">
        <f t="shared" si="466"/>
        <v>#VALUE!</v>
      </c>
      <c r="U2720" t="e">
        <f t="shared" si="467"/>
        <v>#VALUE!</v>
      </c>
      <c r="V2720">
        <f t="shared" si="468"/>
        <v>-57.2281590380301</v>
      </c>
      <c r="W2720" s="50">
        <f t="shared" si="469"/>
        <v>-17.962557189754548</v>
      </c>
    </row>
    <row r="2721" spans="1:23" ht="16" x14ac:dyDescent="0.2">
      <c r="A2721" s="10">
        <v>40616.583321759303</v>
      </c>
      <c r="B2721" s="11" t="str">
        <f t="shared" si="464"/>
        <v>20113</v>
      </c>
      <c r="C2721" s="5">
        <v>1210.98</v>
      </c>
      <c r="D2721" s="5">
        <v>-24.435277290937961</v>
      </c>
      <c r="E2721" s="6" t="s">
        <v>45</v>
      </c>
      <c r="F2721" s="6" t="s">
        <v>45</v>
      </c>
      <c r="G2721" s="5">
        <v>-55.4656453970805</v>
      </c>
      <c r="H2721" s="5">
        <v>-15.705151045311567</v>
      </c>
      <c r="I2721" s="29">
        <v>636303466.25</v>
      </c>
      <c r="J2721" s="30" t="s">
        <v>45</v>
      </c>
      <c r="K2721" s="30" t="s">
        <v>45</v>
      </c>
      <c r="L2721" s="29">
        <v>40340559.359999999</v>
      </c>
      <c r="M2721" s="29">
        <v>174304350</v>
      </c>
      <c r="N2721" s="53">
        <f t="shared" si="459"/>
        <v>-24.435277290937961</v>
      </c>
      <c r="O2721" t="e">
        <f t="shared" si="460"/>
        <v>#VALUE!</v>
      </c>
      <c r="P2721" t="e">
        <f t="shared" si="461"/>
        <v>#VALUE!</v>
      </c>
      <c r="Q2721">
        <f t="shared" si="462"/>
        <v>-55.4656453970805</v>
      </c>
      <c r="R2721">
        <f t="shared" si="463"/>
        <v>-15.705151045311567</v>
      </c>
      <c r="S2721" s="53">
        <f t="shared" si="465"/>
        <v>-24.435277290937961</v>
      </c>
      <c r="T2721" t="e">
        <f t="shared" si="466"/>
        <v>#VALUE!</v>
      </c>
      <c r="U2721" t="e">
        <f t="shared" si="467"/>
        <v>#VALUE!</v>
      </c>
      <c r="V2721">
        <f t="shared" si="468"/>
        <v>-55.4656453970805</v>
      </c>
      <c r="W2721" s="50">
        <f t="shared" si="469"/>
        <v>-15.705151045311567</v>
      </c>
    </row>
    <row r="2722" spans="1:23" ht="16" x14ac:dyDescent="0.2">
      <c r="A2722" s="10">
        <v>40613.541655092602</v>
      </c>
      <c r="B2722" s="11" t="str">
        <f t="shared" si="464"/>
        <v>20113</v>
      </c>
      <c r="C2722" s="5">
        <v>1223.1199999999999</v>
      </c>
      <c r="D2722" s="5">
        <v>-23.923222054768132</v>
      </c>
      <c r="E2722" s="6" t="s">
        <v>45</v>
      </c>
      <c r="F2722" s="6" t="s">
        <v>45</v>
      </c>
      <c r="G2722" s="5">
        <v>-54.475260979677756</v>
      </c>
      <c r="H2722" s="5">
        <v>-13.557862273768222</v>
      </c>
      <c r="I2722" s="29">
        <v>640615300</v>
      </c>
      <c r="J2722" s="30" t="s">
        <v>45</v>
      </c>
      <c r="K2722" s="30" t="s">
        <v>45</v>
      </c>
      <c r="L2722" s="29">
        <v>41237679.380000003</v>
      </c>
      <c r="M2722" s="29">
        <v>178744500</v>
      </c>
      <c r="N2722" s="53">
        <f t="shared" si="459"/>
        <v>-23.923222054768132</v>
      </c>
      <c r="O2722" t="e">
        <f t="shared" si="460"/>
        <v>#VALUE!</v>
      </c>
      <c r="P2722" t="e">
        <f t="shared" si="461"/>
        <v>#VALUE!</v>
      </c>
      <c r="Q2722">
        <f t="shared" si="462"/>
        <v>-54.475260979677756</v>
      </c>
      <c r="R2722">
        <f t="shared" si="463"/>
        <v>-13.557862273768222</v>
      </c>
      <c r="S2722" s="53">
        <f t="shared" si="465"/>
        <v>-23.923222054768132</v>
      </c>
      <c r="T2722" t="e">
        <f t="shared" si="466"/>
        <v>#VALUE!</v>
      </c>
      <c r="U2722" t="e">
        <f t="shared" si="467"/>
        <v>#VALUE!</v>
      </c>
      <c r="V2722">
        <f t="shared" si="468"/>
        <v>-54.475260979677756</v>
      </c>
      <c r="W2722" s="50">
        <f t="shared" si="469"/>
        <v>-13.557862273768222</v>
      </c>
    </row>
    <row r="2723" spans="1:23" ht="16" x14ac:dyDescent="0.2">
      <c r="A2723" s="10">
        <v>40612.541655092602</v>
      </c>
      <c r="B2723" s="11" t="str">
        <f t="shared" si="464"/>
        <v>20113</v>
      </c>
      <c r="C2723" s="5">
        <v>1231.56</v>
      </c>
      <c r="D2723" s="5">
        <v>-23.886646680756002</v>
      </c>
      <c r="E2723" s="6" t="s">
        <v>45</v>
      </c>
      <c r="F2723" s="6" t="s">
        <v>45</v>
      </c>
      <c r="G2723" s="5">
        <v>-54.465995428995171</v>
      </c>
      <c r="H2723" s="5">
        <v>-14.108449138266508</v>
      </c>
      <c r="I2723" s="29">
        <v>640923288.13</v>
      </c>
      <c r="J2723" s="30" t="s">
        <v>45</v>
      </c>
      <c r="K2723" s="30" t="s">
        <v>45</v>
      </c>
      <c r="L2723" s="29">
        <v>41246072.399999999</v>
      </c>
      <c r="M2723" s="29">
        <v>177606000</v>
      </c>
      <c r="N2723" s="53">
        <f t="shared" si="459"/>
        <v>-23.886646680756002</v>
      </c>
      <c r="O2723" t="e">
        <f t="shared" si="460"/>
        <v>#VALUE!</v>
      </c>
      <c r="P2723" t="e">
        <f t="shared" si="461"/>
        <v>#VALUE!</v>
      </c>
      <c r="Q2723">
        <f t="shared" si="462"/>
        <v>-54.465995428995171</v>
      </c>
      <c r="R2723">
        <f t="shared" si="463"/>
        <v>-14.108449138266508</v>
      </c>
      <c r="S2723" s="53">
        <f t="shared" si="465"/>
        <v>-23.886646680756002</v>
      </c>
      <c r="T2723" t="e">
        <f t="shared" si="466"/>
        <v>#VALUE!</v>
      </c>
      <c r="U2723" t="e">
        <f t="shared" si="467"/>
        <v>#VALUE!</v>
      </c>
      <c r="V2723">
        <f t="shared" si="468"/>
        <v>-54.465995428995171</v>
      </c>
      <c r="W2723" s="50">
        <f t="shared" si="469"/>
        <v>-14.108449138266508</v>
      </c>
    </row>
    <row r="2724" spans="1:23" ht="16" x14ac:dyDescent="0.2">
      <c r="A2724" s="10">
        <v>40611.541655092602</v>
      </c>
      <c r="B2724" s="11" t="str">
        <f t="shared" si="464"/>
        <v>20113</v>
      </c>
      <c r="C2724" s="5">
        <v>1245.73</v>
      </c>
      <c r="D2724" s="5">
        <v>-22.496782468295024</v>
      </c>
      <c r="E2724" s="6" t="s">
        <v>45</v>
      </c>
      <c r="F2724" s="6" t="s">
        <v>45</v>
      </c>
      <c r="G2724" s="5">
        <v>-53.990363827290324</v>
      </c>
      <c r="H2724" s="5">
        <v>-14.438801256965492</v>
      </c>
      <c r="I2724" s="29">
        <v>652626836.88</v>
      </c>
      <c r="J2724" s="30" t="s">
        <v>45</v>
      </c>
      <c r="K2724" s="30" t="s">
        <v>45</v>
      </c>
      <c r="L2724" s="29">
        <v>41676913.829999998</v>
      </c>
      <c r="M2724" s="29">
        <v>176922900</v>
      </c>
      <c r="N2724" s="53">
        <f t="shared" ref="N2724:N2787" si="470">IF(ABS(D2724-AVERAGE(D$47:D$3803))&gt;3*STDEV(D$47:D$3803),"Outlier",D2724)</f>
        <v>-22.496782468295024</v>
      </c>
      <c r="O2724" t="e">
        <f t="shared" ref="O2724:O2787" si="471">IF(ABS(E2724-AVERAGE(E$47:E$3803))&gt;3*STDEV(E$47:E$3803),"Outlier",E2724)</f>
        <v>#VALUE!</v>
      </c>
      <c r="P2724" t="e">
        <f t="shared" ref="P2724:P2787" si="472">IF(ABS(F2724-AVERAGE(F$47:F$3803))&gt;3*STDEV(F$47:F$3803),"Outlier",F2724)</f>
        <v>#VALUE!</v>
      </c>
      <c r="Q2724">
        <f t="shared" ref="Q2724:Q2787" si="473">IF(ABS(G2724-AVERAGE(G$47:G$3803))&gt;3*STDEV(G$47:G$3803),"Outlier",G2724)</f>
        <v>-53.990363827290324</v>
      </c>
      <c r="R2724">
        <f t="shared" ref="R2724:R2787" si="474">IF(ABS(H2724-AVERAGE(H$47:H$3803))&gt;3*STDEV(H$47:H$3803),"Outlier",H2724)</f>
        <v>-14.438801256965492</v>
      </c>
      <c r="S2724" s="53">
        <f t="shared" si="465"/>
        <v>-22.496782468295024</v>
      </c>
      <c r="T2724" t="e">
        <f t="shared" si="466"/>
        <v>#VALUE!</v>
      </c>
      <c r="U2724" t="e">
        <f t="shared" si="467"/>
        <v>#VALUE!</v>
      </c>
      <c r="V2724">
        <f t="shared" si="468"/>
        <v>-53.990363827290324</v>
      </c>
      <c r="W2724" s="50">
        <f t="shared" si="469"/>
        <v>-14.438801256965492</v>
      </c>
    </row>
    <row r="2725" spans="1:23" ht="16" x14ac:dyDescent="0.2">
      <c r="A2725" s="10">
        <v>40610.541655092602</v>
      </c>
      <c r="B2725" s="11" t="str">
        <f t="shared" si="464"/>
        <v>20113</v>
      </c>
      <c r="C2725" s="5">
        <v>1244.97</v>
      </c>
      <c r="D2725" s="5">
        <v>-21.362945873918974</v>
      </c>
      <c r="E2725" s="6" t="s">
        <v>45</v>
      </c>
      <c r="F2725" s="6" t="s">
        <v>45</v>
      </c>
      <c r="G2725" s="5">
        <v>-54.455700372681228</v>
      </c>
      <c r="H2725" s="5">
        <v>-13.690003121247813</v>
      </c>
      <c r="I2725" s="29">
        <v>662174468.75</v>
      </c>
      <c r="J2725" s="30" t="s">
        <v>45</v>
      </c>
      <c r="K2725" s="30" t="s">
        <v>45</v>
      </c>
      <c r="L2725" s="29">
        <v>41255397.969999999</v>
      </c>
      <c r="M2725" s="29">
        <v>178471260</v>
      </c>
      <c r="N2725" s="53">
        <f t="shared" si="470"/>
        <v>-21.362945873918974</v>
      </c>
      <c r="O2725" t="e">
        <f t="shared" si="471"/>
        <v>#VALUE!</v>
      </c>
      <c r="P2725" t="e">
        <f t="shared" si="472"/>
        <v>#VALUE!</v>
      </c>
      <c r="Q2725">
        <f t="shared" si="473"/>
        <v>-54.455700372681228</v>
      </c>
      <c r="R2725">
        <f t="shared" si="474"/>
        <v>-13.690003121247813</v>
      </c>
      <c r="S2725" s="53">
        <f t="shared" si="465"/>
        <v>-21.362945873918974</v>
      </c>
      <c r="T2725" t="e">
        <f t="shared" si="466"/>
        <v>#VALUE!</v>
      </c>
      <c r="U2725" t="e">
        <f t="shared" si="467"/>
        <v>#VALUE!</v>
      </c>
      <c r="V2725">
        <f t="shared" si="468"/>
        <v>-54.455700372681228</v>
      </c>
      <c r="W2725" s="50">
        <f t="shared" si="469"/>
        <v>-13.690003121247813</v>
      </c>
    </row>
    <row r="2726" spans="1:23" ht="16" x14ac:dyDescent="0.2">
      <c r="A2726" s="10">
        <v>40609.541655092602</v>
      </c>
      <c r="B2726" s="11" t="str">
        <f t="shared" si="464"/>
        <v>20113</v>
      </c>
      <c r="C2726" s="5">
        <v>1243.33</v>
      </c>
      <c r="D2726" s="5">
        <v>-20.997192133797668</v>
      </c>
      <c r="E2726" s="6" t="s">
        <v>45</v>
      </c>
      <c r="F2726" s="6" t="s">
        <v>45</v>
      </c>
      <c r="G2726" s="5">
        <v>-55.118701999300114</v>
      </c>
      <c r="H2726" s="5">
        <v>-14.328683884065841</v>
      </c>
      <c r="I2726" s="29">
        <v>665254350</v>
      </c>
      <c r="J2726" s="30" t="s">
        <v>45</v>
      </c>
      <c r="K2726" s="30" t="s">
        <v>45</v>
      </c>
      <c r="L2726" s="29">
        <v>40654831.130000003</v>
      </c>
      <c r="M2726" s="29">
        <v>177150600</v>
      </c>
      <c r="N2726" s="53">
        <f t="shared" si="470"/>
        <v>-20.997192133797668</v>
      </c>
      <c r="O2726" t="e">
        <f t="shared" si="471"/>
        <v>#VALUE!</v>
      </c>
      <c r="P2726" t="e">
        <f t="shared" si="472"/>
        <v>#VALUE!</v>
      </c>
      <c r="Q2726">
        <f t="shared" si="473"/>
        <v>-55.118701999300114</v>
      </c>
      <c r="R2726">
        <f t="shared" si="474"/>
        <v>-14.328683884065841</v>
      </c>
      <c r="S2726" s="53">
        <f t="shared" si="465"/>
        <v>-20.997192133797668</v>
      </c>
      <c r="T2726" t="e">
        <f t="shared" si="466"/>
        <v>#VALUE!</v>
      </c>
      <c r="U2726" t="e">
        <f t="shared" si="467"/>
        <v>#VALUE!</v>
      </c>
      <c r="V2726">
        <f t="shared" si="468"/>
        <v>-55.118701999300114</v>
      </c>
      <c r="W2726" s="50">
        <f t="shared" si="469"/>
        <v>-14.328683884065841</v>
      </c>
    </row>
    <row r="2727" spans="1:23" ht="16" x14ac:dyDescent="0.2">
      <c r="A2727" s="10">
        <v>40606.541655092602</v>
      </c>
      <c r="B2727" s="11" t="str">
        <f t="shared" si="464"/>
        <v>20113</v>
      </c>
      <c r="C2727" s="5">
        <v>1247.31</v>
      </c>
      <c r="D2727" s="5">
        <v>-21.436096621943236</v>
      </c>
      <c r="E2727" s="6" t="s">
        <v>45</v>
      </c>
      <c r="F2727" s="6" t="s">
        <v>45</v>
      </c>
      <c r="G2727" s="5">
        <v>-52.990713859204995</v>
      </c>
      <c r="H2727" s="5">
        <v>-13.557862273768222</v>
      </c>
      <c r="I2727" s="29">
        <v>661558492.5</v>
      </c>
      <c r="J2727" s="30" t="s">
        <v>45</v>
      </c>
      <c r="K2727" s="30" t="s">
        <v>45</v>
      </c>
      <c r="L2727" s="29">
        <v>42582426.869999997</v>
      </c>
      <c r="M2727" s="29">
        <v>178744500</v>
      </c>
      <c r="N2727" s="53">
        <f t="shared" si="470"/>
        <v>-21.436096621943236</v>
      </c>
      <c r="O2727" t="e">
        <f t="shared" si="471"/>
        <v>#VALUE!</v>
      </c>
      <c r="P2727" t="e">
        <f t="shared" si="472"/>
        <v>#VALUE!</v>
      </c>
      <c r="Q2727">
        <f t="shared" si="473"/>
        <v>-52.990713859204995</v>
      </c>
      <c r="R2727">
        <f t="shared" si="474"/>
        <v>-13.557862273768222</v>
      </c>
      <c r="S2727" s="53">
        <f t="shared" si="465"/>
        <v>-21.436096621943236</v>
      </c>
      <c r="T2727" t="e">
        <f t="shared" si="466"/>
        <v>#VALUE!</v>
      </c>
      <c r="U2727" t="e">
        <f t="shared" si="467"/>
        <v>#VALUE!</v>
      </c>
      <c r="V2727">
        <f t="shared" si="468"/>
        <v>-52.990713859204995</v>
      </c>
      <c r="W2727" s="50">
        <f t="shared" si="469"/>
        <v>-13.557862273768222</v>
      </c>
    </row>
    <row r="2728" spans="1:23" ht="16" x14ac:dyDescent="0.2">
      <c r="A2728" s="10">
        <v>40605.541655092602</v>
      </c>
      <c r="B2728" s="11" t="str">
        <f t="shared" si="464"/>
        <v>20113</v>
      </c>
      <c r="C2728" s="5">
        <v>1241.5999999999999</v>
      </c>
      <c r="D2728" s="5">
        <v>-19.534177173312443</v>
      </c>
      <c r="E2728" s="6" t="s">
        <v>45</v>
      </c>
      <c r="F2728" s="6" t="s">
        <v>45</v>
      </c>
      <c r="G2728" s="5">
        <v>-52.574793584121096</v>
      </c>
      <c r="H2728" s="5">
        <v>-14.526895155285215</v>
      </c>
      <c r="I2728" s="29">
        <v>677573875</v>
      </c>
      <c r="J2728" s="30" t="s">
        <v>45</v>
      </c>
      <c r="K2728" s="30" t="s">
        <v>45</v>
      </c>
      <c r="L2728" s="29">
        <v>42959179.979999997</v>
      </c>
      <c r="M2728" s="29">
        <v>176740740</v>
      </c>
      <c r="N2728" s="53">
        <f t="shared" si="470"/>
        <v>-19.534177173312443</v>
      </c>
      <c r="O2728" t="e">
        <f t="shared" si="471"/>
        <v>#VALUE!</v>
      </c>
      <c r="P2728" t="e">
        <f t="shared" si="472"/>
        <v>#VALUE!</v>
      </c>
      <c r="Q2728">
        <f t="shared" si="473"/>
        <v>-52.574793584121096</v>
      </c>
      <c r="R2728">
        <f t="shared" si="474"/>
        <v>-14.526895155285215</v>
      </c>
      <c r="S2728" s="53">
        <f t="shared" si="465"/>
        <v>-19.534177173312443</v>
      </c>
      <c r="T2728" t="e">
        <f t="shared" si="466"/>
        <v>#VALUE!</v>
      </c>
      <c r="U2728" t="e">
        <f t="shared" si="467"/>
        <v>#VALUE!</v>
      </c>
      <c r="V2728">
        <f t="shared" si="468"/>
        <v>-52.574793584121096</v>
      </c>
      <c r="W2728" s="50">
        <f t="shared" si="469"/>
        <v>-14.526895155285215</v>
      </c>
    </row>
    <row r="2729" spans="1:23" ht="16" x14ac:dyDescent="0.2">
      <c r="A2729" s="10">
        <v>40604.541655092602</v>
      </c>
      <c r="B2729" s="11" t="str">
        <f t="shared" si="464"/>
        <v>20113</v>
      </c>
      <c r="C2729" s="5">
        <v>1232.57</v>
      </c>
      <c r="D2729" s="5">
        <v>-18.802669693069831</v>
      </c>
      <c r="E2729" s="6" t="s">
        <v>45</v>
      </c>
      <c r="F2729" s="6" t="s">
        <v>45</v>
      </c>
      <c r="G2729" s="5">
        <v>-52.673626124735087</v>
      </c>
      <c r="H2729" s="5">
        <v>-14.108449138266508</v>
      </c>
      <c r="I2729" s="29">
        <v>683733637.5</v>
      </c>
      <c r="J2729" s="30" t="s">
        <v>45</v>
      </c>
      <c r="K2729" s="30" t="s">
        <v>45</v>
      </c>
      <c r="L2729" s="29">
        <v>42869654.479999997</v>
      </c>
      <c r="M2729" s="29">
        <v>177606000</v>
      </c>
      <c r="N2729" s="53">
        <f t="shared" si="470"/>
        <v>-18.802669693069831</v>
      </c>
      <c r="O2729" t="e">
        <f t="shared" si="471"/>
        <v>#VALUE!</v>
      </c>
      <c r="P2729" t="e">
        <f t="shared" si="472"/>
        <v>#VALUE!</v>
      </c>
      <c r="Q2729">
        <f t="shared" si="473"/>
        <v>-52.673626124735087</v>
      </c>
      <c r="R2729">
        <f t="shared" si="474"/>
        <v>-14.108449138266508</v>
      </c>
      <c r="S2729" s="53">
        <f t="shared" si="465"/>
        <v>-18.802669693069831</v>
      </c>
      <c r="T2729" t="e">
        <f t="shared" si="466"/>
        <v>#VALUE!</v>
      </c>
      <c r="U2729" t="e">
        <f t="shared" si="467"/>
        <v>#VALUE!</v>
      </c>
      <c r="V2729">
        <f t="shared" si="468"/>
        <v>-52.673626124735087</v>
      </c>
      <c r="W2729" s="50">
        <f t="shared" si="469"/>
        <v>-14.108449138266508</v>
      </c>
    </row>
    <row r="2730" spans="1:23" ht="16" x14ac:dyDescent="0.2">
      <c r="A2730" s="10">
        <v>40603.541655092602</v>
      </c>
      <c r="B2730" s="11" t="str">
        <f t="shared" si="464"/>
        <v>20113</v>
      </c>
      <c r="C2730" s="5">
        <v>1239.1600000000001</v>
      </c>
      <c r="D2730" s="5">
        <v>-18.802669693069831</v>
      </c>
      <c r="E2730" s="6" t="s">
        <v>45</v>
      </c>
      <c r="F2730" s="6" t="s">
        <v>45</v>
      </c>
      <c r="G2730" s="5">
        <v>-52.504787201186176</v>
      </c>
      <c r="H2730" s="5">
        <v>-13.579885748348147</v>
      </c>
      <c r="I2730" s="29">
        <v>683733637.5</v>
      </c>
      <c r="J2730" s="30" t="s">
        <v>45</v>
      </c>
      <c r="K2730" s="30" t="s">
        <v>45</v>
      </c>
      <c r="L2730" s="29">
        <v>43022593.859999999</v>
      </c>
      <c r="M2730" s="29">
        <v>178698960</v>
      </c>
      <c r="N2730" s="53">
        <f t="shared" si="470"/>
        <v>-18.802669693069831</v>
      </c>
      <c r="O2730" t="e">
        <f t="shared" si="471"/>
        <v>#VALUE!</v>
      </c>
      <c r="P2730" t="e">
        <f t="shared" si="472"/>
        <v>#VALUE!</v>
      </c>
      <c r="Q2730">
        <f t="shared" si="473"/>
        <v>-52.504787201186176</v>
      </c>
      <c r="R2730">
        <f t="shared" si="474"/>
        <v>-13.579885748348147</v>
      </c>
      <c r="S2730" s="53">
        <f t="shared" si="465"/>
        <v>-18.802669693069831</v>
      </c>
      <c r="T2730" t="e">
        <f t="shared" si="466"/>
        <v>#VALUE!</v>
      </c>
      <c r="U2730" t="e">
        <f t="shared" si="467"/>
        <v>#VALUE!</v>
      </c>
      <c r="V2730">
        <f t="shared" si="468"/>
        <v>-52.504787201186176</v>
      </c>
      <c r="W2730" s="50">
        <f t="shared" si="469"/>
        <v>-13.579885748348147</v>
      </c>
    </row>
    <row r="2731" spans="1:23" ht="16" x14ac:dyDescent="0.2">
      <c r="A2731" s="10">
        <v>40602.541655092602</v>
      </c>
      <c r="B2731" s="11" t="str">
        <f t="shared" si="464"/>
        <v>20112</v>
      </c>
      <c r="C2731" s="5">
        <v>1243.1600000000001</v>
      </c>
      <c r="D2731" s="5">
        <v>-18.802669693069831</v>
      </c>
      <c r="E2731" s="6" t="s">
        <v>45</v>
      </c>
      <c r="F2731" s="6" t="s">
        <v>45</v>
      </c>
      <c r="G2731" s="5">
        <v>-52.475961043507105</v>
      </c>
      <c r="H2731" s="5">
        <v>-13.117392782169587</v>
      </c>
      <c r="I2731" s="29">
        <v>683733637.5</v>
      </c>
      <c r="J2731" s="30" t="s">
        <v>45</v>
      </c>
      <c r="K2731" s="30" t="s">
        <v>45</v>
      </c>
      <c r="L2731" s="29">
        <v>43048705.469999999</v>
      </c>
      <c r="M2731" s="29">
        <v>179655300</v>
      </c>
      <c r="N2731" s="53">
        <f t="shared" si="470"/>
        <v>-18.802669693069831</v>
      </c>
      <c r="O2731" t="e">
        <f t="shared" si="471"/>
        <v>#VALUE!</v>
      </c>
      <c r="P2731" t="e">
        <f t="shared" si="472"/>
        <v>#VALUE!</v>
      </c>
      <c r="Q2731">
        <f t="shared" si="473"/>
        <v>-52.475961043507105</v>
      </c>
      <c r="R2731">
        <f t="shared" si="474"/>
        <v>-13.117392782169587</v>
      </c>
      <c r="S2731" s="53">
        <f t="shared" si="465"/>
        <v>-18.802669693069831</v>
      </c>
      <c r="T2731" t="e">
        <f t="shared" si="466"/>
        <v>#VALUE!</v>
      </c>
      <c r="U2731" t="e">
        <f t="shared" si="467"/>
        <v>#VALUE!</v>
      </c>
      <c r="V2731">
        <f t="shared" si="468"/>
        <v>-52.475961043507105</v>
      </c>
      <c r="W2731" s="50">
        <f t="shared" si="469"/>
        <v>-13.117392782169587</v>
      </c>
    </row>
    <row r="2732" spans="1:23" ht="16" x14ac:dyDescent="0.2">
      <c r="A2732" s="10">
        <v>40599.541655092602</v>
      </c>
      <c r="B2732" s="11" t="str">
        <f t="shared" si="464"/>
        <v>20112</v>
      </c>
      <c r="C2732" s="5">
        <v>1222.99</v>
      </c>
      <c r="D2732" s="5">
        <v>-19.168423433191137</v>
      </c>
      <c r="E2732" s="6" t="s">
        <v>45</v>
      </c>
      <c r="F2732" s="6" t="s">
        <v>45</v>
      </c>
      <c r="G2732" s="5">
        <v>-52.58405913480366</v>
      </c>
      <c r="H2732" s="5">
        <v>-14.769153375664473</v>
      </c>
      <c r="I2732" s="29">
        <v>680653756.25</v>
      </c>
      <c r="J2732" s="30" t="s">
        <v>45</v>
      </c>
      <c r="K2732" s="30" t="s">
        <v>45</v>
      </c>
      <c r="L2732" s="29">
        <v>42950786.960000001</v>
      </c>
      <c r="M2732" s="29">
        <v>176239800</v>
      </c>
      <c r="N2732" s="53">
        <f t="shared" si="470"/>
        <v>-19.168423433191137</v>
      </c>
      <c r="O2732" t="e">
        <f t="shared" si="471"/>
        <v>#VALUE!</v>
      </c>
      <c r="P2732" t="e">
        <f t="shared" si="472"/>
        <v>#VALUE!</v>
      </c>
      <c r="Q2732">
        <f t="shared" si="473"/>
        <v>-52.58405913480366</v>
      </c>
      <c r="R2732">
        <f t="shared" si="474"/>
        <v>-14.769153375664473</v>
      </c>
      <c r="S2732" s="53">
        <f t="shared" si="465"/>
        <v>-19.168423433191137</v>
      </c>
      <c r="T2732" t="e">
        <f t="shared" si="466"/>
        <v>#VALUE!</v>
      </c>
      <c r="U2732" t="e">
        <f t="shared" si="467"/>
        <v>#VALUE!</v>
      </c>
      <c r="V2732">
        <f t="shared" si="468"/>
        <v>-52.58405913480366</v>
      </c>
      <c r="W2732" s="50">
        <f t="shared" si="469"/>
        <v>-14.769153375664473</v>
      </c>
    </row>
    <row r="2733" spans="1:23" ht="16" x14ac:dyDescent="0.2">
      <c r="A2733" s="10">
        <v>40598.541655092602</v>
      </c>
      <c r="B2733" s="11" t="str">
        <f t="shared" si="464"/>
        <v>20112</v>
      </c>
      <c r="C2733" s="5">
        <v>1205.5899999999999</v>
      </c>
      <c r="D2733" s="5">
        <v>-18.436915952948524</v>
      </c>
      <c r="E2733" s="6" t="s">
        <v>45</v>
      </c>
      <c r="F2733" s="6" t="s">
        <v>45</v>
      </c>
      <c r="G2733" s="5">
        <v>-52.58405913480366</v>
      </c>
      <c r="H2733" s="5">
        <v>-17.533099435445891</v>
      </c>
      <c r="I2733" s="29">
        <v>686813518.75</v>
      </c>
      <c r="J2733" s="30" t="s">
        <v>45</v>
      </c>
      <c r="K2733" s="30" t="s">
        <v>45</v>
      </c>
      <c r="L2733" s="29">
        <v>42950786.960000001</v>
      </c>
      <c r="M2733" s="29">
        <v>170524530</v>
      </c>
      <c r="N2733" s="53">
        <f t="shared" si="470"/>
        <v>-18.436915952948524</v>
      </c>
      <c r="O2733" t="e">
        <f t="shared" si="471"/>
        <v>#VALUE!</v>
      </c>
      <c r="P2733" t="e">
        <f t="shared" si="472"/>
        <v>#VALUE!</v>
      </c>
      <c r="Q2733">
        <f t="shared" si="473"/>
        <v>-52.58405913480366</v>
      </c>
      <c r="R2733">
        <f t="shared" si="474"/>
        <v>-17.533099435445891</v>
      </c>
      <c r="S2733" s="53">
        <f t="shared" si="465"/>
        <v>-18.436915952948524</v>
      </c>
      <c r="T2733" t="e">
        <f t="shared" si="466"/>
        <v>#VALUE!</v>
      </c>
      <c r="U2733" t="e">
        <f t="shared" si="467"/>
        <v>#VALUE!</v>
      </c>
      <c r="V2733">
        <f t="shared" si="468"/>
        <v>-52.58405913480366</v>
      </c>
      <c r="W2733" s="50">
        <f t="shared" si="469"/>
        <v>-17.533099435445891</v>
      </c>
    </row>
    <row r="2734" spans="1:23" ht="16" x14ac:dyDescent="0.2">
      <c r="A2734" s="10">
        <v>40597.541655092602</v>
      </c>
      <c r="B2734" s="11" t="str">
        <f t="shared" si="464"/>
        <v>20112</v>
      </c>
      <c r="C2734" s="5">
        <v>1211.71</v>
      </c>
      <c r="D2734" s="5">
        <v>-18.802669693069831</v>
      </c>
      <c r="E2734" s="6" t="s">
        <v>45</v>
      </c>
      <c r="F2734" s="6" t="s">
        <v>45</v>
      </c>
      <c r="G2734" s="5">
        <v>-52.574793584121096</v>
      </c>
      <c r="H2734" s="5">
        <v>-14.339695621355785</v>
      </c>
      <c r="I2734" s="29">
        <v>683733637.5</v>
      </c>
      <c r="J2734" s="30" t="s">
        <v>45</v>
      </c>
      <c r="K2734" s="30" t="s">
        <v>45</v>
      </c>
      <c r="L2734" s="29">
        <v>42959179.979999997</v>
      </c>
      <c r="M2734" s="29">
        <v>177127830</v>
      </c>
      <c r="N2734" s="53">
        <f t="shared" si="470"/>
        <v>-18.802669693069831</v>
      </c>
      <c r="O2734" t="e">
        <f t="shared" si="471"/>
        <v>#VALUE!</v>
      </c>
      <c r="P2734" t="e">
        <f t="shared" si="472"/>
        <v>#VALUE!</v>
      </c>
      <c r="Q2734">
        <f t="shared" si="473"/>
        <v>-52.574793584121096</v>
      </c>
      <c r="R2734">
        <f t="shared" si="474"/>
        <v>-14.339695621355785</v>
      </c>
      <c r="S2734" s="53">
        <f t="shared" si="465"/>
        <v>-18.802669693069831</v>
      </c>
      <c r="T2734" t="e">
        <f t="shared" si="466"/>
        <v>#VALUE!</v>
      </c>
      <c r="U2734" t="e">
        <f t="shared" si="467"/>
        <v>#VALUE!</v>
      </c>
      <c r="V2734">
        <f t="shared" si="468"/>
        <v>-52.574793584121096</v>
      </c>
      <c r="W2734" s="50">
        <f t="shared" si="469"/>
        <v>-14.339695621355785</v>
      </c>
    </row>
    <row r="2735" spans="1:23" ht="16" x14ac:dyDescent="0.2">
      <c r="A2735" s="10">
        <v>40596.541655092602</v>
      </c>
      <c r="B2735" s="11" t="str">
        <f t="shared" si="464"/>
        <v>20112</v>
      </c>
      <c r="C2735" s="5">
        <v>1217.8</v>
      </c>
      <c r="D2735" s="5">
        <v>-19.534177173312443</v>
      </c>
      <c r="E2735" s="6" t="s">
        <v>45</v>
      </c>
      <c r="F2735" s="6" t="s">
        <v>45</v>
      </c>
      <c r="G2735" s="5">
        <v>-52.97012374657708</v>
      </c>
      <c r="H2735" s="5">
        <v>-12.787040663470592</v>
      </c>
      <c r="I2735" s="29">
        <v>677573875</v>
      </c>
      <c r="J2735" s="30" t="s">
        <v>45</v>
      </c>
      <c r="K2735" s="30" t="s">
        <v>45</v>
      </c>
      <c r="L2735" s="29">
        <v>42601078.009999998</v>
      </c>
      <c r="M2735" s="29">
        <v>180338400</v>
      </c>
      <c r="N2735" s="53">
        <f t="shared" si="470"/>
        <v>-19.534177173312443</v>
      </c>
      <c r="O2735" t="e">
        <f t="shared" si="471"/>
        <v>#VALUE!</v>
      </c>
      <c r="P2735" t="e">
        <f t="shared" si="472"/>
        <v>#VALUE!</v>
      </c>
      <c r="Q2735">
        <f t="shared" si="473"/>
        <v>-52.97012374657708</v>
      </c>
      <c r="R2735">
        <f t="shared" si="474"/>
        <v>-12.787040663470592</v>
      </c>
      <c r="S2735" s="53">
        <f t="shared" si="465"/>
        <v>-19.534177173312443</v>
      </c>
      <c r="T2735" t="e">
        <f t="shared" si="466"/>
        <v>#VALUE!</v>
      </c>
      <c r="U2735" t="e">
        <f t="shared" si="467"/>
        <v>#VALUE!</v>
      </c>
      <c r="V2735">
        <f t="shared" si="468"/>
        <v>-52.97012374657708</v>
      </c>
      <c r="W2735" s="50">
        <f t="shared" si="469"/>
        <v>-12.787040663470592</v>
      </c>
    </row>
    <row r="2736" spans="1:23" ht="16" x14ac:dyDescent="0.2">
      <c r="A2736" s="10">
        <v>40595.541655092602</v>
      </c>
      <c r="B2736" s="11" t="str">
        <f t="shared" ref="B2736:B2799" si="475">YEAR(A2736)&amp;MONTH(A2736)</f>
        <v>20112</v>
      </c>
      <c r="C2736" s="5">
        <v>1223.77</v>
      </c>
      <c r="D2736" s="5">
        <v>-18.254039082887871</v>
      </c>
      <c r="E2736" s="6" t="s">
        <v>45</v>
      </c>
      <c r="F2736" s="6" t="s">
        <v>45</v>
      </c>
      <c r="G2736" s="5">
        <v>-52.58405913480366</v>
      </c>
      <c r="H2736" s="5">
        <v>-14.108449138266494</v>
      </c>
      <c r="I2736" s="29">
        <v>688353459.38</v>
      </c>
      <c r="J2736" s="30" t="s">
        <v>45</v>
      </c>
      <c r="K2736" s="30" t="s">
        <v>45</v>
      </c>
      <c r="L2736" s="29">
        <v>42950786.960000001</v>
      </c>
      <c r="M2736" s="29">
        <v>177606000</v>
      </c>
      <c r="N2736" s="53">
        <f t="shared" si="470"/>
        <v>-18.254039082887871</v>
      </c>
      <c r="O2736" t="e">
        <f t="shared" si="471"/>
        <v>#VALUE!</v>
      </c>
      <c r="P2736" t="e">
        <f t="shared" si="472"/>
        <v>#VALUE!</v>
      </c>
      <c r="Q2736">
        <f t="shared" si="473"/>
        <v>-52.58405913480366</v>
      </c>
      <c r="R2736">
        <f t="shared" si="474"/>
        <v>-14.108449138266494</v>
      </c>
      <c r="S2736" s="53">
        <f t="shared" ref="S2736:S2799" si="476">IF(ABS(D2736-AVERAGE(D$47:D$3803))&gt;2*STDEV(D$47:D$3803),"Outlier",D2736)</f>
        <v>-18.254039082887871</v>
      </c>
      <c r="T2736" t="e">
        <f t="shared" ref="T2736:T2799" si="477">IF(ABS(E2736-AVERAGE(E$47:E$3803))&gt;2*STDEV(E$47:E$3803),"Outlier",E2736)</f>
        <v>#VALUE!</v>
      </c>
      <c r="U2736" t="e">
        <f t="shared" ref="U2736:U2799" si="478">IF(ABS(F2736-AVERAGE(F$47:F$3803))&gt;2*STDEV(F$47:F$3803),"Outlier",F2736)</f>
        <v>#VALUE!</v>
      </c>
      <c r="V2736">
        <f t="shared" ref="V2736:V2799" si="479">IF(ABS(G2736-AVERAGE(G$47:G$3803))&gt;2*STDEV(G$47:G$3803),"Outlier",G2736)</f>
        <v>-52.58405913480366</v>
      </c>
      <c r="W2736" s="50">
        <f t="shared" ref="W2736:W2799" si="480">IF(ABS(H2736-AVERAGE(H$47:H$3803))&gt;2*STDEV(H$47:H$3803),"Outlier",H2736)</f>
        <v>-14.108449138266494</v>
      </c>
    </row>
    <row r="2737" spans="1:23" ht="16" x14ac:dyDescent="0.2">
      <c r="A2737" s="10">
        <v>40592.541655092602</v>
      </c>
      <c r="B2737" s="11" t="str">
        <f t="shared" si="475"/>
        <v>20112</v>
      </c>
      <c r="C2737" s="5">
        <v>1234.71</v>
      </c>
      <c r="D2737" s="5">
        <v>-20.997192133797682</v>
      </c>
      <c r="E2737" s="6" t="s">
        <v>45</v>
      </c>
      <c r="F2737" s="6" t="s">
        <v>45</v>
      </c>
      <c r="G2737" s="5">
        <v>-51.990034385488279</v>
      </c>
      <c r="H2737" s="5">
        <v>-13.447744900868559</v>
      </c>
      <c r="I2737" s="29">
        <v>665254350</v>
      </c>
      <c r="J2737" s="30" t="s">
        <v>45</v>
      </c>
      <c r="K2737" s="30" t="s">
        <v>45</v>
      </c>
      <c r="L2737" s="29">
        <v>43488872.460000001</v>
      </c>
      <c r="M2737" s="29">
        <v>178972200</v>
      </c>
      <c r="N2737" s="53">
        <f t="shared" si="470"/>
        <v>-20.997192133797682</v>
      </c>
      <c r="O2737" t="e">
        <f t="shared" si="471"/>
        <v>#VALUE!</v>
      </c>
      <c r="P2737" t="e">
        <f t="shared" si="472"/>
        <v>#VALUE!</v>
      </c>
      <c r="Q2737">
        <f t="shared" si="473"/>
        <v>-51.990034385488279</v>
      </c>
      <c r="R2737">
        <f t="shared" si="474"/>
        <v>-13.447744900868559</v>
      </c>
      <c r="S2737" s="53">
        <f t="shared" si="476"/>
        <v>-20.997192133797682</v>
      </c>
      <c r="T2737" t="e">
        <f t="shared" si="477"/>
        <v>#VALUE!</v>
      </c>
      <c r="U2737" t="e">
        <f t="shared" si="478"/>
        <v>#VALUE!</v>
      </c>
      <c r="V2737">
        <f t="shared" si="479"/>
        <v>-51.990034385488279</v>
      </c>
      <c r="W2737" s="50">
        <f t="shared" si="480"/>
        <v>-13.447744900868559</v>
      </c>
    </row>
    <row r="2738" spans="1:23" ht="16" x14ac:dyDescent="0.2">
      <c r="A2738" s="10">
        <v>40591.541655092602</v>
      </c>
      <c r="B2738" s="11" t="str">
        <f t="shared" si="475"/>
        <v>20112</v>
      </c>
      <c r="C2738" s="5">
        <v>1230.8499999999999</v>
      </c>
      <c r="D2738" s="5">
        <v>-21.070342881821958</v>
      </c>
      <c r="E2738" s="6" t="s">
        <v>45</v>
      </c>
      <c r="F2738" s="6" t="s">
        <v>45</v>
      </c>
      <c r="G2738" s="5">
        <v>-51.713097370642814</v>
      </c>
      <c r="H2738" s="5">
        <v>-13.062334095719748</v>
      </c>
      <c r="I2738" s="29">
        <v>664638373.75</v>
      </c>
      <c r="J2738" s="30" t="s">
        <v>45</v>
      </c>
      <c r="K2738" s="30" t="s">
        <v>45</v>
      </c>
      <c r="L2738" s="29">
        <v>43739730.350000001</v>
      </c>
      <c r="M2738" s="29">
        <v>179769150</v>
      </c>
      <c r="N2738" s="53">
        <f t="shared" si="470"/>
        <v>-21.070342881821958</v>
      </c>
      <c r="O2738" t="e">
        <f t="shared" si="471"/>
        <v>#VALUE!</v>
      </c>
      <c r="P2738" t="e">
        <f t="shared" si="472"/>
        <v>#VALUE!</v>
      </c>
      <c r="Q2738">
        <f t="shared" si="473"/>
        <v>-51.713097370642814</v>
      </c>
      <c r="R2738">
        <f t="shared" si="474"/>
        <v>-13.062334095719748</v>
      </c>
      <c r="S2738" s="53">
        <f t="shared" si="476"/>
        <v>-21.070342881821958</v>
      </c>
      <c r="T2738" t="e">
        <f t="shared" si="477"/>
        <v>#VALUE!</v>
      </c>
      <c r="U2738" t="e">
        <f t="shared" si="478"/>
        <v>#VALUE!</v>
      </c>
      <c r="V2738">
        <f t="shared" si="479"/>
        <v>-51.713097370642814</v>
      </c>
      <c r="W2738" s="50">
        <f t="shared" si="480"/>
        <v>-13.062334095719748</v>
      </c>
    </row>
    <row r="2739" spans="1:23" ht="16" x14ac:dyDescent="0.2">
      <c r="A2739" s="10">
        <v>40590.541655092602</v>
      </c>
      <c r="B2739" s="11" t="str">
        <f t="shared" si="475"/>
        <v>20112</v>
      </c>
      <c r="C2739" s="5">
        <v>1225.6400000000001</v>
      </c>
      <c r="D2739" s="5">
        <v>-21.728699614040295</v>
      </c>
      <c r="E2739" s="6" t="s">
        <v>45</v>
      </c>
      <c r="F2739" s="6" t="s">
        <v>45</v>
      </c>
      <c r="G2739" s="5">
        <v>-51.6935367636463</v>
      </c>
      <c r="H2739" s="5">
        <v>-13.007275409269909</v>
      </c>
      <c r="I2739" s="29">
        <v>659094587.5</v>
      </c>
      <c r="J2739" s="30" t="s">
        <v>45</v>
      </c>
      <c r="K2739" s="30" t="s">
        <v>45</v>
      </c>
      <c r="L2739" s="29">
        <v>43757448.939999998</v>
      </c>
      <c r="M2739" s="29">
        <v>179883000</v>
      </c>
      <c r="N2739" s="53">
        <f t="shared" si="470"/>
        <v>-21.728699614040295</v>
      </c>
      <c r="O2739" t="e">
        <f t="shared" si="471"/>
        <v>#VALUE!</v>
      </c>
      <c r="P2739" t="e">
        <f t="shared" si="472"/>
        <v>#VALUE!</v>
      </c>
      <c r="Q2739">
        <f t="shared" si="473"/>
        <v>-51.6935367636463</v>
      </c>
      <c r="R2739">
        <f t="shared" si="474"/>
        <v>-13.007275409269909</v>
      </c>
      <c r="S2739" s="53">
        <f t="shared" si="476"/>
        <v>-21.728699614040295</v>
      </c>
      <c r="T2739" t="e">
        <f t="shared" si="477"/>
        <v>#VALUE!</v>
      </c>
      <c r="U2739" t="e">
        <f t="shared" si="478"/>
        <v>#VALUE!</v>
      </c>
      <c r="V2739">
        <f t="shared" si="479"/>
        <v>-51.6935367636463</v>
      </c>
      <c r="W2739" s="50">
        <f t="shared" si="480"/>
        <v>-13.007275409269909</v>
      </c>
    </row>
    <row r="2740" spans="1:23" ht="16" x14ac:dyDescent="0.2">
      <c r="A2740" s="10">
        <v>40589.541655092602</v>
      </c>
      <c r="B2740" s="11" t="str">
        <f t="shared" si="475"/>
        <v>20112</v>
      </c>
      <c r="C2740" s="5">
        <v>1219.3</v>
      </c>
      <c r="D2740" s="5">
        <v>-21.070342881821944</v>
      </c>
      <c r="E2740" s="6" t="s">
        <v>45</v>
      </c>
      <c r="F2740" s="6" t="s">
        <v>45</v>
      </c>
      <c r="G2740" s="5">
        <v>-52.079601375419713</v>
      </c>
      <c r="H2740" s="5">
        <v>-13.007275409269909</v>
      </c>
      <c r="I2740" s="29">
        <v>664638373.75</v>
      </c>
      <c r="J2740" s="30" t="s">
        <v>45</v>
      </c>
      <c r="K2740" s="30" t="s">
        <v>45</v>
      </c>
      <c r="L2740" s="29">
        <v>43407739.990000002</v>
      </c>
      <c r="M2740" s="29">
        <v>179883000</v>
      </c>
      <c r="N2740" s="53">
        <f t="shared" si="470"/>
        <v>-21.070342881821944</v>
      </c>
      <c r="O2740" t="e">
        <f t="shared" si="471"/>
        <v>#VALUE!</v>
      </c>
      <c r="P2740" t="e">
        <f t="shared" si="472"/>
        <v>#VALUE!</v>
      </c>
      <c r="Q2740">
        <f t="shared" si="473"/>
        <v>-52.079601375419713</v>
      </c>
      <c r="R2740">
        <f t="shared" si="474"/>
        <v>-13.007275409269909</v>
      </c>
      <c r="S2740" s="53">
        <f t="shared" si="476"/>
        <v>-21.070342881821944</v>
      </c>
      <c r="T2740" t="e">
        <f t="shared" si="477"/>
        <v>#VALUE!</v>
      </c>
      <c r="U2740" t="e">
        <f t="shared" si="478"/>
        <v>#VALUE!</v>
      </c>
      <c r="V2740">
        <f t="shared" si="479"/>
        <v>-52.079601375419713</v>
      </c>
      <c r="W2740" s="50">
        <f t="shared" si="480"/>
        <v>-13.007275409269909</v>
      </c>
    </row>
    <row r="2741" spans="1:23" ht="16" x14ac:dyDescent="0.2">
      <c r="A2741" s="10">
        <v>40588.541655092602</v>
      </c>
      <c r="B2741" s="11" t="str">
        <f t="shared" si="475"/>
        <v>20112</v>
      </c>
      <c r="C2741" s="5">
        <v>1215.24</v>
      </c>
      <c r="D2741" s="5">
        <v>-20.558287645652115</v>
      </c>
      <c r="E2741" s="6" t="s">
        <v>45</v>
      </c>
      <c r="F2741" s="6" t="s">
        <v>45</v>
      </c>
      <c r="G2741" s="5">
        <v>-52.485226594189662</v>
      </c>
      <c r="H2741" s="5">
        <v>-12.126336426072655</v>
      </c>
      <c r="I2741" s="29">
        <v>668950207.5</v>
      </c>
      <c r="J2741" s="30" t="s">
        <v>45</v>
      </c>
      <c r="K2741" s="30" t="s">
        <v>45</v>
      </c>
      <c r="L2741" s="29">
        <v>43040312.450000003</v>
      </c>
      <c r="M2741" s="29">
        <v>181704600</v>
      </c>
      <c r="N2741" s="53">
        <f t="shared" si="470"/>
        <v>-20.558287645652115</v>
      </c>
      <c r="O2741" t="e">
        <f t="shared" si="471"/>
        <v>#VALUE!</v>
      </c>
      <c r="P2741" t="e">
        <f t="shared" si="472"/>
        <v>#VALUE!</v>
      </c>
      <c r="Q2741">
        <f t="shared" si="473"/>
        <v>-52.485226594189662</v>
      </c>
      <c r="R2741">
        <f t="shared" si="474"/>
        <v>-12.126336426072655</v>
      </c>
      <c r="S2741" s="53">
        <f t="shared" si="476"/>
        <v>-20.558287645652115</v>
      </c>
      <c r="T2741" t="e">
        <f t="shared" si="477"/>
        <v>#VALUE!</v>
      </c>
      <c r="U2741" t="e">
        <f t="shared" si="478"/>
        <v>#VALUE!</v>
      </c>
      <c r="V2741">
        <f t="shared" si="479"/>
        <v>-52.485226594189662</v>
      </c>
      <c r="W2741" s="50">
        <f t="shared" si="480"/>
        <v>-12.126336426072655</v>
      </c>
    </row>
    <row r="2742" spans="1:23" ht="16" x14ac:dyDescent="0.2">
      <c r="A2742" s="10">
        <v>40585.541655092602</v>
      </c>
      <c r="B2742" s="11" t="str">
        <f t="shared" si="475"/>
        <v>20112</v>
      </c>
      <c r="C2742" s="5">
        <v>1207.17</v>
      </c>
      <c r="D2742" s="5">
        <v>-19.534177173312443</v>
      </c>
      <c r="E2742" s="6" t="s">
        <v>45</v>
      </c>
      <c r="F2742" s="6" t="s">
        <v>45</v>
      </c>
      <c r="G2742" s="5">
        <v>-52.287561512961666</v>
      </c>
      <c r="H2742" s="5">
        <v>-12.115324688782678</v>
      </c>
      <c r="I2742" s="29">
        <v>677573875</v>
      </c>
      <c r="J2742" s="30" t="s">
        <v>45</v>
      </c>
      <c r="K2742" s="30" t="s">
        <v>45</v>
      </c>
      <c r="L2742" s="29">
        <v>43219363.43</v>
      </c>
      <c r="M2742" s="29">
        <v>181727370</v>
      </c>
      <c r="N2742" s="53">
        <f t="shared" si="470"/>
        <v>-19.534177173312443</v>
      </c>
      <c r="O2742" t="e">
        <f t="shared" si="471"/>
        <v>#VALUE!</v>
      </c>
      <c r="P2742" t="e">
        <f t="shared" si="472"/>
        <v>#VALUE!</v>
      </c>
      <c r="Q2742">
        <f t="shared" si="473"/>
        <v>-52.287561512961666</v>
      </c>
      <c r="R2742">
        <f t="shared" si="474"/>
        <v>-12.115324688782678</v>
      </c>
      <c r="S2742" s="53">
        <f t="shared" si="476"/>
        <v>-19.534177173312443</v>
      </c>
      <c r="T2742" t="e">
        <f t="shared" si="477"/>
        <v>#VALUE!</v>
      </c>
      <c r="U2742" t="e">
        <f t="shared" si="478"/>
        <v>#VALUE!</v>
      </c>
      <c r="V2742">
        <f t="shared" si="479"/>
        <v>-52.287561512961666</v>
      </c>
      <c r="W2742" s="50">
        <f t="shared" si="480"/>
        <v>-12.115324688782678</v>
      </c>
    </row>
    <row r="2743" spans="1:23" ht="16" x14ac:dyDescent="0.2">
      <c r="A2743" s="10">
        <v>40584.541655092602</v>
      </c>
      <c r="B2743" s="11" t="str">
        <f t="shared" si="475"/>
        <v>20112</v>
      </c>
      <c r="C2743" s="5">
        <v>1201.58</v>
      </c>
      <c r="D2743" s="5">
        <v>-21.362945873918989</v>
      </c>
      <c r="E2743" s="6" t="s">
        <v>45</v>
      </c>
      <c r="F2743" s="6" t="s">
        <v>45</v>
      </c>
      <c r="G2743" s="5">
        <v>-53.089546399818985</v>
      </c>
      <c r="H2743" s="5">
        <v>-12.897158036370271</v>
      </c>
      <c r="I2743" s="29">
        <v>662174468.75</v>
      </c>
      <c r="J2743" s="30" t="s">
        <v>45</v>
      </c>
      <c r="K2743" s="30" t="s">
        <v>45</v>
      </c>
      <c r="L2743" s="29">
        <v>42492901.380000003</v>
      </c>
      <c r="M2743" s="29">
        <v>180110700</v>
      </c>
      <c r="N2743" s="53">
        <f t="shared" si="470"/>
        <v>-21.362945873918989</v>
      </c>
      <c r="O2743" t="e">
        <f t="shared" si="471"/>
        <v>#VALUE!</v>
      </c>
      <c r="P2743" t="e">
        <f t="shared" si="472"/>
        <v>#VALUE!</v>
      </c>
      <c r="Q2743">
        <f t="shared" si="473"/>
        <v>-53.089546399818985</v>
      </c>
      <c r="R2743">
        <f t="shared" si="474"/>
        <v>-12.897158036370271</v>
      </c>
      <c r="S2743" s="53">
        <f t="shared" si="476"/>
        <v>-21.362945873918989</v>
      </c>
      <c r="T2743" t="e">
        <f t="shared" si="477"/>
        <v>#VALUE!</v>
      </c>
      <c r="U2743" t="e">
        <f t="shared" si="478"/>
        <v>#VALUE!</v>
      </c>
      <c r="V2743">
        <f t="shared" si="479"/>
        <v>-53.089546399818985</v>
      </c>
      <c r="W2743" s="50">
        <f t="shared" si="480"/>
        <v>-12.897158036370271</v>
      </c>
    </row>
    <row r="2744" spans="1:23" ht="16" x14ac:dyDescent="0.2">
      <c r="A2744" s="10">
        <v>40583.541655092602</v>
      </c>
      <c r="B2744" s="11" t="str">
        <f t="shared" si="475"/>
        <v>20112</v>
      </c>
      <c r="C2744" s="5">
        <v>1205.05</v>
      </c>
      <c r="D2744" s="5">
        <v>-22.313905598234385</v>
      </c>
      <c r="E2744" s="6" t="s">
        <v>45</v>
      </c>
      <c r="F2744" s="6" t="s">
        <v>45</v>
      </c>
      <c r="G2744" s="5">
        <v>-52.990713859204995</v>
      </c>
      <c r="H2744" s="5">
        <v>-11.630808248024195</v>
      </c>
      <c r="I2744" s="29">
        <v>654166777.5</v>
      </c>
      <c r="J2744" s="30" t="s">
        <v>45</v>
      </c>
      <c r="K2744" s="30" t="s">
        <v>45</v>
      </c>
      <c r="L2744" s="29">
        <v>42582426.869999997</v>
      </c>
      <c r="M2744" s="29">
        <v>182729250</v>
      </c>
      <c r="N2744" s="53">
        <f t="shared" si="470"/>
        <v>-22.313905598234385</v>
      </c>
      <c r="O2744" t="e">
        <f t="shared" si="471"/>
        <v>#VALUE!</v>
      </c>
      <c r="P2744" t="e">
        <f t="shared" si="472"/>
        <v>#VALUE!</v>
      </c>
      <c r="Q2744">
        <f t="shared" si="473"/>
        <v>-52.990713859204995</v>
      </c>
      <c r="R2744">
        <f t="shared" si="474"/>
        <v>-11.630808248024195</v>
      </c>
      <c r="S2744" s="53">
        <f t="shared" si="476"/>
        <v>-22.313905598234385</v>
      </c>
      <c r="T2744" t="e">
        <f t="shared" si="477"/>
        <v>#VALUE!</v>
      </c>
      <c r="U2744" t="e">
        <f t="shared" si="478"/>
        <v>#VALUE!</v>
      </c>
      <c r="V2744">
        <f t="shared" si="479"/>
        <v>-52.990713859204995</v>
      </c>
      <c r="W2744" s="50">
        <f t="shared" si="480"/>
        <v>-11.630808248024195</v>
      </c>
    </row>
    <row r="2745" spans="1:23" ht="16" x14ac:dyDescent="0.2">
      <c r="A2745" s="10">
        <v>40582.541655092602</v>
      </c>
      <c r="B2745" s="11" t="str">
        <f t="shared" si="475"/>
        <v>20112</v>
      </c>
      <c r="C2745" s="5">
        <v>1205.25</v>
      </c>
      <c r="D2745" s="5">
        <v>-21.728699614040295</v>
      </c>
      <c r="E2745" s="6" t="s">
        <v>45</v>
      </c>
      <c r="F2745" s="6" t="s">
        <v>45</v>
      </c>
      <c r="G2745" s="5">
        <v>-53.079251343505042</v>
      </c>
      <c r="H2745" s="5">
        <v>-12.897158036370286</v>
      </c>
      <c r="I2745" s="29">
        <v>659094587.5</v>
      </c>
      <c r="J2745" s="30" t="s">
        <v>45</v>
      </c>
      <c r="K2745" s="30" t="s">
        <v>45</v>
      </c>
      <c r="L2745" s="29">
        <v>42502226.950000003</v>
      </c>
      <c r="M2745" s="29">
        <v>180110700</v>
      </c>
      <c r="N2745" s="53">
        <f t="shared" si="470"/>
        <v>-21.728699614040295</v>
      </c>
      <c r="O2745" t="e">
        <f t="shared" si="471"/>
        <v>#VALUE!</v>
      </c>
      <c r="P2745" t="e">
        <f t="shared" si="472"/>
        <v>#VALUE!</v>
      </c>
      <c r="Q2745">
        <f t="shared" si="473"/>
        <v>-53.079251343505042</v>
      </c>
      <c r="R2745">
        <f t="shared" si="474"/>
        <v>-12.897158036370286</v>
      </c>
      <c r="S2745" s="53">
        <f t="shared" si="476"/>
        <v>-21.728699614040295</v>
      </c>
      <c r="T2745" t="e">
        <f t="shared" si="477"/>
        <v>#VALUE!</v>
      </c>
      <c r="U2745" t="e">
        <f t="shared" si="478"/>
        <v>#VALUE!</v>
      </c>
      <c r="V2745">
        <f t="shared" si="479"/>
        <v>-53.079251343505042</v>
      </c>
      <c r="W2745" s="50">
        <f t="shared" si="480"/>
        <v>-12.897158036370286</v>
      </c>
    </row>
    <row r="2746" spans="1:23" ht="16" x14ac:dyDescent="0.2">
      <c r="A2746" s="10">
        <v>40581.541655092602</v>
      </c>
      <c r="B2746" s="11" t="str">
        <f t="shared" si="475"/>
        <v>20112</v>
      </c>
      <c r="C2746" s="5">
        <v>1203.23</v>
      </c>
      <c r="D2746" s="5">
        <v>-23.594043688658957</v>
      </c>
      <c r="E2746" s="6" t="s">
        <v>45</v>
      </c>
      <c r="F2746" s="6" t="s">
        <v>45</v>
      </c>
      <c r="G2746" s="5">
        <v>-53.168818333436484</v>
      </c>
      <c r="H2746" s="5">
        <v>-13.007275409269937</v>
      </c>
      <c r="I2746" s="29">
        <v>643387193.13</v>
      </c>
      <c r="J2746" s="30" t="s">
        <v>45</v>
      </c>
      <c r="K2746" s="30" t="s">
        <v>45</v>
      </c>
      <c r="L2746" s="29">
        <v>42421094.469999999</v>
      </c>
      <c r="M2746" s="29">
        <v>179883000</v>
      </c>
      <c r="N2746" s="53">
        <f t="shared" si="470"/>
        <v>-23.594043688658957</v>
      </c>
      <c r="O2746" t="e">
        <f t="shared" si="471"/>
        <v>#VALUE!</v>
      </c>
      <c r="P2746" t="e">
        <f t="shared" si="472"/>
        <v>#VALUE!</v>
      </c>
      <c r="Q2746">
        <f t="shared" si="473"/>
        <v>-53.168818333436484</v>
      </c>
      <c r="R2746">
        <f t="shared" si="474"/>
        <v>-13.007275409269937</v>
      </c>
      <c r="S2746" s="53">
        <f t="shared" si="476"/>
        <v>-23.594043688658957</v>
      </c>
      <c r="T2746" t="e">
        <f t="shared" si="477"/>
        <v>#VALUE!</v>
      </c>
      <c r="U2746" t="e">
        <f t="shared" si="478"/>
        <v>#VALUE!</v>
      </c>
      <c r="V2746">
        <f t="shared" si="479"/>
        <v>-53.168818333436484</v>
      </c>
      <c r="W2746" s="50">
        <f t="shared" si="480"/>
        <v>-13.007275409269937</v>
      </c>
    </row>
    <row r="2747" spans="1:23" ht="16" x14ac:dyDescent="0.2">
      <c r="A2747" s="10">
        <v>40578.541655092602</v>
      </c>
      <c r="B2747" s="11" t="str">
        <f t="shared" si="475"/>
        <v>20112</v>
      </c>
      <c r="C2747" s="5">
        <v>1200.4000000000001</v>
      </c>
      <c r="D2747" s="5">
        <v>-23.19171457452552</v>
      </c>
      <c r="E2747" s="6" t="s">
        <v>45</v>
      </c>
      <c r="F2747" s="6" t="s">
        <v>45</v>
      </c>
      <c r="G2747" s="5">
        <v>-53.46531595527847</v>
      </c>
      <c r="H2747" s="5">
        <v>-13.007275409269937</v>
      </c>
      <c r="I2747" s="29">
        <v>646775062.5</v>
      </c>
      <c r="J2747" s="30" t="s">
        <v>45</v>
      </c>
      <c r="K2747" s="30" t="s">
        <v>45</v>
      </c>
      <c r="L2747" s="29">
        <v>42152518</v>
      </c>
      <c r="M2747" s="29">
        <v>179883000</v>
      </c>
      <c r="N2747" s="53">
        <f t="shared" si="470"/>
        <v>-23.19171457452552</v>
      </c>
      <c r="O2747" t="e">
        <f t="shared" si="471"/>
        <v>#VALUE!</v>
      </c>
      <c r="P2747" t="e">
        <f t="shared" si="472"/>
        <v>#VALUE!</v>
      </c>
      <c r="Q2747">
        <f t="shared" si="473"/>
        <v>-53.46531595527847</v>
      </c>
      <c r="R2747">
        <f t="shared" si="474"/>
        <v>-13.007275409269937</v>
      </c>
      <c r="S2747" s="53">
        <f t="shared" si="476"/>
        <v>-23.19171457452552</v>
      </c>
      <c r="T2747" t="e">
        <f t="shared" si="477"/>
        <v>#VALUE!</v>
      </c>
      <c r="U2747" t="e">
        <f t="shared" si="478"/>
        <v>#VALUE!</v>
      </c>
      <c r="V2747">
        <f t="shared" si="479"/>
        <v>-53.46531595527847</v>
      </c>
      <c r="W2747" s="50">
        <f t="shared" si="480"/>
        <v>-13.007275409269937</v>
      </c>
    </row>
    <row r="2748" spans="1:23" ht="16" x14ac:dyDescent="0.2">
      <c r="A2748" s="10">
        <v>40577.541655092602</v>
      </c>
      <c r="B2748" s="11" t="str">
        <f t="shared" si="475"/>
        <v>20112</v>
      </c>
      <c r="C2748" s="5">
        <v>1192.2</v>
      </c>
      <c r="D2748" s="5">
        <v>-23.55746831464684</v>
      </c>
      <c r="E2748" s="6" t="s">
        <v>45</v>
      </c>
      <c r="F2748" s="6" t="s">
        <v>45</v>
      </c>
      <c r="G2748" s="5">
        <v>-53.475611011592441</v>
      </c>
      <c r="H2748" s="5">
        <v>-13.767085282277591</v>
      </c>
      <c r="I2748" s="29">
        <v>643695181.25</v>
      </c>
      <c r="J2748" s="30" t="s">
        <v>45</v>
      </c>
      <c r="K2748" s="30" t="s">
        <v>45</v>
      </c>
      <c r="L2748" s="29">
        <v>42143192.43</v>
      </c>
      <c r="M2748" s="29">
        <v>178311870</v>
      </c>
      <c r="N2748" s="53">
        <f t="shared" si="470"/>
        <v>-23.55746831464684</v>
      </c>
      <c r="O2748" t="e">
        <f t="shared" si="471"/>
        <v>#VALUE!</v>
      </c>
      <c r="P2748" t="e">
        <f t="shared" si="472"/>
        <v>#VALUE!</v>
      </c>
      <c r="Q2748">
        <f t="shared" si="473"/>
        <v>-53.475611011592441</v>
      </c>
      <c r="R2748">
        <f t="shared" si="474"/>
        <v>-13.767085282277591</v>
      </c>
      <c r="S2748" s="53">
        <f t="shared" si="476"/>
        <v>-23.55746831464684</v>
      </c>
      <c r="T2748" t="e">
        <f t="shared" si="477"/>
        <v>#VALUE!</v>
      </c>
      <c r="U2748" t="e">
        <f t="shared" si="478"/>
        <v>#VALUE!</v>
      </c>
      <c r="V2748">
        <f t="shared" si="479"/>
        <v>-53.475611011592441</v>
      </c>
      <c r="W2748" s="50">
        <f t="shared" si="480"/>
        <v>-13.767085282277591</v>
      </c>
    </row>
    <row r="2749" spans="1:23" ht="16" x14ac:dyDescent="0.2">
      <c r="A2749" s="10">
        <v>40576.541655092602</v>
      </c>
      <c r="B2749" s="11" t="str">
        <f t="shared" si="475"/>
        <v>20112</v>
      </c>
      <c r="C2749" s="5">
        <v>1187.6600000000001</v>
      </c>
      <c r="D2749" s="5">
        <v>-22.496782468295038</v>
      </c>
      <c r="E2749" s="6" t="s">
        <v>45</v>
      </c>
      <c r="F2749" s="6" t="s">
        <v>45</v>
      </c>
      <c r="G2749" s="5">
        <v>-53.475611011592441</v>
      </c>
      <c r="H2749" s="5">
        <v>-13.447744900868571</v>
      </c>
      <c r="I2749" s="29">
        <v>652626836.88</v>
      </c>
      <c r="J2749" s="30" t="s">
        <v>45</v>
      </c>
      <c r="K2749" s="30" t="s">
        <v>45</v>
      </c>
      <c r="L2749" s="29">
        <v>42143192.43</v>
      </c>
      <c r="M2749" s="29">
        <v>178972200</v>
      </c>
      <c r="N2749" s="53">
        <f t="shared" si="470"/>
        <v>-22.496782468295038</v>
      </c>
      <c r="O2749" t="e">
        <f t="shared" si="471"/>
        <v>#VALUE!</v>
      </c>
      <c r="P2749" t="e">
        <f t="shared" si="472"/>
        <v>#VALUE!</v>
      </c>
      <c r="Q2749">
        <f t="shared" si="473"/>
        <v>-53.475611011592441</v>
      </c>
      <c r="R2749">
        <f t="shared" si="474"/>
        <v>-13.447744900868571</v>
      </c>
      <c r="S2749" s="53">
        <f t="shared" si="476"/>
        <v>-22.496782468295038</v>
      </c>
      <c r="T2749" t="e">
        <f t="shared" si="477"/>
        <v>#VALUE!</v>
      </c>
      <c r="U2749" t="e">
        <f t="shared" si="478"/>
        <v>#VALUE!</v>
      </c>
      <c r="V2749">
        <f t="shared" si="479"/>
        <v>-53.475611011592441</v>
      </c>
      <c r="W2749" s="50">
        <f t="shared" si="480"/>
        <v>-13.447744900868571</v>
      </c>
    </row>
    <row r="2750" spans="1:23" ht="16" x14ac:dyDescent="0.2">
      <c r="A2750" s="10">
        <v>40575.541655092602</v>
      </c>
      <c r="B2750" s="11" t="str">
        <f t="shared" si="475"/>
        <v>20112</v>
      </c>
      <c r="C2750" s="5">
        <v>1194.83</v>
      </c>
      <c r="D2750" s="5">
        <v>-22.350480972246515</v>
      </c>
      <c r="E2750" s="6" t="s">
        <v>45</v>
      </c>
      <c r="F2750" s="6" t="s">
        <v>45</v>
      </c>
      <c r="G2750" s="5">
        <v>-54.258035291453233</v>
      </c>
      <c r="H2750" s="5">
        <v>-13.987320028076894</v>
      </c>
      <c r="I2750" s="29">
        <v>653858789.38</v>
      </c>
      <c r="J2750" s="30" t="s">
        <v>45</v>
      </c>
      <c r="K2750" s="30" t="s">
        <v>45</v>
      </c>
      <c r="L2750" s="29">
        <v>41434448.950000003</v>
      </c>
      <c r="M2750" s="29">
        <v>177856470</v>
      </c>
      <c r="N2750" s="53">
        <f t="shared" si="470"/>
        <v>-22.350480972246515</v>
      </c>
      <c r="O2750" t="e">
        <f t="shared" si="471"/>
        <v>#VALUE!</v>
      </c>
      <c r="P2750" t="e">
        <f t="shared" si="472"/>
        <v>#VALUE!</v>
      </c>
      <c r="Q2750">
        <f t="shared" si="473"/>
        <v>-54.258035291453233</v>
      </c>
      <c r="R2750">
        <f t="shared" si="474"/>
        <v>-13.987320028076894</v>
      </c>
      <c r="S2750" s="53">
        <f t="shared" si="476"/>
        <v>-22.350480972246515</v>
      </c>
      <c r="T2750" t="e">
        <f t="shared" si="477"/>
        <v>#VALUE!</v>
      </c>
      <c r="U2750" t="e">
        <f t="shared" si="478"/>
        <v>#VALUE!</v>
      </c>
      <c r="V2750">
        <f t="shared" si="479"/>
        <v>-54.258035291453233</v>
      </c>
      <c r="W2750" s="50">
        <f t="shared" si="480"/>
        <v>-13.987320028076894</v>
      </c>
    </row>
    <row r="2751" spans="1:23" ht="16" x14ac:dyDescent="0.2">
      <c r="A2751" s="10">
        <v>40574.541655092602</v>
      </c>
      <c r="B2751" s="11" t="str">
        <f t="shared" si="475"/>
        <v>20111</v>
      </c>
      <c r="C2751" s="5">
        <v>1181.51</v>
      </c>
      <c r="D2751" s="5">
        <v>-24.654729535010759</v>
      </c>
      <c r="E2751" s="6" t="s">
        <v>45</v>
      </c>
      <c r="F2751" s="6" t="s">
        <v>45</v>
      </c>
      <c r="G2751" s="5">
        <v>-54.564827969609183</v>
      </c>
      <c r="H2751" s="5">
        <v>-13.458756638158533</v>
      </c>
      <c r="I2751" s="29">
        <v>634455537.5</v>
      </c>
      <c r="J2751" s="30" t="s">
        <v>45</v>
      </c>
      <c r="K2751" s="30" t="s">
        <v>45</v>
      </c>
      <c r="L2751" s="29">
        <v>41156546.909999996</v>
      </c>
      <c r="M2751" s="29">
        <v>178949430</v>
      </c>
      <c r="N2751" s="53">
        <f t="shared" si="470"/>
        <v>-24.654729535010759</v>
      </c>
      <c r="O2751" t="e">
        <f t="shared" si="471"/>
        <v>#VALUE!</v>
      </c>
      <c r="P2751" t="e">
        <f t="shared" si="472"/>
        <v>#VALUE!</v>
      </c>
      <c r="Q2751">
        <f t="shared" si="473"/>
        <v>-54.564827969609183</v>
      </c>
      <c r="R2751">
        <f t="shared" si="474"/>
        <v>-13.458756638158533</v>
      </c>
      <c r="S2751" s="53">
        <f t="shared" si="476"/>
        <v>-24.654729535010759</v>
      </c>
      <c r="T2751" t="e">
        <f t="shared" si="477"/>
        <v>#VALUE!</v>
      </c>
      <c r="U2751" t="e">
        <f t="shared" si="478"/>
        <v>#VALUE!</v>
      </c>
      <c r="V2751">
        <f t="shared" si="479"/>
        <v>-54.564827969609183</v>
      </c>
      <c r="W2751" s="50">
        <f t="shared" si="480"/>
        <v>-13.458756638158533</v>
      </c>
    </row>
    <row r="2752" spans="1:23" ht="16" x14ac:dyDescent="0.2">
      <c r="A2752" s="10">
        <v>40571.541655092602</v>
      </c>
      <c r="B2752" s="11" t="str">
        <f t="shared" si="475"/>
        <v>20111</v>
      </c>
      <c r="C2752" s="5">
        <v>1186.4000000000001</v>
      </c>
      <c r="D2752" s="5">
        <v>-23.191714574525534</v>
      </c>
      <c r="E2752" s="6" t="s">
        <v>45</v>
      </c>
      <c r="F2752" s="6" t="s">
        <v>45</v>
      </c>
      <c r="G2752" s="5">
        <v>-54.465995428995171</v>
      </c>
      <c r="H2752" s="5">
        <v>-13.117392782169587</v>
      </c>
      <c r="I2752" s="29">
        <v>646775062.5</v>
      </c>
      <c r="J2752" s="30" t="s">
        <v>45</v>
      </c>
      <c r="K2752" s="30" t="s">
        <v>45</v>
      </c>
      <c r="L2752" s="29">
        <v>41246072.399999999</v>
      </c>
      <c r="M2752" s="29">
        <v>179655300</v>
      </c>
      <c r="N2752" s="53">
        <f t="shared" si="470"/>
        <v>-23.191714574525534</v>
      </c>
      <c r="O2752" t="e">
        <f t="shared" si="471"/>
        <v>#VALUE!</v>
      </c>
      <c r="P2752" t="e">
        <f t="shared" si="472"/>
        <v>#VALUE!</v>
      </c>
      <c r="Q2752">
        <f t="shared" si="473"/>
        <v>-54.465995428995171</v>
      </c>
      <c r="R2752">
        <f t="shared" si="474"/>
        <v>-13.117392782169587</v>
      </c>
      <c r="S2752" s="53">
        <f t="shared" si="476"/>
        <v>-23.191714574525534</v>
      </c>
      <c r="T2752" t="e">
        <f t="shared" si="477"/>
        <v>#VALUE!</v>
      </c>
      <c r="U2752" t="e">
        <f t="shared" si="478"/>
        <v>#VALUE!</v>
      </c>
      <c r="V2752">
        <f t="shared" si="479"/>
        <v>-54.465995428995171</v>
      </c>
      <c r="W2752" s="50">
        <f t="shared" si="480"/>
        <v>-13.117392782169587</v>
      </c>
    </row>
    <row r="2753" spans="1:23" ht="16" x14ac:dyDescent="0.2">
      <c r="A2753" s="10">
        <v>40570.541655092602</v>
      </c>
      <c r="B2753" s="11" t="str">
        <f t="shared" si="475"/>
        <v>20111</v>
      </c>
      <c r="C2753" s="5">
        <v>1191.72</v>
      </c>
      <c r="D2753" s="5">
        <v>-23.191714574525534</v>
      </c>
      <c r="E2753" s="6" t="s">
        <v>45</v>
      </c>
      <c r="F2753" s="6" t="s">
        <v>45</v>
      </c>
      <c r="G2753" s="5">
        <v>-55.446084790083979</v>
      </c>
      <c r="H2753" s="5">
        <v>-13.139416256749529</v>
      </c>
      <c r="I2753" s="29">
        <v>646775062.5</v>
      </c>
      <c r="J2753" s="30" t="s">
        <v>45</v>
      </c>
      <c r="K2753" s="30" t="s">
        <v>45</v>
      </c>
      <c r="L2753" s="29">
        <v>40358277.939999998</v>
      </c>
      <c r="M2753" s="29">
        <v>179609760</v>
      </c>
      <c r="N2753" s="53">
        <f t="shared" si="470"/>
        <v>-23.191714574525534</v>
      </c>
      <c r="O2753" t="e">
        <f t="shared" si="471"/>
        <v>#VALUE!</v>
      </c>
      <c r="P2753" t="e">
        <f t="shared" si="472"/>
        <v>#VALUE!</v>
      </c>
      <c r="Q2753">
        <f t="shared" si="473"/>
        <v>-55.446084790083979</v>
      </c>
      <c r="R2753">
        <f t="shared" si="474"/>
        <v>-13.139416256749529</v>
      </c>
      <c r="S2753" s="53">
        <f t="shared" si="476"/>
        <v>-23.191714574525534</v>
      </c>
      <c r="T2753" t="e">
        <f t="shared" si="477"/>
        <v>#VALUE!</v>
      </c>
      <c r="U2753" t="e">
        <f t="shared" si="478"/>
        <v>#VALUE!</v>
      </c>
      <c r="V2753">
        <f t="shared" si="479"/>
        <v>-55.446084790083979</v>
      </c>
      <c r="W2753" s="50">
        <f t="shared" si="480"/>
        <v>-13.139416256749529</v>
      </c>
    </row>
    <row r="2754" spans="1:23" ht="16" x14ac:dyDescent="0.2">
      <c r="A2754" s="10">
        <v>40569.541655092602</v>
      </c>
      <c r="B2754" s="11" t="str">
        <f t="shared" si="475"/>
        <v>20111</v>
      </c>
      <c r="C2754" s="5">
        <v>1190.82</v>
      </c>
      <c r="D2754" s="5">
        <v>-22.606508590331444</v>
      </c>
      <c r="E2754" s="6" t="s">
        <v>45</v>
      </c>
      <c r="F2754" s="6" t="s">
        <v>45</v>
      </c>
      <c r="G2754" s="5">
        <v>-55.446084790083979</v>
      </c>
      <c r="H2754" s="5">
        <v>-13.447744900868559</v>
      </c>
      <c r="I2754" s="29">
        <v>651702872.5</v>
      </c>
      <c r="J2754" s="30" t="s">
        <v>45</v>
      </c>
      <c r="K2754" s="30" t="s">
        <v>45</v>
      </c>
      <c r="L2754" s="29">
        <v>40358277.939999998</v>
      </c>
      <c r="M2754" s="29">
        <v>178972200</v>
      </c>
      <c r="N2754" s="53">
        <f t="shared" si="470"/>
        <v>-22.606508590331444</v>
      </c>
      <c r="O2754" t="e">
        <f t="shared" si="471"/>
        <v>#VALUE!</v>
      </c>
      <c r="P2754" t="e">
        <f t="shared" si="472"/>
        <v>#VALUE!</v>
      </c>
      <c r="Q2754">
        <f t="shared" si="473"/>
        <v>-55.446084790083979</v>
      </c>
      <c r="R2754">
        <f t="shared" si="474"/>
        <v>-13.447744900868559</v>
      </c>
      <c r="S2754" s="53">
        <f t="shared" si="476"/>
        <v>-22.606508590331444</v>
      </c>
      <c r="T2754" t="e">
        <f t="shared" si="477"/>
        <v>#VALUE!</v>
      </c>
      <c r="U2754" t="e">
        <f t="shared" si="478"/>
        <v>#VALUE!</v>
      </c>
      <c r="V2754">
        <f t="shared" si="479"/>
        <v>-55.446084790083979</v>
      </c>
      <c r="W2754" s="50">
        <f t="shared" si="480"/>
        <v>-13.447744900868559</v>
      </c>
    </row>
    <row r="2755" spans="1:23" ht="16" x14ac:dyDescent="0.2">
      <c r="A2755" s="10">
        <v>40568.541655092602</v>
      </c>
      <c r="B2755" s="11" t="str">
        <f t="shared" si="475"/>
        <v>20111</v>
      </c>
      <c r="C2755" s="5">
        <v>1183.75</v>
      </c>
      <c r="D2755" s="5">
        <v>-25.27651089321698</v>
      </c>
      <c r="E2755" s="6" t="s">
        <v>45</v>
      </c>
      <c r="F2755" s="6" t="s">
        <v>45</v>
      </c>
      <c r="G2755" s="5">
        <v>-54.96015813206516</v>
      </c>
      <c r="H2755" s="5">
        <v>-13.447744900868559</v>
      </c>
      <c r="I2755" s="29">
        <v>629219739.38</v>
      </c>
      <c r="J2755" s="30" t="s">
        <v>45</v>
      </c>
      <c r="K2755" s="30" t="s">
        <v>45</v>
      </c>
      <c r="L2755" s="29">
        <v>40798444.939999998</v>
      </c>
      <c r="M2755" s="29">
        <v>178972200</v>
      </c>
      <c r="N2755" s="53">
        <f t="shared" si="470"/>
        <v>-25.27651089321698</v>
      </c>
      <c r="O2755" t="e">
        <f t="shared" si="471"/>
        <v>#VALUE!</v>
      </c>
      <c r="P2755" t="e">
        <f t="shared" si="472"/>
        <v>#VALUE!</v>
      </c>
      <c r="Q2755">
        <f t="shared" si="473"/>
        <v>-54.96015813206516</v>
      </c>
      <c r="R2755">
        <f t="shared" si="474"/>
        <v>-13.447744900868559</v>
      </c>
      <c r="S2755" s="53">
        <f t="shared" si="476"/>
        <v>-25.27651089321698</v>
      </c>
      <c r="T2755" t="e">
        <f t="shared" si="477"/>
        <v>#VALUE!</v>
      </c>
      <c r="U2755" t="e">
        <f t="shared" si="478"/>
        <v>#VALUE!</v>
      </c>
      <c r="V2755">
        <f t="shared" si="479"/>
        <v>-54.96015813206516</v>
      </c>
      <c r="W2755" s="50">
        <f t="shared" si="480"/>
        <v>-13.447744900868559</v>
      </c>
    </row>
    <row r="2756" spans="1:23" ht="16" x14ac:dyDescent="0.2">
      <c r="A2756" s="10">
        <v>40567.541655092602</v>
      </c>
      <c r="B2756" s="11" t="str">
        <f t="shared" si="475"/>
        <v>20111</v>
      </c>
      <c r="C2756" s="5">
        <v>1183.92</v>
      </c>
      <c r="D2756" s="5">
        <v>-23.191714574525534</v>
      </c>
      <c r="E2756" s="6" t="s">
        <v>45</v>
      </c>
      <c r="F2756" s="6" t="s">
        <v>45</v>
      </c>
      <c r="G2756" s="5">
        <v>-54.455700372681228</v>
      </c>
      <c r="H2756" s="5">
        <v>-13.447744900868559</v>
      </c>
      <c r="I2756" s="29">
        <v>646775062.5</v>
      </c>
      <c r="J2756" s="30" t="s">
        <v>45</v>
      </c>
      <c r="K2756" s="30" t="s">
        <v>45</v>
      </c>
      <c r="L2756" s="29">
        <v>41255397.969999999</v>
      </c>
      <c r="M2756" s="29">
        <v>178972200</v>
      </c>
      <c r="N2756" s="53">
        <f t="shared" si="470"/>
        <v>-23.191714574525534</v>
      </c>
      <c r="O2756" t="e">
        <f t="shared" si="471"/>
        <v>#VALUE!</v>
      </c>
      <c r="P2756" t="e">
        <f t="shared" si="472"/>
        <v>#VALUE!</v>
      </c>
      <c r="Q2756">
        <f t="shared" si="473"/>
        <v>-54.455700372681228</v>
      </c>
      <c r="R2756">
        <f t="shared" si="474"/>
        <v>-13.447744900868559</v>
      </c>
      <c r="S2756" s="53">
        <f t="shared" si="476"/>
        <v>-23.191714574525534</v>
      </c>
      <c r="T2756" t="e">
        <f t="shared" si="477"/>
        <v>#VALUE!</v>
      </c>
      <c r="U2756" t="e">
        <f t="shared" si="478"/>
        <v>#VALUE!</v>
      </c>
      <c r="V2756">
        <f t="shared" si="479"/>
        <v>-54.455700372681228</v>
      </c>
      <c r="W2756" s="50">
        <f t="shared" si="480"/>
        <v>-13.447744900868559</v>
      </c>
    </row>
    <row r="2757" spans="1:23" ht="16" x14ac:dyDescent="0.2">
      <c r="A2757" s="10">
        <v>40564.541655092602</v>
      </c>
      <c r="B2757" s="11" t="str">
        <f t="shared" si="475"/>
        <v>20111</v>
      </c>
      <c r="C2757" s="5">
        <v>1181.71</v>
      </c>
      <c r="D2757" s="5">
        <v>-25.386237015253389</v>
      </c>
      <c r="E2757" s="6" t="s">
        <v>45</v>
      </c>
      <c r="F2757" s="6" t="s">
        <v>45</v>
      </c>
      <c r="G2757" s="5">
        <v>-53.970803220293796</v>
      </c>
      <c r="H2757" s="5">
        <v>-13.55786227376821</v>
      </c>
      <c r="I2757" s="29">
        <v>628295775</v>
      </c>
      <c r="J2757" s="30" t="s">
        <v>45</v>
      </c>
      <c r="K2757" s="30" t="s">
        <v>45</v>
      </c>
      <c r="L2757" s="29">
        <v>41694632.409999996</v>
      </c>
      <c r="M2757" s="29">
        <v>178744500</v>
      </c>
      <c r="N2757" s="53">
        <f t="shared" si="470"/>
        <v>-25.386237015253389</v>
      </c>
      <c r="O2757" t="e">
        <f t="shared" si="471"/>
        <v>#VALUE!</v>
      </c>
      <c r="P2757" t="e">
        <f t="shared" si="472"/>
        <v>#VALUE!</v>
      </c>
      <c r="Q2757">
        <f t="shared" si="473"/>
        <v>-53.970803220293796</v>
      </c>
      <c r="R2757">
        <f t="shared" si="474"/>
        <v>-13.55786227376821</v>
      </c>
      <c r="S2757" s="53">
        <f t="shared" si="476"/>
        <v>-25.386237015253389</v>
      </c>
      <c r="T2757" t="e">
        <f t="shared" si="477"/>
        <v>#VALUE!</v>
      </c>
      <c r="U2757" t="e">
        <f t="shared" si="478"/>
        <v>#VALUE!</v>
      </c>
      <c r="V2757">
        <f t="shared" si="479"/>
        <v>-53.970803220293796</v>
      </c>
      <c r="W2757" s="50">
        <f t="shared" si="480"/>
        <v>-13.55786227376821</v>
      </c>
    </row>
    <row r="2758" spans="1:23" ht="16" x14ac:dyDescent="0.2">
      <c r="A2758" s="10">
        <v>40563.541655092602</v>
      </c>
      <c r="B2758" s="11" t="str">
        <f t="shared" si="475"/>
        <v>20111</v>
      </c>
      <c r="C2758" s="5">
        <v>1184.5999999999999</v>
      </c>
      <c r="D2758" s="5">
        <v>-26.812676601726466</v>
      </c>
      <c r="E2758" s="6" t="s">
        <v>45</v>
      </c>
      <c r="F2758" s="6" t="s">
        <v>45</v>
      </c>
      <c r="G2758" s="5">
        <v>-55.435789733770015</v>
      </c>
      <c r="H2758" s="5">
        <v>-12.566805917671262</v>
      </c>
      <c r="I2758" s="29">
        <v>616284238.13</v>
      </c>
      <c r="J2758" s="30" t="s">
        <v>45</v>
      </c>
      <c r="K2758" s="30" t="s">
        <v>45</v>
      </c>
      <c r="L2758" s="29">
        <v>40367603.520000003</v>
      </c>
      <c r="M2758" s="29">
        <v>180793800</v>
      </c>
      <c r="N2758" s="53">
        <f t="shared" si="470"/>
        <v>-26.812676601726466</v>
      </c>
      <c r="O2758" t="e">
        <f t="shared" si="471"/>
        <v>#VALUE!</v>
      </c>
      <c r="P2758" t="e">
        <f t="shared" si="472"/>
        <v>#VALUE!</v>
      </c>
      <c r="Q2758">
        <f t="shared" si="473"/>
        <v>-55.435789733770015</v>
      </c>
      <c r="R2758">
        <f t="shared" si="474"/>
        <v>-12.566805917671262</v>
      </c>
      <c r="S2758" s="53">
        <f t="shared" si="476"/>
        <v>-26.812676601726466</v>
      </c>
      <c r="T2758" t="e">
        <f t="shared" si="477"/>
        <v>#VALUE!</v>
      </c>
      <c r="U2758" t="e">
        <f t="shared" si="478"/>
        <v>#VALUE!</v>
      </c>
      <c r="V2758">
        <f t="shared" si="479"/>
        <v>-55.435789733770015</v>
      </c>
      <c r="W2758" s="50">
        <f t="shared" si="480"/>
        <v>-12.566805917671262</v>
      </c>
    </row>
    <row r="2759" spans="1:23" ht="16" x14ac:dyDescent="0.2">
      <c r="A2759" s="10">
        <v>40562.541655092602</v>
      </c>
      <c r="B2759" s="11" t="str">
        <f t="shared" si="475"/>
        <v>20111</v>
      </c>
      <c r="C2759" s="5">
        <v>1198.6500000000001</v>
      </c>
      <c r="D2759" s="5">
        <v>-23.923222054768146</v>
      </c>
      <c r="E2759" s="6" t="s">
        <v>45</v>
      </c>
      <c r="F2759" s="6" t="s">
        <v>45</v>
      </c>
      <c r="G2759" s="5">
        <v>-52.980418802891052</v>
      </c>
      <c r="H2759" s="5">
        <v>-12.016219053172961</v>
      </c>
      <c r="I2759" s="29">
        <v>640615300</v>
      </c>
      <c r="J2759" s="30" t="s">
        <v>45</v>
      </c>
      <c r="K2759" s="30" t="s">
        <v>45</v>
      </c>
      <c r="L2759" s="29">
        <v>42591752.439999998</v>
      </c>
      <c r="M2759" s="29">
        <v>181932300</v>
      </c>
      <c r="N2759" s="53">
        <f t="shared" si="470"/>
        <v>-23.923222054768146</v>
      </c>
      <c r="O2759" t="e">
        <f t="shared" si="471"/>
        <v>#VALUE!</v>
      </c>
      <c r="P2759" t="e">
        <f t="shared" si="472"/>
        <v>#VALUE!</v>
      </c>
      <c r="Q2759">
        <f t="shared" si="473"/>
        <v>-52.980418802891052</v>
      </c>
      <c r="R2759">
        <f t="shared" si="474"/>
        <v>-12.016219053172961</v>
      </c>
      <c r="S2759" s="53">
        <f t="shared" si="476"/>
        <v>-23.923222054768146</v>
      </c>
      <c r="T2759" t="e">
        <f t="shared" si="477"/>
        <v>#VALUE!</v>
      </c>
      <c r="U2759" t="e">
        <f t="shared" si="478"/>
        <v>#VALUE!</v>
      </c>
      <c r="V2759">
        <f t="shared" si="479"/>
        <v>-52.980418802891052</v>
      </c>
      <c r="W2759" s="50">
        <f t="shared" si="480"/>
        <v>-12.016219053172961</v>
      </c>
    </row>
    <row r="2760" spans="1:23" ht="16" x14ac:dyDescent="0.2">
      <c r="A2760" s="10">
        <v>40561.541655092602</v>
      </c>
      <c r="B2760" s="11" t="str">
        <f t="shared" si="475"/>
        <v>20111</v>
      </c>
      <c r="C2760" s="5">
        <v>1211.4000000000001</v>
      </c>
      <c r="D2760" s="5">
        <v>-22.460207094282922</v>
      </c>
      <c r="E2760" s="6" t="s">
        <v>45</v>
      </c>
      <c r="F2760" s="6" t="s">
        <v>45</v>
      </c>
      <c r="G2760" s="5">
        <v>-53.484876562274977</v>
      </c>
      <c r="H2760" s="5">
        <v>-13.447744900868514</v>
      </c>
      <c r="I2760" s="29">
        <v>652934825</v>
      </c>
      <c r="J2760" s="30" t="s">
        <v>45</v>
      </c>
      <c r="K2760" s="30" t="s">
        <v>45</v>
      </c>
      <c r="L2760" s="29">
        <v>42134799.409999996</v>
      </c>
      <c r="M2760" s="29">
        <v>178972200</v>
      </c>
      <c r="N2760" s="53">
        <f t="shared" si="470"/>
        <v>-22.460207094282922</v>
      </c>
      <c r="O2760" t="e">
        <f t="shared" si="471"/>
        <v>#VALUE!</v>
      </c>
      <c r="P2760" t="e">
        <f t="shared" si="472"/>
        <v>#VALUE!</v>
      </c>
      <c r="Q2760">
        <f t="shared" si="473"/>
        <v>-53.484876562274977</v>
      </c>
      <c r="R2760">
        <f t="shared" si="474"/>
        <v>-13.447744900868514</v>
      </c>
      <c r="S2760" s="53">
        <f t="shared" si="476"/>
        <v>-22.460207094282922</v>
      </c>
      <c r="T2760" t="e">
        <f t="shared" si="477"/>
        <v>#VALUE!</v>
      </c>
      <c r="U2760" t="e">
        <f t="shared" si="478"/>
        <v>#VALUE!</v>
      </c>
      <c r="V2760">
        <f t="shared" si="479"/>
        <v>-53.484876562274977</v>
      </c>
      <c r="W2760" s="50">
        <f t="shared" si="480"/>
        <v>-13.447744900868514</v>
      </c>
    </row>
    <row r="2761" spans="1:23" ht="16" x14ac:dyDescent="0.2">
      <c r="A2761" s="10">
        <v>40560.541655092602</v>
      </c>
      <c r="B2761" s="11" t="str">
        <f t="shared" si="475"/>
        <v>20111</v>
      </c>
      <c r="C2761" s="5">
        <v>1207.29</v>
      </c>
      <c r="D2761" s="5">
        <v>-22.460207094282922</v>
      </c>
      <c r="E2761" s="6" t="s">
        <v>45</v>
      </c>
      <c r="F2761" s="6" t="s">
        <v>45</v>
      </c>
      <c r="G2761" s="5">
        <v>-53.267650874050467</v>
      </c>
      <c r="H2761" s="5">
        <v>-11.906101680273309</v>
      </c>
      <c r="I2761" s="29">
        <v>652934825</v>
      </c>
      <c r="J2761" s="30" t="s">
        <v>45</v>
      </c>
      <c r="K2761" s="30" t="s">
        <v>45</v>
      </c>
      <c r="L2761" s="29">
        <v>42331568.979999997</v>
      </c>
      <c r="M2761" s="29">
        <v>182160000</v>
      </c>
      <c r="N2761" s="53">
        <f t="shared" si="470"/>
        <v>-22.460207094282922</v>
      </c>
      <c r="O2761" t="e">
        <f t="shared" si="471"/>
        <v>#VALUE!</v>
      </c>
      <c r="P2761" t="e">
        <f t="shared" si="472"/>
        <v>#VALUE!</v>
      </c>
      <c r="Q2761">
        <f t="shared" si="473"/>
        <v>-53.267650874050467</v>
      </c>
      <c r="R2761">
        <f t="shared" si="474"/>
        <v>-11.906101680273309</v>
      </c>
      <c r="S2761" s="53">
        <f t="shared" si="476"/>
        <v>-22.460207094282922</v>
      </c>
      <c r="T2761" t="e">
        <f t="shared" si="477"/>
        <v>#VALUE!</v>
      </c>
      <c r="U2761" t="e">
        <f t="shared" si="478"/>
        <v>#VALUE!</v>
      </c>
      <c r="V2761">
        <f t="shared" si="479"/>
        <v>-53.267650874050467</v>
      </c>
      <c r="W2761" s="50">
        <f t="shared" si="480"/>
        <v>-11.906101680273309</v>
      </c>
    </row>
    <row r="2762" spans="1:23" ht="16" x14ac:dyDescent="0.2">
      <c r="A2762" s="10">
        <v>40557.541655092602</v>
      </c>
      <c r="B2762" s="11" t="str">
        <f t="shared" si="475"/>
        <v>20111</v>
      </c>
      <c r="C2762" s="5">
        <v>1210.3800000000001</v>
      </c>
      <c r="D2762" s="5">
        <v>-22.460207094282922</v>
      </c>
      <c r="E2762" s="6" t="s">
        <v>45</v>
      </c>
      <c r="F2762" s="6" t="s">
        <v>45</v>
      </c>
      <c r="G2762" s="5">
        <v>-53.47561101159242</v>
      </c>
      <c r="H2762" s="5">
        <v>-10.804927951276738</v>
      </c>
      <c r="I2762" s="29">
        <v>652934825</v>
      </c>
      <c r="J2762" s="30" t="s">
        <v>45</v>
      </c>
      <c r="K2762" s="30" t="s">
        <v>45</v>
      </c>
      <c r="L2762" s="29">
        <v>42143192.43</v>
      </c>
      <c r="M2762" s="29">
        <v>184437000</v>
      </c>
      <c r="N2762" s="53">
        <f t="shared" si="470"/>
        <v>-22.460207094282922</v>
      </c>
      <c r="O2762" t="e">
        <f t="shared" si="471"/>
        <v>#VALUE!</v>
      </c>
      <c r="P2762" t="e">
        <f t="shared" si="472"/>
        <v>#VALUE!</v>
      </c>
      <c r="Q2762">
        <f t="shared" si="473"/>
        <v>-53.47561101159242</v>
      </c>
      <c r="R2762">
        <f t="shared" si="474"/>
        <v>-10.804927951276738</v>
      </c>
      <c r="S2762" s="53">
        <f t="shared" si="476"/>
        <v>-22.460207094282922</v>
      </c>
      <c r="T2762" t="e">
        <f t="shared" si="477"/>
        <v>#VALUE!</v>
      </c>
      <c r="U2762" t="e">
        <f t="shared" si="478"/>
        <v>#VALUE!</v>
      </c>
      <c r="V2762">
        <f t="shared" si="479"/>
        <v>-53.47561101159242</v>
      </c>
      <c r="W2762" s="50">
        <f t="shared" si="480"/>
        <v>-10.804927951276738</v>
      </c>
    </row>
    <row r="2763" spans="1:23" ht="16" x14ac:dyDescent="0.2">
      <c r="A2763" s="10">
        <v>40556.541655092602</v>
      </c>
      <c r="B2763" s="11" t="str">
        <f t="shared" si="475"/>
        <v>20111</v>
      </c>
      <c r="C2763" s="5">
        <v>1205.71</v>
      </c>
      <c r="D2763" s="5">
        <v>-23.923222054768146</v>
      </c>
      <c r="E2763" s="6" t="s">
        <v>45</v>
      </c>
      <c r="F2763" s="6" t="s">
        <v>45</v>
      </c>
      <c r="G2763" s="5">
        <v>-53.465315955278449</v>
      </c>
      <c r="H2763" s="5">
        <v>-11.575749561574327</v>
      </c>
      <c r="I2763" s="29">
        <v>640615300</v>
      </c>
      <c r="J2763" s="30" t="s">
        <v>45</v>
      </c>
      <c r="K2763" s="30" t="s">
        <v>45</v>
      </c>
      <c r="L2763" s="29">
        <v>42152518</v>
      </c>
      <c r="M2763" s="29">
        <v>182843100</v>
      </c>
      <c r="N2763" s="53">
        <f t="shared" si="470"/>
        <v>-23.923222054768146</v>
      </c>
      <c r="O2763" t="e">
        <f t="shared" si="471"/>
        <v>#VALUE!</v>
      </c>
      <c r="P2763" t="e">
        <f t="shared" si="472"/>
        <v>#VALUE!</v>
      </c>
      <c r="Q2763">
        <f t="shared" si="473"/>
        <v>-53.465315955278449</v>
      </c>
      <c r="R2763">
        <f t="shared" si="474"/>
        <v>-11.575749561574327</v>
      </c>
      <c r="S2763" s="53">
        <f t="shared" si="476"/>
        <v>-23.923222054768146</v>
      </c>
      <c r="T2763" t="e">
        <f t="shared" si="477"/>
        <v>#VALUE!</v>
      </c>
      <c r="U2763" t="e">
        <f t="shared" si="478"/>
        <v>#VALUE!</v>
      </c>
      <c r="V2763">
        <f t="shared" si="479"/>
        <v>-53.465315955278449</v>
      </c>
      <c r="W2763" s="50">
        <f t="shared" si="480"/>
        <v>-11.575749561574327</v>
      </c>
    </row>
    <row r="2764" spans="1:23" ht="16" x14ac:dyDescent="0.2">
      <c r="A2764" s="10">
        <v>40555.541655092602</v>
      </c>
      <c r="B2764" s="11" t="str">
        <f t="shared" si="475"/>
        <v>20111</v>
      </c>
      <c r="C2764" s="5">
        <v>1211.0899999999999</v>
      </c>
      <c r="D2764" s="5">
        <v>-23.264865322549795</v>
      </c>
      <c r="E2764" s="6" t="s">
        <v>45</v>
      </c>
      <c r="F2764" s="6" t="s">
        <v>45</v>
      </c>
      <c r="G2764" s="5">
        <v>-53.069985792822457</v>
      </c>
      <c r="H2764" s="5">
        <v>-11.906101680273309</v>
      </c>
      <c r="I2764" s="29">
        <v>646159086.25</v>
      </c>
      <c r="J2764" s="30" t="s">
        <v>45</v>
      </c>
      <c r="K2764" s="30" t="s">
        <v>45</v>
      </c>
      <c r="L2764" s="29">
        <v>42510619.960000001</v>
      </c>
      <c r="M2764" s="29">
        <v>182160000</v>
      </c>
      <c r="N2764" s="53">
        <f t="shared" si="470"/>
        <v>-23.264865322549795</v>
      </c>
      <c r="O2764" t="e">
        <f t="shared" si="471"/>
        <v>#VALUE!</v>
      </c>
      <c r="P2764" t="e">
        <f t="shared" si="472"/>
        <v>#VALUE!</v>
      </c>
      <c r="Q2764">
        <f t="shared" si="473"/>
        <v>-53.069985792822457</v>
      </c>
      <c r="R2764">
        <f t="shared" si="474"/>
        <v>-11.906101680273309</v>
      </c>
      <c r="S2764" s="53">
        <f t="shared" si="476"/>
        <v>-23.264865322549795</v>
      </c>
      <c r="T2764" t="e">
        <f t="shared" si="477"/>
        <v>#VALUE!</v>
      </c>
      <c r="U2764" t="e">
        <f t="shared" si="478"/>
        <v>#VALUE!</v>
      </c>
      <c r="V2764">
        <f t="shared" si="479"/>
        <v>-53.069985792822457</v>
      </c>
      <c r="W2764" s="50">
        <f t="shared" si="480"/>
        <v>-11.906101680273309</v>
      </c>
    </row>
    <row r="2765" spans="1:23" ht="16" x14ac:dyDescent="0.2">
      <c r="A2765" s="10">
        <v>40554.541655092602</v>
      </c>
      <c r="B2765" s="11" t="str">
        <f t="shared" si="475"/>
        <v>20111</v>
      </c>
      <c r="C2765" s="5">
        <v>1197.21</v>
      </c>
      <c r="D2765" s="5">
        <v>-22.35048097224653</v>
      </c>
      <c r="E2765" s="6" t="s">
        <v>45</v>
      </c>
      <c r="F2765" s="6" t="s">
        <v>45</v>
      </c>
      <c r="G2765" s="5">
        <v>-52.970123746577066</v>
      </c>
      <c r="H2765" s="5">
        <v>-12.093301214202739</v>
      </c>
      <c r="I2765" s="29">
        <v>653858789.38</v>
      </c>
      <c r="J2765" s="30" t="s">
        <v>45</v>
      </c>
      <c r="K2765" s="30" t="s">
        <v>45</v>
      </c>
      <c r="L2765" s="29">
        <v>42601078.009999998</v>
      </c>
      <c r="M2765" s="29">
        <v>181772910</v>
      </c>
      <c r="N2765" s="53">
        <f t="shared" si="470"/>
        <v>-22.35048097224653</v>
      </c>
      <c r="O2765" t="e">
        <f t="shared" si="471"/>
        <v>#VALUE!</v>
      </c>
      <c r="P2765" t="e">
        <f t="shared" si="472"/>
        <v>#VALUE!</v>
      </c>
      <c r="Q2765">
        <f t="shared" si="473"/>
        <v>-52.970123746577066</v>
      </c>
      <c r="R2765">
        <f t="shared" si="474"/>
        <v>-12.093301214202739</v>
      </c>
      <c r="S2765" s="53">
        <f t="shared" si="476"/>
        <v>-22.35048097224653</v>
      </c>
      <c r="T2765" t="e">
        <f t="shared" si="477"/>
        <v>#VALUE!</v>
      </c>
      <c r="U2765" t="e">
        <f t="shared" si="478"/>
        <v>#VALUE!</v>
      </c>
      <c r="V2765">
        <f t="shared" si="479"/>
        <v>-52.970123746577066</v>
      </c>
      <c r="W2765" s="50">
        <f t="shared" si="480"/>
        <v>-12.093301214202739</v>
      </c>
    </row>
    <row r="2766" spans="1:23" ht="16" x14ac:dyDescent="0.2">
      <c r="A2766" s="10">
        <v>40553.541655092602</v>
      </c>
      <c r="B2766" s="11" t="str">
        <f t="shared" si="475"/>
        <v>20111</v>
      </c>
      <c r="C2766" s="5">
        <v>1188.6199999999999</v>
      </c>
      <c r="D2766" s="5">
        <v>-25.239935519204849</v>
      </c>
      <c r="E2766" s="6" t="s">
        <v>45</v>
      </c>
      <c r="F2766" s="6" t="s">
        <v>45</v>
      </c>
      <c r="G2766" s="5">
        <v>-53.465315955278456</v>
      </c>
      <c r="H2766" s="5">
        <v>-12.456688544771595</v>
      </c>
      <c r="I2766" s="29">
        <v>629527727.5</v>
      </c>
      <c r="J2766" s="30" t="s">
        <v>45</v>
      </c>
      <c r="K2766" s="30" t="s">
        <v>45</v>
      </c>
      <c r="L2766" s="29">
        <v>42152518</v>
      </c>
      <c r="M2766" s="29">
        <v>181021500</v>
      </c>
      <c r="N2766" s="53">
        <f t="shared" si="470"/>
        <v>-25.239935519204849</v>
      </c>
      <c r="O2766" t="e">
        <f t="shared" si="471"/>
        <v>#VALUE!</v>
      </c>
      <c r="P2766" t="e">
        <f t="shared" si="472"/>
        <v>#VALUE!</v>
      </c>
      <c r="Q2766">
        <f t="shared" si="473"/>
        <v>-53.465315955278456</v>
      </c>
      <c r="R2766">
        <f t="shared" si="474"/>
        <v>-12.456688544771595</v>
      </c>
      <c r="S2766" s="53">
        <f t="shared" si="476"/>
        <v>-25.239935519204849</v>
      </c>
      <c r="T2766" t="e">
        <f t="shared" si="477"/>
        <v>#VALUE!</v>
      </c>
      <c r="U2766" t="e">
        <f t="shared" si="478"/>
        <v>#VALUE!</v>
      </c>
      <c r="V2766">
        <f t="shared" si="479"/>
        <v>-53.465315955278456</v>
      </c>
      <c r="W2766" s="50">
        <f t="shared" si="480"/>
        <v>-12.456688544771595</v>
      </c>
    </row>
    <row r="2767" spans="1:23" ht="16" x14ac:dyDescent="0.2">
      <c r="A2767" s="10">
        <v>40550.541655092602</v>
      </c>
      <c r="B2767" s="11" t="str">
        <f t="shared" si="475"/>
        <v>20111</v>
      </c>
      <c r="C2767" s="5">
        <v>1203.57</v>
      </c>
      <c r="D2767" s="5">
        <v>-24.654729535010759</v>
      </c>
      <c r="E2767" s="6" t="s">
        <v>45</v>
      </c>
      <c r="F2767" s="6" t="s">
        <v>45</v>
      </c>
      <c r="G2767" s="5">
        <v>-54.7521979945232</v>
      </c>
      <c r="H2767" s="5">
        <v>-11.906101680273309</v>
      </c>
      <c r="I2767" s="29">
        <v>634455537.5</v>
      </c>
      <c r="J2767" s="30" t="s">
        <v>45</v>
      </c>
      <c r="K2767" s="30" t="s">
        <v>45</v>
      </c>
      <c r="L2767" s="29">
        <v>40986821.5</v>
      </c>
      <c r="M2767" s="29">
        <v>182160000</v>
      </c>
      <c r="N2767" s="53">
        <f t="shared" si="470"/>
        <v>-24.654729535010759</v>
      </c>
      <c r="O2767" t="e">
        <f t="shared" si="471"/>
        <v>#VALUE!</v>
      </c>
      <c r="P2767" t="e">
        <f t="shared" si="472"/>
        <v>#VALUE!</v>
      </c>
      <c r="Q2767">
        <f t="shared" si="473"/>
        <v>-54.7521979945232</v>
      </c>
      <c r="R2767">
        <f t="shared" si="474"/>
        <v>-11.906101680273309</v>
      </c>
      <c r="S2767" s="53">
        <f t="shared" si="476"/>
        <v>-24.654729535010759</v>
      </c>
      <c r="T2767" t="e">
        <f t="shared" si="477"/>
        <v>#VALUE!</v>
      </c>
      <c r="U2767" t="e">
        <f t="shared" si="478"/>
        <v>#VALUE!</v>
      </c>
      <c r="V2767">
        <f t="shared" si="479"/>
        <v>-54.7521979945232</v>
      </c>
      <c r="W2767" s="50">
        <f t="shared" si="480"/>
        <v>-11.906101680273309</v>
      </c>
    </row>
    <row r="2768" spans="1:23" ht="16" x14ac:dyDescent="0.2">
      <c r="A2768" s="10">
        <v>40549.541655092602</v>
      </c>
      <c r="B2768" s="11" t="str">
        <f t="shared" si="475"/>
        <v>20111</v>
      </c>
      <c r="C2768" s="5">
        <v>1210.8900000000001</v>
      </c>
      <c r="D2768" s="5">
        <v>-23.191714574525534</v>
      </c>
      <c r="E2768" s="6" t="s">
        <v>45</v>
      </c>
      <c r="F2768" s="6" t="s">
        <v>45</v>
      </c>
      <c r="G2768" s="5">
        <v>-53.47561101159242</v>
      </c>
      <c r="H2768" s="5">
        <v>-13.667979646667847</v>
      </c>
      <c r="I2768" s="29">
        <v>646775062.5</v>
      </c>
      <c r="J2768" s="30" t="s">
        <v>45</v>
      </c>
      <c r="K2768" s="30" t="s">
        <v>45</v>
      </c>
      <c r="L2768" s="29">
        <v>42143192.43</v>
      </c>
      <c r="M2768" s="29">
        <v>178516800</v>
      </c>
      <c r="N2768" s="53">
        <f t="shared" si="470"/>
        <v>-23.191714574525534</v>
      </c>
      <c r="O2768" t="e">
        <f t="shared" si="471"/>
        <v>#VALUE!</v>
      </c>
      <c r="P2768" t="e">
        <f t="shared" si="472"/>
        <v>#VALUE!</v>
      </c>
      <c r="Q2768">
        <f t="shared" si="473"/>
        <v>-53.47561101159242</v>
      </c>
      <c r="R2768">
        <f t="shared" si="474"/>
        <v>-13.667979646667847</v>
      </c>
      <c r="S2768" s="53">
        <f t="shared" si="476"/>
        <v>-23.191714574525534</v>
      </c>
      <c r="T2768" t="e">
        <f t="shared" si="477"/>
        <v>#VALUE!</v>
      </c>
      <c r="U2768" t="e">
        <f t="shared" si="478"/>
        <v>#VALUE!</v>
      </c>
      <c r="V2768">
        <f t="shared" si="479"/>
        <v>-53.47561101159242</v>
      </c>
      <c r="W2768" s="50">
        <f t="shared" si="480"/>
        <v>-13.667979646667847</v>
      </c>
    </row>
    <row r="2769" spans="1:23" ht="16" x14ac:dyDescent="0.2">
      <c r="A2769" s="10">
        <v>40548.541655092602</v>
      </c>
      <c r="B2769" s="11" t="str">
        <f t="shared" si="475"/>
        <v>20111</v>
      </c>
      <c r="C2769" s="5">
        <v>1216.22</v>
      </c>
      <c r="D2769" s="5">
        <v>-24.618154160998643</v>
      </c>
      <c r="E2769" s="6" t="s">
        <v>45</v>
      </c>
      <c r="F2769" s="6" t="s">
        <v>45</v>
      </c>
      <c r="G2769" s="5">
        <v>-53.960508163979839</v>
      </c>
      <c r="H2769" s="5">
        <v>-11.906101680273309</v>
      </c>
      <c r="I2769" s="29">
        <v>634763525.63</v>
      </c>
      <c r="J2769" s="30" t="s">
        <v>45</v>
      </c>
      <c r="K2769" s="30" t="s">
        <v>45</v>
      </c>
      <c r="L2769" s="29">
        <v>41703957.979999997</v>
      </c>
      <c r="M2769" s="29">
        <v>182160000</v>
      </c>
      <c r="N2769" s="53">
        <f t="shared" si="470"/>
        <v>-24.618154160998643</v>
      </c>
      <c r="O2769" t="e">
        <f t="shared" si="471"/>
        <v>#VALUE!</v>
      </c>
      <c r="P2769" t="e">
        <f t="shared" si="472"/>
        <v>#VALUE!</v>
      </c>
      <c r="Q2769">
        <f t="shared" si="473"/>
        <v>-53.960508163979839</v>
      </c>
      <c r="R2769">
        <f t="shared" si="474"/>
        <v>-11.906101680273309</v>
      </c>
      <c r="S2769" s="53">
        <f t="shared" si="476"/>
        <v>-24.618154160998643</v>
      </c>
      <c r="T2769" t="e">
        <f t="shared" si="477"/>
        <v>#VALUE!</v>
      </c>
      <c r="U2769" t="e">
        <f t="shared" si="478"/>
        <v>#VALUE!</v>
      </c>
      <c r="V2769">
        <f t="shared" si="479"/>
        <v>-53.960508163979839</v>
      </c>
      <c r="W2769" s="50">
        <f t="shared" si="480"/>
        <v>-11.906101680273309</v>
      </c>
    </row>
    <row r="2770" spans="1:23" ht="16" x14ac:dyDescent="0.2">
      <c r="A2770" s="10">
        <v>40547.541655092602</v>
      </c>
      <c r="B2770" s="11" t="str">
        <f t="shared" si="475"/>
        <v>20111</v>
      </c>
      <c r="C2770" s="5">
        <v>1212.06</v>
      </c>
      <c r="D2770" s="5">
        <v>-26.081169121483867</v>
      </c>
      <c r="E2770" s="6" t="s">
        <v>45</v>
      </c>
      <c r="F2770" s="6" t="s">
        <v>45</v>
      </c>
      <c r="G2770" s="5">
        <v>-52.970123746577066</v>
      </c>
      <c r="H2770" s="5">
        <v>-11.906101680273309</v>
      </c>
      <c r="I2770" s="29">
        <v>622444000.63</v>
      </c>
      <c r="J2770" s="30" t="s">
        <v>45</v>
      </c>
      <c r="K2770" s="30" t="s">
        <v>45</v>
      </c>
      <c r="L2770" s="29">
        <v>42601078.009999998</v>
      </c>
      <c r="M2770" s="29">
        <v>182160000</v>
      </c>
      <c r="N2770" s="53">
        <f t="shared" si="470"/>
        <v>-26.081169121483867</v>
      </c>
      <c r="O2770" t="e">
        <f t="shared" si="471"/>
        <v>#VALUE!</v>
      </c>
      <c r="P2770" t="e">
        <f t="shared" si="472"/>
        <v>#VALUE!</v>
      </c>
      <c r="Q2770">
        <f t="shared" si="473"/>
        <v>-52.970123746577066</v>
      </c>
      <c r="R2770">
        <f t="shared" si="474"/>
        <v>-11.906101680273309</v>
      </c>
      <c r="S2770" s="53">
        <f t="shared" si="476"/>
        <v>-26.081169121483867</v>
      </c>
      <c r="T2770" t="e">
        <f t="shared" si="477"/>
        <v>#VALUE!</v>
      </c>
      <c r="U2770" t="e">
        <f t="shared" si="478"/>
        <v>#VALUE!</v>
      </c>
      <c r="V2770">
        <f t="shared" si="479"/>
        <v>-52.970123746577066</v>
      </c>
      <c r="W2770" s="50">
        <f t="shared" si="480"/>
        <v>-11.906101680273309</v>
      </c>
    </row>
    <row r="2771" spans="1:23" ht="16" x14ac:dyDescent="0.2">
      <c r="A2771" s="10">
        <v>40546.541655092602</v>
      </c>
      <c r="B2771" s="11" t="str">
        <f t="shared" si="475"/>
        <v>20111</v>
      </c>
      <c r="C2771" s="5">
        <v>1206.0899999999999</v>
      </c>
      <c r="D2771" s="5">
        <v>-25.020483275132076</v>
      </c>
      <c r="E2771" s="6" t="s">
        <v>45</v>
      </c>
      <c r="F2771" s="6" t="s">
        <v>45</v>
      </c>
      <c r="G2771" s="5">
        <v>-52.990713859204988</v>
      </c>
      <c r="H2771" s="5">
        <v>-14.548918629865112</v>
      </c>
      <c r="I2771" s="29">
        <v>631375656.25</v>
      </c>
      <c r="J2771" s="30" t="s">
        <v>45</v>
      </c>
      <c r="K2771" s="30" t="s">
        <v>45</v>
      </c>
      <c r="L2771" s="29">
        <v>42582426.869999997</v>
      </c>
      <c r="M2771" s="29">
        <v>176695200</v>
      </c>
      <c r="N2771" s="53">
        <f t="shared" si="470"/>
        <v>-25.020483275132076</v>
      </c>
      <c r="O2771" t="e">
        <f t="shared" si="471"/>
        <v>#VALUE!</v>
      </c>
      <c r="P2771" t="e">
        <f t="shared" si="472"/>
        <v>#VALUE!</v>
      </c>
      <c r="Q2771">
        <f t="shared" si="473"/>
        <v>-52.990713859204988</v>
      </c>
      <c r="R2771">
        <f t="shared" si="474"/>
        <v>-14.548918629865112</v>
      </c>
      <c r="S2771" s="53">
        <f t="shared" si="476"/>
        <v>-25.020483275132076</v>
      </c>
      <c r="T2771" t="e">
        <f t="shared" si="477"/>
        <v>#VALUE!</v>
      </c>
      <c r="U2771" t="e">
        <f t="shared" si="478"/>
        <v>#VALUE!</v>
      </c>
      <c r="V2771">
        <f t="shared" si="479"/>
        <v>-52.990713859204988</v>
      </c>
      <c r="W2771" s="50">
        <f t="shared" si="480"/>
        <v>-14.548918629865112</v>
      </c>
    </row>
    <row r="2772" spans="1:23" ht="16" x14ac:dyDescent="0.2">
      <c r="A2772" s="10">
        <v>40543.541655092602</v>
      </c>
      <c r="B2772" s="11" t="str">
        <f t="shared" si="475"/>
        <v>201012</v>
      </c>
      <c r="C2772" s="5">
        <v>1200.06</v>
      </c>
      <c r="D2772" s="6" t="s">
        <v>45</v>
      </c>
      <c r="E2772" s="6" t="s">
        <v>45</v>
      </c>
      <c r="F2772" s="6" t="s">
        <v>45</v>
      </c>
      <c r="G2772" s="6" t="s">
        <v>45</v>
      </c>
      <c r="H2772" s="6" t="s">
        <v>45</v>
      </c>
      <c r="I2772" s="30" t="s">
        <v>45</v>
      </c>
      <c r="J2772" s="30" t="s">
        <v>45</v>
      </c>
      <c r="K2772" s="30" t="s">
        <v>45</v>
      </c>
      <c r="L2772" s="30" t="s">
        <v>45</v>
      </c>
      <c r="M2772" s="30" t="s">
        <v>45</v>
      </c>
      <c r="N2772" s="53" t="e">
        <f t="shared" si="470"/>
        <v>#VALUE!</v>
      </c>
      <c r="O2772" t="e">
        <f t="shared" si="471"/>
        <v>#VALUE!</v>
      </c>
      <c r="P2772" t="e">
        <f t="shared" si="472"/>
        <v>#VALUE!</v>
      </c>
      <c r="Q2772" t="e">
        <f t="shared" si="473"/>
        <v>#VALUE!</v>
      </c>
      <c r="R2772" t="e">
        <f t="shared" si="474"/>
        <v>#VALUE!</v>
      </c>
      <c r="S2772" s="53" t="e">
        <f t="shared" si="476"/>
        <v>#VALUE!</v>
      </c>
      <c r="T2772" t="e">
        <f t="shared" si="477"/>
        <v>#VALUE!</v>
      </c>
      <c r="U2772" t="e">
        <f t="shared" si="478"/>
        <v>#VALUE!</v>
      </c>
      <c r="V2772" t="e">
        <f t="shared" si="479"/>
        <v>#VALUE!</v>
      </c>
      <c r="W2772" s="50" t="e">
        <f t="shared" si="480"/>
        <v>#VALUE!</v>
      </c>
    </row>
    <row r="2773" spans="1:23" ht="16" x14ac:dyDescent="0.2">
      <c r="A2773" s="10">
        <v>40542.541655092602</v>
      </c>
      <c r="B2773" s="11" t="str">
        <f t="shared" si="475"/>
        <v>201012</v>
      </c>
      <c r="C2773" s="5">
        <v>1197.5999999999999</v>
      </c>
      <c r="D2773" s="5">
        <v>-23.191714574525548</v>
      </c>
      <c r="E2773" s="6" t="s">
        <v>45</v>
      </c>
      <c r="F2773" s="6" t="s">
        <v>45</v>
      </c>
      <c r="G2773" s="5">
        <v>-52.495521650503605</v>
      </c>
      <c r="H2773" s="5">
        <v>-14.438801256965462</v>
      </c>
      <c r="I2773" s="29">
        <v>646775062.5</v>
      </c>
      <c r="J2773" s="30" t="s">
        <v>45</v>
      </c>
      <c r="K2773" s="30" t="s">
        <v>45</v>
      </c>
      <c r="L2773" s="29">
        <v>43030986.880000003</v>
      </c>
      <c r="M2773" s="29">
        <v>176922900</v>
      </c>
      <c r="N2773" s="53">
        <f t="shared" si="470"/>
        <v>-23.191714574525548</v>
      </c>
      <c r="O2773" t="e">
        <f t="shared" si="471"/>
        <v>#VALUE!</v>
      </c>
      <c r="P2773" t="e">
        <f t="shared" si="472"/>
        <v>#VALUE!</v>
      </c>
      <c r="Q2773">
        <f t="shared" si="473"/>
        <v>-52.495521650503605</v>
      </c>
      <c r="R2773">
        <f t="shared" si="474"/>
        <v>-14.438801256965462</v>
      </c>
      <c r="S2773" s="53">
        <f t="shared" si="476"/>
        <v>-23.191714574525548</v>
      </c>
      <c r="T2773" t="e">
        <f t="shared" si="477"/>
        <v>#VALUE!</v>
      </c>
      <c r="U2773" t="e">
        <f t="shared" si="478"/>
        <v>#VALUE!</v>
      </c>
      <c r="V2773">
        <f t="shared" si="479"/>
        <v>-52.495521650503605</v>
      </c>
      <c r="W2773" s="50">
        <f t="shared" si="480"/>
        <v>-14.438801256965462</v>
      </c>
    </row>
    <row r="2774" spans="1:23" ht="16" x14ac:dyDescent="0.2">
      <c r="A2774" s="10">
        <v>40541.541655092602</v>
      </c>
      <c r="B2774" s="11" t="str">
        <f t="shared" si="475"/>
        <v>201012</v>
      </c>
      <c r="C2774" s="5">
        <v>1204.77</v>
      </c>
      <c r="D2774" s="5">
        <v>-25.020483275132076</v>
      </c>
      <c r="E2774" s="6" t="s">
        <v>45</v>
      </c>
      <c r="F2774" s="6" t="s">
        <v>45</v>
      </c>
      <c r="G2774" s="5">
        <v>-53.980068770976352</v>
      </c>
      <c r="H2774" s="5">
        <v>-13.007275409269894</v>
      </c>
      <c r="I2774" s="29">
        <v>631375656.25</v>
      </c>
      <c r="J2774" s="30" t="s">
        <v>45</v>
      </c>
      <c r="K2774" s="30" t="s">
        <v>45</v>
      </c>
      <c r="L2774" s="29">
        <v>41686239.399999999</v>
      </c>
      <c r="M2774" s="29">
        <v>179883000</v>
      </c>
      <c r="N2774" s="53">
        <f t="shared" si="470"/>
        <v>-25.020483275132076</v>
      </c>
      <c r="O2774" t="e">
        <f t="shared" si="471"/>
        <v>#VALUE!</v>
      </c>
      <c r="P2774" t="e">
        <f t="shared" si="472"/>
        <v>#VALUE!</v>
      </c>
      <c r="Q2774">
        <f t="shared" si="473"/>
        <v>-53.980068770976352</v>
      </c>
      <c r="R2774">
        <f t="shared" si="474"/>
        <v>-13.007275409269894</v>
      </c>
      <c r="S2774" s="53">
        <f t="shared" si="476"/>
        <v>-25.020483275132076</v>
      </c>
      <c r="T2774" t="e">
        <f t="shared" si="477"/>
        <v>#VALUE!</v>
      </c>
      <c r="U2774" t="e">
        <f t="shared" si="478"/>
        <v>#VALUE!</v>
      </c>
      <c r="V2774">
        <f t="shared" si="479"/>
        <v>-53.980068770976352</v>
      </c>
      <c r="W2774" s="50">
        <f t="shared" si="480"/>
        <v>-13.007275409269894</v>
      </c>
    </row>
    <row r="2775" spans="1:23" ht="16" x14ac:dyDescent="0.2">
      <c r="A2775" s="10">
        <v>40540.541655092602</v>
      </c>
      <c r="B2775" s="11" t="str">
        <f t="shared" si="475"/>
        <v>201012</v>
      </c>
      <c r="C2775" s="5">
        <v>1194.71</v>
      </c>
      <c r="D2775" s="5">
        <v>-27.024813770996829</v>
      </c>
      <c r="E2775" s="6" t="s">
        <v>45</v>
      </c>
      <c r="F2775" s="6" t="s">
        <v>45</v>
      </c>
      <c r="G2775" s="5">
        <v>-54.475260979677728</v>
      </c>
      <c r="H2775" s="5">
        <v>-13.238521892359174</v>
      </c>
      <c r="I2775" s="29">
        <v>614497907</v>
      </c>
      <c r="J2775" s="30" t="s">
        <v>45</v>
      </c>
      <c r="K2775" s="30" t="s">
        <v>45</v>
      </c>
      <c r="L2775" s="29">
        <v>41237679.380000003</v>
      </c>
      <c r="M2775" s="29">
        <v>179404830</v>
      </c>
      <c r="N2775" s="53">
        <f t="shared" si="470"/>
        <v>-27.024813770996829</v>
      </c>
      <c r="O2775" t="e">
        <f t="shared" si="471"/>
        <v>#VALUE!</v>
      </c>
      <c r="P2775" t="e">
        <f t="shared" si="472"/>
        <v>#VALUE!</v>
      </c>
      <c r="Q2775">
        <f t="shared" si="473"/>
        <v>-54.475260979677728</v>
      </c>
      <c r="R2775">
        <f t="shared" si="474"/>
        <v>-13.238521892359174</v>
      </c>
      <c r="S2775" s="53">
        <f t="shared" si="476"/>
        <v>-27.024813770996829</v>
      </c>
      <c r="T2775" t="e">
        <f t="shared" si="477"/>
        <v>#VALUE!</v>
      </c>
      <c r="U2775" t="e">
        <f t="shared" si="478"/>
        <v>#VALUE!</v>
      </c>
      <c r="V2775">
        <f t="shared" si="479"/>
        <v>-54.475260979677728</v>
      </c>
      <c r="W2775" s="50">
        <f t="shared" si="480"/>
        <v>-13.238521892359174</v>
      </c>
    </row>
    <row r="2776" spans="1:23" ht="16" x14ac:dyDescent="0.2">
      <c r="A2776" s="10">
        <v>40539.541655092602</v>
      </c>
      <c r="B2776" s="11" t="str">
        <f t="shared" si="475"/>
        <v>201012</v>
      </c>
      <c r="C2776" s="5">
        <v>1190.06</v>
      </c>
      <c r="D2776" s="5">
        <v>-27.873362448078272</v>
      </c>
      <c r="E2776" s="6" t="s">
        <v>45</v>
      </c>
      <c r="F2776" s="6" t="s">
        <v>45</v>
      </c>
      <c r="G2776" s="5">
        <v>-52.088866926102263</v>
      </c>
      <c r="H2776" s="5">
        <v>-13.007275409269894</v>
      </c>
      <c r="I2776" s="29">
        <v>607352582.5</v>
      </c>
      <c r="J2776" s="30" t="s">
        <v>45</v>
      </c>
      <c r="K2776" s="30" t="s">
        <v>45</v>
      </c>
      <c r="L2776" s="29">
        <v>43399346.969999999</v>
      </c>
      <c r="M2776" s="29">
        <v>179883000</v>
      </c>
      <c r="N2776" s="53">
        <f t="shared" si="470"/>
        <v>-27.873362448078272</v>
      </c>
      <c r="O2776" t="e">
        <f t="shared" si="471"/>
        <v>#VALUE!</v>
      </c>
      <c r="P2776" t="e">
        <f t="shared" si="472"/>
        <v>#VALUE!</v>
      </c>
      <c r="Q2776">
        <f t="shared" si="473"/>
        <v>-52.088866926102263</v>
      </c>
      <c r="R2776">
        <f t="shared" si="474"/>
        <v>-13.007275409269894</v>
      </c>
      <c r="S2776" s="53">
        <f t="shared" si="476"/>
        <v>-27.873362448078272</v>
      </c>
      <c r="T2776" t="e">
        <f t="shared" si="477"/>
        <v>#VALUE!</v>
      </c>
      <c r="U2776" t="e">
        <f t="shared" si="478"/>
        <v>#VALUE!</v>
      </c>
      <c r="V2776">
        <f t="shared" si="479"/>
        <v>-52.088866926102263</v>
      </c>
      <c r="W2776" s="50">
        <f t="shared" si="480"/>
        <v>-13.007275409269894</v>
      </c>
    </row>
    <row r="2777" spans="1:23" ht="16" x14ac:dyDescent="0.2">
      <c r="A2777" s="10">
        <v>40536.541655092602</v>
      </c>
      <c r="B2777" s="11" t="str">
        <f t="shared" si="475"/>
        <v>201012</v>
      </c>
      <c r="C2777" s="5">
        <v>1195.99</v>
      </c>
      <c r="D2777" s="6" t="s">
        <v>45</v>
      </c>
      <c r="E2777" s="6" t="s">
        <v>45</v>
      </c>
      <c r="F2777" s="6" t="s">
        <v>45</v>
      </c>
      <c r="G2777" s="6" t="s">
        <v>45</v>
      </c>
      <c r="H2777" s="6" t="s">
        <v>45</v>
      </c>
      <c r="I2777" s="30" t="s">
        <v>45</v>
      </c>
      <c r="J2777" s="30" t="s">
        <v>45</v>
      </c>
      <c r="K2777" s="30" t="s">
        <v>45</v>
      </c>
      <c r="L2777" s="30" t="s">
        <v>45</v>
      </c>
      <c r="M2777" s="30" t="s">
        <v>45</v>
      </c>
      <c r="N2777" s="53" t="e">
        <f t="shared" si="470"/>
        <v>#VALUE!</v>
      </c>
      <c r="O2777" t="e">
        <f t="shared" si="471"/>
        <v>#VALUE!</v>
      </c>
      <c r="P2777" t="e">
        <f t="shared" si="472"/>
        <v>#VALUE!</v>
      </c>
      <c r="Q2777" t="e">
        <f t="shared" si="473"/>
        <v>#VALUE!</v>
      </c>
      <c r="R2777" t="e">
        <f t="shared" si="474"/>
        <v>#VALUE!</v>
      </c>
      <c r="S2777" s="53" t="e">
        <f t="shared" si="476"/>
        <v>#VALUE!</v>
      </c>
      <c r="T2777" t="e">
        <f t="shared" si="477"/>
        <v>#VALUE!</v>
      </c>
      <c r="U2777" t="e">
        <f t="shared" si="478"/>
        <v>#VALUE!</v>
      </c>
      <c r="V2777" t="e">
        <f t="shared" si="479"/>
        <v>#VALUE!</v>
      </c>
      <c r="W2777" s="50" t="e">
        <f t="shared" si="480"/>
        <v>#VALUE!</v>
      </c>
    </row>
    <row r="2778" spans="1:23" ht="16" x14ac:dyDescent="0.2">
      <c r="A2778" s="10">
        <v>40535.541655092602</v>
      </c>
      <c r="B2778" s="11" t="str">
        <f t="shared" si="475"/>
        <v>201012</v>
      </c>
      <c r="C2778" s="5">
        <v>1197.4100000000001</v>
      </c>
      <c r="D2778" s="5">
        <v>-27.697800652820035</v>
      </c>
      <c r="E2778" s="6" t="s">
        <v>45</v>
      </c>
      <c r="F2778" s="6" t="s">
        <v>45</v>
      </c>
      <c r="G2778" s="5">
        <v>-52.079601375419706</v>
      </c>
      <c r="H2778" s="5">
        <v>-12.897158036370243</v>
      </c>
      <c r="I2778" s="29">
        <v>608830925.5</v>
      </c>
      <c r="J2778" s="30" t="s">
        <v>45</v>
      </c>
      <c r="K2778" s="30" t="s">
        <v>45</v>
      </c>
      <c r="L2778" s="29">
        <v>43407739.990000002</v>
      </c>
      <c r="M2778" s="29">
        <v>180110700</v>
      </c>
      <c r="N2778" s="53">
        <f t="shared" si="470"/>
        <v>-27.697800652820035</v>
      </c>
      <c r="O2778" t="e">
        <f t="shared" si="471"/>
        <v>#VALUE!</v>
      </c>
      <c r="P2778" t="e">
        <f t="shared" si="472"/>
        <v>#VALUE!</v>
      </c>
      <c r="Q2778">
        <f t="shared" si="473"/>
        <v>-52.079601375419706</v>
      </c>
      <c r="R2778">
        <f t="shared" si="474"/>
        <v>-12.897158036370243</v>
      </c>
      <c r="S2778" s="53">
        <f t="shared" si="476"/>
        <v>-27.697800652820035</v>
      </c>
      <c r="T2778" t="e">
        <f t="shared" si="477"/>
        <v>#VALUE!</v>
      </c>
      <c r="U2778" t="e">
        <f t="shared" si="478"/>
        <v>#VALUE!</v>
      </c>
      <c r="V2778">
        <f t="shared" si="479"/>
        <v>-52.079601375419706</v>
      </c>
      <c r="W2778" s="50">
        <f t="shared" si="480"/>
        <v>-12.897158036370243</v>
      </c>
    </row>
    <row r="2779" spans="1:23" ht="16" x14ac:dyDescent="0.2">
      <c r="A2779" s="10">
        <v>40534.541655092602</v>
      </c>
      <c r="B2779" s="11" t="str">
        <f t="shared" si="475"/>
        <v>201012</v>
      </c>
      <c r="C2779" s="5">
        <v>1196.04</v>
      </c>
      <c r="D2779" s="5">
        <v>-27.690485578017615</v>
      </c>
      <c r="E2779" s="6" t="s">
        <v>45</v>
      </c>
      <c r="F2779" s="6" t="s">
        <v>45</v>
      </c>
      <c r="G2779" s="5">
        <v>-53.168818333436477</v>
      </c>
      <c r="H2779" s="5">
        <v>-12.456688544771609</v>
      </c>
      <c r="I2779" s="29">
        <v>608892523.13</v>
      </c>
      <c r="J2779" s="30" t="s">
        <v>45</v>
      </c>
      <c r="K2779" s="30" t="s">
        <v>45</v>
      </c>
      <c r="L2779" s="29">
        <v>42421094.469999999</v>
      </c>
      <c r="M2779" s="29">
        <v>181021500</v>
      </c>
      <c r="N2779" s="53">
        <f t="shared" si="470"/>
        <v>-27.690485578017615</v>
      </c>
      <c r="O2779" t="e">
        <f t="shared" si="471"/>
        <v>#VALUE!</v>
      </c>
      <c r="P2779" t="e">
        <f t="shared" si="472"/>
        <v>#VALUE!</v>
      </c>
      <c r="Q2779">
        <f t="shared" si="473"/>
        <v>-53.168818333436477</v>
      </c>
      <c r="R2779">
        <f t="shared" si="474"/>
        <v>-12.456688544771609</v>
      </c>
      <c r="S2779" s="53">
        <f t="shared" si="476"/>
        <v>-27.690485578017615</v>
      </c>
      <c r="T2779" t="e">
        <f t="shared" si="477"/>
        <v>#VALUE!</v>
      </c>
      <c r="U2779" t="e">
        <f t="shared" si="478"/>
        <v>#VALUE!</v>
      </c>
      <c r="V2779">
        <f t="shared" si="479"/>
        <v>-53.168818333436477</v>
      </c>
      <c r="W2779" s="50">
        <f t="shared" si="480"/>
        <v>-12.456688544771609</v>
      </c>
    </row>
    <row r="2780" spans="1:23" ht="16" x14ac:dyDescent="0.2">
      <c r="A2780" s="10">
        <v>40533.541655092602</v>
      </c>
      <c r="B2780" s="11" t="str">
        <f t="shared" si="475"/>
        <v>201012</v>
      </c>
      <c r="C2780" s="5">
        <v>1196.21</v>
      </c>
      <c r="D2780" s="5">
        <v>-26.300621365556655</v>
      </c>
      <c r="E2780" s="6" t="s">
        <v>45</v>
      </c>
      <c r="F2780" s="6" t="s">
        <v>45</v>
      </c>
      <c r="G2780" s="5">
        <v>-54.465995428995171</v>
      </c>
      <c r="H2780" s="5">
        <v>-13.227510155069211</v>
      </c>
      <c r="I2780" s="29">
        <v>620596071.88</v>
      </c>
      <c r="J2780" s="30" t="s">
        <v>45</v>
      </c>
      <c r="K2780" s="30" t="s">
        <v>45</v>
      </c>
      <c r="L2780" s="29">
        <v>41246072.399999999</v>
      </c>
      <c r="M2780" s="29">
        <v>179427600</v>
      </c>
      <c r="N2780" s="53">
        <f t="shared" si="470"/>
        <v>-26.300621365556655</v>
      </c>
      <c r="O2780" t="e">
        <f t="shared" si="471"/>
        <v>#VALUE!</v>
      </c>
      <c r="P2780" t="e">
        <f t="shared" si="472"/>
        <v>#VALUE!</v>
      </c>
      <c r="Q2780">
        <f t="shared" si="473"/>
        <v>-54.465995428995171</v>
      </c>
      <c r="R2780">
        <f t="shared" si="474"/>
        <v>-13.227510155069211</v>
      </c>
      <c r="S2780" s="53">
        <f t="shared" si="476"/>
        <v>-26.300621365556655</v>
      </c>
      <c r="T2780" t="e">
        <f t="shared" si="477"/>
        <v>#VALUE!</v>
      </c>
      <c r="U2780" t="e">
        <f t="shared" si="478"/>
        <v>#VALUE!</v>
      </c>
      <c r="V2780">
        <f t="shared" si="479"/>
        <v>-54.465995428995171</v>
      </c>
      <c r="W2780" s="50">
        <f t="shared" si="480"/>
        <v>-13.227510155069211</v>
      </c>
    </row>
    <row r="2781" spans="1:23" ht="16" x14ac:dyDescent="0.2">
      <c r="A2781" s="10">
        <v>40532.541655092602</v>
      </c>
      <c r="B2781" s="11" t="str">
        <f t="shared" si="475"/>
        <v>201012</v>
      </c>
      <c r="C2781" s="5">
        <v>1193.6600000000001</v>
      </c>
      <c r="D2781" s="5">
        <v>-26.190895243520256</v>
      </c>
      <c r="E2781" s="6" t="s">
        <v>45</v>
      </c>
      <c r="F2781" s="6" t="s">
        <v>45</v>
      </c>
      <c r="G2781" s="5">
        <v>-56.93063191055672</v>
      </c>
      <c r="H2781" s="5">
        <v>-13.282568841519025</v>
      </c>
      <c r="I2781" s="29">
        <v>621520036.25</v>
      </c>
      <c r="J2781" s="30" t="s">
        <v>45</v>
      </c>
      <c r="K2781" s="30" t="s">
        <v>45</v>
      </c>
      <c r="L2781" s="29">
        <v>39013530.460000001</v>
      </c>
      <c r="M2781" s="29">
        <v>179313750</v>
      </c>
      <c r="N2781" s="53">
        <f t="shared" si="470"/>
        <v>-26.190895243520256</v>
      </c>
      <c r="O2781" t="e">
        <f t="shared" si="471"/>
        <v>#VALUE!</v>
      </c>
      <c r="P2781" t="e">
        <f t="shared" si="472"/>
        <v>#VALUE!</v>
      </c>
      <c r="Q2781">
        <f t="shared" si="473"/>
        <v>-56.93063191055672</v>
      </c>
      <c r="R2781">
        <f t="shared" si="474"/>
        <v>-13.282568841519025</v>
      </c>
      <c r="S2781" s="53">
        <f t="shared" si="476"/>
        <v>-26.190895243520256</v>
      </c>
      <c r="T2781" t="e">
        <f t="shared" si="477"/>
        <v>#VALUE!</v>
      </c>
      <c r="U2781" t="e">
        <f t="shared" si="478"/>
        <v>#VALUE!</v>
      </c>
      <c r="V2781">
        <f t="shared" si="479"/>
        <v>-56.93063191055672</v>
      </c>
      <c r="W2781" s="50">
        <f t="shared" si="480"/>
        <v>-13.282568841519025</v>
      </c>
    </row>
    <row r="2782" spans="1:23" ht="16" x14ac:dyDescent="0.2">
      <c r="A2782" s="10">
        <v>40529.541655092602</v>
      </c>
      <c r="B2782" s="11" t="str">
        <f t="shared" si="475"/>
        <v>201012</v>
      </c>
      <c r="C2782" s="5">
        <v>1179.95</v>
      </c>
      <c r="D2782" s="5">
        <v>-29.065719640873738</v>
      </c>
      <c r="E2782" s="6" t="s">
        <v>45</v>
      </c>
      <c r="F2782" s="6" t="s">
        <v>45</v>
      </c>
      <c r="G2782" s="5">
        <v>-56.535301748100743</v>
      </c>
      <c r="H2782" s="5">
        <v>-13.337627527968849</v>
      </c>
      <c r="I2782" s="29">
        <v>597312169.63</v>
      </c>
      <c r="J2782" s="30" t="s">
        <v>45</v>
      </c>
      <c r="K2782" s="30" t="s">
        <v>45</v>
      </c>
      <c r="L2782" s="29">
        <v>39371632.43</v>
      </c>
      <c r="M2782" s="29">
        <v>179199900</v>
      </c>
      <c r="N2782" s="53">
        <f t="shared" si="470"/>
        <v>-29.065719640873738</v>
      </c>
      <c r="O2782" t="e">
        <f t="shared" si="471"/>
        <v>#VALUE!</v>
      </c>
      <c r="P2782" t="e">
        <f t="shared" si="472"/>
        <v>#VALUE!</v>
      </c>
      <c r="Q2782">
        <f t="shared" si="473"/>
        <v>-56.535301748100743</v>
      </c>
      <c r="R2782">
        <f t="shared" si="474"/>
        <v>-13.337627527968849</v>
      </c>
      <c r="S2782" s="53">
        <f t="shared" si="476"/>
        <v>-29.065719640873738</v>
      </c>
      <c r="T2782" t="e">
        <f t="shared" si="477"/>
        <v>#VALUE!</v>
      </c>
      <c r="U2782" t="e">
        <f t="shared" si="478"/>
        <v>#VALUE!</v>
      </c>
      <c r="V2782">
        <f t="shared" si="479"/>
        <v>-56.535301748100743</v>
      </c>
      <c r="W2782" s="50">
        <f t="shared" si="480"/>
        <v>-13.337627527968849</v>
      </c>
    </row>
    <row r="2783" spans="1:23" ht="16" x14ac:dyDescent="0.2">
      <c r="A2783" s="10">
        <v>40528.541655092602</v>
      </c>
      <c r="B2783" s="11" t="str">
        <f t="shared" si="475"/>
        <v>201012</v>
      </c>
      <c r="C2783" s="5">
        <v>1187</v>
      </c>
      <c r="D2783" s="5">
        <v>-26.849251975738607</v>
      </c>
      <c r="E2783" s="6" t="s">
        <v>45</v>
      </c>
      <c r="F2783" s="6" t="s">
        <v>45</v>
      </c>
      <c r="G2783" s="5">
        <v>-56.535301748100743</v>
      </c>
      <c r="H2783" s="5">
        <v>-14.659036002764736</v>
      </c>
      <c r="I2783" s="29">
        <v>615976250</v>
      </c>
      <c r="J2783" s="30" t="s">
        <v>45</v>
      </c>
      <c r="K2783" s="30" t="s">
        <v>45</v>
      </c>
      <c r="L2783" s="29">
        <v>39371632.43</v>
      </c>
      <c r="M2783" s="29">
        <v>176467500</v>
      </c>
      <c r="N2783" s="53">
        <f t="shared" si="470"/>
        <v>-26.849251975738607</v>
      </c>
      <c r="O2783" t="e">
        <f t="shared" si="471"/>
        <v>#VALUE!</v>
      </c>
      <c r="P2783" t="e">
        <f t="shared" si="472"/>
        <v>#VALUE!</v>
      </c>
      <c r="Q2783">
        <f t="shared" si="473"/>
        <v>-56.535301748100743</v>
      </c>
      <c r="R2783">
        <f t="shared" si="474"/>
        <v>-14.659036002764736</v>
      </c>
      <c r="S2783" s="53">
        <f t="shared" si="476"/>
        <v>-26.849251975738607</v>
      </c>
      <c r="T2783" t="e">
        <f t="shared" si="477"/>
        <v>#VALUE!</v>
      </c>
      <c r="U2783" t="e">
        <f t="shared" si="478"/>
        <v>#VALUE!</v>
      </c>
      <c r="V2783">
        <f t="shared" si="479"/>
        <v>-56.535301748100743</v>
      </c>
      <c r="W2783" s="50">
        <f t="shared" si="480"/>
        <v>-14.659036002764736</v>
      </c>
    </row>
    <row r="2784" spans="1:23" ht="16" x14ac:dyDescent="0.2">
      <c r="A2784" s="10">
        <v>40527.541655092602</v>
      </c>
      <c r="B2784" s="11" t="str">
        <f t="shared" si="475"/>
        <v>201012</v>
      </c>
      <c r="C2784" s="5">
        <v>1188.69</v>
      </c>
      <c r="D2784" s="5">
        <v>-25.386237015253389</v>
      </c>
      <c r="E2784" s="6" t="s">
        <v>45</v>
      </c>
      <c r="F2784" s="6" t="s">
        <v>45</v>
      </c>
      <c r="G2784" s="5">
        <v>-56.445734758169309</v>
      </c>
      <c r="H2784" s="5">
        <v>-16.310796596259621</v>
      </c>
      <c r="I2784" s="29">
        <v>628295775</v>
      </c>
      <c r="J2784" s="30" t="s">
        <v>45</v>
      </c>
      <c r="K2784" s="30" t="s">
        <v>45</v>
      </c>
      <c r="L2784" s="29">
        <v>39452764.899999999</v>
      </c>
      <c r="M2784" s="29">
        <v>173052000</v>
      </c>
      <c r="N2784" s="53">
        <f t="shared" si="470"/>
        <v>-25.386237015253389</v>
      </c>
      <c r="O2784" t="e">
        <f t="shared" si="471"/>
        <v>#VALUE!</v>
      </c>
      <c r="P2784" t="e">
        <f t="shared" si="472"/>
        <v>#VALUE!</v>
      </c>
      <c r="Q2784">
        <f t="shared" si="473"/>
        <v>-56.445734758169309</v>
      </c>
      <c r="R2784">
        <f t="shared" si="474"/>
        <v>-16.310796596259621</v>
      </c>
      <c r="S2784" s="53">
        <f t="shared" si="476"/>
        <v>-25.386237015253389</v>
      </c>
      <c r="T2784" t="e">
        <f t="shared" si="477"/>
        <v>#VALUE!</v>
      </c>
      <c r="U2784" t="e">
        <f t="shared" si="478"/>
        <v>#VALUE!</v>
      </c>
      <c r="V2784">
        <f t="shared" si="479"/>
        <v>-56.445734758169309</v>
      </c>
      <c r="W2784" s="50">
        <f t="shared" si="480"/>
        <v>-16.310796596259621</v>
      </c>
    </row>
    <row r="2785" spans="1:23" ht="16" x14ac:dyDescent="0.2">
      <c r="A2785" s="10">
        <v>40526.541655092602</v>
      </c>
      <c r="B2785" s="11" t="str">
        <f t="shared" si="475"/>
        <v>201012</v>
      </c>
      <c r="C2785" s="5">
        <v>1190.57</v>
      </c>
      <c r="D2785" s="5">
        <v>-27.353992137106019</v>
      </c>
      <c r="E2785" s="6" t="s">
        <v>45</v>
      </c>
      <c r="F2785" s="6" t="s">
        <v>45</v>
      </c>
      <c r="G2785" s="5">
        <v>-56.435439701855337</v>
      </c>
      <c r="H2785" s="5">
        <v>-15.650092358861684</v>
      </c>
      <c r="I2785" s="29">
        <v>611726013.88</v>
      </c>
      <c r="J2785" s="30" t="s">
        <v>45</v>
      </c>
      <c r="K2785" s="30" t="s">
        <v>45</v>
      </c>
      <c r="L2785" s="29">
        <v>39462090.479999997</v>
      </c>
      <c r="M2785" s="29">
        <v>174418200</v>
      </c>
      <c r="N2785" s="53">
        <f t="shared" si="470"/>
        <v>-27.353992137106019</v>
      </c>
      <c r="O2785" t="e">
        <f t="shared" si="471"/>
        <v>#VALUE!</v>
      </c>
      <c r="P2785" t="e">
        <f t="shared" si="472"/>
        <v>#VALUE!</v>
      </c>
      <c r="Q2785">
        <f t="shared" si="473"/>
        <v>-56.435439701855337</v>
      </c>
      <c r="R2785">
        <f t="shared" si="474"/>
        <v>-15.650092358861684</v>
      </c>
      <c r="S2785" s="53">
        <f t="shared" si="476"/>
        <v>-27.353992137106019</v>
      </c>
      <c r="T2785" t="e">
        <f t="shared" si="477"/>
        <v>#VALUE!</v>
      </c>
      <c r="U2785" t="e">
        <f t="shared" si="478"/>
        <v>#VALUE!</v>
      </c>
      <c r="V2785">
        <f t="shared" si="479"/>
        <v>-56.435439701855337</v>
      </c>
      <c r="W2785" s="50">
        <f t="shared" si="480"/>
        <v>-15.650092358861684</v>
      </c>
    </row>
    <row r="2786" spans="1:23" ht="16" x14ac:dyDescent="0.2">
      <c r="A2786" s="10">
        <v>40525.541655092602</v>
      </c>
      <c r="B2786" s="11" t="str">
        <f t="shared" si="475"/>
        <v>201012</v>
      </c>
      <c r="C2786" s="5">
        <v>1181.27</v>
      </c>
      <c r="D2786" s="5">
        <v>-29.77528189670906</v>
      </c>
      <c r="E2786" s="6" t="s">
        <v>45</v>
      </c>
      <c r="F2786" s="6" t="s">
        <v>45</v>
      </c>
      <c r="G2786" s="5">
        <v>-56.435439701855337</v>
      </c>
      <c r="H2786" s="5">
        <v>-15.650092358861684</v>
      </c>
      <c r="I2786" s="29">
        <v>591337200</v>
      </c>
      <c r="J2786" s="30" t="s">
        <v>45</v>
      </c>
      <c r="K2786" s="30" t="s">
        <v>45</v>
      </c>
      <c r="L2786" s="29">
        <v>39462090.479999997</v>
      </c>
      <c r="M2786" s="29">
        <v>174418200</v>
      </c>
      <c r="N2786" s="53">
        <f t="shared" si="470"/>
        <v>-29.77528189670906</v>
      </c>
      <c r="O2786" t="e">
        <f t="shared" si="471"/>
        <v>#VALUE!</v>
      </c>
      <c r="P2786" t="e">
        <f t="shared" si="472"/>
        <v>#VALUE!</v>
      </c>
      <c r="Q2786">
        <f t="shared" si="473"/>
        <v>-56.435439701855337</v>
      </c>
      <c r="R2786">
        <f t="shared" si="474"/>
        <v>-15.650092358861684</v>
      </c>
      <c r="S2786" s="53">
        <f t="shared" si="476"/>
        <v>-29.77528189670906</v>
      </c>
      <c r="T2786" t="e">
        <f t="shared" si="477"/>
        <v>#VALUE!</v>
      </c>
      <c r="U2786" t="e">
        <f t="shared" si="478"/>
        <v>#VALUE!</v>
      </c>
      <c r="V2786">
        <f t="shared" si="479"/>
        <v>-56.435439701855337</v>
      </c>
      <c r="W2786" s="50">
        <f t="shared" si="480"/>
        <v>-15.650092358861684</v>
      </c>
    </row>
    <row r="2787" spans="1:23" ht="16" x14ac:dyDescent="0.2">
      <c r="A2787" s="10">
        <v>40522.541655092602</v>
      </c>
      <c r="B2787" s="11" t="str">
        <f t="shared" si="475"/>
        <v>201012</v>
      </c>
      <c r="C2787" s="5">
        <v>1176.8699999999999</v>
      </c>
      <c r="D2787" s="5">
        <v>-28.948678444034908</v>
      </c>
      <c r="E2787" s="6" t="s">
        <v>45</v>
      </c>
      <c r="F2787" s="6" t="s">
        <v>45</v>
      </c>
      <c r="G2787" s="5">
        <v>-55.564477937694498</v>
      </c>
      <c r="H2787" s="5">
        <v>-15.760209731761336</v>
      </c>
      <c r="I2787" s="29">
        <v>598297731.63</v>
      </c>
      <c r="J2787" s="30" t="s">
        <v>45</v>
      </c>
      <c r="K2787" s="30" t="s">
        <v>45</v>
      </c>
      <c r="L2787" s="29">
        <v>40251033.869999997</v>
      </c>
      <c r="M2787" s="29">
        <v>174190500</v>
      </c>
      <c r="N2787" s="53">
        <f t="shared" si="470"/>
        <v>-28.948678444034908</v>
      </c>
      <c r="O2787" t="e">
        <f t="shared" si="471"/>
        <v>#VALUE!</v>
      </c>
      <c r="P2787" t="e">
        <f t="shared" si="472"/>
        <v>#VALUE!</v>
      </c>
      <c r="Q2787">
        <f t="shared" si="473"/>
        <v>-55.564477937694498</v>
      </c>
      <c r="R2787">
        <f t="shared" si="474"/>
        <v>-15.760209731761336</v>
      </c>
      <c r="S2787" s="53">
        <f t="shared" si="476"/>
        <v>-28.948678444034908</v>
      </c>
      <c r="T2787" t="e">
        <f t="shared" si="477"/>
        <v>#VALUE!</v>
      </c>
      <c r="U2787" t="e">
        <f t="shared" si="478"/>
        <v>#VALUE!</v>
      </c>
      <c r="V2787">
        <f t="shared" si="479"/>
        <v>-55.564477937694498</v>
      </c>
      <c r="W2787" s="50">
        <f t="shared" si="480"/>
        <v>-15.760209731761336</v>
      </c>
    </row>
    <row r="2788" spans="1:23" ht="16" x14ac:dyDescent="0.2">
      <c r="A2788" s="10">
        <v>40521.541655092602</v>
      </c>
      <c r="B2788" s="11" t="str">
        <f t="shared" si="475"/>
        <v>201012</v>
      </c>
      <c r="C2788" s="5">
        <v>1185.4000000000001</v>
      </c>
      <c r="D2788" s="5">
        <v>-26.995553471787119</v>
      </c>
      <c r="E2788" s="6" t="s">
        <v>45</v>
      </c>
      <c r="F2788" s="6" t="s">
        <v>45</v>
      </c>
      <c r="G2788" s="5">
        <v>-55.54491733069797</v>
      </c>
      <c r="H2788" s="5">
        <v>-15.34176371474264</v>
      </c>
      <c r="I2788" s="29">
        <v>614744297.5</v>
      </c>
      <c r="J2788" s="30" t="s">
        <v>45</v>
      </c>
      <c r="K2788" s="30" t="s">
        <v>45</v>
      </c>
      <c r="L2788" s="29">
        <v>40268752.450000003</v>
      </c>
      <c r="M2788" s="29">
        <v>175055760</v>
      </c>
      <c r="N2788" s="53">
        <f t="shared" ref="N2788:N2851" si="481">IF(ABS(D2788-AVERAGE(D$47:D$3803))&gt;3*STDEV(D$47:D$3803),"Outlier",D2788)</f>
        <v>-26.995553471787119</v>
      </c>
      <c r="O2788" t="e">
        <f t="shared" ref="O2788:O2851" si="482">IF(ABS(E2788-AVERAGE(E$47:E$3803))&gt;3*STDEV(E$47:E$3803),"Outlier",E2788)</f>
        <v>#VALUE!</v>
      </c>
      <c r="P2788" t="e">
        <f t="shared" ref="P2788:P2851" si="483">IF(ABS(F2788-AVERAGE(F$47:F$3803))&gt;3*STDEV(F$47:F$3803),"Outlier",F2788)</f>
        <v>#VALUE!</v>
      </c>
      <c r="Q2788">
        <f t="shared" ref="Q2788:Q2851" si="484">IF(ABS(G2788-AVERAGE(G$47:G$3803))&gt;3*STDEV(G$47:G$3803),"Outlier",G2788)</f>
        <v>-55.54491733069797</v>
      </c>
      <c r="R2788">
        <f t="shared" ref="R2788:R2851" si="485">IF(ABS(H2788-AVERAGE(H$47:H$3803))&gt;3*STDEV(H$47:H$3803),"Outlier",H2788)</f>
        <v>-15.34176371474264</v>
      </c>
      <c r="S2788" s="53">
        <f t="shared" si="476"/>
        <v>-26.995553471787119</v>
      </c>
      <c r="T2788" t="e">
        <f t="shared" si="477"/>
        <v>#VALUE!</v>
      </c>
      <c r="U2788" t="e">
        <f t="shared" si="478"/>
        <v>#VALUE!</v>
      </c>
      <c r="V2788">
        <f t="shared" si="479"/>
        <v>-55.54491733069797</v>
      </c>
      <c r="W2788" s="50">
        <f t="shared" si="480"/>
        <v>-15.34176371474264</v>
      </c>
    </row>
    <row r="2789" spans="1:23" ht="16" x14ac:dyDescent="0.2">
      <c r="A2789" s="10">
        <v>40520.541655092602</v>
      </c>
      <c r="B2789" s="11" t="str">
        <f t="shared" si="475"/>
        <v>201012</v>
      </c>
      <c r="C2789" s="5">
        <v>1179.73</v>
      </c>
      <c r="D2789" s="5">
        <v>-27.946513196102512</v>
      </c>
      <c r="E2789" s="6" t="s">
        <v>45</v>
      </c>
      <c r="F2789" s="6" t="s">
        <v>45</v>
      </c>
      <c r="G2789" s="5">
        <v>-56.435439701855337</v>
      </c>
      <c r="H2789" s="5">
        <v>-15.209622867263024</v>
      </c>
      <c r="I2789" s="29">
        <v>606736606.25</v>
      </c>
      <c r="J2789" s="30" t="s">
        <v>45</v>
      </c>
      <c r="K2789" s="30" t="s">
        <v>45</v>
      </c>
      <c r="L2789" s="29">
        <v>39462090.479999997</v>
      </c>
      <c r="M2789" s="29">
        <v>175329000</v>
      </c>
      <c r="N2789" s="53">
        <f t="shared" si="481"/>
        <v>-27.946513196102512</v>
      </c>
      <c r="O2789" t="e">
        <f t="shared" si="482"/>
        <v>#VALUE!</v>
      </c>
      <c r="P2789" t="e">
        <f t="shared" si="483"/>
        <v>#VALUE!</v>
      </c>
      <c r="Q2789">
        <f t="shared" si="484"/>
        <v>-56.435439701855337</v>
      </c>
      <c r="R2789">
        <f t="shared" si="485"/>
        <v>-15.209622867263024</v>
      </c>
      <c r="S2789" s="53">
        <f t="shared" si="476"/>
        <v>-27.946513196102512</v>
      </c>
      <c r="T2789" t="e">
        <f t="shared" si="477"/>
        <v>#VALUE!</v>
      </c>
      <c r="U2789" t="e">
        <f t="shared" si="478"/>
        <v>#VALUE!</v>
      </c>
      <c r="V2789">
        <f t="shared" si="479"/>
        <v>-56.435439701855337</v>
      </c>
      <c r="W2789" s="50">
        <f t="shared" si="480"/>
        <v>-15.209622867263024</v>
      </c>
    </row>
    <row r="2790" spans="1:23" ht="16" x14ac:dyDescent="0.2">
      <c r="A2790" s="10">
        <v>40519.541655092602</v>
      </c>
      <c r="B2790" s="11" t="str">
        <f t="shared" si="475"/>
        <v>201012</v>
      </c>
      <c r="C2790" s="5">
        <v>1182.46</v>
      </c>
      <c r="D2790" s="5">
        <v>-27.580759455981209</v>
      </c>
      <c r="E2790" s="6" t="s">
        <v>45</v>
      </c>
      <c r="F2790" s="6" t="s">
        <v>45</v>
      </c>
      <c r="G2790" s="5">
        <v>-57.42582411925811</v>
      </c>
      <c r="H2790" s="5">
        <v>-15.925385791110813</v>
      </c>
      <c r="I2790" s="29">
        <v>609816487.5</v>
      </c>
      <c r="J2790" s="30" t="s">
        <v>45</v>
      </c>
      <c r="K2790" s="30" t="s">
        <v>45</v>
      </c>
      <c r="L2790" s="29">
        <v>38564970.450000003</v>
      </c>
      <c r="M2790" s="29">
        <v>173848950</v>
      </c>
      <c r="N2790" s="53">
        <f t="shared" si="481"/>
        <v>-27.580759455981209</v>
      </c>
      <c r="O2790" t="e">
        <f t="shared" si="482"/>
        <v>#VALUE!</v>
      </c>
      <c r="P2790" t="e">
        <f t="shared" si="483"/>
        <v>#VALUE!</v>
      </c>
      <c r="Q2790">
        <f t="shared" si="484"/>
        <v>-57.42582411925811</v>
      </c>
      <c r="R2790">
        <f t="shared" si="485"/>
        <v>-15.925385791110813</v>
      </c>
      <c r="S2790" s="53">
        <f t="shared" si="476"/>
        <v>-27.580759455981209</v>
      </c>
      <c r="T2790" t="e">
        <f t="shared" si="477"/>
        <v>#VALUE!</v>
      </c>
      <c r="U2790" t="e">
        <f t="shared" si="478"/>
        <v>#VALUE!</v>
      </c>
      <c r="V2790">
        <f t="shared" si="479"/>
        <v>-57.42582411925811</v>
      </c>
      <c r="W2790" s="50">
        <f t="shared" si="480"/>
        <v>-15.925385791110813</v>
      </c>
    </row>
    <row r="2791" spans="1:23" ht="16" x14ac:dyDescent="0.2">
      <c r="A2791" s="10">
        <v>40518.541655092602</v>
      </c>
      <c r="B2791" s="11" t="str">
        <f t="shared" si="475"/>
        <v>201012</v>
      </c>
      <c r="C2791" s="5">
        <v>1169.95</v>
      </c>
      <c r="D2791" s="5">
        <v>-27.873362448078272</v>
      </c>
      <c r="E2791" s="6" t="s">
        <v>45</v>
      </c>
      <c r="F2791" s="6" t="s">
        <v>45</v>
      </c>
      <c r="G2791" s="5">
        <v>-55.950542549467933</v>
      </c>
      <c r="H2791" s="5">
        <v>-17.411970325256206</v>
      </c>
      <c r="I2791" s="29">
        <v>607352582.5</v>
      </c>
      <c r="J2791" s="30" t="s">
        <v>45</v>
      </c>
      <c r="K2791" s="30" t="s">
        <v>45</v>
      </c>
      <c r="L2791" s="29">
        <v>39901324.920000002</v>
      </c>
      <c r="M2791" s="29">
        <v>170775000</v>
      </c>
      <c r="N2791" s="53">
        <f t="shared" si="481"/>
        <v>-27.873362448078272</v>
      </c>
      <c r="O2791" t="e">
        <f t="shared" si="482"/>
        <v>#VALUE!</v>
      </c>
      <c r="P2791" t="e">
        <f t="shared" si="483"/>
        <v>#VALUE!</v>
      </c>
      <c r="Q2791">
        <f t="shared" si="484"/>
        <v>-55.950542549467933</v>
      </c>
      <c r="R2791">
        <f t="shared" si="485"/>
        <v>-17.411970325256206</v>
      </c>
      <c r="S2791" s="53">
        <f t="shared" si="476"/>
        <v>-27.873362448078272</v>
      </c>
      <c r="T2791" t="e">
        <f t="shared" si="477"/>
        <v>#VALUE!</v>
      </c>
      <c r="U2791" t="e">
        <f t="shared" si="478"/>
        <v>#VALUE!</v>
      </c>
      <c r="V2791">
        <f t="shared" si="479"/>
        <v>-55.950542549467933</v>
      </c>
      <c r="W2791" s="50">
        <f t="shared" si="480"/>
        <v>-17.411970325256206</v>
      </c>
    </row>
    <row r="2792" spans="1:23" ht="16" x14ac:dyDescent="0.2">
      <c r="A2792" s="10">
        <v>40515.541655092602</v>
      </c>
      <c r="B2792" s="11" t="str">
        <f t="shared" si="475"/>
        <v>201012</v>
      </c>
      <c r="C2792" s="5">
        <v>1169.4000000000001</v>
      </c>
      <c r="D2792" s="5">
        <v>-25.825141503398939</v>
      </c>
      <c r="E2792" s="6" t="s">
        <v>45</v>
      </c>
      <c r="F2792" s="6" t="s">
        <v>45</v>
      </c>
      <c r="G2792" s="5">
        <v>-56.930631910556727</v>
      </c>
      <c r="H2792" s="5">
        <v>-17.522087698155858</v>
      </c>
      <c r="I2792" s="29">
        <v>624599917.5</v>
      </c>
      <c r="J2792" s="30" t="s">
        <v>45</v>
      </c>
      <c r="K2792" s="30" t="s">
        <v>45</v>
      </c>
      <c r="L2792" s="29">
        <v>39013530.460000001</v>
      </c>
      <c r="M2792" s="29">
        <v>170547300</v>
      </c>
      <c r="N2792" s="53">
        <f t="shared" si="481"/>
        <v>-25.825141503398939</v>
      </c>
      <c r="O2792" t="e">
        <f t="shared" si="482"/>
        <v>#VALUE!</v>
      </c>
      <c r="P2792" t="e">
        <f t="shared" si="483"/>
        <v>#VALUE!</v>
      </c>
      <c r="Q2792">
        <f t="shared" si="484"/>
        <v>-56.930631910556727</v>
      </c>
      <c r="R2792">
        <f t="shared" si="485"/>
        <v>-17.522087698155858</v>
      </c>
      <c r="S2792" s="53">
        <f t="shared" si="476"/>
        <v>-25.825141503398939</v>
      </c>
      <c r="T2792" t="e">
        <f t="shared" si="477"/>
        <v>#VALUE!</v>
      </c>
      <c r="U2792" t="e">
        <f t="shared" si="478"/>
        <v>#VALUE!</v>
      </c>
      <c r="V2792">
        <f t="shared" si="479"/>
        <v>-56.930631910556727</v>
      </c>
      <c r="W2792" s="50">
        <f t="shared" si="480"/>
        <v>-17.522087698155858</v>
      </c>
    </row>
    <row r="2793" spans="1:23" ht="16" x14ac:dyDescent="0.2">
      <c r="A2793" s="10">
        <v>40514.541655092602</v>
      </c>
      <c r="B2793" s="11" t="str">
        <f t="shared" si="475"/>
        <v>201012</v>
      </c>
      <c r="C2793" s="5">
        <v>1166.23</v>
      </c>
      <c r="D2793" s="5">
        <v>-26.922402723762858</v>
      </c>
      <c r="E2793" s="6" t="s">
        <v>45</v>
      </c>
      <c r="F2793" s="6" t="s">
        <v>45</v>
      </c>
      <c r="G2793" s="5">
        <v>-55.752877468239937</v>
      </c>
      <c r="H2793" s="5">
        <v>-17.962557189754492</v>
      </c>
      <c r="I2793" s="29">
        <v>615360273.75</v>
      </c>
      <c r="J2793" s="30" t="s">
        <v>45</v>
      </c>
      <c r="K2793" s="30" t="s">
        <v>45</v>
      </c>
      <c r="L2793" s="29">
        <v>40080375.899999999</v>
      </c>
      <c r="M2793" s="29">
        <v>169636500</v>
      </c>
      <c r="N2793" s="53">
        <f t="shared" si="481"/>
        <v>-26.922402723762858</v>
      </c>
      <c r="O2793" t="e">
        <f t="shared" si="482"/>
        <v>#VALUE!</v>
      </c>
      <c r="P2793" t="e">
        <f t="shared" si="483"/>
        <v>#VALUE!</v>
      </c>
      <c r="Q2793">
        <f t="shared" si="484"/>
        <v>-55.752877468239937</v>
      </c>
      <c r="R2793">
        <f t="shared" si="485"/>
        <v>-17.962557189754492</v>
      </c>
      <c r="S2793" s="53">
        <f t="shared" si="476"/>
        <v>-26.922402723762858</v>
      </c>
      <c r="T2793" t="e">
        <f t="shared" si="477"/>
        <v>#VALUE!</v>
      </c>
      <c r="U2793" t="e">
        <f t="shared" si="478"/>
        <v>#VALUE!</v>
      </c>
      <c r="V2793">
        <f t="shared" si="479"/>
        <v>-55.752877468239937</v>
      </c>
      <c r="W2793" s="50">
        <f t="shared" si="480"/>
        <v>-17.962557189754492</v>
      </c>
    </row>
    <row r="2794" spans="1:23" ht="16" x14ac:dyDescent="0.2">
      <c r="A2794" s="10">
        <v>40513.541655092602</v>
      </c>
      <c r="B2794" s="11" t="str">
        <f t="shared" si="475"/>
        <v>201012</v>
      </c>
      <c r="C2794" s="5">
        <v>1138.3699999999999</v>
      </c>
      <c r="D2794" s="5">
        <v>-28.3854176842481</v>
      </c>
      <c r="E2794" s="6" t="s">
        <v>45</v>
      </c>
      <c r="F2794" s="6" t="s">
        <v>45</v>
      </c>
      <c r="G2794" s="5">
        <v>-55.95054254946794</v>
      </c>
      <c r="H2794" s="5">
        <v>-17.962557189754492</v>
      </c>
      <c r="I2794" s="29">
        <v>603040748.75</v>
      </c>
      <c r="J2794" s="30" t="s">
        <v>45</v>
      </c>
      <c r="K2794" s="30" t="s">
        <v>45</v>
      </c>
      <c r="L2794" s="29">
        <v>39901324.920000002</v>
      </c>
      <c r="M2794" s="29">
        <v>169636500</v>
      </c>
      <c r="N2794" s="53">
        <f t="shared" si="481"/>
        <v>-28.3854176842481</v>
      </c>
      <c r="O2794" t="e">
        <f t="shared" si="482"/>
        <v>#VALUE!</v>
      </c>
      <c r="P2794" t="e">
        <f t="shared" si="483"/>
        <v>#VALUE!</v>
      </c>
      <c r="Q2794">
        <f t="shared" si="484"/>
        <v>-55.95054254946794</v>
      </c>
      <c r="R2794">
        <f t="shared" si="485"/>
        <v>-17.962557189754492</v>
      </c>
      <c r="S2794" s="53">
        <f t="shared" si="476"/>
        <v>-28.3854176842481</v>
      </c>
      <c r="T2794" t="e">
        <f t="shared" si="477"/>
        <v>#VALUE!</v>
      </c>
      <c r="U2794" t="e">
        <f t="shared" si="478"/>
        <v>#VALUE!</v>
      </c>
      <c r="V2794">
        <f t="shared" si="479"/>
        <v>-55.95054254946794</v>
      </c>
      <c r="W2794" s="50">
        <f t="shared" si="480"/>
        <v>-17.962557189754492</v>
      </c>
    </row>
    <row r="2795" spans="1:23" ht="16" x14ac:dyDescent="0.2">
      <c r="A2795" s="10">
        <v>40512.541655092602</v>
      </c>
      <c r="B2795" s="11" t="str">
        <f t="shared" si="475"/>
        <v>201011</v>
      </c>
      <c r="C2795" s="5">
        <v>1117.21</v>
      </c>
      <c r="D2795" s="5">
        <v>-29.007199042454317</v>
      </c>
      <c r="E2795" s="6" t="s">
        <v>45</v>
      </c>
      <c r="F2795" s="6" t="s">
        <v>45</v>
      </c>
      <c r="G2795" s="5">
        <v>-56.732966829328745</v>
      </c>
      <c r="H2795" s="5">
        <v>-17.522087698155858</v>
      </c>
      <c r="I2795" s="29">
        <v>597804950.63</v>
      </c>
      <c r="J2795" s="30" t="s">
        <v>45</v>
      </c>
      <c r="K2795" s="30" t="s">
        <v>45</v>
      </c>
      <c r="L2795" s="29">
        <v>39192581.439999998</v>
      </c>
      <c r="M2795" s="29">
        <v>170547300</v>
      </c>
      <c r="N2795" s="53">
        <f t="shared" si="481"/>
        <v>-29.007199042454317</v>
      </c>
      <c r="O2795" t="e">
        <f t="shared" si="482"/>
        <v>#VALUE!</v>
      </c>
      <c r="P2795" t="e">
        <f t="shared" si="483"/>
        <v>#VALUE!</v>
      </c>
      <c r="Q2795">
        <f t="shared" si="484"/>
        <v>-56.732966829328745</v>
      </c>
      <c r="R2795">
        <f t="shared" si="485"/>
        <v>-17.522087698155858</v>
      </c>
      <c r="S2795" s="53">
        <f t="shared" si="476"/>
        <v>-29.007199042454317</v>
      </c>
      <c r="T2795" t="e">
        <f t="shared" si="477"/>
        <v>#VALUE!</v>
      </c>
      <c r="U2795" t="e">
        <f t="shared" si="478"/>
        <v>#VALUE!</v>
      </c>
      <c r="V2795">
        <f t="shared" si="479"/>
        <v>-56.732966829328745</v>
      </c>
      <c r="W2795" s="50">
        <f t="shared" si="480"/>
        <v>-17.522087698155858</v>
      </c>
    </row>
    <row r="2796" spans="1:23" ht="16" x14ac:dyDescent="0.2">
      <c r="A2796" s="10">
        <v>40511.541655092602</v>
      </c>
      <c r="B2796" s="11" t="str">
        <f t="shared" si="475"/>
        <v>201011</v>
      </c>
      <c r="C2796" s="5">
        <v>1123.72</v>
      </c>
      <c r="D2796" s="5">
        <v>-27.032128845799264</v>
      </c>
      <c r="E2796" s="6" t="s">
        <v>45</v>
      </c>
      <c r="F2796" s="6" t="s">
        <v>45</v>
      </c>
      <c r="G2796" s="5">
        <v>-58.59431301089235</v>
      </c>
      <c r="H2796" s="5">
        <v>-17.533099435445834</v>
      </c>
      <c r="I2796" s="29">
        <v>614436309.38</v>
      </c>
      <c r="J2796" s="30" t="s">
        <v>45</v>
      </c>
      <c r="K2796" s="30" t="s">
        <v>45</v>
      </c>
      <c r="L2796" s="29">
        <v>37506518.030000001</v>
      </c>
      <c r="M2796" s="29">
        <v>170524530</v>
      </c>
      <c r="N2796" s="53">
        <f t="shared" si="481"/>
        <v>-27.032128845799264</v>
      </c>
      <c r="O2796" t="e">
        <f t="shared" si="482"/>
        <v>#VALUE!</v>
      </c>
      <c r="P2796" t="e">
        <f t="shared" si="483"/>
        <v>#VALUE!</v>
      </c>
      <c r="Q2796">
        <f t="shared" si="484"/>
        <v>-58.59431301089235</v>
      </c>
      <c r="R2796">
        <f t="shared" si="485"/>
        <v>-17.533099435445834</v>
      </c>
      <c r="S2796" s="53">
        <f t="shared" si="476"/>
        <v>-27.032128845799264</v>
      </c>
      <c r="T2796" t="e">
        <f t="shared" si="477"/>
        <v>#VALUE!</v>
      </c>
      <c r="U2796" t="e">
        <f t="shared" si="478"/>
        <v>#VALUE!</v>
      </c>
      <c r="V2796">
        <f t="shared" si="479"/>
        <v>-58.59431301089235</v>
      </c>
      <c r="W2796" s="50">
        <f t="shared" si="480"/>
        <v>-17.533099435445834</v>
      </c>
    </row>
    <row r="2797" spans="1:23" ht="16" x14ac:dyDescent="0.2">
      <c r="A2797" s="10">
        <v>40508.541655092602</v>
      </c>
      <c r="B2797" s="11" t="str">
        <f t="shared" si="475"/>
        <v>201011</v>
      </c>
      <c r="C2797" s="5">
        <v>1134.2</v>
      </c>
      <c r="D2797" s="5">
        <v>-29.277856810144087</v>
      </c>
      <c r="E2797" s="6" t="s">
        <v>45</v>
      </c>
      <c r="F2797" s="6" t="s">
        <v>45</v>
      </c>
      <c r="G2797" s="5">
        <v>-55.446084790083994</v>
      </c>
      <c r="H2797" s="5">
        <v>-17.411970325256192</v>
      </c>
      <c r="I2797" s="29">
        <v>595525838.5</v>
      </c>
      <c r="J2797" s="30" t="s">
        <v>45</v>
      </c>
      <c r="K2797" s="30" t="s">
        <v>45</v>
      </c>
      <c r="L2797" s="29">
        <v>40358277.939999998</v>
      </c>
      <c r="M2797" s="29">
        <v>170775000</v>
      </c>
      <c r="N2797" s="53">
        <f t="shared" si="481"/>
        <v>-29.277856810144087</v>
      </c>
      <c r="O2797" t="e">
        <f t="shared" si="482"/>
        <v>#VALUE!</v>
      </c>
      <c r="P2797" t="e">
        <f t="shared" si="483"/>
        <v>#VALUE!</v>
      </c>
      <c r="Q2797">
        <f t="shared" si="484"/>
        <v>-55.446084790083994</v>
      </c>
      <c r="R2797">
        <f t="shared" si="485"/>
        <v>-17.411970325256192</v>
      </c>
      <c r="S2797" s="53">
        <f t="shared" si="476"/>
        <v>-29.277856810144087</v>
      </c>
      <c r="T2797" t="e">
        <f t="shared" si="477"/>
        <v>#VALUE!</v>
      </c>
      <c r="U2797" t="e">
        <f t="shared" si="478"/>
        <v>#VALUE!</v>
      </c>
      <c r="V2797">
        <f t="shared" si="479"/>
        <v>-55.446084790083994</v>
      </c>
      <c r="W2797" s="50">
        <f t="shared" si="480"/>
        <v>-17.411970325256192</v>
      </c>
    </row>
    <row r="2798" spans="1:23" ht="16" x14ac:dyDescent="0.2">
      <c r="A2798" s="10">
        <v>40507.541655092602</v>
      </c>
      <c r="B2798" s="11" t="str">
        <f t="shared" si="475"/>
        <v>201011</v>
      </c>
      <c r="C2798" s="5">
        <v>1136.53</v>
      </c>
      <c r="D2798" s="5">
        <v>-27.770951400844297</v>
      </c>
      <c r="E2798" s="6" t="s">
        <v>45</v>
      </c>
      <c r="F2798" s="6" t="s">
        <v>45</v>
      </c>
      <c r="G2798" s="5">
        <v>-56.435439701855351</v>
      </c>
      <c r="H2798" s="5">
        <v>-17.97356892704444</v>
      </c>
      <c r="I2798" s="29">
        <v>608214949.25</v>
      </c>
      <c r="J2798" s="30" t="s">
        <v>45</v>
      </c>
      <c r="K2798" s="30" t="s">
        <v>45</v>
      </c>
      <c r="L2798" s="29">
        <v>39462090.479999997</v>
      </c>
      <c r="M2798" s="29">
        <v>169613730</v>
      </c>
      <c r="N2798" s="53">
        <f t="shared" si="481"/>
        <v>-27.770951400844297</v>
      </c>
      <c r="O2798" t="e">
        <f t="shared" si="482"/>
        <v>#VALUE!</v>
      </c>
      <c r="P2798" t="e">
        <f t="shared" si="483"/>
        <v>#VALUE!</v>
      </c>
      <c r="Q2798">
        <f t="shared" si="484"/>
        <v>-56.435439701855351</v>
      </c>
      <c r="R2798">
        <f t="shared" si="485"/>
        <v>-17.97356892704444</v>
      </c>
      <c r="S2798" s="53">
        <f t="shared" si="476"/>
        <v>-27.770951400844297</v>
      </c>
      <c r="T2798" t="e">
        <f t="shared" si="477"/>
        <v>#VALUE!</v>
      </c>
      <c r="U2798" t="e">
        <f t="shared" si="478"/>
        <v>#VALUE!</v>
      </c>
      <c r="V2798">
        <f t="shared" si="479"/>
        <v>-56.435439701855351</v>
      </c>
      <c r="W2798" s="50">
        <f t="shared" si="480"/>
        <v>-17.97356892704444</v>
      </c>
    </row>
    <row r="2799" spans="1:23" ht="16" x14ac:dyDescent="0.2">
      <c r="A2799" s="10">
        <v>40506.541655092602</v>
      </c>
      <c r="B2799" s="11" t="str">
        <f t="shared" si="475"/>
        <v>201011</v>
      </c>
      <c r="C2799" s="5">
        <v>1118.17</v>
      </c>
      <c r="D2799" s="5">
        <v>-27.873362448078272</v>
      </c>
      <c r="E2799" s="6" t="s">
        <v>45</v>
      </c>
      <c r="F2799" s="6" t="s">
        <v>45</v>
      </c>
      <c r="G2799" s="5">
        <v>-55.446084790083979</v>
      </c>
      <c r="H2799" s="5">
        <v>-17.742322443955146</v>
      </c>
      <c r="I2799" s="29">
        <v>607352582.5</v>
      </c>
      <c r="J2799" s="30" t="s">
        <v>45</v>
      </c>
      <c r="K2799" s="30" t="s">
        <v>45</v>
      </c>
      <c r="L2799" s="29">
        <v>40358277.939999998</v>
      </c>
      <c r="M2799" s="29">
        <v>170091900</v>
      </c>
      <c r="N2799" s="53">
        <f t="shared" si="481"/>
        <v>-27.873362448078272</v>
      </c>
      <c r="O2799" t="e">
        <f t="shared" si="482"/>
        <v>#VALUE!</v>
      </c>
      <c r="P2799" t="e">
        <f t="shared" si="483"/>
        <v>#VALUE!</v>
      </c>
      <c r="Q2799">
        <f t="shared" si="484"/>
        <v>-55.446084790083979</v>
      </c>
      <c r="R2799">
        <f t="shared" si="485"/>
        <v>-17.742322443955146</v>
      </c>
      <c r="S2799" s="53">
        <f t="shared" si="476"/>
        <v>-27.873362448078272</v>
      </c>
      <c r="T2799" t="e">
        <f t="shared" si="477"/>
        <v>#VALUE!</v>
      </c>
      <c r="U2799" t="e">
        <f t="shared" si="478"/>
        <v>#VALUE!</v>
      </c>
      <c r="V2799">
        <f t="shared" si="479"/>
        <v>-55.446084790083979</v>
      </c>
      <c r="W2799" s="50">
        <f t="shared" si="480"/>
        <v>-17.742322443955146</v>
      </c>
    </row>
    <row r="2800" spans="1:23" ht="16" x14ac:dyDescent="0.2">
      <c r="A2800" s="10">
        <v>40505.541655092602</v>
      </c>
      <c r="B2800" s="11" t="str">
        <f t="shared" ref="B2800:B2863" si="486">YEAR(A2800)&amp;MONTH(A2800)</f>
        <v>201011</v>
      </c>
      <c r="C2800" s="5">
        <v>1117.33</v>
      </c>
      <c r="D2800" s="5">
        <v>-29.043774416466452</v>
      </c>
      <c r="E2800" s="6" t="s">
        <v>45</v>
      </c>
      <c r="F2800" s="6" t="s">
        <v>45</v>
      </c>
      <c r="G2800" s="5">
        <v>-53.484876562274984</v>
      </c>
      <c r="H2800" s="5">
        <v>-18.182791935553794</v>
      </c>
      <c r="I2800" s="29">
        <v>597496962.5</v>
      </c>
      <c r="J2800" s="30" t="s">
        <v>45</v>
      </c>
      <c r="K2800" s="30" t="s">
        <v>45</v>
      </c>
      <c r="L2800" s="29">
        <v>42134799.409999996</v>
      </c>
      <c r="M2800" s="29">
        <v>169181100</v>
      </c>
      <c r="N2800" s="53">
        <f t="shared" si="481"/>
        <v>-29.043774416466452</v>
      </c>
      <c r="O2800" t="e">
        <f t="shared" si="482"/>
        <v>#VALUE!</v>
      </c>
      <c r="P2800" t="e">
        <f t="shared" si="483"/>
        <v>#VALUE!</v>
      </c>
      <c r="Q2800">
        <f t="shared" si="484"/>
        <v>-53.484876562274984</v>
      </c>
      <c r="R2800">
        <f t="shared" si="485"/>
        <v>-18.182791935553794</v>
      </c>
      <c r="S2800" s="53">
        <f t="shared" ref="S2800:S2863" si="487">IF(ABS(D2800-AVERAGE(D$47:D$3803))&gt;2*STDEV(D$47:D$3803),"Outlier",D2800)</f>
        <v>-29.043774416466452</v>
      </c>
      <c r="T2800" t="e">
        <f t="shared" ref="T2800:T2863" si="488">IF(ABS(E2800-AVERAGE(E$47:E$3803))&gt;2*STDEV(E$47:E$3803),"Outlier",E2800)</f>
        <v>#VALUE!</v>
      </c>
      <c r="U2800" t="e">
        <f t="shared" ref="U2800:U2863" si="489">IF(ABS(F2800-AVERAGE(F$47:F$3803))&gt;2*STDEV(F$47:F$3803),"Outlier",F2800)</f>
        <v>#VALUE!</v>
      </c>
      <c r="V2800">
        <f t="shared" ref="V2800:V2863" si="490">IF(ABS(G2800-AVERAGE(G$47:G$3803))&gt;2*STDEV(G$47:G$3803),"Outlier",G2800)</f>
        <v>-53.484876562274984</v>
      </c>
      <c r="W2800" s="50">
        <f t="shared" ref="W2800:W2863" si="491">IF(ABS(H2800-AVERAGE(H$47:H$3803))&gt;2*STDEV(H$47:H$3803),"Outlier",H2800)</f>
        <v>-18.182791935553794</v>
      </c>
    </row>
    <row r="2801" spans="1:23" ht="16" x14ac:dyDescent="0.2">
      <c r="A2801" s="10">
        <v>40504.541655092602</v>
      </c>
      <c r="B2801" s="11" t="str">
        <f t="shared" si="486"/>
        <v>201011</v>
      </c>
      <c r="C2801" s="5">
        <v>1130.1300000000001</v>
      </c>
      <c r="D2801" s="5">
        <v>-28.612185003123301</v>
      </c>
      <c r="E2801" s="6" t="s">
        <v>45</v>
      </c>
      <c r="F2801" s="6" t="s">
        <v>45</v>
      </c>
      <c r="G2801" s="5">
        <v>-54.950892581382618</v>
      </c>
      <c r="H2801" s="5">
        <v>-18.182791935553794</v>
      </c>
      <c r="I2801" s="29">
        <v>601131222.38</v>
      </c>
      <c r="J2801" s="30" t="s">
        <v>45</v>
      </c>
      <c r="K2801" s="30" t="s">
        <v>45</v>
      </c>
      <c r="L2801" s="29">
        <v>40806837.960000001</v>
      </c>
      <c r="M2801" s="29">
        <v>169181100</v>
      </c>
      <c r="N2801" s="53">
        <f t="shared" si="481"/>
        <v>-28.612185003123301</v>
      </c>
      <c r="O2801" t="e">
        <f t="shared" si="482"/>
        <v>#VALUE!</v>
      </c>
      <c r="P2801" t="e">
        <f t="shared" si="483"/>
        <v>#VALUE!</v>
      </c>
      <c r="Q2801">
        <f t="shared" si="484"/>
        <v>-54.950892581382618</v>
      </c>
      <c r="R2801">
        <f t="shared" si="485"/>
        <v>-18.182791935553794</v>
      </c>
      <c r="S2801" s="53">
        <f t="shared" si="487"/>
        <v>-28.612185003123301</v>
      </c>
      <c r="T2801" t="e">
        <f t="shared" si="488"/>
        <v>#VALUE!</v>
      </c>
      <c r="U2801" t="e">
        <f t="shared" si="489"/>
        <v>#VALUE!</v>
      </c>
      <c r="V2801">
        <f t="shared" si="490"/>
        <v>-54.950892581382618</v>
      </c>
      <c r="W2801" s="50">
        <f t="shared" si="491"/>
        <v>-18.182791935553794</v>
      </c>
    </row>
    <row r="2802" spans="1:23" ht="16" x14ac:dyDescent="0.2">
      <c r="A2802" s="10">
        <v>40501.541655092602</v>
      </c>
      <c r="B2802" s="11" t="str">
        <f t="shared" si="486"/>
        <v>201011</v>
      </c>
      <c r="C2802" s="5">
        <v>1140.8699999999999</v>
      </c>
      <c r="D2802" s="5">
        <v>-28.85358247160336</v>
      </c>
      <c r="E2802" s="6" t="s">
        <v>45</v>
      </c>
      <c r="F2802" s="6" t="s">
        <v>45</v>
      </c>
      <c r="G2802" s="5">
        <v>-54.554532913295226</v>
      </c>
      <c r="H2802" s="5">
        <v>-19.482176935769743</v>
      </c>
      <c r="I2802" s="29">
        <v>599098500.75</v>
      </c>
      <c r="J2802" s="30" t="s">
        <v>45</v>
      </c>
      <c r="K2802" s="30" t="s">
        <v>45</v>
      </c>
      <c r="L2802" s="29">
        <v>41165872.479999997</v>
      </c>
      <c r="M2802" s="29">
        <v>166494240</v>
      </c>
      <c r="N2802" s="53">
        <f t="shared" si="481"/>
        <v>-28.85358247160336</v>
      </c>
      <c r="O2802" t="e">
        <f t="shared" si="482"/>
        <v>#VALUE!</v>
      </c>
      <c r="P2802" t="e">
        <f t="shared" si="483"/>
        <v>#VALUE!</v>
      </c>
      <c r="Q2802">
        <f t="shared" si="484"/>
        <v>-54.554532913295226</v>
      </c>
      <c r="R2802">
        <f t="shared" si="485"/>
        <v>-19.482176935769743</v>
      </c>
      <c r="S2802" s="53">
        <f t="shared" si="487"/>
        <v>-28.85358247160336</v>
      </c>
      <c r="T2802" t="e">
        <f t="shared" si="488"/>
        <v>#VALUE!</v>
      </c>
      <c r="U2802" t="e">
        <f t="shared" si="489"/>
        <v>#VALUE!</v>
      </c>
      <c r="V2802">
        <f t="shared" si="490"/>
        <v>-54.554532913295226</v>
      </c>
      <c r="W2802" s="50">
        <f t="shared" si="491"/>
        <v>-19.482176935769743</v>
      </c>
    </row>
    <row r="2803" spans="1:23" ht="16" x14ac:dyDescent="0.2">
      <c r="A2803" s="10">
        <v>40500.541655092602</v>
      </c>
      <c r="B2803" s="11" t="str">
        <f t="shared" si="486"/>
        <v>201011</v>
      </c>
      <c r="C2803" s="5">
        <v>1150.6199999999999</v>
      </c>
      <c r="D2803" s="5">
        <v>-29.343692483365913</v>
      </c>
      <c r="E2803" s="6" t="s">
        <v>45</v>
      </c>
      <c r="F2803" s="6" t="s">
        <v>45</v>
      </c>
      <c r="G2803" s="5">
        <v>-55.74258241192598</v>
      </c>
      <c r="H2803" s="5">
        <v>-18.78843748650192</v>
      </c>
      <c r="I2803" s="29">
        <v>594971459.88</v>
      </c>
      <c r="J2803" s="30" t="s">
        <v>45</v>
      </c>
      <c r="K2803" s="30" t="s">
        <v>45</v>
      </c>
      <c r="L2803" s="29">
        <v>40089701.469999999</v>
      </c>
      <c r="M2803" s="29">
        <v>167928750</v>
      </c>
      <c r="N2803" s="53">
        <f t="shared" si="481"/>
        <v>-29.343692483365913</v>
      </c>
      <c r="O2803" t="e">
        <f t="shared" si="482"/>
        <v>#VALUE!</v>
      </c>
      <c r="P2803" t="e">
        <f t="shared" si="483"/>
        <v>#VALUE!</v>
      </c>
      <c r="Q2803">
        <f t="shared" si="484"/>
        <v>-55.74258241192598</v>
      </c>
      <c r="R2803">
        <f t="shared" si="485"/>
        <v>-18.78843748650192</v>
      </c>
      <c r="S2803" s="53">
        <f t="shared" si="487"/>
        <v>-29.343692483365913</v>
      </c>
      <c r="T2803" t="e">
        <f t="shared" si="488"/>
        <v>#VALUE!</v>
      </c>
      <c r="U2803" t="e">
        <f t="shared" si="489"/>
        <v>#VALUE!</v>
      </c>
      <c r="V2803">
        <f t="shared" si="490"/>
        <v>-55.74258241192598</v>
      </c>
      <c r="W2803" s="50">
        <f t="shared" si="491"/>
        <v>-18.78843748650192</v>
      </c>
    </row>
    <row r="2804" spans="1:23" ht="16" x14ac:dyDescent="0.2">
      <c r="A2804" s="10">
        <v>40499.541655092602</v>
      </c>
      <c r="B2804" s="11" t="str">
        <f t="shared" si="486"/>
        <v>201011</v>
      </c>
      <c r="C2804" s="5">
        <v>1145.3599999999999</v>
      </c>
      <c r="D2804" s="5">
        <v>-30.141035636830356</v>
      </c>
      <c r="E2804" s="6" t="s">
        <v>45</v>
      </c>
      <c r="F2804" s="6" t="s">
        <v>45</v>
      </c>
      <c r="G2804" s="5">
        <v>-56.940926966870684</v>
      </c>
      <c r="H2804" s="5">
        <v>-18.623261427152428</v>
      </c>
      <c r="I2804" s="29">
        <v>588257318.75</v>
      </c>
      <c r="J2804" s="30" t="s">
        <v>45</v>
      </c>
      <c r="K2804" s="30" t="s">
        <v>45</v>
      </c>
      <c r="L2804" s="29">
        <v>39004204.890000001</v>
      </c>
      <c r="M2804" s="29">
        <v>168270300</v>
      </c>
      <c r="N2804" s="53">
        <f t="shared" si="481"/>
        <v>-30.141035636830356</v>
      </c>
      <c r="O2804" t="e">
        <f t="shared" si="482"/>
        <v>#VALUE!</v>
      </c>
      <c r="P2804" t="e">
        <f t="shared" si="483"/>
        <v>#VALUE!</v>
      </c>
      <c r="Q2804">
        <f t="shared" si="484"/>
        <v>-56.940926966870684</v>
      </c>
      <c r="R2804">
        <f t="shared" si="485"/>
        <v>-18.623261427152428</v>
      </c>
      <c r="S2804" s="53">
        <f t="shared" si="487"/>
        <v>-30.141035636830356</v>
      </c>
      <c r="T2804" t="e">
        <f t="shared" si="488"/>
        <v>#VALUE!</v>
      </c>
      <c r="U2804" t="e">
        <f t="shared" si="489"/>
        <v>#VALUE!</v>
      </c>
      <c r="V2804">
        <f t="shared" si="490"/>
        <v>-56.940926966870684</v>
      </c>
      <c r="W2804" s="50">
        <f t="shared" si="491"/>
        <v>-18.623261427152428</v>
      </c>
    </row>
    <row r="2805" spans="1:23" ht="16" x14ac:dyDescent="0.2">
      <c r="A2805" s="10">
        <v>40498.541655092602</v>
      </c>
      <c r="B2805" s="11" t="str">
        <f t="shared" si="486"/>
        <v>201011</v>
      </c>
      <c r="C2805" s="5">
        <v>1146.1199999999999</v>
      </c>
      <c r="D2805" s="5">
        <v>-32.70131181767951</v>
      </c>
      <c r="E2805" s="6" t="s">
        <v>45</v>
      </c>
      <c r="F2805" s="6" t="s">
        <v>45</v>
      </c>
      <c r="G2805" s="5">
        <v>-56.743261885642696</v>
      </c>
      <c r="H2805" s="5">
        <v>-19.063730918751048</v>
      </c>
      <c r="I2805" s="29">
        <v>566698150</v>
      </c>
      <c r="J2805" s="30" t="s">
        <v>45</v>
      </c>
      <c r="K2805" s="30" t="s">
        <v>45</v>
      </c>
      <c r="L2805" s="29">
        <v>39183255.869999997</v>
      </c>
      <c r="M2805" s="29">
        <v>167359500</v>
      </c>
      <c r="N2805" s="53">
        <f t="shared" si="481"/>
        <v>-32.70131181767951</v>
      </c>
      <c r="O2805" t="e">
        <f t="shared" si="482"/>
        <v>#VALUE!</v>
      </c>
      <c r="P2805" t="e">
        <f t="shared" si="483"/>
        <v>#VALUE!</v>
      </c>
      <c r="Q2805">
        <f t="shared" si="484"/>
        <v>-56.743261885642696</v>
      </c>
      <c r="R2805">
        <f t="shared" si="485"/>
        <v>-19.063730918751048</v>
      </c>
      <c r="S2805" s="53">
        <f t="shared" si="487"/>
        <v>-32.70131181767951</v>
      </c>
      <c r="T2805" t="e">
        <f t="shared" si="488"/>
        <v>#VALUE!</v>
      </c>
      <c r="U2805" t="e">
        <f t="shared" si="489"/>
        <v>#VALUE!</v>
      </c>
      <c r="V2805">
        <f t="shared" si="490"/>
        <v>-56.743261885642696</v>
      </c>
      <c r="W2805" s="50">
        <f t="shared" si="491"/>
        <v>-19.063730918751048</v>
      </c>
    </row>
    <row r="2806" spans="1:23" ht="16" x14ac:dyDescent="0.2">
      <c r="A2806" s="10">
        <v>40497.541655092602</v>
      </c>
      <c r="B2806" s="11" t="str">
        <f t="shared" si="486"/>
        <v>201011</v>
      </c>
      <c r="C2806" s="5">
        <v>1173.78</v>
      </c>
      <c r="D2806" s="5">
        <v>-30.141035636830356</v>
      </c>
      <c r="E2806" s="6" t="s">
        <v>45</v>
      </c>
      <c r="F2806" s="6" t="s">
        <v>45</v>
      </c>
      <c r="G2806" s="5">
        <v>-58.564457347581865</v>
      </c>
      <c r="H2806" s="5">
        <v>-19.328012613710243</v>
      </c>
      <c r="I2806" s="29">
        <v>588257318.75</v>
      </c>
      <c r="J2806" s="30" t="s">
        <v>45</v>
      </c>
      <c r="K2806" s="30" t="s">
        <v>45</v>
      </c>
      <c r="L2806" s="29">
        <v>37533562.189999998</v>
      </c>
      <c r="M2806" s="29">
        <v>166813020</v>
      </c>
      <c r="N2806" s="53">
        <f t="shared" si="481"/>
        <v>-30.141035636830356</v>
      </c>
      <c r="O2806" t="e">
        <f t="shared" si="482"/>
        <v>#VALUE!</v>
      </c>
      <c r="P2806" t="e">
        <f t="shared" si="483"/>
        <v>#VALUE!</v>
      </c>
      <c r="Q2806">
        <f t="shared" si="484"/>
        <v>-58.564457347581865</v>
      </c>
      <c r="R2806">
        <f t="shared" si="485"/>
        <v>-19.328012613710243</v>
      </c>
      <c r="S2806" s="53">
        <f t="shared" si="487"/>
        <v>-30.141035636830356</v>
      </c>
      <c r="T2806" t="e">
        <f t="shared" si="488"/>
        <v>#VALUE!</v>
      </c>
      <c r="U2806" t="e">
        <f t="shared" si="489"/>
        <v>#VALUE!</v>
      </c>
      <c r="V2806">
        <f t="shared" si="490"/>
        <v>-58.564457347581865</v>
      </c>
      <c r="W2806" s="50">
        <f t="shared" si="491"/>
        <v>-19.328012613710243</v>
      </c>
    </row>
    <row r="2807" spans="1:23" ht="16" x14ac:dyDescent="0.2">
      <c r="A2807" s="10">
        <v>40494.541655092602</v>
      </c>
      <c r="B2807" s="11" t="str">
        <f t="shared" si="486"/>
        <v>201011</v>
      </c>
      <c r="C2807" s="5">
        <v>1163.71</v>
      </c>
      <c r="D2807" s="5">
        <v>-30.616515498988051</v>
      </c>
      <c r="E2807" s="6" t="s">
        <v>45</v>
      </c>
      <c r="F2807" s="6" t="s">
        <v>45</v>
      </c>
      <c r="G2807" s="5">
        <v>-57.425824119258117</v>
      </c>
      <c r="H2807" s="5">
        <v>-19.394083037450045</v>
      </c>
      <c r="I2807" s="29">
        <v>584253473.13</v>
      </c>
      <c r="J2807" s="30" t="s">
        <v>45</v>
      </c>
      <c r="K2807" s="30" t="s">
        <v>45</v>
      </c>
      <c r="L2807" s="29">
        <v>38564970.450000003</v>
      </c>
      <c r="M2807" s="29">
        <v>166676400</v>
      </c>
      <c r="N2807" s="53">
        <f t="shared" si="481"/>
        <v>-30.616515498988051</v>
      </c>
      <c r="O2807" t="e">
        <f t="shared" si="482"/>
        <v>#VALUE!</v>
      </c>
      <c r="P2807" t="e">
        <f t="shared" si="483"/>
        <v>#VALUE!</v>
      </c>
      <c r="Q2807">
        <f t="shared" si="484"/>
        <v>-57.425824119258117</v>
      </c>
      <c r="R2807">
        <f t="shared" si="485"/>
        <v>-19.394083037450045</v>
      </c>
      <c r="S2807" s="53">
        <f t="shared" si="487"/>
        <v>-30.616515498988051</v>
      </c>
      <c r="T2807" t="e">
        <f t="shared" si="488"/>
        <v>#VALUE!</v>
      </c>
      <c r="U2807" t="e">
        <f t="shared" si="489"/>
        <v>#VALUE!</v>
      </c>
      <c r="V2807">
        <f t="shared" si="490"/>
        <v>-57.425824119258117</v>
      </c>
      <c r="W2807" s="50">
        <f t="shared" si="491"/>
        <v>-19.394083037450045</v>
      </c>
    </row>
    <row r="2808" spans="1:23" ht="16" x14ac:dyDescent="0.2">
      <c r="A2808" s="10">
        <v>40493.541655092602</v>
      </c>
      <c r="B2808" s="11" t="str">
        <f t="shared" si="486"/>
        <v>201011</v>
      </c>
      <c r="C2808" s="5">
        <v>1172.44</v>
      </c>
      <c r="D2808" s="5">
        <v>-31.238296857194271</v>
      </c>
      <c r="E2808" s="6" t="s">
        <v>45</v>
      </c>
      <c r="F2808" s="6" t="s">
        <v>45</v>
      </c>
      <c r="G2808" s="5">
        <v>-57.921016327959492</v>
      </c>
      <c r="H2808" s="5">
        <v>-19.724435156149028</v>
      </c>
      <c r="I2808" s="29">
        <v>579017675</v>
      </c>
      <c r="J2808" s="30" t="s">
        <v>45</v>
      </c>
      <c r="K2808" s="30" t="s">
        <v>45</v>
      </c>
      <c r="L2808" s="29">
        <v>38116410.439999998</v>
      </c>
      <c r="M2808" s="29">
        <v>165993300</v>
      </c>
      <c r="N2808" s="53">
        <f t="shared" si="481"/>
        <v>-31.238296857194271</v>
      </c>
      <c r="O2808" t="e">
        <f t="shared" si="482"/>
        <v>#VALUE!</v>
      </c>
      <c r="P2808" t="e">
        <f t="shared" si="483"/>
        <v>#VALUE!</v>
      </c>
      <c r="Q2808">
        <f t="shared" si="484"/>
        <v>-57.921016327959492</v>
      </c>
      <c r="R2808">
        <f t="shared" si="485"/>
        <v>-19.724435156149028</v>
      </c>
      <c r="S2808" s="53">
        <f t="shared" si="487"/>
        <v>-31.238296857194271</v>
      </c>
      <c r="T2808" t="e">
        <f t="shared" si="488"/>
        <v>#VALUE!</v>
      </c>
      <c r="U2808" t="e">
        <f t="shared" si="489"/>
        <v>#VALUE!</v>
      </c>
      <c r="V2808">
        <f t="shared" si="490"/>
        <v>-57.921016327959492</v>
      </c>
      <c r="W2808" s="50">
        <f t="shared" si="491"/>
        <v>-19.724435156149028</v>
      </c>
    </row>
    <row r="2809" spans="1:23" ht="16" x14ac:dyDescent="0.2">
      <c r="A2809" s="10">
        <v>40492.541655092602</v>
      </c>
      <c r="B2809" s="11" t="str">
        <f t="shared" si="486"/>
        <v>201011</v>
      </c>
      <c r="C2809" s="5">
        <v>1177.93</v>
      </c>
      <c r="D2809" s="5">
        <v>-27.434457959932683</v>
      </c>
      <c r="E2809" s="6" t="s">
        <v>45</v>
      </c>
      <c r="F2809" s="6" t="s">
        <v>45</v>
      </c>
      <c r="G2809" s="5">
        <v>-57.822183787345502</v>
      </c>
      <c r="H2809" s="5">
        <v>-19.944669901948345</v>
      </c>
      <c r="I2809" s="29">
        <v>611048440</v>
      </c>
      <c r="J2809" s="30" t="s">
        <v>45</v>
      </c>
      <c r="K2809" s="30" t="s">
        <v>45</v>
      </c>
      <c r="L2809" s="29">
        <v>38205751.57</v>
      </c>
      <c r="M2809" s="29">
        <v>165537900</v>
      </c>
      <c r="N2809" s="53">
        <f t="shared" si="481"/>
        <v>-27.434457959932683</v>
      </c>
      <c r="O2809" t="e">
        <f t="shared" si="482"/>
        <v>#VALUE!</v>
      </c>
      <c r="P2809" t="e">
        <f t="shared" si="483"/>
        <v>#VALUE!</v>
      </c>
      <c r="Q2809">
        <f t="shared" si="484"/>
        <v>-57.822183787345502</v>
      </c>
      <c r="R2809">
        <f t="shared" si="485"/>
        <v>-19.944669901948345</v>
      </c>
      <c r="S2809" s="53">
        <f t="shared" si="487"/>
        <v>-27.434457959932683</v>
      </c>
      <c r="T2809" t="e">
        <f t="shared" si="488"/>
        <v>#VALUE!</v>
      </c>
      <c r="U2809" t="e">
        <f t="shared" si="489"/>
        <v>#VALUE!</v>
      </c>
      <c r="V2809">
        <f t="shared" si="490"/>
        <v>-57.822183787345502</v>
      </c>
      <c r="W2809" s="50">
        <f t="shared" si="491"/>
        <v>-19.944669901948345</v>
      </c>
    </row>
    <row r="2810" spans="1:23" ht="16" x14ac:dyDescent="0.2">
      <c r="A2810" s="10">
        <v>40491.541655092602</v>
      </c>
      <c r="B2810" s="11" t="str">
        <f t="shared" si="486"/>
        <v>201011</v>
      </c>
      <c r="C2810" s="5">
        <v>1190.42</v>
      </c>
      <c r="D2810" s="5">
        <v>-27.946513196102512</v>
      </c>
      <c r="E2810" s="6" t="s">
        <v>45</v>
      </c>
      <c r="F2810" s="6" t="s">
        <v>45</v>
      </c>
      <c r="G2810" s="5">
        <v>-57.425824119258117</v>
      </c>
      <c r="H2810" s="5">
        <v>-18.733378800052094</v>
      </c>
      <c r="I2810" s="29">
        <v>551576616.10000002</v>
      </c>
      <c r="J2810" s="30" t="s">
        <v>45</v>
      </c>
      <c r="K2810" s="30" t="s">
        <v>45</v>
      </c>
      <c r="L2810" s="29">
        <v>38564784.359999999</v>
      </c>
      <c r="M2810" s="29">
        <v>168042600</v>
      </c>
      <c r="N2810" s="53">
        <f t="shared" si="481"/>
        <v>-27.946513196102512</v>
      </c>
      <c r="O2810" t="e">
        <f t="shared" si="482"/>
        <v>#VALUE!</v>
      </c>
      <c r="P2810" t="e">
        <f t="shared" si="483"/>
        <v>#VALUE!</v>
      </c>
      <c r="Q2810">
        <f t="shared" si="484"/>
        <v>-57.425824119258117</v>
      </c>
      <c r="R2810">
        <f t="shared" si="485"/>
        <v>-18.733378800052094</v>
      </c>
      <c r="S2810" s="53">
        <f t="shared" si="487"/>
        <v>-27.946513196102512</v>
      </c>
      <c r="T2810" t="e">
        <f t="shared" si="488"/>
        <v>#VALUE!</v>
      </c>
      <c r="U2810" t="e">
        <f t="shared" si="489"/>
        <v>#VALUE!</v>
      </c>
      <c r="V2810">
        <f t="shared" si="490"/>
        <v>-57.425824119258117</v>
      </c>
      <c r="W2810" s="50">
        <f t="shared" si="491"/>
        <v>-18.733378800052094</v>
      </c>
    </row>
    <row r="2811" spans="1:23" ht="16" x14ac:dyDescent="0.2">
      <c r="A2811" s="10">
        <v>40490.541655092602</v>
      </c>
      <c r="B2811" s="11" t="str">
        <f t="shared" si="486"/>
        <v>201011</v>
      </c>
      <c r="C2811" s="5">
        <v>1196.6500000000001</v>
      </c>
      <c r="D2811" s="5">
        <v>-26.849251975738596</v>
      </c>
      <c r="E2811" s="6" t="s">
        <v>45</v>
      </c>
      <c r="F2811" s="6" t="s">
        <v>45</v>
      </c>
      <c r="G2811" s="5">
        <v>-59.713385632219584</v>
      </c>
      <c r="H2811" s="5">
        <v>-18.623261427152443</v>
      </c>
      <c r="I2811" s="29">
        <v>559976260</v>
      </c>
      <c r="J2811" s="30" t="s">
        <v>45</v>
      </c>
      <c r="K2811" s="30" t="s">
        <v>45</v>
      </c>
      <c r="L2811" s="29">
        <v>36492652.259999998</v>
      </c>
      <c r="M2811" s="29">
        <v>168270300</v>
      </c>
      <c r="N2811" s="53">
        <f t="shared" si="481"/>
        <v>-26.849251975738596</v>
      </c>
      <c r="O2811" t="e">
        <f t="shared" si="482"/>
        <v>#VALUE!</v>
      </c>
      <c r="P2811" t="e">
        <f t="shared" si="483"/>
        <v>#VALUE!</v>
      </c>
      <c r="Q2811">
        <f t="shared" si="484"/>
        <v>-59.713385632219584</v>
      </c>
      <c r="R2811">
        <f t="shared" si="485"/>
        <v>-18.623261427152443</v>
      </c>
      <c r="S2811" s="53">
        <f t="shared" si="487"/>
        <v>-26.849251975738596</v>
      </c>
      <c r="T2811" t="e">
        <f t="shared" si="488"/>
        <v>#VALUE!</v>
      </c>
      <c r="U2811" t="e">
        <f t="shared" si="489"/>
        <v>#VALUE!</v>
      </c>
      <c r="V2811">
        <f t="shared" si="490"/>
        <v>-59.713385632219584</v>
      </c>
      <c r="W2811" s="50">
        <f t="shared" si="491"/>
        <v>-18.623261427152443</v>
      </c>
    </row>
    <row r="2812" spans="1:23" ht="16" x14ac:dyDescent="0.2">
      <c r="A2812" s="10">
        <v>40487.583321759303</v>
      </c>
      <c r="B2812" s="11" t="str">
        <f t="shared" si="486"/>
        <v>201011</v>
      </c>
      <c r="C2812" s="5">
        <v>1199.42</v>
      </c>
      <c r="D2812" s="5">
        <v>-24.654729535010745</v>
      </c>
      <c r="E2812" s="6" t="s">
        <v>45</v>
      </c>
      <c r="F2812" s="6" t="s">
        <v>45</v>
      </c>
      <c r="G2812" s="5">
        <v>-61.405892890234284</v>
      </c>
      <c r="H2812" s="5">
        <v>-19.063730918751062</v>
      </c>
      <c r="I2812" s="29">
        <v>576775547.79999995</v>
      </c>
      <c r="J2812" s="30" t="s">
        <v>45</v>
      </c>
      <c r="K2812" s="30" t="s">
        <v>45</v>
      </c>
      <c r="L2812" s="29">
        <v>34959535.619999997</v>
      </c>
      <c r="M2812" s="29">
        <v>167359500</v>
      </c>
      <c r="N2812" s="53">
        <f t="shared" si="481"/>
        <v>-24.654729535010745</v>
      </c>
      <c r="O2812" t="e">
        <f t="shared" si="482"/>
        <v>#VALUE!</v>
      </c>
      <c r="P2812" t="e">
        <f t="shared" si="483"/>
        <v>#VALUE!</v>
      </c>
      <c r="Q2812">
        <f t="shared" si="484"/>
        <v>-61.405892890234284</v>
      </c>
      <c r="R2812">
        <f t="shared" si="485"/>
        <v>-19.063730918751062</v>
      </c>
      <c r="S2812" s="53">
        <f t="shared" si="487"/>
        <v>-24.654729535010745</v>
      </c>
      <c r="T2812" t="e">
        <f t="shared" si="488"/>
        <v>#VALUE!</v>
      </c>
      <c r="U2812" t="e">
        <f t="shared" si="489"/>
        <v>#VALUE!</v>
      </c>
      <c r="V2812">
        <f t="shared" si="490"/>
        <v>-61.405892890234284</v>
      </c>
      <c r="W2812" s="50">
        <f t="shared" si="491"/>
        <v>-19.063730918751062</v>
      </c>
    </row>
    <row r="2813" spans="1:23" ht="16" x14ac:dyDescent="0.2">
      <c r="A2813" s="10">
        <v>40486.583321759303</v>
      </c>
      <c r="B2813" s="11" t="str">
        <f t="shared" si="486"/>
        <v>201011</v>
      </c>
      <c r="C2813" s="5">
        <v>1188.81</v>
      </c>
      <c r="D2813" s="5">
        <v>-27.580759455981209</v>
      </c>
      <c r="E2813" s="6" t="s">
        <v>45</v>
      </c>
      <c r="F2813" s="6" t="s">
        <v>45</v>
      </c>
      <c r="G2813" s="5">
        <v>-61.405892890234284</v>
      </c>
      <c r="H2813" s="5">
        <v>-19.063730918751062</v>
      </c>
      <c r="I2813" s="29">
        <v>554376497.39999998</v>
      </c>
      <c r="J2813" s="30" t="s">
        <v>45</v>
      </c>
      <c r="K2813" s="30" t="s">
        <v>45</v>
      </c>
      <c r="L2813" s="29">
        <v>34959535.619999997</v>
      </c>
      <c r="M2813" s="29">
        <v>167359500</v>
      </c>
      <c r="N2813" s="53">
        <f t="shared" si="481"/>
        <v>-27.580759455981209</v>
      </c>
      <c r="O2813" t="e">
        <f t="shared" si="482"/>
        <v>#VALUE!</v>
      </c>
      <c r="P2813" t="e">
        <f t="shared" si="483"/>
        <v>#VALUE!</v>
      </c>
      <c r="Q2813">
        <f t="shared" si="484"/>
        <v>-61.405892890234284</v>
      </c>
      <c r="R2813">
        <f t="shared" si="485"/>
        <v>-19.063730918751062</v>
      </c>
      <c r="S2813" s="53">
        <f t="shared" si="487"/>
        <v>-27.580759455981209</v>
      </c>
      <c r="T2813" t="e">
        <f t="shared" si="488"/>
        <v>#VALUE!</v>
      </c>
      <c r="U2813" t="e">
        <f t="shared" si="489"/>
        <v>#VALUE!</v>
      </c>
      <c r="V2813">
        <f t="shared" si="490"/>
        <v>-61.405892890234284</v>
      </c>
      <c r="W2813" s="50">
        <f t="shared" si="491"/>
        <v>-19.063730918751062</v>
      </c>
    </row>
    <row r="2814" spans="1:23" ht="16" x14ac:dyDescent="0.2">
      <c r="A2814" s="10">
        <v>40485.583321759303</v>
      </c>
      <c r="B2814" s="11" t="str">
        <f t="shared" si="486"/>
        <v>201011</v>
      </c>
      <c r="C2814" s="5">
        <v>1181.45</v>
      </c>
      <c r="D2814" s="5">
        <v>-27.580759455981209</v>
      </c>
      <c r="E2814" s="6" t="s">
        <v>45</v>
      </c>
      <c r="F2814" s="6" t="s">
        <v>45</v>
      </c>
      <c r="G2814" s="5">
        <v>-61.881524491939146</v>
      </c>
      <c r="H2814" s="5">
        <v>-19.283965664550379</v>
      </c>
      <c r="I2814" s="29">
        <v>554376497.39999998</v>
      </c>
      <c r="J2814" s="30" t="s">
        <v>45</v>
      </c>
      <c r="K2814" s="30" t="s">
        <v>45</v>
      </c>
      <c r="L2814" s="29">
        <v>34528696.270000003</v>
      </c>
      <c r="M2814" s="29">
        <v>166904100</v>
      </c>
      <c r="N2814" s="53">
        <f t="shared" si="481"/>
        <v>-27.580759455981209</v>
      </c>
      <c r="O2814" t="e">
        <f t="shared" si="482"/>
        <v>#VALUE!</v>
      </c>
      <c r="P2814" t="e">
        <f t="shared" si="483"/>
        <v>#VALUE!</v>
      </c>
      <c r="Q2814">
        <f t="shared" si="484"/>
        <v>-61.881524491939146</v>
      </c>
      <c r="R2814">
        <f t="shared" si="485"/>
        <v>-19.283965664550379</v>
      </c>
      <c r="S2814" s="53">
        <f t="shared" si="487"/>
        <v>-27.580759455981209</v>
      </c>
      <c r="T2814" t="e">
        <f t="shared" si="488"/>
        <v>#VALUE!</v>
      </c>
      <c r="U2814" t="e">
        <f t="shared" si="489"/>
        <v>#VALUE!</v>
      </c>
      <c r="V2814">
        <f t="shared" si="490"/>
        <v>-61.881524491939146</v>
      </c>
      <c r="W2814" s="50">
        <f t="shared" si="491"/>
        <v>-19.283965664550379</v>
      </c>
    </row>
    <row r="2815" spans="1:23" ht="16" x14ac:dyDescent="0.2">
      <c r="A2815" s="10">
        <v>40484.583321759303</v>
      </c>
      <c r="B2815" s="11" t="str">
        <f t="shared" si="486"/>
        <v>201011</v>
      </c>
      <c r="C2815" s="5">
        <v>1188.1199999999999</v>
      </c>
      <c r="D2815" s="5">
        <v>-26.849251975738596</v>
      </c>
      <c r="E2815" s="6" t="s">
        <v>45</v>
      </c>
      <c r="F2815" s="6" t="s">
        <v>45</v>
      </c>
      <c r="G2815" s="5">
        <v>-62.178022113781125</v>
      </c>
      <c r="H2815" s="5">
        <v>-19.283965664550379</v>
      </c>
      <c r="I2815" s="29">
        <v>559976260</v>
      </c>
      <c r="J2815" s="30" t="s">
        <v>45</v>
      </c>
      <c r="K2815" s="30" t="s">
        <v>45</v>
      </c>
      <c r="L2815" s="29">
        <v>34260121.090000004</v>
      </c>
      <c r="M2815" s="29">
        <v>166904100</v>
      </c>
      <c r="N2815" s="53">
        <f t="shared" si="481"/>
        <v>-26.849251975738596</v>
      </c>
      <c r="O2815" t="e">
        <f t="shared" si="482"/>
        <v>#VALUE!</v>
      </c>
      <c r="P2815" t="e">
        <f t="shared" si="483"/>
        <v>#VALUE!</v>
      </c>
      <c r="Q2815">
        <f t="shared" si="484"/>
        <v>-62.178022113781125</v>
      </c>
      <c r="R2815">
        <f t="shared" si="485"/>
        <v>-19.283965664550379</v>
      </c>
      <c r="S2815" s="53">
        <f t="shared" si="487"/>
        <v>-26.849251975738596</v>
      </c>
      <c r="T2815" t="e">
        <f t="shared" si="488"/>
        <v>#VALUE!</v>
      </c>
      <c r="U2815" t="e">
        <f t="shared" si="489"/>
        <v>#VALUE!</v>
      </c>
      <c r="V2815">
        <f t="shared" si="490"/>
        <v>-62.178022113781125</v>
      </c>
      <c r="W2815" s="50">
        <f t="shared" si="491"/>
        <v>-19.283965664550379</v>
      </c>
    </row>
    <row r="2816" spans="1:23" ht="16" x14ac:dyDescent="0.2">
      <c r="A2816" s="10">
        <v>40483.583321759303</v>
      </c>
      <c r="B2816" s="11" t="str">
        <f t="shared" si="486"/>
        <v>201011</v>
      </c>
      <c r="C2816" s="5">
        <v>1191.24</v>
      </c>
      <c r="D2816" s="5">
        <v>-27.21500571585992</v>
      </c>
      <c r="E2816" s="6" t="s">
        <v>45</v>
      </c>
      <c r="F2816" s="6" t="s">
        <v>45</v>
      </c>
      <c r="G2816" s="5">
        <v>-61.703420017707657</v>
      </c>
      <c r="H2816" s="5">
        <v>-19.614317783249362</v>
      </c>
      <c r="I2816" s="29">
        <v>557176378.70000005</v>
      </c>
      <c r="J2816" s="30" t="s">
        <v>45</v>
      </c>
      <c r="K2816" s="30" t="s">
        <v>45</v>
      </c>
      <c r="L2816" s="29">
        <v>34690027.890000001</v>
      </c>
      <c r="M2816" s="29">
        <v>166221000</v>
      </c>
      <c r="N2816" s="53">
        <f t="shared" si="481"/>
        <v>-27.21500571585992</v>
      </c>
      <c r="O2816" t="e">
        <f t="shared" si="482"/>
        <v>#VALUE!</v>
      </c>
      <c r="P2816" t="e">
        <f t="shared" si="483"/>
        <v>#VALUE!</v>
      </c>
      <c r="Q2816">
        <f t="shared" si="484"/>
        <v>-61.703420017707657</v>
      </c>
      <c r="R2816">
        <f t="shared" si="485"/>
        <v>-19.614317783249362</v>
      </c>
      <c r="S2816" s="53">
        <f t="shared" si="487"/>
        <v>-27.21500571585992</v>
      </c>
      <c r="T2816" t="e">
        <f t="shared" si="488"/>
        <v>#VALUE!</v>
      </c>
      <c r="U2816" t="e">
        <f t="shared" si="489"/>
        <v>#VALUE!</v>
      </c>
      <c r="V2816">
        <f t="shared" si="490"/>
        <v>-61.703420017707657</v>
      </c>
      <c r="W2816" s="50">
        <f t="shared" si="491"/>
        <v>-19.614317783249362</v>
      </c>
    </row>
    <row r="2817" spans="1:23" ht="16" x14ac:dyDescent="0.2">
      <c r="A2817" s="10">
        <v>40480.541655092602</v>
      </c>
      <c r="B2817" s="11" t="str">
        <f t="shared" si="486"/>
        <v>201010</v>
      </c>
      <c r="C2817" s="5">
        <v>1193.6300000000001</v>
      </c>
      <c r="D2817" s="5">
        <v>-26.776101227714349</v>
      </c>
      <c r="E2817" s="6" t="s">
        <v>45</v>
      </c>
      <c r="F2817" s="6" t="s">
        <v>45</v>
      </c>
      <c r="G2817" s="5">
        <v>-61.425453497230784</v>
      </c>
      <c r="H2817" s="5">
        <v>-19.603306045959386</v>
      </c>
      <c r="I2817" s="29">
        <v>560536236.25999999</v>
      </c>
      <c r="J2817" s="30" t="s">
        <v>45</v>
      </c>
      <c r="K2817" s="30" t="s">
        <v>45</v>
      </c>
      <c r="L2817" s="29">
        <v>34941817.119999997</v>
      </c>
      <c r="M2817" s="29">
        <v>166243770</v>
      </c>
      <c r="N2817" s="53">
        <f t="shared" si="481"/>
        <v>-26.776101227714349</v>
      </c>
      <c r="O2817" t="e">
        <f t="shared" si="482"/>
        <v>#VALUE!</v>
      </c>
      <c r="P2817" t="e">
        <f t="shared" si="483"/>
        <v>#VALUE!</v>
      </c>
      <c r="Q2817">
        <f t="shared" si="484"/>
        <v>-61.425453497230784</v>
      </c>
      <c r="R2817">
        <f t="shared" si="485"/>
        <v>-19.603306045959386</v>
      </c>
      <c r="S2817" s="53">
        <f t="shared" si="487"/>
        <v>-26.776101227714349</v>
      </c>
      <c r="T2817" t="e">
        <f t="shared" si="488"/>
        <v>#VALUE!</v>
      </c>
      <c r="U2817" t="e">
        <f t="shared" si="489"/>
        <v>#VALUE!</v>
      </c>
      <c r="V2817">
        <f t="shared" si="490"/>
        <v>-61.425453497230784</v>
      </c>
      <c r="W2817" s="50">
        <f t="shared" si="491"/>
        <v>-19.603306045959386</v>
      </c>
    </row>
    <row r="2818" spans="1:23" ht="16" x14ac:dyDescent="0.2">
      <c r="A2818" s="10">
        <v>40479.541655092602</v>
      </c>
      <c r="B2818" s="11" t="str">
        <f t="shared" si="486"/>
        <v>201010</v>
      </c>
      <c r="C2818" s="5">
        <v>1200.7</v>
      </c>
      <c r="D2818" s="5">
        <v>-26.483498235617294</v>
      </c>
      <c r="E2818" s="6" t="s">
        <v>45</v>
      </c>
      <c r="F2818" s="6" t="s">
        <v>45</v>
      </c>
      <c r="G2818" s="5">
        <v>-61.425453497230784</v>
      </c>
      <c r="H2818" s="5">
        <v>-18.182791935553794</v>
      </c>
      <c r="I2818" s="29">
        <v>562776141.29999995</v>
      </c>
      <c r="J2818" s="30" t="s">
        <v>45</v>
      </c>
      <c r="K2818" s="30" t="s">
        <v>45</v>
      </c>
      <c r="L2818" s="29">
        <v>34941817.119999997</v>
      </c>
      <c r="M2818" s="29">
        <v>169181100</v>
      </c>
      <c r="N2818" s="53">
        <f t="shared" si="481"/>
        <v>-26.483498235617294</v>
      </c>
      <c r="O2818" t="e">
        <f t="shared" si="482"/>
        <v>#VALUE!</v>
      </c>
      <c r="P2818" t="e">
        <f t="shared" si="483"/>
        <v>#VALUE!</v>
      </c>
      <c r="Q2818">
        <f t="shared" si="484"/>
        <v>-61.425453497230784</v>
      </c>
      <c r="R2818">
        <f t="shared" si="485"/>
        <v>-18.182791935553794</v>
      </c>
      <c r="S2818" s="53">
        <f t="shared" si="487"/>
        <v>-26.483498235617294</v>
      </c>
      <c r="T2818" t="e">
        <f t="shared" si="488"/>
        <v>#VALUE!</v>
      </c>
      <c r="U2818" t="e">
        <f t="shared" si="489"/>
        <v>#VALUE!</v>
      </c>
      <c r="V2818">
        <f t="shared" si="490"/>
        <v>-61.425453497230784</v>
      </c>
      <c r="W2818" s="50">
        <f t="shared" si="491"/>
        <v>-18.182791935553794</v>
      </c>
    </row>
    <row r="2819" spans="1:23" ht="16" x14ac:dyDescent="0.2">
      <c r="A2819" s="10">
        <v>40478.541655092602</v>
      </c>
      <c r="B2819" s="11" t="str">
        <f t="shared" si="486"/>
        <v>201010</v>
      </c>
      <c r="C2819" s="5">
        <v>1198.94</v>
      </c>
      <c r="D2819" s="5">
        <v>-26.117744495495998</v>
      </c>
      <c r="E2819" s="6" t="s">
        <v>45</v>
      </c>
      <c r="F2819" s="6" t="s">
        <v>45</v>
      </c>
      <c r="G2819" s="5">
        <v>-61.396627339551699</v>
      </c>
      <c r="H2819" s="5">
        <v>-17.962557189754477</v>
      </c>
      <c r="I2819" s="29">
        <v>565576022.60000002</v>
      </c>
      <c r="J2819" s="30" t="s">
        <v>45</v>
      </c>
      <c r="K2819" s="30" t="s">
        <v>45</v>
      </c>
      <c r="L2819" s="29">
        <v>34967928.590000004</v>
      </c>
      <c r="M2819" s="29">
        <v>169636500</v>
      </c>
      <c r="N2819" s="53">
        <f t="shared" si="481"/>
        <v>-26.117744495495998</v>
      </c>
      <c r="O2819" t="e">
        <f t="shared" si="482"/>
        <v>#VALUE!</v>
      </c>
      <c r="P2819" t="e">
        <f t="shared" si="483"/>
        <v>#VALUE!</v>
      </c>
      <c r="Q2819">
        <f t="shared" si="484"/>
        <v>-61.396627339551699</v>
      </c>
      <c r="R2819">
        <f t="shared" si="485"/>
        <v>-17.962557189754477</v>
      </c>
      <c r="S2819" s="53">
        <f t="shared" si="487"/>
        <v>-26.117744495495998</v>
      </c>
      <c r="T2819" t="e">
        <f t="shared" si="488"/>
        <v>#VALUE!</v>
      </c>
      <c r="U2819" t="e">
        <f t="shared" si="489"/>
        <v>#VALUE!</v>
      </c>
      <c r="V2819">
        <f t="shared" si="490"/>
        <v>-61.396627339551699</v>
      </c>
      <c r="W2819" s="50">
        <f t="shared" si="491"/>
        <v>-17.962557189754477</v>
      </c>
    </row>
    <row r="2820" spans="1:23" ht="16" x14ac:dyDescent="0.2">
      <c r="A2820" s="10">
        <v>40477.541655092602</v>
      </c>
      <c r="B2820" s="11" t="str">
        <f t="shared" si="486"/>
        <v>201010</v>
      </c>
      <c r="C2820" s="5">
        <v>1200.97</v>
      </c>
      <c r="D2820" s="5">
        <v>-26.117744495495998</v>
      </c>
      <c r="E2820" s="6" t="s">
        <v>45</v>
      </c>
      <c r="F2820" s="6" t="s">
        <v>45</v>
      </c>
      <c r="G2820" s="5">
        <v>-61.396627339551699</v>
      </c>
      <c r="H2820" s="5">
        <v>-20.054787274847996</v>
      </c>
      <c r="I2820" s="29">
        <v>565576022.60000002</v>
      </c>
      <c r="J2820" s="30" t="s">
        <v>45</v>
      </c>
      <c r="K2820" s="30" t="s">
        <v>45</v>
      </c>
      <c r="L2820" s="29">
        <v>34967928.590000004</v>
      </c>
      <c r="M2820" s="29">
        <v>165310200</v>
      </c>
      <c r="N2820" s="53">
        <f t="shared" si="481"/>
        <v>-26.117744495495998</v>
      </c>
      <c r="O2820" t="e">
        <f t="shared" si="482"/>
        <v>#VALUE!</v>
      </c>
      <c r="P2820" t="e">
        <f t="shared" si="483"/>
        <v>#VALUE!</v>
      </c>
      <c r="Q2820">
        <f t="shared" si="484"/>
        <v>-61.396627339551699</v>
      </c>
      <c r="R2820">
        <f t="shared" si="485"/>
        <v>-20.054787274847996</v>
      </c>
      <c r="S2820" s="53">
        <f t="shared" si="487"/>
        <v>-26.117744495495998</v>
      </c>
      <c r="T2820" t="e">
        <f t="shared" si="488"/>
        <v>#VALUE!</v>
      </c>
      <c r="U2820" t="e">
        <f t="shared" si="489"/>
        <v>#VALUE!</v>
      </c>
      <c r="V2820">
        <f t="shared" si="490"/>
        <v>-61.396627339551699</v>
      </c>
      <c r="W2820" s="50">
        <f t="shared" si="491"/>
        <v>-20.054787274847996</v>
      </c>
    </row>
    <row r="2821" spans="1:23" ht="16" x14ac:dyDescent="0.2">
      <c r="A2821" s="10">
        <v>40476.541655092602</v>
      </c>
      <c r="B2821" s="11" t="str">
        <f t="shared" si="486"/>
        <v>201010</v>
      </c>
      <c r="C2821" s="5">
        <v>1191.55</v>
      </c>
      <c r="D2821" s="5">
        <v>-26.849251975738607</v>
      </c>
      <c r="E2821" s="6" t="s">
        <v>45</v>
      </c>
      <c r="F2821" s="6" t="s">
        <v>45</v>
      </c>
      <c r="G2821" s="5">
        <v>-61.000267671464329</v>
      </c>
      <c r="H2821" s="5">
        <v>-21.596430495443215</v>
      </c>
      <c r="I2821" s="29">
        <v>559976260</v>
      </c>
      <c r="J2821" s="30" t="s">
        <v>45</v>
      </c>
      <c r="K2821" s="30" t="s">
        <v>45</v>
      </c>
      <c r="L2821" s="29">
        <v>35326961.380000003</v>
      </c>
      <c r="M2821" s="29">
        <v>162122400</v>
      </c>
      <c r="N2821" s="53">
        <f t="shared" si="481"/>
        <v>-26.849251975738607</v>
      </c>
      <c r="O2821" t="e">
        <f t="shared" si="482"/>
        <v>#VALUE!</v>
      </c>
      <c r="P2821" t="e">
        <f t="shared" si="483"/>
        <v>#VALUE!</v>
      </c>
      <c r="Q2821">
        <f t="shared" si="484"/>
        <v>-61.000267671464329</v>
      </c>
      <c r="R2821">
        <f t="shared" si="485"/>
        <v>-21.596430495443215</v>
      </c>
      <c r="S2821" s="53">
        <f t="shared" si="487"/>
        <v>-26.849251975738607</v>
      </c>
      <c r="T2821" t="e">
        <f t="shared" si="488"/>
        <v>#VALUE!</v>
      </c>
      <c r="U2821" t="e">
        <f t="shared" si="489"/>
        <v>#VALUE!</v>
      </c>
      <c r="V2821">
        <f t="shared" si="490"/>
        <v>-61.000267671464329</v>
      </c>
      <c r="W2821" s="50">
        <f t="shared" si="491"/>
        <v>-21.596430495443215</v>
      </c>
    </row>
    <row r="2822" spans="1:23" ht="16" x14ac:dyDescent="0.2">
      <c r="A2822" s="10">
        <v>40473.541655092602</v>
      </c>
      <c r="B2822" s="11" t="str">
        <f t="shared" si="486"/>
        <v>201010</v>
      </c>
      <c r="C2822" s="5">
        <v>1191.1500000000001</v>
      </c>
      <c r="D2822" s="5">
        <v>-27.946513196102529</v>
      </c>
      <c r="E2822" s="6" t="s">
        <v>45</v>
      </c>
      <c r="F2822" s="6" t="s">
        <v>45</v>
      </c>
      <c r="G2822" s="5">
        <v>-61.099100212078319</v>
      </c>
      <c r="H2822" s="5">
        <v>-22.587486851540149</v>
      </c>
      <c r="I2822" s="29">
        <v>551576616.10000002</v>
      </c>
      <c r="J2822" s="30" t="s">
        <v>45</v>
      </c>
      <c r="K2822" s="30" t="s">
        <v>45</v>
      </c>
      <c r="L2822" s="29">
        <v>35237436.32</v>
      </c>
      <c r="M2822" s="29">
        <v>160073100</v>
      </c>
      <c r="N2822" s="53">
        <f t="shared" si="481"/>
        <v>-27.946513196102529</v>
      </c>
      <c r="O2822" t="e">
        <f t="shared" si="482"/>
        <v>#VALUE!</v>
      </c>
      <c r="P2822" t="e">
        <f t="shared" si="483"/>
        <v>#VALUE!</v>
      </c>
      <c r="Q2822">
        <f t="shared" si="484"/>
        <v>-61.099100212078319</v>
      </c>
      <c r="R2822">
        <f t="shared" si="485"/>
        <v>-22.587486851540149</v>
      </c>
      <c r="S2822" s="53">
        <f t="shared" si="487"/>
        <v>-27.946513196102529</v>
      </c>
      <c r="T2822" t="e">
        <f t="shared" si="488"/>
        <v>#VALUE!</v>
      </c>
      <c r="U2822" t="e">
        <f t="shared" si="489"/>
        <v>#VALUE!</v>
      </c>
      <c r="V2822">
        <f t="shared" si="490"/>
        <v>-61.099100212078319</v>
      </c>
      <c r="W2822" s="50">
        <f t="shared" si="491"/>
        <v>-22.587486851540149</v>
      </c>
    </row>
    <row r="2823" spans="1:23" ht="16" x14ac:dyDescent="0.2">
      <c r="A2823" s="10">
        <v>40472.541655092602</v>
      </c>
      <c r="B2823" s="11" t="str">
        <f t="shared" si="486"/>
        <v>201010</v>
      </c>
      <c r="C2823" s="5">
        <v>1198.8</v>
      </c>
      <c r="D2823" s="5">
        <v>-26.300621365556655</v>
      </c>
      <c r="E2823" s="6" t="s">
        <v>45</v>
      </c>
      <c r="F2823" s="6" t="s">
        <v>45</v>
      </c>
      <c r="G2823" s="5">
        <v>-61.485164823851747</v>
      </c>
      <c r="H2823" s="5">
        <v>-21.871723927692372</v>
      </c>
      <c r="I2823" s="29">
        <v>564176081.95000005</v>
      </c>
      <c r="J2823" s="30" t="s">
        <v>45</v>
      </c>
      <c r="K2823" s="30" t="s">
        <v>45</v>
      </c>
      <c r="L2823" s="29">
        <v>34887729.060000002</v>
      </c>
      <c r="M2823" s="29">
        <v>161553150</v>
      </c>
      <c r="N2823" s="53">
        <f t="shared" si="481"/>
        <v>-26.300621365556655</v>
      </c>
      <c r="O2823" t="e">
        <f t="shared" si="482"/>
        <v>#VALUE!</v>
      </c>
      <c r="P2823" t="e">
        <f t="shared" si="483"/>
        <v>#VALUE!</v>
      </c>
      <c r="Q2823">
        <f t="shared" si="484"/>
        <v>-61.485164823851747</v>
      </c>
      <c r="R2823">
        <f t="shared" si="485"/>
        <v>-21.871723927692372</v>
      </c>
      <c r="S2823" s="53">
        <f t="shared" si="487"/>
        <v>-26.300621365556655</v>
      </c>
      <c r="T2823" t="e">
        <f t="shared" si="488"/>
        <v>#VALUE!</v>
      </c>
      <c r="U2823" t="e">
        <f t="shared" si="489"/>
        <v>#VALUE!</v>
      </c>
      <c r="V2823">
        <f t="shared" si="490"/>
        <v>-61.485164823851747</v>
      </c>
      <c r="W2823" s="50">
        <f t="shared" si="491"/>
        <v>-21.871723927692372</v>
      </c>
    </row>
    <row r="2824" spans="1:23" ht="16" x14ac:dyDescent="0.2">
      <c r="A2824" s="10">
        <v>40471.541655092602</v>
      </c>
      <c r="B2824" s="11" t="str">
        <f t="shared" si="486"/>
        <v>201010</v>
      </c>
      <c r="C2824" s="5">
        <v>1196.5</v>
      </c>
      <c r="D2824" s="5">
        <v>-26.55664898364158</v>
      </c>
      <c r="E2824" s="6" t="s">
        <v>45</v>
      </c>
      <c r="F2824" s="6" t="s">
        <v>45</v>
      </c>
      <c r="G2824" s="5">
        <v>-60.811868140918889</v>
      </c>
      <c r="H2824" s="5">
        <v>-20.935726258045278</v>
      </c>
      <c r="I2824" s="29">
        <v>562216165.03999996</v>
      </c>
      <c r="J2824" s="30" t="s">
        <v>45</v>
      </c>
      <c r="K2824" s="30" t="s">
        <v>45</v>
      </c>
      <c r="L2824" s="29">
        <v>35497618.530000001</v>
      </c>
      <c r="M2824" s="29">
        <v>163488600</v>
      </c>
      <c r="N2824" s="53">
        <f t="shared" si="481"/>
        <v>-26.55664898364158</v>
      </c>
      <c r="O2824" t="e">
        <f t="shared" si="482"/>
        <v>#VALUE!</v>
      </c>
      <c r="P2824" t="e">
        <f t="shared" si="483"/>
        <v>#VALUE!</v>
      </c>
      <c r="Q2824">
        <f t="shared" si="484"/>
        <v>-60.811868140918889</v>
      </c>
      <c r="R2824">
        <f t="shared" si="485"/>
        <v>-20.935726258045278</v>
      </c>
      <c r="S2824" s="53">
        <f t="shared" si="487"/>
        <v>-26.55664898364158</v>
      </c>
      <c r="T2824" t="e">
        <f t="shared" si="488"/>
        <v>#VALUE!</v>
      </c>
      <c r="U2824" t="e">
        <f t="shared" si="489"/>
        <v>#VALUE!</v>
      </c>
      <c r="V2824">
        <f t="shared" si="490"/>
        <v>-60.811868140918889</v>
      </c>
      <c r="W2824" s="50">
        <f t="shared" si="491"/>
        <v>-20.935726258045278</v>
      </c>
    </row>
    <row r="2825" spans="1:23" ht="16" x14ac:dyDescent="0.2">
      <c r="A2825" s="10">
        <v>40470.541655092602</v>
      </c>
      <c r="B2825" s="11" t="str">
        <f t="shared" si="486"/>
        <v>201010</v>
      </c>
      <c r="C2825" s="5">
        <v>1199.3800000000001</v>
      </c>
      <c r="D2825" s="5">
        <v>-25.60568925932618</v>
      </c>
      <c r="E2825" s="6" t="s">
        <v>45</v>
      </c>
      <c r="F2825" s="6" t="s">
        <v>45</v>
      </c>
      <c r="G2825" s="5">
        <v>-62.069924022484571</v>
      </c>
      <c r="H2825" s="5">
        <v>-21.211019690294435</v>
      </c>
      <c r="I2825" s="29">
        <v>569495856.41999996</v>
      </c>
      <c r="J2825" s="30" t="s">
        <v>45</v>
      </c>
      <c r="K2825" s="30" t="s">
        <v>45</v>
      </c>
      <c r="L2825" s="29">
        <v>34358039.130000003</v>
      </c>
      <c r="M2825" s="29">
        <v>162919350</v>
      </c>
      <c r="N2825" s="53">
        <f t="shared" si="481"/>
        <v>-25.60568925932618</v>
      </c>
      <c r="O2825" t="e">
        <f t="shared" si="482"/>
        <v>#VALUE!</v>
      </c>
      <c r="P2825" t="e">
        <f t="shared" si="483"/>
        <v>#VALUE!</v>
      </c>
      <c r="Q2825">
        <f t="shared" si="484"/>
        <v>-62.069924022484571</v>
      </c>
      <c r="R2825">
        <f t="shared" si="485"/>
        <v>-21.211019690294435</v>
      </c>
      <c r="S2825" s="53">
        <f t="shared" si="487"/>
        <v>-25.60568925932618</v>
      </c>
      <c r="T2825" t="e">
        <f t="shared" si="488"/>
        <v>#VALUE!</v>
      </c>
      <c r="U2825" t="e">
        <f t="shared" si="489"/>
        <v>#VALUE!</v>
      </c>
      <c r="V2825">
        <f t="shared" si="490"/>
        <v>-62.069924022484571</v>
      </c>
      <c r="W2825" s="50">
        <f t="shared" si="491"/>
        <v>-21.211019690294435</v>
      </c>
    </row>
    <row r="2826" spans="1:23" ht="16" x14ac:dyDescent="0.2">
      <c r="A2826" s="10">
        <v>40469.541655092602</v>
      </c>
      <c r="B2826" s="11" t="str">
        <f t="shared" si="486"/>
        <v>201010</v>
      </c>
      <c r="C2826" s="5">
        <v>1198.31</v>
      </c>
      <c r="D2826" s="5">
        <v>-26.629799731665855</v>
      </c>
      <c r="E2826" s="6" t="s">
        <v>45</v>
      </c>
      <c r="F2826" s="6" t="s">
        <v>45</v>
      </c>
      <c r="G2826" s="5">
        <v>-61.386332283237756</v>
      </c>
      <c r="H2826" s="5">
        <v>-20.7375149868259</v>
      </c>
      <c r="I2826" s="29">
        <v>561656188.77999997</v>
      </c>
      <c r="J2826" s="30" t="s">
        <v>45</v>
      </c>
      <c r="K2826" s="30" t="s">
        <v>45</v>
      </c>
      <c r="L2826" s="29">
        <v>34977254.119999997</v>
      </c>
      <c r="M2826" s="29">
        <v>163898460</v>
      </c>
      <c r="N2826" s="53">
        <f t="shared" si="481"/>
        <v>-26.629799731665855</v>
      </c>
      <c r="O2826" t="e">
        <f t="shared" si="482"/>
        <v>#VALUE!</v>
      </c>
      <c r="P2826" t="e">
        <f t="shared" si="483"/>
        <v>#VALUE!</v>
      </c>
      <c r="Q2826">
        <f t="shared" si="484"/>
        <v>-61.386332283237756</v>
      </c>
      <c r="R2826">
        <f t="shared" si="485"/>
        <v>-20.7375149868259</v>
      </c>
      <c r="S2826" s="53">
        <f t="shared" si="487"/>
        <v>-26.629799731665855</v>
      </c>
      <c r="T2826" t="e">
        <f t="shared" si="488"/>
        <v>#VALUE!</v>
      </c>
      <c r="U2826" t="e">
        <f t="shared" si="489"/>
        <v>#VALUE!</v>
      </c>
      <c r="V2826">
        <f t="shared" si="490"/>
        <v>-61.386332283237756</v>
      </c>
      <c r="W2826" s="50">
        <f t="shared" si="491"/>
        <v>-20.7375149868259</v>
      </c>
    </row>
    <row r="2827" spans="1:23" ht="16" x14ac:dyDescent="0.2">
      <c r="A2827" s="10">
        <v>40466.541655092602</v>
      </c>
      <c r="B2827" s="11" t="str">
        <f t="shared" si="486"/>
        <v>201010</v>
      </c>
      <c r="C2827" s="5">
        <v>1201.5899999999999</v>
      </c>
      <c r="D2827" s="5">
        <v>-26.190895243520291</v>
      </c>
      <c r="E2827" s="6" t="s">
        <v>45</v>
      </c>
      <c r="F2827" s="6" t="s">
        <v>45</v>
      </c>
      <c r="G2827" s="5">
        <v>-61.386332283237756</v>
      </c>
      <c r="H2827" s="5">
        <v>-20.715491512245961</v>
      </c>
      <c r="I2827" s="29">
        <v>565016046.34000003</v>
      </c>
      <c r="J2827" s="30" t="s">
        <v>45</v>
      </c>
      <c r="K2827" s="30" t="s">
        <v>45</v>
      </c>
      <c r="L2827" s="29">
        <v>34977254.119999997</v>
      </c>
      <c r="M2827" s="29">
        <v>163944000</v>
      </c>
      <c r="N2827" s="53">
        <f t="shared" si="481"/>
        <v>-26.190895243520291</v>
      </c>
      <c r="O2827" t="e">
        <f t="shared" si="482"/>
        <v>#VALUE!</v>
      </c>
      <c r="P2827" t="e">
        <f t="shared" si="483"/>
        <v>#VALUE!</v>
      </c>
      <c r="Q2827">
        <f t="shared" si="484"/>
        <v>-61.386332283237756</v>
      </c>
      <c r="R2827">
        <f t="shared" si="485"/>
        <v>-20.715491512245961</v>
      </c>
      <c r="S2827" s="53">
        <f t="shared" si="487"/>
        <v>-26.190895243520291</v>
      </c>
      <c r="T2827" t="e">
        <f t="shared" si="488"/>
        <v>#VALUE!</v>
      </c>
      <c r="U2827" t="e">
        <f t="shared" si="489"/>
        <v>#VALUE!</v>
      </c>
      <c r="V2827">
        <f t="shared" si="490"/>
        <v>-61.386332283237756</v>
      </c>
      <c r="W2827" s="50">
        <f t="shared" si="491"/>
        <v>-20.715491512245961</v>
      </c>
    </row>
    <row r="2828" spans="1:23" ht="16" x14ac:dyDescent="0.2">
      <c r="A2828" s="10">
        <v>40465.541655092602</v>
      </c>
      <c r="B2828" s="11" t="str">
        <f t="shared" si="486"/>
        <v>201010</v>
      </c>
      <c r="C2828" s="5">
        <v>1203.08</v>
      </c>
      <c r="D2828" s="5">
        <v>-25.53253851130194</v>
      </c>
      <c r="E2828" s="6" t="s">
        <v>45</v>
      </c>
      <c r="F2828" s="6" t="s">
        <v>45</v>
      </c>
      <c r="G2828" s="5">
        <v>-62.574381781868503</v>
      </c>
      <c r="H2828" s="5">
        <v>-20.616385876636272</v>
      </c>
      <c r="I2828" s="29">
        <v>570055832.67999995</v>
      </c>
      <c r="J2828" s="30" t="s">
        <v>45</v>
      </c>
      <c r="K2828" s="30" t="s">
        <v>45</v>
      </c>
      <c r="L2828" s="29">
        <v>33901088.299999997</v>
      </c>
      <c r="M2828" s="29">
        <v>164148930</v>
      </c>
      <c r="N2828" s="53">
        <f t="shared" si="481"/>
        <v>-25.53253851130194</v>
      </c>
      <c r="O2828" t="e">
        <f t="shared" si="482"/>
        <v>#VALUE!</v>
      </c>
      <c r="P2828" t="e">
        <f t="shared" si="483"/>
        <v>#VALUE!</v>
      </c>
      <c r="Q2828">
        <f t="shared" si="484"/>
        <v>-62.574381781868503</v>
      </c>
      <c r="R2828">
        <f t="shared" si="485"/>
        <v>-20.616385876636272</v>
      </c>
      <c r="S2828" s="53">
        <f t="shared" si="487"/>
        <v>-25.53253851130194</v>
      </c>
      <c r="T2828" t="e">
        <f t="shared" si="488"/>
        <v>#VALUE!</v>
      </c>
      <c r="U2828" t="e">
        <f t="shared" si="489"/>
        <v>#VALUE!</v>
      </c>
      <c r="V2828">
        <f t="shared" si="490"/>
        <v>-62.574381781868503</v>
      </c>
      <c r="W2828" s="50">
        <f t="shared" si="491"/>
        <v>-20.616385876636272</v>
      </c>
    </row>
    <row r="2829" spans="1:23" ht="16" x14ac:dyDescent="0.2">
      <c r="A2829" s="10">
        <v>40464.541655092602</v>
      </c>
      <c r="B2829" s="11" t="str">
        <f t="shared" si="486"/>
        <v>201010</v>
      </c>
      <c r="C2829" s="5">
        <v>1196.5899999999999</v>
      </c>
      <c r="D2829" s="5">
        <v>-25.53253851130194</v>
      </c>
      <c r="E2829" s="6" t="s">
        <v>45</v>
      </c>
      <c r="F2829" s="6" t="s">
        <v>45</v>
      </c>
      <c r="G2829" s="5">
        <v>-62.663948771799951</v>
      </c>
      <c r="H2829" s="5">
        <v>-21.266078376744247</v>
      </c>
      <c r="I2829" s="29">
        <v>570055832.67999995</v>
      </c>
      <c r="J2829" s="30" t="s">
        <v>45</v>
      </c>
      <c r="K2829" s="30" t="s">
        <v>45</v>
      </c>
      <c r="L2829" s="29">
        <v>33819956.219999999</v>
      </c>
      <c r="M2829" s="29">
        <v>162805500</v>
      </c>
      <c r="N2829" s="53">
        <f t="shared" si="481"/>
        <v>-25.53253851130194</v>
      </c>
      <c r="O2829" t="e">
        <f t="shared" si="482"/>
        <v>#VALUE!</v>
      </c>
      <c r="P2829" t="e">
        <f t="shared" si="483"/>
        <v>#VALUE!</v>
      </c>
      <c r="Q2829">
        <f t="shared" si="484"/>
        <v>-62.663948771799951</v>
      </c>
      <c r="R2829">
        <f t="shared" si="485"/>
        <v>-21.266078376744247</v>
      </c>
      <c r="S2829" s="53">
        <f t="shared" si="487"/>
        <v>-25.53253851130194</v>
      </c>
      <c r="T2829" t="e">
        <f t="shared" si="488"/>
        <v>#VALUE!</v>
      </c>
      <c r="U2829" t="e">
        <f t="shared" si="489"/>
        <v>#VALUE!</v>
      </c>
      <c r="V2829">
        <f t="shared" si="490"/>
        <v>-62.663948771799951</v>
      </c>
      <c r="W2829" s="50">
        <f t="shared" si="491"/>
        <v>-21.266078376744247</v>
      </c>
    </row>
    <row r="2830" spans="1:23" ht="16" x14ac:dyDescent="0.2">
      <c r="A2830" s="10">
        <v>40463.541655092602</v>
      </c>
      <c r="B2830" s="11" t="str">
        <f t="shared" si="486"/>
        <v>201010</v>
      </c>
      <c r="C2830" s="5">
        <v>1182.74</v>
      </c>
      <c r="D2830" s="5">
        <v>-26.483498235617319</v>
      </c>
      <c r="E2830" s="6" t="s">
        <v>45</v>
      </c>
      <c r="F2830" s="6" t="s">
        <v>45</v>
      </c>
      <c r="G2830" s="5">
        <v>-62.574381781868517</v>
      </c>
      <c r="H2830" s="5">
        <v>-19.636341257829301</v>
      </c>
      <c r="I2830" s="29">
        <v>562776141.29999995</v>
      </c>
      <c r="J2830" s="30" t="s">
        <v>45</v>
      </c>
      <c r="K2830" s="30" t="s">
        <v>45</v>
      </c>
      <c r="L2830" s="29">
        <v>33901088.299999997</v>
      </c>
      <c r="M2830" s="29">
        <v>166175460</v>
      </c>
      <c r="N2830" s="53">
        <f t="shared" si="481"/>
        <v>-26.483498235617319</v>
      </c>
      <c r="O2830" t="e">
        <f t="shared" si="482"/>
        <v>#VALUE!</v>
      </c>
      <c r="P2830" t="e">
        <f t="shared" si="483"/>
        <v>#VALUE!</v>
      </c>
      <c r="Q2830">
        <f t="shared" si="484"/>
        <v>-62.574381781868517</v>
      </c>
      <c r="R2830">
        <f t="shared" si="485"/>
        <v>-19.636341257829301</v>
      </c>
      <c r="S2830" s="53">
        <f t="shared" si="487"/>
        <v>-26.483498235617319</v>
      </c>
      <c r="T2830" t="e">
        <f t="shared" si="488"/>
        <v>#VALUE!</v>
      </c>
      <c r="U2830" t="e">
        <f t="shared" si="489"/>
        <v>#VALUE!</v>
      </c>
      <c r="V2830">
        <f t="shared" si="490"/>
        <v>-62.574381781868517</v>
      </c>
      <c r="W2830" s="50">
        <f t="shared" si="491"/>
        <v>-19.636341257829301</v>
      </c>
    </row>
    <row r="2831" spans="1:23" ht="16" x14ac:dyDescent="0.2">
      <c r="A2831" s="10">
        <v>40462.541655092602</v>
      </c>
      <c r="B2831" s="11" t="str">
        <f t="shared" si="486"/>
        <v>201010</v>
      </c>
      <c r="C2831" s="5">
        <v>1180.79</v>
      </c>
      <c r="D2831" s="5">
        <v>-26.922402723762882</v>
      </c>
      <c r="E2831" s="6" t="s">
        <v>45</v>
      </c>
      <c r="F2831" s="6" t="s">
        <v>45</v>
      </c>
      <c r="G2831" s="5">
        <v>-62.673214322482508</v>
      </c>
      <c r="H2831" s="5">
        <v>-19.614317783249376</v>
      </c>
      <c r="I2831" s="29">
        <v>559416283.74000001</v>
      </c>
      <c r="J2831" s="30" t="s">
        <v>45</v>
      </c>
      <c r="K2831" s="30" t="s">
        <v>45</v>
      </c>
      <c r="L2831" s="29">
        <v>33811563.240000002</v>
      </c>
      <c r="M2831" s="29">
        <v>166221000</v>
      </c>
      <c r="N2831" s="53">
        <f t="shared" si="481"/>
        <v>-26.922402723762882</v>
      </c>
      <c r="O2831" t="e">
        <f t="shared" si="482"/>
        <v>#VALUE!</v>
      </c>
      <c r="P2831" t="e">
        <f t="shared" si="483"/>
        <v>#VALUE!</v>
      </c>
      <c r="Q2831">
        <f t="shared" si="484"/>
        <v>-62.673214322482508</v>
      </c>
      <c r="R2831">
        <f t="shared" si="485"/>
        <v>-19.614317783249376</v>
      </c>
      <c r="S2831" s="53">
        <f t="shared" si="487"/>
        <v>-26.922402723762882</v>
      </c>
      <c r="T2831" t="e">
        <f t="shared" si="488"/>
        <v>#VALUE!</v>
      </c>
      <c r="U2831" t="e">
        <f t="shared" si="489"/>
        <v>#VALUE!</v>
      </c>
      <c r="V2831">
        <f t="shared" si="490"/>
        <v>-62.673214322482508</v>
      </c>
      <c r="W2831" s="50">
        <f t="shared" si="491"/>
        <v>-19.614317783249376</v>
      </c>
    </row>
    <row r="2832" spans="1:23" ht="16" x14ac:dyDescent="0.2">
      <c r="A2832" s="10">
        <v>40459.541655092602</v>
      </c>
      <c r="B2832" s="11" t="str">
        <f t="shared" si="486"/>
        <v>201010</v>
      </c>
      <c r="C2832" s="5">
        <v>1179.02</v>
      </c>
      <c r="D2832" s="5">
        <v>-26.849251975738625</v>
      </c>
      <c r="E2832" s="6" t="s">
        <v>45</v>
      </c>
      <c r="F2832" s="6" t="s">
        <v>45</v>
      </c>
      <c r="G2832" s="5">
        <v>-62.663948771799951</v>
      </c>
      <c r="H2832" s="5">
        <v>-19.614317783249376</v>
      </c>
      <c r="I2832" s="29">
        <v>559976260</v>
      </c>
      <c r="J2832" s="30" t="s">
        <v>45</v>
      </c>
      <c r="K2832" s="30" t="s">
        <v>45</v>
      </c>
      <c r="L2832" s="29">
        <v>33819956.219999999</v>
      </c>
      <c r="M2832" s="29">
        <v>166221000</v>
      </c>
      <c r="N2832" s="53">
        <f t="shared" si="481"/>
        <v>-26.849251975738625</v>
      </c>
      <c r="O2832" t="e">
        <f t="shared" si="482"/>
        <v>#VALUE!</v>
      </c>
      <c r="P2832" t="e">
        <f t="shared" si="483"/>
        <v>#VALUE!</v>
      </c>
      <c r="Q2832">
        <f t="shared" si="484"/>
        <v>-62.663948771799951</v>
      </c>
      <c r="R2832">
        <f t="shared" si="485"/>
        <v>-19.614317783249376</v>
      </c>
      <c r="S2832" s="53">
        <f t="shared" si="487"/>
        <v>-26.849251975738625</v>
      </c>
      <c r="T2832" t="e">
        <f t="shared" si="488"/>
        <v>#VALUE!</v>
      </c>
      <c r="U2832" t="e">
        <f t="shared" si="489"/>
        <v>#VALUE!</v>
      </c>
      <c r="V2832">
        <f t="shared" si="490"/>
        <v>-62.663948771799951</v>
      </c>
      <c r="W2832" s="50">
        <f t="shared" si="491"/>
        <v>-19.614317783249376</v>
      </c>
    </row>
    <row r="2833" spans="1:23" ht="16" x14ac:dyDescent="0.2">
      <c r="A2833" s="10">
        <v>40458.541655092602</v>
      </c>
      <c r="B2833" s="11" t="str">
        <f t="shared" si="486"/>
        <v>201010</v>
      </c>
      <c r="C2833" s="5">
        <v>1192.19</v>
      </c>
      <c r="D2833" s="5">
        <v>-26.117744495496016</v>
      </c>
      <c r="E2833" s="6" t="s">
        <v>45</v>
      </c>
      <c r="F2833" s="6" t="s">
        <v>45</v>
      </c>
      <c r="G2833" s="5">
        <v>-62.663948771799951</v>
      </c>
      <c r="H2833" s="5">
        <v>-21.266078376744247</v>
      </c>
      <c r="I2833" s="29">
        <v>565576022.60000002</v>
      </c>
      <c r="J2833" s="30" t="s">
        <v>45</v>
      </c>
      <c r="K2833" s="30" t="s">
        <v>45</v>
      </c>
      <c r="L2833" s="29">
        <v>33819956.219999999</v>
      </c>
      <c r="M2833" s="29">
        <v>162805500</v>
      </c>
      <c r="N2833" s="53">
        <f t="shared" si="481"/>
        <v>-26.117744495496016</v>
      </c>
      <c r="O2833" t="e">
        <f t="shared" si="482"/>
        <v>#VALUE!</v>
      </c>
      <c r="P2833" t="e">
        <f t="shared" si="483"/>
        <v>#VALUE!</v>
      </c>
      <c r="Q2833">
        <f t="shared" si="484"/>
        <v>-62.663948771799951</v>
      </c>
      <c r="R2833">
        <f t="shared" si="485"/>
        <v>-21.266078376744247</v>
      </c>
      <c r="S2833" s="53">
        <f t="shared" si="487"/>
        <v>-26.117744495496016</v>
      </c>
      <c r="T2833" t="e">
        <f t="shared" si="488"/>
        <v>#VALUE!</v>
      </c>
      <c r="U2833" t="e">
        <f t="shared" si="489"/>
        <v>#VALUE!</v>
      </c>
      <c r="V2833">
        <f t="shared" si="490"/>
        <v>-62.663948771799951</v>
      </c>
      <c r="W2833" s="50">
        <f t="shared" si="491"/>
        <v>-21.266078376744247</v>
      </c>
    </row>
    <row r="2834" spans="1:23" ht="16" x14ac:dyDescent="0.2">
      <c r="A2834" s="10">
        <v>40457.541655092602</v>
      </c>
      <c r="B2834" s="11" t="str">
        <f t="shared" si="486"/>
        <v>201010</v>
      </c>
      <c r="C2834" s="5">
        <v>1179.5899999999999</v>
      </c>
      <c r="D2834" s="5">
        <v>-26.117744495496016</v>
      </c>
      <c r="E2834" s="6" t="s">
        <v>45</v>
      </c>
      <c r="F2834" s="6" t="s">
        <v>45</v>
      </c>
      <c r="G2834" s="5">
        <v>-62.267589103712574</v>
      </c>
      <c r="H2834" s="5">
        <v>-17.962557189754506</v>
      </c>
      <c r="I2834" s="29">
        <v>565576022.60000002</v>
      </c>
      <c r="J2834" s="30" t="s">
        <v>45</v>
      </c>
      <c r="K2834" s="30" t="s">
        <v>45</v>
      </c>
      <c r="L2834" s="29">
        <v>34178989.009999998</v>
      </c>
      <c r="M2834" s="29">
        <v>169636500</v>
      </c>
      <c r="N2834" s="53">
        <f t="shared" si="481"/>
        <v>-26.117744495496016</v>
      </c>
      <c r="O2834" t="e">
        <f t="shared" si="482"/>
        <v>#VALUE!</v>
      </c>
      <c r="P2834" t="e">
        <f t="shared" si="483"/>
        <v>#VALUE!</v>
      </c>
      <c r="Q2834">
        <f t="shared" si="484"/>
        <v>-62.267589103712574</v>
      </c>
      <c r="R2834">
        <f t="shared" si="485"/>
        <v>-17.962557189754506</v>
      </c>
      <c r="S2834" s="53">
        <f t="shared" si="487"/>
        <v>-26.117744495496016</v>
      </c>
      <c r="T2834" t="e">
        <f t="shared" si="488"/>
        <v>#VALUE!</v>
      </c>
      <c r="U2834" t="e">
        <f t="shared" si="489"/>
        <v>#VALUE!</v>
      </c>
      <c r="V2834">
        <f t="shared" si="490"/>
        <v>-62.267589103712574</v>
      </c>
      <c r="W2834" s="50">
        <f t="shared" si="491"/>
        <v>-17.962557189754506</v>
      </c>
    </row>
    <row r="2835" spans="1:23" ht="16" x14ac:dyDescent="0.2">
      <c r="A2835" s="10">
        <v>40456.541655092602</v>
      </c>
      <c r="B2835" s="11" t="str">
        <f t="shared" si="486"/>
        <v>201010</v>
      </c>
      <c r="C2835" s="5">
        <v>1173.6500000000001</v>
      </c>
      <c r="D2835" s="5">
        <v>-26.849251975738625</v>
      </c>
      <c r="E2835" s="6" t="s">
        <v>45</v>
      </c>
      <c r="F2835" s="6" t="s">
        <v>45</v>
      </c>
      <c r="G2835" s="5">
        <v>-62.663948771799959</v>
      </c>
      <c r="H2835" s="5">
        <v>-18.66730837631232</v>
      </c>
      <c r="I2835" s="29">
        <v>559976260</v>
      </c>
      <c r="J2835" s="30" t="s">
        <v>45</v>
      </c>
      <c r="K2835" s="30" t="s">
        <v>45</v>
      </c>
      <c r="L2835" s="29">
        <v>33819956.219999999</v>
      </c>
      <c r="M2835" s="29">
        <v>168179220</v>
      </c>
      <c r="N2835" s="53">
        <f t="shared" si="481"/>
        <v>-26.849251975738625</v>
      </c>
      <c r="O2835" t="e">
        <f t="shared" si="482"/>
        <v>#VALUE!</v>
      </c>
      <c r="P2835" t="e">
        <f t="shared" si="483"/>
        <v>#VALUE!</v>
      </c>
      <c r="Q2835">
        <f t="shared" si="484"/>
        <v>-62.663948771799959</v>
      </c>
      <c r="R2835">
        <f t="shared" si="485"/>
        <v>-18.66730837631232</v>
      </c>
      <c r="S2835" s="53">
        <f t="shared" si="487"/>
        <v>-26.849251975738625</v>
      </c>
      <c r="T2835" t="e">
        <f t="shared" si="488"/>
        <v>#VALUE!</v>
      </c>
      <c r="U2835" t="e">
        <f t="shared" si="489"/>
        <v>#VALUE!</v>
      </c>
      <c r="V2835">
        <f t="shared" si="490"/>
        <v>-62.663948771799959</v>
      </c>
      <c r="W2835" s="50">
        <f t="shared" si="491"/>
        <v>-18.66730837631232</v>
      </c>
    </row>
    <row r="2836" spans="1:23" ht="16" x14ac:dyDescent="0.2">
      <c r="A2836" s="10">
        <v>40455.541655092602</v>
      </c>
      <c r="B2836" s="11" t="str">
        <f t="shared" si="486"/>
        <v>201010</v>
      </c>
      <c r="C2836" s="5">
        <v>1160.07</v>
      </c>
      <c r="D2836" s="5">
        <v>-27.580759455981234</v>
      </c>
      <c r="E2836" s="6" t="s">
        <v>45</v>
      </c>
      <c r="F2836" s="6" t="s">
        <v>45</v>
      </c>
      <c r="G2836" s="5">
        <v>-62.079189573167135</v>
      </c>
      <c r="H2836" s="5">
        <v>-19.173848291650756</v>
      </c>
      <c r="I2836" s="29">
        <v>554376497.39999998</v>
      </c>
      <c r="J2836" s="30" t="s">
        <v>45</v>
      </c>
      <c r="K2836" s="30" t="s">
        <v>45</v>
      </c>
      <c r="L2836" s="29">
        <v>34349646.149999999</v>
      </c>
      <c r="M2836" s="29">
        <v>167131800</v>
      </c>
      <c r="N2836" s="53">
        <f t="shared" si="481"/>
        <v>-27.580759455981234</v>
      </c>
      <c r="O2836" t="e">
        <f t="shared" si="482"/>
        <v>#VALUE!</v>
      </c>
      <c r="P2836" t="e">
        <f t="shared" si="483"/>
        <v>#VALUE!</v>
      </c>
      <c r="Q2836">
        <f t="shared" si="484"/>
        <v>-62.079189573167135</v>
      </c>
      <c r="R2836">
        <f t="shared" si="485"/>
        <v>-19.173848291650756</v>
      </c>
      <c r="S2836" s="53">
        <f t="shared" si="487"/>
        <v>-27.580759455981234</v>
      </c>
      <c r="T2836" t="e">
        <f t="shared" si="488"/>
        <v>#VALUE!</v>
      </c>
      <c r="U2836" t="e">
        <f t="shared" si="489"/>
        <v>#VALUE!</v>
      </c>
      <c r="V2836">
        <f t="shared" si="490"/>
        <v>-62.079189573167135</v>
      </c>
      <c r="W2836" s="50">
        <f t="shared" si="491"/>
        <v>-19.173848291650756</v>
      </c>
    </row>
    <row r="2837" spans="1:23" ht="16" x14ac:dyDescent="0.2">
      <c r="A2837" s="10">
        <v>40452.541655092602</v>
      </c>
      <c r="B2837" s="11" t="str">
        <f t="shared" si="486"/>
        <v>201010</v>
      </c>
      <c r="C2837" s="5">
        <v>1163.28</v>
      </c>
      <c r="D2837" s="5">
        <v>-26.154319869508143</v>
      </c>
      <c r="E2837" s="6" t="s">
        <v>45</v>
      </c>
      <c r="F2837" s="6" t="s">
        <v>45</v>
      </c>
      <c r="G2837" s="5">
        <v>-62.871908909341897</v>
      </c>
      <c r="H2837" s="5">
        <v>-21.045843630944944</v>
      </c>
      <c r="I2837" s="29">
        <v>565296034.47000003</v>
      </c>
      <c r="J2837" s="30" t="s">
        <v>45</v>
      </c>
      <c r="K2837" s="30" t="s">
        <v>45</v>
      </c>
      <c r="L2837" s="29">
        <v>33631580.57</v>
      </c>
      <c r="M2837" s="29">
        <v>163260900</v>
      </c>
      <c r="N2837" s="53">
        <f t="shared" si="481"/>
        <v>-26.154319869508143</v>
      </c>
      <c r="O2837" t="e">
        <f t="shared" si="482"/>
        <v>#VALUE!</v>
      </c>
      <c r="P2837" t="e">
        <f t="shared" si="483"/>
        <v>#VALUE!</v>
      </c>
      <c r="Q2837">
        <f t="shared" si="484"/>
        <v>-62.871908909341897</v>
      </c>
      <c r="R2837">
        <f t="shared" si="485"/>
        <v>-21.045843630944944</v>
      </c>
      <c r="S2837" s="53">
        <f t="shared" si="487"/>
        <v>-26.154319869508143</v>
      </c>
      <c r="T2837" t="e">
        <f t="shared" si="488"/>
        <v>#VALUE!</v>
      </c>
      <c r="U2837" t="e">
        <f t="shared" si="489"/>
        <v>#VALUE!</v>
      </c>
      <c r="V2837">
        <f t="shared" si="490"/>
        <v>-62.871908909341897</v>
      </c>
      <c r="W2837" s="50">
        <f t="shared" si="491"/>
        <v>-21.045843630944944</v>
      </c>
    </row>
    <row r="2838" spans="1:23" ht="16" x14ac:dyDescent="0.2">
      <c r="A2838" s="10">
        <v>40451.541655092602</v>
      </c>
      <c r="B2838" s="11" t="str">
        <f t="shared" si="486"/>
        <v>20109</v>
      </c>
      <c r="C2838" s="5">
        <v>1153.96</v>
      </c>
      <c r="D2838" s="5">
        <v>-25.459387763277675</v>
      </c>
      <c r="E2838" s="6" t="s">
        <v>45</v>
      </c>
      <c r="F2838" s="6" t="s">
        <v>45</v>
      </c>
      <c r="G2838" s="5">
        <v>-62.089484629481092</v>
      </c>
      <c r="H2838" s="5">
        <v>-20.164904647747662</v>
      </c>
      <c r="I2838" s="29">
        <v>570615808.94000006</v>
      </c>
      <c r="J2838" s="30" t="s">
        <v>45</v>
      </c>
      <c r="K2838" s="30" t="s">
        <v>45</v>
      </c>
      <c r="L2838" s="29">
        <v>34340320.619999997</v>
      </c>
      <c r="M2838" s="29">
        <v>165082500</v>
      </c>
      <c r="N2838" s="53">
        <f t="shared" si="481"/>
        <v>-25.459387763277675</v>
      </c>
      <c r="O2838" t="e">
        <f t="shared" si="482"/>
        <v>#VALUE!</v>
      </c>
      <c r="P2838" t="e">
        <f t="shared" si="483"/>
        <v>#VALUE!</v>
      </c>
      <c r="Q2838">
        <f t="shared" si="484"/>
        <v>-62.089484629481092</v>
      </c>
      <c r="R2838">
        <f t="shared" si="485"/>
        <v>-20.164904647747662</v>
      </c>
      <c r="S2838" s="53">
        <f t="shared" si="487"/>
        <v>-25.459387763277675</v>
      </c>
      <c r="T2838" t="e">
        <f t="shared" si="488"/>
        <v>#VALUE!</v>
      </c>
      <c r="U2838" t="e">
        <f t="shared" si="489"/>
        <v>#VALUE!</v>
      </c>
      <c r="V2838">
        <f t="shared" si="490"/>
        <v>-62.089484629481092</v>
      </c>
      <c r="W2838" s="50">
        <f t="shared" si="491"/>
        <v>-20.164904647747662</v>
      </c>
    </row>
    <row r="2839" spans="1:23" ht="16" x14ac:dyDescent="0.2">
      <c r="A2839" s="10">
        <v>40450.541655092602</v>
      </c>
      <c r="B2839" s="11" t="str">
        <f t="shared" si="486"/>
        <v>20109</v>
      </c>
      <c r="C2839" s="5">
        <v>1154.76</v>
      </c>
      <c r="D2839" s="5">
        <v>-30.141035636830395</v>
      </c>
      <c r="E2839" s="6" t="s">
        <v>45</v>
      </c>
      <c r="F2839" s="6" t="s">
        <v>45</v>
      </c>
      <c r="G2839" s="5">
        <v>-61.881524491939146</v>
      </c>
      <c r="H2839" s="5">
        <v>-18.072674562654143</v>
      </c>
      <c r="I2839" s="29">
        <v>534777328.30000001</v>
      </c>
      <c r="J2839" s="30" t="s">
        <v>45</v>
      </c>
      <c r="K2839" s="30" t="s">
        <v>45</v>
      </c>
      <c r="L2839" s="29">
        <v>34528696.270000003</v>
      </c>
      <c r="M2839" s="29">
        <v>169408800</v>
      </c>
      <c r="N2839" s="53">
        <f t="shared" si="481"/>
        <v>-30.141035636830395</v>
      </c>
      <c r="O2839" t="e">
        <f t="shared" si="482"/>
        <v>#VALUE!</v>
      </c>
      <c r="P2839" t="e">
        <f t="shared" si="483"/>
        <v>#VALUE!</v>
      </c>
      <c r="Q2839">
        <f t="shared" si="484"/>
        <v>-61.881524491939146</v>
      </c>
      <c r="R2839">
        <f t="shared" si="485"/>
        <v>-18.072674562654143</v>
      </c>
      <c r="S2839" s="53">
        <f t="shared" si="487"/>
        <v>-30.141035636830395</v>
      </c>
      <c r="T2839" t="e">
        <f t="shared" si="488"/>
        <v>#VALUE!</v>
      </c>
      <c r="U2839" t="e">
        <f t="shared" si="489"/>
        <v>#VALUE!</v>
      </c>
      <c r="V2839">
        <f t="shared" si="490"/>
        <v>-61.881524491939146</v>
      </c>
      <c r="W2839" s="50">
        <f t="shared" si="491"/>
        <v>-18.072674562654143</v>
      </c>
    </row>
    <row r="2840" spans="1:23" ht="16" x14ac:dyDescent="0.2">
      <c r="A2840" s="10">
        <v>40449.541655092602</v>
      </c>
      <c r="B2840" s="11" t="str">
        <f t="shared" si="486"/>
        <v>20109</v>
      </c>
      <c r="C2840" s="5">
        <v>1159.98</v>
      </c>
      <c r="D2840" s="5">
        <v>-31.238296857194314</v>
      </c>
      <c r="E2840" s="6" t="s">
        <v>45</v>
      </c>
      <c r="F2840" s="6" t="s">
        <v>45</v>
      </c>
      <c r="G2840" s="5">
        <v>-61.881524491939146</v>
      </c>
      <c r="H2840" s="5">
        <v>-19.063730918751091</v>
      </c>
      <c r="I2840" s="29">
        <v>526377684.39999998</v>
      </c>
      <c r="J2840" s="30" t="s">
        <v>45</v>
      </c>
      <c r="K2840" s="30" t="s">
        <v>45</v>
      </c>
      <c r="L2840" s="29">
        <v>34528696.270000003</v>
      </c>
      <c r="M2840" s="29">
        <v>167359500</v>
      </c>
      <c r="N2840" s="53">
        <f t="shared" si="481"/>
        <v>-31.238296857194314</v>
      </c>
      <c r="O2840" t="e">
        <f t="shared" si="482"/>
        <v>#VALUE!</v>
      </c>
      <c r="P2840" t="e">
        <f t="shared" si="483"/>
        <v>#VALUE!</v>
      </c>
      <c r="Q2840">
        <f t="shared" si="484"/>
        <v>-61.881524491939146</v>
      </c>
      <c r="R2840">
        <f t="shared" si="485"/>
        <v>-19.063730918751091</v>
      </c>
      <c r="S2840" s="53">
        <f t="shared" si="487"/>
        <v>-31.238296857194314</v>
      </c>
      <c r="T2840" t="e">
        <f t="shared" si="488"/>
        <v>#VALUE!</v>
      </c>
      <c r="U2840" t="e">
        <f t="shared" si="489"/>
        <v>#VALUE!</v>
      </c>
      <c r="V2840">
        <f t="shared" si="490"/>
        <v>-61.881524491939146</v>
      </c>
      <c r="W2840" s="50">
        <f t="shared" si="491"/>
        <v>-19.063730918751091</v>
      </c>
    </row>
    <row r="2841" spans="1:23" ht="16" x14ac:dyDescent="0.2">
      <c r="A2841" s="10">
        <v>40448.541655092602</v>
      </c>
      <c r="B2841" s="11" t="str">
        <f t="shared" si="486"/>
        <v>20109</v>
      </c>
      <c r="C2841" s="5">
        <v>1147.82</v>
      </c>
      <c r="D2841" s="5">
        <v>-32.379448526372784</v>
      </c>
      <c r="E2841" s="6" t="s">
        <v>45</v>
      </c>
      <c r="F2841" s="6" t="s">
        <v>45</v>
      </c>
      <c r="G2841" s="5">
        <v>-61.881524491939146</v>
      </c>
      <c r="H2841" s="5">
        <v>-15.760209731761336</v>
      </c>
      <c r="I2841" s="29">
        <v>517642054.74000001</v>
      </c>
      <c r="J2841" s="30" t="s">
        <v>45</v>
      </c>
      <c r="K2841" s="30" t="s">
        <v>45</v>
      </c>
      <c r="L2841" s="29">
        <v>34528696.270000003</v>
      </c>
      <c r="M2841" s="29">
        <v>174190500</v>
      </c>
      <c r="N2841" s="53">
        <f t="shared" si="481"/>
        <v>-32.379448526372784</v>
      </c>
      <c r="O2841" t="e">
        <f t="shared" si="482"/>
        <v>#VALUE!</v>
      </c>
      <c r="P2841" t="e">
        <f t="shared" si="483"/>
        <v>#VALUE!</v>
      </c>
      <c r="Q2841">
        <f t="shared" si="484"/>
        <v>-61.881524491939146</v>
      </c>
      <c r="R2841">
        <f t="shared" si="485"/>
        <v>-15.760209731761336</v>
      </c>
      <c r="S2841" s="53">
        <f t="shared" si="487"/>
        <v>-32.379448526372784</v>
      </c>
      <c r="T2841" t="e">
        <f t="shared" si="488"/>
        <v>#VALUE!</v>
      </c>
      <c r="U2841" t="e">
        <f t="shared" si="489"/>
        <v>#VALUE!</v>
      </c>
      <c r="V2841">
        <f t="shared" si="490"/>
        <v>-61.881524491939146</v>
      </c>
      <c r="W2841" s="50">
        <f t="shared" si="491"/>
        <v>-15.760209731761336</v>
      </c>
    </row>
    <row r="2842" spans="1:23" ht="16" x14ac:dyDescent="0.2">
      <c r="A2842" s="10">
        <v>40445.541655092602</v>
      </c>
      <c r="B2842" s="11" t="str">
        <f t="shared" si="486"/>
        <v>20109</v>
      </c>
      <c r="C2842" s="5">
        <v>1150.52</v>
      </c>
      <c r="D2842" s="5">
        <v>-32.555010321631002</v>
      </c>
      <c r="E2842" s="6" t="s">
        <v>45</v>
      </c>
      <c r="F2842" s="6" t="s">
        <v>45</v>
      </c>
      <c r="G2842" s="5">
        <v>-61.386332283237763</v>
      </c>
      <c r="H2842" s="5">
        <v>-14.59296557902495</v>
      </c>
      <c r="I2842" s="29">
        <v>516298111.72000003</v>
      </c>
      <c r="J2842" s="30" t="s">
        <v>45</v>
      </c>
      <c r="K2842" s="30" t="s">
        <v>45</v>
      </c>
      <c r="L2842" s="29">
        <v>34977254.119999997</v>
      </c>
      <c r="M2842" s="29">
        <v>176604120</v>
      </c>
      <c r="N2842" s="53">
        <f t="shared" si="481"/>
        <v>-32.555010321631002</v>
      </c>
      <c r="O2842" t="e">
        <f t="shared" si="482"/>
        <v>#VALUE!</v>
      </c>
      <c r="P2842" t="e">
        <f t="shared" si="483"/>
        <v>#VALUE!</v>
      </c>
      <c r="Q2842">
        <f t="shared" si="484"/>
        <v>-61.386332283237763</v>
      </c>
      <c r="R2842">
        <f t="shared" si="485"/>
        <v>-14.59296557902495</v>
      </c>
      <c r="S2842" s="53">
        <f t="shared" si="487"/>
        <v>-32.555010321631002</v>
      </c>
      <c r="T2842" t="e">
        <f t="shared" si="488"/>
        <v>#VALUE!</v>
      </c>
      <c r="U2842" t="e">
        <f t="shared" si="489"/>
        <v>#VALUE!</v>
      </c>
      <c r="V2842">
        <f t="shared" si="490"/>
        <v>-61.386332283237763</v>
      </c>
      <c r="W2842" s="50">
        <f t="shared" si="491"/>
        <v>-14.59296557902495</v>
      </c>
    </row>
    <row r="2843" spans="1:23" ht="16" x14ac:dyDescent="0.2">
      <c r="A2843" s="10">
        <v>40444.541655092602</v>
      </c>
      <c r="B2843" s="11" t="str">
        <f t="shared" si="486"/>
        <v>20109</v>
      </c>
      <c r="C2843" s="5">
        <v>1134.3699999999999</v>
      </c>
      <c r="D2843" s="5">
        <v>-34.427669471052099</v>
      </c>
      <c r="E2843" s="6" t="s">
        <v>45</v>
      </c>
      <c r="F2843" s="6" t="s">
        <v>45</v>
      </c>
      <c r="G2843" s="5">
        <v>-60.950851401157337</v>
      </c>
      <c r="H2843" s="5">
        <v>-17.522087698155858</v>
      </c>
      <c r="I2843" s="29">
        <v>501962719.45999998</v>
      </c>
      <c r="J2843" s="30" t="s">
        <v>45</v>
      </c>
      <c r="K2843" s="30" t="s">
        <v>45</v>
      </c>
      <c r="L2843" s="29">
        <v>35371723.909999996</v>
      </c>
      <c r="M2843" s="29">
        <v>170547300</v>
      </c>
      <c r="N2843" s="53">
        <f t="shared" si="481"/>
        <v>-34.427669471052099</v>
      </c>
      <c r="O2843" t="e">
        <f t="shared" si="482"/>
        <v>#VALUE!</v>
      </c>
      <c r="P2843" t="e">
        <f t="shared" si="483"/>
        <v>#VALUE!</v>
      </c>
      <c r="Q2843">
        <f t="shared" si="484"/>
        <v>-60.950851401157337</v>
      </c>
      <c r="R2843">
        <f t="shared" si="485"/>
        <v>-17.522087698155858</v>
      </c>
      <c r="S2843" s="53">
        <f t="shared" si="487"/>
        <v>-34.427669471052099</v>
      </c>
      <c r="T2843" t="e">
        <f t="shared" si="488"/>
        <v>#VALUE!</v>
      </c>
      <c r="U2843" t="e">
        <f t="shared" si="489"/>
        <v>#VALUE!</v>
      </c>
      <c r="V2843">
        <f t="shared" si="490"/>
        <v>-60.950851401157337</v>
      </c>
      <c r="W2843" s="50">
        <f t="shared" si="491"/>
        <v>-17.522087698155858</v>
      </c>
    </row>
    <row r="2844" spans="1:23" ht="16" x14ac:dyDescent="0.2">
      <c r="A2844" s="10">
        <v>40443.541655092602</v>
      </c>
      <c r="B2844" s="11" t="str">
        <f t="shared" si="486"/>
        <v>20109</v>
      </c>
      <c r="C2844" s="5">
        <v>1134.47</v>
      </c>
      <c r="D2844" s="5">
        <v>-34.018025282116241</v>
      </c>
      <c r="E2844" s="6" t="s">
        <v>45</v>
      </c>
      <c r="F2844" s="6" t="s">
        <v>45</v>
      </c>
      <c r="G2844" s="5">
        <v>-61.881524491939146</v>
      </c>
      <c r="H2844" s="5">
        <v>-13.337627527968834</v>
      </c>
      <c r="I2844" s="29">
        <v>505098586.51999998</v>
      </c>
      <c r="J2844" s="30" t="s">
        <v>45</v>
      </c>
      <c r="K2844" s="30" t="s">
        <v>45</v>
      </c>
      <c r="L2844" s="29">
        <v>34528696.270000003</v>
      </c>
      <c r="M2844" s="29">
        <v>179199900</v>
      </c>
      <c r="N2844" s="53">
        <f t="shared" si="481"/>
        <v>-34.018025282116241</v>
      </c>
      <c r="O2844" t="e">
        <f t="shared" si="482"/>
        <v>#VALUE!</v>
      </c>
      <c r="P2844" t="e">
        <f t="shared" si="483"/>
        <v>#VALUE!</v>
      </c>
      <c r="Q2844">
        <f t="shared" si="484"/>
        <v>-61.881524491939146</v>
      </c>
      <c r="R2844">
        <f t="shared" si="485"/>
        <v>-13.337627527968834</v>
      </c>
      <c r="S2844" s="53">
        <f t="shared" si="487"/>
        <v>-34.018025282116241</v>
      </c>
      <c r="T2844" t="e">
        <f t="shared" si="488"/>
        <v>#VALUE!</v>
      </c>
      <c r="U2844" t="e">
        <f t="shared" si="489"/>
        <v>#VALUE!</v>
      </c>
      <c r="V2844">
        <f t="shared" si="490"/>
        <v>-61.881524491939146</v>
      </c>
      <c r="W2844" s="50">
        <f t="shared" si="491"/>
        <v>-13.337627527968834</v>
      </c>
    </row>
    <row r="2845" spans="1:23" ht="16" x14ac:dyDescent="0.2">
      <c r="A2845" s="10">
        <v>40442.541655092602</v>
      </c>
      <c r="B2845" s="11" t="str">
        <f t="shared" si="486"/>
        <v>20109</v>
      </c>
      <c r="C2845" s="5">
        <v>1152.56</v>
      </c>
      <c r="D2845" s="5">
        <v>-27.580759455981234</v>
      </c>
      <c r="E2845" s="6" t="s">
        <v>45</v>
      </c>
      <c r="F2845" s="6" t="s">
        <v>45</v>
      </c>
      <c r="G2845" s="5">
        <v>-61.376037226923806</v>
      </c>
      <c r="H2845" s="5">
        <v>-13.557862273768151</v>
      </c>
      <c r="I2845" s="29">
        <v>554376497.39999998</v>
      </c>
      <c r="J2845" s="30" t="s">
        <v>45</v>
      </c>
      <c r="K2845" s="30" t="s">
        <v>45</v>
      </c>
      <c r="L2845" s="29">
        <v>34986579.649999999</v>
      </c>
      <c r="M2845" s="29">
        <v>178744500</v>
      </c>
      <c r="N2845" s="53">
        <f t="shared" si="481"/>
        <v>-27.580759455981234</v>
      </c>
      <c r="O2845" t="e">
        <f t="shared" si="482"/>
        <v>#VALUE!</v>
      </c>
      <c r="P2845" t="e">
        <f t="shared" si="483"/>
        <v>#VALUE!</v>
      </c>
      <c r="Q2845">
        <f t="shared" si="484"/>
        <v>-61.376037226923806</v>
      </c>
      <c r="R2845">
        <f t="shared" si="485"/>
        <v>-13.557862273768151</v>
      </c>
      <c r="S2845" s="53">
        <f t="shared" si="487"/>
        <v>-27.580759455981234</v>
      </c>
      <c r="T2845" t="e">
        <f t="shared" si="488"/>
        <v>#VALUE!</v>
      </c>
      <c r="U2845" t="e">
        <f t="shared" si="489"/>
        <v>#VALUE!</v>
      </c>
      <c r="V2845">
        <f t="shared" si="490"/>
        <v>-61.376037226923806</v>
      </c>
      <c r="W2845" s="50">
        <f t="shared" si="491"/>
        <v>-13.557862273768151</v>
      </c>
    </row>
    <row r="2846" spans="1:23" ht="16" x14ac:dyDescent="0.2">
      <c r="A2846" s="10">
        <v>40441.541655092602</v>
      </c>
      <c r="B2846" s="11" t="str">
        <f t="shared" si="486"/>
        <v>20109</v>
      </c>
      <c r="C2846" s="5">
        <v>1155.97</v>
      </c>
      <c r="D2846" s="5">
        <v>-31.238296857194296</v>
      </c>
      <c r="E2846" s="6" t="s">
        <v>45</v>
      </c>
      <c r="F2846" s="6" t="s">
        <v>45</v>
      </c>
      <c r="G2846" s="5">
        <v>-61.376037226923806</v>
      </c>
      <c r="H2846" s="5">
        <v>-13.007275409269853</v>
      </c>
      <c r="I2846" s="29">
        <v>526377684.39999998</v>
      </c>
      <c r="J2846" s="30" t="s">
        <v>45</v>
      </c>
      <c r="K2846" s="30" t="s">
        <v>45</v>
      </c>
      <c r="L2846" s="29">
        <v>34986579.649999999</v>
      </c>
      <c r="M2846" s="29">
        <v>179883000</v>
      </c>
      <c r="N2846" s="53">
        <f t="shared" si="481"/>
        <v>-31.238296857194296</v>
      </c>
      <c r="O2846" t="e">
        <f t="shared" si="482"/>
        <v>#VALUE!</v>
      </c>
      <c r="P2846" t="e">
        <f t="shared" si="483"/>
        <v>#VALUE!</v>
      </c>
      <c r="Q2846">
        <f t="shared" si="484"/>
        <v>-61.376037226923806</v>
      </c>
      <c r="R2846">
        <f t="shared" si="485"/>
        <v>-13.007275409269853</v>
      </c>
      <c r="S2846" s="53">
        <f t="shared" si="487"/>
        <v>-31.238296857194296</v>
      </c>
      <c r="T2846" t="e">
        <f t="shared" si="488"/>
        <v>#VALUE!</v>
      </c>
      <c r="U2846" t="e">
        <f t="shared" si="489"/>
        <v>#VALUE!</v>
      </c>
      <c r="V2846">
        <f t="shared" si="490"/>
        <v>-61.376037226923806</v>
      </c>
      <c r="W2846" s="50">
        <f t="shared" si="491"/>
        <v>-13.007275409269853</v>
      </c>
    </row>
    <row r="2847" spans="1:23" ht="16" x14ac:dyDescent="0.2">
      <c r="A2847" s="10">
        <v>40438.541655092602</v>
      </c>
      <c r="B2847" s="11" t="str">
        <f t="shared" si="486"/>
        <v>20109</v>
      </c>
      <c r="C2847" s="5">
        <v>1135.1500000000001</v>
      </c>
      <c r="D2847" s="5">
        <v>-32.335558077558218</v>
      </c>
      <c r="E2847" s="6" t="s">
        <v>45</v>
      </c>
      <c r="F2847" s="6" t="s">
        <v>45</v>
      </c>
      <c r="G2847" s="5">
        <v>-60.395947865835012</v>
      </c>
      <c r="H2847" s="5">
        <v>-13.007275409269853</v>
      </c>
      <c r="I2847" s="29">
        <v>517978040.5</v>
      </c>
      <c r="J2847" s="30" t="s">
        <v>45</v>
      </c>
      <c r="K2847" s="30" t="s">
        <v>45</v>
      </c>
      <c r="L2847" s="29">
        <v>35874369.82</v>
      </c>
      <c r="M2847" s="29">
        <v>179883000</v>
      </c>
      <c r="N2847" s="53">
        <f t="shared" si="481"/>
        <v>-32.335558077558218</v>
      </c>
      <c r="O2847" t="e">
        <f t="shared" si="482"/>
        <v>#VALUE!</v>
      </c>
      <c r="P2847" t="e">
        <f t="shared" si="483"/>
        <v>#VALUE!</v>
      </c>
      <c r="Q2847">
        <f t="shared" si="484"/>
        <v>-60.395947865835012</v>
      </c>
      <c r="R2847">
        <f t="shared" si="485"/>
        <v>-13.007275409269853</v>
      </c>
      <c r="S2847" s="53">
        <f t="shared" si="487"/>
        <v>-32.335558077558218</v>
      </c>
      <c r="T2847" t="e">
        <f t="shared" si="488"/>
        <v>#VALUE!</v>
      </c>
      <c r="U2847" t="e">
        <f t="shared" si="489"/>
        <v>#VALUE!</v>
      </c>
      <c r="V2847">
        <f t="shared" si="490"/>
        <v>-60.395947865835012</v>
      </c>
      <c r="W2847" s="50">
        <f t="shared" si="491"/>
        <v>-13.007275409269853</v>
      </c>
    </row>
    <row r="2848" spans="1:23" ht="16" x14ac:dyDescent="0.2">
      <c r="A2848" s="10">
        <v>40437.541655092602</v>
      </c>
      <c r="B2848" s="11" t="str">
        <f t="shared" si="486"/>
        <v>20109</v>
      </c>
      <c r="C2848" s="5">
        <v>1141.3800000000001</v>
      </c>
      <c r="D2848" s="5">
        <v>-32.042955085461173</v>
      </c>
      <c r="E2848" s="6" t="s">
        <v>45</v>
      </c>
      <c r="F2848" s="6" t="s">
        <v>45</v>
      </c>
      <c r="G2848" s="5">
        <v>-60.395947865835012</v>
      </c>
      <c r="H2848" s="5">
        <v>-13.9983317653668</v>
      </c>
      <c r="I2848" s="29">
        <v>520217945.54000002</v>
      </c>
      <c r="J2848" s="30" t="s">
        <v>45</v>
      </c>
      <c r="K2848" s="30" t="s">
        <v>45</v>
      </c>
      <c r="L2848" s="29">
        <v>35874369.82</v>
      </c>
      <c r="M2848" s="29">
        <v>177833700</v>
      </c>
      <c r="N2848" s="53">
        <f t="shared" si="481"/>
        <v>-32.042955085461173</v>
      </c>
      <c r="O2848" t="e">
        <f t="shared" si="482"/>
        <v>#VALUE!</v>
      </c>
      <c r="P2848" t="e">
        <f t="shared" si="483"/>
        <v>#VALUE!</v>
      </c>
      <c r="Q2848">
        <f t="shared" si="484"/>
        <v>-60.395947865835012</v>
      </c>
      <c r="R2848">
        <f t="shared" si="485"/>
        <v>-13.9983317653668</v>
      </c>
      <c r="S2848" s="53">
        <f t="shared" si="487"/>
        <v>-32.042955085461173</v>
      </c>
      <c r="T2848" t="e">
        <f t="shared" si="488"/>
        <v>#VALUE!</v>
      </c>
      <c r="U2848" t="e">
        <f t="shared" si="489"/>
        <v>#VALUE!</v>
      </c>
      <c r="V2848">
        <f t="shared" si="490"/>
        <v>-60.395947865835012</v>
      </c>
      <c r="W2848" s="50">
        <f t="shared" si="491"/>
        <v>-13.9983317653668</v>
      </c>
    </row>
    <row r="2849" spans="1:23" ht="16" x14ac:dyDescent="0.2">
      <c r="A2849" s="10">
        <v>40436.541655092602</v>
      </c>
      <c r="B2849" s="11" t="str">
        <f t="shared" si="486"/>
        <v>20109</v>
      </c>
      <c r="C2849" s="5">
        <v>1145.83</v>
      </c>
      <c r="D2849" s="5">
        <v>-30.726241621024457</v>
      </c>
      <c r="E2849" s="6" t="s">
        <v>45</v>
      </c>
      <c r="F2849" s="6" t="s">
        <v>45</v>
      </c>
      <c r="G2849" s="5">
        <v>-60.395947865835012</v>
      </c>
      <c r="H2849" s="5">
        <v>-14.108449138266451</v>
      </c>
      <c r="I2849" s="29">
        <v>530297518.22000003</v>
      </c>
      <c r="J2849" s="30" t="s">
        <v>45</v>
      </c>
      <c r="K2849" s="30" t="s">
        <v>45</v>
      </c>
      <c r="L2849" s="29">
        <v>35874369.82</v>
      </c>
      <c r="M2849" s="29">
        <v>177606000</v>
      </c>
      <c r="N2849" s="53">
        <f t="shared" si="481"/>
        <v>-30.726241621024457</v>
      </c>
      <c r="O2849" t="e">
        <f t="shared" si="482"/>
        <v>#VALUE!</v>
      </c>
      <c r="P2849" t="e">
        <f t="shared" si="483"/>
        <v>#VALUE!</v>
      </c>
      <c r="Q2849">
        <f t="shared" si="484"/>
        <v>-60.395947865835012</v>
      </c>
      <c r="R2849">
        <f t="shared" si="485"/>
        <v>-14.108449138266451</v>
      </c>
      <c r="S2849" s="53">
        <f t="shared" si="487"/>
        <v>-30.726241621024457</v>
      </c>
      <c r="T2849" t="e">
        <f t="shared" si="488"/>
        <v>#VALUE!</v>
      </c>
      <c r="U2849" t="e">
        <f t="shared" si="489"/>
        <v>#VALUE!</v>
      </c>
      <c r="V2849">
        <f t="shared" si="490"/>
        <v>-60.395947865835012</v>
      </c>
      <c r="W2849" s="50">
        <f t="shared" si="491"/>
        <v>-14.108449138266451</v>
      </c>
    </row>
    <row r="2850" spans="1:23" ht="16" x14ac:dyDescent="0.2">
      <c r="A2850" s="10">
        <v>40435.541655092602</v>
      </c>
      <c r="B2850" s="11" t="str">
        <f t="shared" si="486"/>
        <v>20109</v>
      </c>
      <c r="C2850" s="5">
        <v>1147.0999999999999</v>
      </c>
      <c r="D2850" s="5">
        <v>-28.780431723579113</v>
      </c>
      <c r="E2850" s="6" t="s">
        <v>45</v>
      </c>
      <c r="F2850" s="6" t="s">
        <v>45</v>
      </c>
      <c r="G2850" s="5">
        <v>-60.395947865835012</v>
      </c>
      <c r="H2850" s="5">
        <v>-15.209622867263024</v>
      </c>
      <c r="I2850" s="29">
        <v>545192886.74000001</v>
      </c>
      <c r="J2850" s="30" t="s">
        <v>45</v>
      </c>
      <c r="K2850" s="30" t="s">
        <v>45</v>
      </c>
      <c r="L2850" s="29">
        <v>35874369.82</v>
      </c>
      <c r="M2850" s="29">
        <v>175329000</v>
      </c>
      <c r="N2850" s="53">
        <f t="shared" si="481"/>
        <v>-28.780431723579113</v>
      </c>
      <c r="O2850" t="e">
        <f t="shared" si="482"/>
        <v>#VALUE!</v>
      </c>
      <c r="P2850" t="e">
        <f t="shared" si="483"/>
        <v>#VALUE!</v>
      </c>
      <c r="Q2850">
        <f t="shared" si="484"/>
        <v>-60.395947865835012</v>
      </c>
      <c r="R2850">
        <f t="shared" si="485"/>
        <v>-15.209622867263024</v>
      </c>
      <c r="S2850" s="53">
        <f t="shared" si="487"/>
        <v>-28.780431723579113</v>
      </c>
      <c r="T2850" t="e">
        <f t="shared" si="488"/>
        <v>#VALUE!</v>
      </c>
      <c r="U2850" t="e">
        <f t="shared" si="489"/>
        <v>#VALUE!</v>
      </c>
      <c r="V2850">
        <f t="shared" si="490"/>
        <v>-60.395947865835012</v>
      </c>
      <c r="W2850" s="50">
        <f t="shared" si="491"/>
        <v>-15.209622867263024</v>
      </c>
    </row>
    <row r="2851" spans="1:23" ht="16" x14ac:dyDescent="0.2">
      <c r="A2851" s="10">
        <v>40434.541655092602</v>
      </c>
      <c r="B2851" s="11" t="str">
        <f t="shared" si="486"/>
        <v>20109</v>
      </c>
      <c r="C2851" s="5">
        <v>1139.9100000000001</v>
      </c>
      <c r="D2851" s="5">
        <v>-28.678020676345156</v>
      </c>
      <c r="E2851" s="6" t="s">
        <v>45</v>
      </c>
      <c r="F2851" s="6" t="s">
        <v>45</v>
      </c>
      <c r="G2851" s="5">
        <v>-60.395947865835012</v>
      </c>
      <c r="H2851" s="5">
        <v>-14.108449138266451</v>
      </c>
      <c r="I2851" s="29">
        <v>545976853.5</v>
      </c>
      <c r="J2851" s="30" t="s">
        <v>45</v>
      </c>
      <c r="K2851" s="30" t="s">
        <v>45</v>
      </c>
      <c r="L2851" s="29">
        <v>35874369.82</v>
      </c>
      <c r="M2851" s="29">
        <v>177606000</v>
      </c>
      <c r="N2851" s="53">
        <f t="shared" si="481"/>
        <v>-28.678020676345156</v>
      </c>
      <c r="O2851" t="e">
        <f t="shared" si="482"/>
        <v>#VALUE!</v>
      </c>
      <c r="P2851" t="e">
        <f t="shared" si="483"/>
        <v>#VALUE!</v>
      </c>
      <c r="Q2851">
        <f t="shared" si="484"/>
        <v>-60.395947865835012</v>
      </c>
      <c r="R2851">
        <f t="shared" si="485"/>
        <v>-14.108449138266451</v>
      </c>
      <c r="S2851" s="53">
        <f t="shared" si="487"/>
        <v>-28.678020676345156</v>
      </c>
      <c r="T2851" t="e">
        <f t="shared" si="488"/>
        <v>#VALUE!</v>
      </c>
      <c r="U2851" t="e">
        <f t="shared" si="489"/>
        <v>#VALUE!</v>
      </c>
      <c r="V2851">
        <f t="shared" si="490"/>
        <v>-60.395947865835012</v>
      </c>
      <c r="W2851" s="50">
        <f t="shared" si="491"/>
        <v>-14.108449138266451</v>
      </c>
    </row>
    <row r="2852" spans="1:23" ht="16" x14ac:dyDescent="0.2">
      <c r="A2852" s="10">
        <v>40431.541655092602</v>
      </c>
      <c r="B2852" s="11" t="str">
        <f t="shared" si="486"/>
        <v>20109</v>
      </c>
      <c r="C2852" s="5">
        <v>1137</v>
      </c>
      <c r="D2852" s="5">
        <v>-28.678020676345156</v>
      </c>
      <c r="E2852" s="6" t="s">
        <v>45</v>
      </c>
      <c r="F2852" s="6" t="s">
        <v>45</v>
      </c>
      <c r="G2852" s="5">
        <v>-61.088805155764383</v>
      </c>
      <c r="H2852" s="5">
        <v>-13.117392782169517</v>
      </c>
      <c r="I2852" s="29">
        <v>545976853.5</v>
      </c>
      <c r="J2852" s="30" t="s">
        <v>45</v>
      </c>
      <c r="K2852" s="30" t="s">
        <v>45</v>
      </c>
      <c r="L2852" s="29">
        <v>35246761.850000001</v>
      </c>
      <c r="M2852" s="29">
        <v>179655300</v>
      </c>
      <c r="N2852" s="53">
        <f t="shared" ref="N2852:N2915" si="492">IF(ABS(D2852-AVERAGE(D$47:D$3803))&gt;3*STDEV(D$47:D$3803),"Outlier",D2852)</f>
        <v>-28.678020676345156</v>
      </c>
      <c r="O2852" t="e">
        <f t="shared" ref="O2852:O2915" si="493">IF(ABS(E2852-AVERAGE(E$47:E$3803))&gt;3*STDEV(E$47:E$3803),"Outlier",E2852)</f>
        <v>#VALUE!</v>
      </c>
      <c r="P2852" t="e">
        <f t="shared" ref="P2852:P2915" si="494">IF(ABS(F2852-AVERAGE(F$47:F$3803))&gt;3*STDEV(F$47:F$3803),"Outlier",F2852)</f>
        <v>#VALUE!</v>
      </c>
      <c r="Q2852">
        <f t="shared" ref="Q2852:Q2915" si="495">IF(ABS(G2852-AVERAGE(G$47:G$3803))&gt;3*STDEV(G$47:G$3803),"Outlier",G2852)</f>
        <v>-61.088805155764383</v>
      </c>
      <c r="R2852">
        <f t="shared" ref="R2852:R2915" si="496">IF(ABS(H2852-AVERAGE(H$47:H$3803))&gt;3*STDEV(H$47:H$3803),"Outlier",H2852)</f>
        <v>-13.117392782169517</v>
      </c>
      <c r="S2852" s="53">
        <f t="shared" si="487"/>
        <v>-28.678020676345156</v>
      </c>
      <c r="T2852" t="e">
        <f t="shared" si="488"/>
        <v>#VALUE!</v>
      </c>
      <c r="U2852" t="e">
        <f t="shared" si="489"/>
        <v>#VALUE!</v>
      </c>
      <c r="V2852">
        <f t="shared" si="490"/>
        <v>-61.088805155764383</v>
      </c>
      <c r="W2852" s="50">
        <f t="shared" si="491"/>
        <v>-13.117392782169517</v>
      </c>
    </row>
    <row r="2853" spans="1:23" ht="16" x14ac:dyDescent="0.2">
      <c r="A2853" s="10">
        <v>40430.541655092602</v>
      </c>
      <c r="B2853" s="11" t="str">
        <f t="shared" si="486"/>
        <v>20109</v>
      </c>
      <c r="C2853" s="5">
        <v>1137.54</v>
      </c>
      <c r="D2853" s="5">
        <v>-32.71594196728438</v>
      </c>
      <c r="E2853" s="6" t="s">
        <v>45</v>
      </c>
      <c r="F2853" s="6" t="s">
        <v>45</v>
      </c>
      <c r="G2853" s="5">
        <v>-61.088805155764383</v>
      </c>
      <c r="H2853" s="5">
        <v>-14.108449138266451</v>
      </c>
      <c r="I2853" s="29">
        <v>515066163.94999999</v>
      </c>
      <c r="J2853" s="30" t="s">
        <v>45</v>
      </c>
      <c r="K2853" s="30" t="s">
        <v>45</v>
      </c>
      <c r="L2853" s="29">
        <v>35246761.850000001</v>
      </c>
      <c r="M2853" s="29">
        <v>177606000</v>
      </c>
      <c r="N2853" s="53">
        <f t="shared" si="492"/>
        <v>-32.71594196728438</v>
      </c>
      <c r="O2853" t="e">
        <f t="shared" si="493"/>
        <v>#VALUE!</v>
      </c>
      <c r="P2853" t="e">
        <f t="shared" si="494"/>
        <v>#VALUE!</v>
      </c>
      <c r="Q2853">
        <f t="shared" si="495"/>
        <v>-61.088805155764383</v>
      </c>
      <c r="R2853">
        <f t="shared" si="496"/>
        <v>-14.108449138266451</v>
      </c>
      <c r="S2853" s="53">
        <f t="shared" si="487"/>
        <v>-32.71594196728438</v>
      </c>
      <c r="T2853" t="e">
        <f t="shared" si="488"/>
        <v>#VALUE!</v>
      </c>
      <c r="U2853" t="e">
        <f t="shared" si="489"/>
        <v>#VALUE!</v>
      </c>
      <c r="V2853">
        <f t="shared" si="490"/>
        <v>-61.088805155764383</v>
      </c>
      <c r="W2853" s="50">
        <f t="shared" si="491"/>
        <v>-14.108449138266451</v>
      </c>
    </row>
    <row r="2854" spans="1:23" ht="16" x14ac:dyDescent="0.2">
      <c r="A2854" s="10">
        <v>40429.541655092602</v>
      </c>
      <c r="B2854" s="11" t="str">
        <f t="shared" si="486"/>
        <v>20109</v>
      </c>
      <c r="C2854" s="5">
        <v>1126.9100000000001</v>
      </c>
      <c r="D2854" s="5">
        <v>-33.067065557800831</v>
      </c>
      <c r="E2854" s="6" t="s">
        <v>45</v>
      </c>
      <c r="F2854" s="6" t="s">
        <v>45</v>
      </c>
      <c r="G2854" s="5">
        <v>-61.088805155764383</v>
      </c>
      <c r="H2854" s="5">
        <v>-13.007275409269853</v>
      </c>
      <c r="I2854" s="29">
        <v>512378277.89999998</v>
      </c>
      <c r="J2854" s="30" t="s">
        <v>45</v>
      </c>
      <c r="K2854" s="30" t="s">
        <v>45</v>
      </c>
      <c r="L2854" s="29">
        <v>35246761.850000001</v>
      </c>
      <c r="M2854" s="29">
        <v>179883000</v>
      </c>
      <c r="N2854" s="53">
        <f t="shared" si="492"/>
        <v>-33.067065557800831</v>
      </c>
      <c r="O2854" t="e">
        <f t="shared" si="493"/>
        <v>#VALUE!</v>
      </c>
      <c r="P2854" t="e">
        <f t="shared" si="494"/>
        <v>#VALUE!</v>
      </c>
      <c r="Q2854">
        <f t="shared" si="495"/>
        <v>-61.088805155764383</v>
      </c>
      <c r="R2854">
        <f t="shared" si="496"/>
        <v>-13.007275409269853</v>
      </c>
      <c r="S2854" s="53">
        <f t="shared" si="487"/>
        <v>-33.067065557800831</v>
      </c>
      <c r="T2854" t="e">
        <f t="shared" si="488"/>
        <v>#VALUE!</v>
      </c>
      <c r="U2854" t="e">
        <f t="shared" si="489"/>
        <v>#VALUE!</v>
      </c>
      <c r="V2854">
        <f t="shared" si="490"/>
        <v>-61.088805155764383</v>
      </c>
      <c r="W2854" s="50">
        <f t="shared" si="491"/>
        <v>-13.007275409269853</v>
      </c>
    </row>
    <row r="2855" spans="1:23" ht="16" x14ac:dyDescent="0.2">
      <c r="A2855" s="10">
        <v>40428.541655092602</v>
      </c>
      <c r="B2855" s="11" t="str">
        <f t="shared" si="486"/>
        <v>20109</v>
      </c>
      <c r="C2855" s="5">
        <v>1116.99</v>
      </c>
      <c r="D2855" s="5">
        <v>-33.798573038043443</v>
      </c>
      <c r="E2855" s="6" t="s">
        <v>45</v>
      </c>
      <c r="F2855" s="6" t="s">
        <v>45</v>
      </c>
      <c r="G2855" s="5">
        <v>-61.088805155764383</v>
      </c>
      <c r="H2855" s="5">
        <v>-12.996263671979905</v>
      </c>
      <c r="I2855" s="29">
        <v>506778515.30000001</v>
      </c>
      <c r="J2855" s="30" t="s">
        <v>45</v>
      </c>
      <c r="K2855" s="30" t="s">
        <v>45</v>
      </c>
      <c r="L2855" s="29">
        <v>35246761.850000001</v>
      </c>
      <c r="M2855" s="29">
        <v>179905770</v>
      </c>
      <c r="N2855" s="53">
        <f t="shared" si="492"/>
        <v>-33.798573038043443</v>
      </c>
      <c r="O2855" t="e">
        <f t="shared" si="493"/>
        <v>#VALUE!</v>
      </c>
      <c r="P2855" t="e">
        <f t="shared" si="494"/>
        <v>#VALUE!</v>
      </c>
      <c r="Q2855">
        <f t="shared" si="495"/>
        <v>-61.088805155764383</v>
      </c>
      <c r="R2855">
        <f t="shared" si="496"/>
        <v>-12.996263671979905</v>
      </c>
      <c r="S2855" s="53">
        <f t="shared" si="487"/>
        <v>-33.798573038043443</v>
      </c>
      <c r="T2855" t="e">
        <f t="shared" si="488"/>
        <v>#VALUE!</v>
      </c>
      <c r="U2855" t="e">
        <f t="shared" si="489"/>
        <v>#VALUE!</v>
      </c>
      <c r="V2855">
        <f t="shared" si="490"/>
        <v>-61.088805155764383</v>
      </c>
      <c r="W2855" s="50">
        <f t="shared" si="491"/>
        <v>-12.996263671979905</v>
      </c>
    </row>
    <row r="2856" spans="1:23" ht="16" x14ac:dyDescent="0.2">
      <c r="A2856" s="10">
        <v>40427.541655092602</v>
      </c>
      <c r="B2856" s="11" t="str">
        <f t="shared" si="486"/>
        <v>20109</v>
      </c>
      <c r="C2856" s="5">
        <v>1119.75</v>
      </c>
      <c r="D2856" s="5">
        <v>-33.798573038043443</v>
      </c>
      <c r="E2856" s="6" t="s">
        <v>45</v>
      </c>
      <c r="F2856" s="6" t="s">
        <v>45</v>
      </c>
      <c r="G2856" s="5">
        <v>-60.395947865834998</v>
      </c>
      <c r="H2856" s="5">
        <v>-13.007275409269853</v>
      </c>
      <c r="I2856" s="29">
        <v>506778515.30000001</v>
      </c>
      <c r="J2856" s="30" t="s">
        <v>45</v>
      </c>
      <c r="K2856" s="30" t="s">
        <v>45</v>
      </c>
      <c r="L2856" s="29">
        <v>35874369.82</v>
      </c>
      <c r="M2856" s="29">
        <v>179883000</v>
      </c>
      <c r="N2856" s="53">
        <f t="shared" si="492"/>
        <v>-33.798573038043443</v>
      </c>
      <c r="O2856" t="e">
        <f t="shared" si="493"/>
        <v>#VALUE!</v>
      </c>
      <c r="P2856" t="e">
        <f t="shared" si="494"/>
        <v>#VALUE!</v>
      </c>
      <c r="Q2856">
        <f t="shared" si="495"/>
        <v>-60.395947865834998</v>
      </c>
      <c r="R2856">
        <f t="shared" si="496"/>
        <v>-13.007275409269853</v>
      </c>
      <c r="S2856" s="53">
        <f t="shared" si="487"/>
        <v>-33.798573038043443</v>
      </c>
      <c r="T2856" t="e">
        <f t="shared" si="488"/>
        <v>#VALUE!</v>
      </c>
      <c r="U2856" t="e">
        <f t="shared" si="489"/>
        <v>#VALUE!</v>
      </c>
      <c r="V2856">
        <f t="shared" si="490"/>
        <v>-60.395947865834998</v>
      </c>
      <c r="W2856" s="50">
        <f t="shared" si="491"/>
        <v>-13.007275409269853</v>
      </c>
    </row>
    <row r="2857" spans="1:23" ht="16" x14ac:dyDescent="0.2">
      <c r="A2857" s="10">
        <v>40424.541655092602</v>
      </c>
      <c r="B2857" s="11" t="str">
        <f t="shared" si="486"/>
        <v>20109</v>
      </c>
      <c r="C2857" s="5">
        <v>1114.32</v>
      </c>
      <c r="D2857" s="5">
        <v>-35.407889494577191</v>
      </c>
      <c r="E2857" s="6" t="s">
        <v>45</v>
      </c>
      <c r="F2857" s="6" t="s">
        <v>45</v>
      </c>
      <c r="G2857" s="5">
        <v>-60.395947865834998</v>
      </c>
      <c r="H2857" s="5">
        <v>-13.007275409269853</v>
      </c>
      <c r="I2857" s="29">
        <v>494459037.57999998</v>
      </c>
      <c r="J2857" s="30" t="s">
        <v>45</v>
      </c>
      <c r="K2857" s="30" t="s">
        <v>45</v>
      </c>
      <c r="L2857" s="29">
        <v>35874369.82</v>
      </c>
      <c r="M2857" s="29">
        <v>179883000</v>
      </c>
      <c r="N2857" s="53">
        <f t="shared" si="492"/>
        <v>-35.407889494577191</v>
      </c>
      <c r="O2857" t="e">
        <f t="shared" si="493"/>
        <v>#VALUE!</v>
      </c>
      <c r="P2857" t="e">
        <f t="shared" si="494"/>
        <v>#VALUE!</v>
      </c>
      <c r="Q2857">
        <f t="shared" si="495"/>
        <v>-60.395947865834998</v>
      </c>
      <c r="R2857">
        <f t="shared" si="496"/>
        <v>-13.007275409269853</v>
      </c>
      <c r="S2857" s="53">
        <f t="shared" si="487"/>
        <v>-35.407889494577191</v>
      </c>
      <c r="T2857" t="e">
        <f t="shared" si="488"/>
        <v>#VALUE!</v>
      </c>
      <c r="U2857" t="e">
        <f t="shared" si="489"/>
        <v>#VALUE!</v>
      </c>
      <c r="V2857">
        <f t="shared" si="490"/>
        <v>-60.395947865834998</v>
      </c>
      <c r="W2857" s="50">
        <f t="shared" si="491"/>
        <v>-13.007275409269853</v>
      </c>
    </row>
    <row r="2858" spans="1:23" ht="16" x14ac:dyDescent="0.2">
      <c r="A2858" s="10">
        <v>40423.541655092602</v>
      </c>
      <c r="B2858" s="11" t="str">
        <f t="shared" si="486"/>
        <v>20109</v>
      </c>
      <c r="C2858" s="5">
        <v>1105.28</v>
      </c>
      <c r="D2858" s="5">
        <v>-35.261587998528668</v>
      </c>
      <c r="E2858" s="6" t="s">
        <v>45</v>
      </c>
      <c r="F2858" s="6" t="s">
        <v>45</v>
      </c>
      <c r="G2858" s="5">
        <v>-59.801923116519632</v>
      </c>
      <c r="H2858" s="5">
        <v>-13.888214392467118</v>
      </c>
      <c r="I2858" s="29">
        <v>495578990.10000002</v>
      </c>
      <c r="J2858" s="30" t="s">
        <v>45</v>
      </c>
      <c r="K2858" s="30" t="s">
        <v>45</v>
      </c>
      <c r="L2858" s="29">
        <v>36412452.719999999</v>
      </c>
      <c r="M2858" s="29">
        <v>178061400</v>
      </c>
      <c r="N2858" s="53">
        <f t="shared" si="492"/>
        <v>-35.261587998528668</v>
      </c>
      <c r="O2858" t="e">
        <f t="shared" si="493"/>
        <v>#VALUE!</v>
      </c>
      <c r="P2858" t="e">
        <f t="shared" si="494"/>
        <v>#VALUE!</v>
      </c>
      <c r="Q2858">
        <f t="shared" si="495"/>
        <v>-59.801923116519632</v>
      </c>
      <c r="R2858">
        <f t="shared" si="496"/>
        <v>-13.888214392467118</v>
      </c>
      <c r="S2858" s="53">
        <f t="shared" si="487"/>
        <v>-35.261587998528668</v>
      </c>
      <c r="T2858" t="e">
        <f t="shared" si="488"/>
        <v>#VALUE!</v>
      </c>
      <c r="U2858" t="e">
        <f t="shared" si="489"/>
        <v>#VALUE!</v>
      </c>
      <c r="V2858">
        <f t="shared" si="490"/>
        <v>-59.801923116519632</v>
      </c>
      <c r="W2858" s="50">
        <f t="shared" si="491"/>
        <v>-13.888214392467118</v>
      </c>
    </row>
    <row r="2859" spans="1:23" ht="16" x14ac:dyDescent="0.2">
      <c r="A2859" s="10">
        <v>40422.541655092602</v>
      </c>
      <c r="B2859" s="11" t="str">
        <f t="shared" si="486"/>
        <v>20109</v>
      </c>
      <c r="C2859" s="5">
        <v>1101.19</v>
      </c>
      <c r="D2859" s="5">
        <v>-34.676382014334578</v>
      </c>
      <c r="E2859" s="6" t="s">
        <v>45</v>
      </c>
      <c r="F2859" s="6" t="s">
        <v>45</v>
      </c>
      <c r="G2859" s="5">
        <v>-60.395947865834984</v>
      </c>
      <c r="H2859" s="5">
        <v>-14.108449138266439</v>
      </c>
      <c r="I2859" s="29">
        <v>500058800.18000001</v>
      </c>
      <c r="J2859" s="30" t="s">
        <v>45</v>
      </c>
      <c r="K2859" s="30" t="s">
        <v>45</v>
      </c>
      <c r="L2859" s="29">
        <v>35874369.82</v>
      </c>
      <c r="M2859" s="29">
        <v>177606000</v>
      </c>
      <c r="N2859" s="53">
        <f t="shared" si="492"/>
        <v>-34.676382014334578</v>
      </c>
      <c r="O2859" t="e">
        <f t="shared" si="493"/>
        <v>#VALUE!</v>
      </c>
      <c r="P2859" t="e">
        <f t="shared" si="494"/>
        <v>#VALUE!</v>
      </c>
      <c r="Q2859">
        <f t="shared" si="495"/>
        <v>-60.395947865834984</v>
      </c>
      <c r="R2859">
        <f t="shared" si="496"/>
        <v>-14.108449138266439</v>
      </c>
      <c r="S2859" s="53">
        <f t="shared" si="487"/>
        <v>-34.676382014334578</v>
      </c>
      <c r="T2859" t="e">
        <f t="shared" si="488"/>
        <v>#VALUE!</v>
      </c>
      <c r="U2859" t="e">
        <f t="shared" si="489"/>
        <v>#VALUE!</v>
      </c>
      <c r="V2859">
        <f t="shared" si="490"/>
        <v>-60.395947865834984</v>
      </c>
      <c r="W2859" s="50">
        <f t="shared" si="491"/>
        <v>-14.108449138266439</v>
      </c>
    </row>
    <row r="2860" spans="1:23" ht="16" x14ac:dyDescent="0.2">
      <c r="A2860" s="10">
        <v>40421.541655092602</v>
      </c>
      <c r="B2860" s="11" t="str">
        <f t="shared" si="486"/>
        <v>20108</v>
      </c>
      <c r="C2860" s="5">
        <v>1081.8599999999999</v>
      </c>
      <c r="D2860" s="5">
        <v>-37.675562683329289</v>
      </c>
      <c r="E2860" s="6" t="s">
        <v>45</v>
      </c>
      <c r="F2860" s="6" t="s">
        <v>45</v>
      </c>
      <c r="G2860" s="5">
        <v>-60.395947865834984</v>
      </c>
      <c r="H2860" s="5">
        <v>-13.557862273768137</v>
      </c>
      <c r="I2860" s="29">
        <v>477099773.51999998</v>
      </c>
      <c r="J2860" s="30" t="s">
        <v>45</v>
      </c>
      <c r="K2860" s="30" t="s">
        <v>45</v>
      </c>
      <c r="L2860" s="29">
        <v>35874369.82</v>
      </c>
      <c r="M2860" s="29">
        <v>178744500</v>
      </c>
      <c r="N2860" s="53">
        <f t="shared" si="492"/>
        <v>-37.675562683329289</v>
      </c>
      <c r="O2860" t="e">
        <f t="shared" si="493"/>
        <v>#VALUE!</v>
      </c>
      <c r="P2860" t="e">
        <f t="shared" si="494"/>
        <v>#VALUE!</v>
      </c>
      <c r="Q2860">
        <f t="shared" si="495"/>
        <v>-60.395947865834984</v>
      </c>
      <c r="R2860">
        <f t="shared" si="496"/>
        <v>-13.557862273768137</v>
      </c>
      <c r="S2860" s="53">
        <f t="shared" si="487"/>
        <v>-37.675562683329289</v>
      </c>
      <c r="T2860" t="e">
        <f t="shared" si="488"/>
        <v>#VALUE!</v>
      </c>
      <c r="U2860" t="e">
        <f t="shared" si="489"/>
        <v>#VALUE!</v>
      </c>
      <c r="V2860">
        <f t="shared" si="490"/>
        <v>-60.395947865834984</v>
      </c>
      <c r="W2860" s="50">
        <f t="shared" si="491"/>
        <v>-13.557862273768137</v>
      </c>
    </row>
    <row r="2861" spans="1:23" ht="16" x14ac:dyDescent="0.2">
      <c r="A2861" s="10">
        <v>40420.541655092602</v>
      </c>
      <c r="B2861" s="11" t="str">
        <f t="shared" si="486"/>
        <v>20108</v>
      </c>
      <c r="C2861" s="5">
        <v>1077.8</v>
      </c>
      <c r="D2861" s="5">
        <v>-37.090356699135199</v>
      </c>
      <c r="E2861" s="6" t="s">
        <v>45</v>
      </c>
      <c r="F2861" s="6" t="s">
        <v>45</v>
      </c>
      <c r="G2861" s="5">
        <v>-60.20857784092096</v>
      </c>
      <c r="H2861" s="5">
        <v>-14.659036002764722</v>
      </c>
      <c r="I2861" s="29">
        <v>481579583.60000002</v>
      </c>
      <c r="J2861" s="30" t="s">
        <v>45</v>
      </c>
      <c r="K2861" s="30" t="s">
        <v>45</v>
      </c>
      <c r="L2861" s="29">
        <v>36044094.409999996</v>
      </c>
      <c r="M2861" s="29">
        <v>176467500</v>
      </c>
      <c r="N2861" s="53">
        <f t="shared" si="492"/>
        <v>-37.090356699135199</v>
      </c>
      <c r="O2861" t="e">
        <f t="shared" si="493"/>
        <v>#VALUE!</v>
      </c>
      <c r="P2861" t="e">
        <f t="shared" si="494"/>
        <v>#VALUE!</v>
      </c>
      <c r="Q2861">
        <f t="shared" si="495"/>
        <v>-60.20857784092096</v>
      </c>
      <c r="R2861">
        <f t="shared" si="496"/>
        <v>-14.659036002764722</v>
      </c>
      <c r="S2861" s="53">
        <f t="shared" si="487"/>
        <v>-37.090356699135199</v>
      </c>
      <c r="T2861" t="e">
        <f t="shared" si="488"/>
        <v>#VALUE!</v>
      </c>
      <c r="U2861" t="e">
        <f t="shared" si="489"/>
        <v>#VALUE!</v>
      </c>
      <c r="V2861">
        <f t="shared" si="490"/>
        <v>-60.20857784092096</v>
      </c>
      <c r="W2861" s="50">
        <f t="shared" si="491"/>
        <v>-14.659036002764722</v>
      </c>
    </row>
    <row r="2862" spans="1:23" ht="16" x14ac:dyDescent="0.2">
      <c r="A2862" s="10">
        <v>40417.541655092602</v>
      </c>
      <c r="B2862" s="11" t="str">
        <f t="shared" si="486"/>
        <v>20108</v>
      </c>
      <c r="C2862" s="5">
        <v>1080.81</v>
      </c>
      <c r="D2862" s="5">
        <v>-36.183287423634361</v>
      </c>
      <c r="E2862" s="6" t="s">
        <v>45</v>
      </c>
      <c r="F2862" s="6" t="s">
        <v>45</v>
      </c>
      <c r="G2862" s="5">
        <v>-60.297115325220993</v>
      </c>
      <c r="H2862" s="5">
        <v>-12.247465536262197</v>
      </c>
      <c r="I2862" s="29">
        <v>488523289.22000003</v>
      </c>
      <c r="J2862" s="30" t="s">
        <v>45</v>
      </c>
      <c r="K2862" s="30" t="s">
        <v>45</v>
      </c>
      <c r="L2862" s="29">
        <v>35963894.880000003</v>
      </c>
      <c r="M2862" s="29">
        <v>181454130</v>
      </c>
      <c r="N2862" s="53">
        <f t="shared" si="492"/>
        <v>-36.183287423634361</v>
      </c>
      <c r="O2862" t="e">
        <f t="shared" si="493"/>
        <v>#VALUE!</v>
      </c>
      <c r="P2862" t="e">
        <f t="shared" si="494"/>
        <v>#VALUE!</v>
      </c>
      <c r="Q2862">
        <f t="shared" si="495"/>
        <v>-60.297115325220993</v>
      </c>
      <c r="R2862">
        <f t="shared" si="496"/>
        <v>-12.247465536262197</v>
      </c>
      <c r="S2862" s="53">
        <f t="shared" si="487"/>
        <v>-36.183287423634361</v>
      </c>
      <c r="T2862" t="e">
        <f t="shared" si="488"/>
        <v>#VALUE!</v>
      </c>
      <c r="U2862" t="e">
        <f t="shared" si="489"/>
        <v>#VALUE!</v>
      </c>
      <c r="V2862">
        <f t="shared" si="490"/>
        <v>-60.297115325220993</v>
      </c>
      <c r="W2862" s="50">
        <f t="shared" si="491"/>
        <v>-12.247465536262197</v>
      </c>
    </row>
    <row r="2863" spans="1:23" ht="16" x14ac:dyDescent="0.2">
      <c r="A2863" s="10">
        <v>40416.541655092602</v>
      </c>
      <c r="B2863" s="11" t="str">
        <f t="shared" si="486"/>
        <v>20108</v>
      </c>
      <c r="C2863" s="5">
        <v>1061.3599999999999</v>
      </c>
      <c r="D2863" s="5">
        <v>-37.821864179377819</v>
      </c>
      <c r="E2863" s="6" t="s">
        <v>45</v>
      </c>
      <c r="F2863" s="6" t="s">
        <v>45</v>
      </c>
      <c r="G2863" s="5">
        <v>-60.395947865834984</v>
      </c>
      <c r="H2863" s="5">
        <v>-13.811132231437357</v>
      </c>
      <c r="I2863" s="29">
        <v>475979821</v>
      </c>
      <c r="J2863" s="30" t="s">
        <v>45</v>
      </c>
      <c r="K2863" s="30" t="s">
        <v>45</v>
      </c>
      <c r="L2863" s="29">
        <v>35874369.82</v>
      </c>
      <c r="M2863" s="29">
        <v>178220790</v>
      </c>
      <c r="N2863" s="53">
        <f t="shared" si="492"/>
        <v>-37.821864179377819</v>
      </c>
      <c r="O2863" t="e">
        <f t="shared" si="493"/>
        <v>#VALUE!</v>
      </c>
      <c r="P2863" t="e">
        <f t="shared" si="494"/>
        <v>#VALUE!</v>
      </c>
      <c r="Q2863">
        <f t="shared" si="495"/>
        <v>-60.395947865834984</v>
      </c>
      <c r="R2863">
        <f t="shared" si="496"/>
        <v>-13.811132231437357</v>
      </c>
      <c r="S2863" s="53">
        <f t="shared" si="487"/>
        <v>-37.821864179377819</v>
      </c>
      <c r="T2863" t="e">
        <f t="shared" si="488"/>
        <v>#VALUE!</v>
      </c>
      <c r="U2863" t="e">
        <f t="shared" si="489"/>
        <v>#VALUE!</v>
      </c>
      <c r="V2863">
        <f t="shared" si="490"/>
        <v>-60.395947865834984</v>
      </c>
      <c r="W2863" s="50">
        <f t="shared" si="491"/>
        <v>-13.811132231437357</v>
      </c>
    </row>
    <row r="2864" spans="1:23" ht="16" x14ac:dyDescent="0.2">
      <c r="A2864" s="10">
        <v>40415.541655092602</v>
      </c>
      <c r="B2864" s="11" t="str">
        <f t="shared" ref="B2864:B2927" si="497">YEAR(A2864)&amp;MONTH(A2864)</f>
        <v>20108</v>
      </c>
      <c r="C2864" s="5">
        <v>1062.76</v>
      </c>
      <c r="D2864" s="5">
        <v>-36.329588919682877</v>
      </c>
      <c r="E2864" s="6" t="s">
        <v>45</v>
      </c>
      <c r="F2864" s="6" t="s">
        <v>45</v>
      </c>
      <c r="G2864" s="5">
        <v>-59.900755657133608</v>
      </c>
      <c r="H2864" s="5">
        <v>-14.659036002764722</v>
      </c>
      <c r="I2864" s="29">
        <v>487403336.69999999</v>
      </c>
      <c r="J2864" s="30" t="s">
        <v>45</v>
      </c>
      <c r="K2864" s="30" t="s">
        <v>45</v>
      </c>
      <c r="L2864" s="29">
        <v>36322927.670000002</v>
      </c>
      <c r="M2864" s="29">
        <v>176467500</v>
      </c>
      <c r="N2864" s="53">
        <f t="shared" si="492"/>
        <v>-36.329588919682877</v>
      </c>
      <c r="O2864" t="e">
        <f t="shared" si="493"/>
        <v>#VALUE!</v>
      </c>
      <c r="P2864" t="e">
        <f t="shared" si="494"/>
        <v>#VALUE!</v>
      </c>
      <c r="Q2864">
        <f t="shared" si="495"/>
        <v>-59.900755657133608</v>
      </c>
      <c r="R2864">
        <f t="shared" si="496"/>
        <v>-14.659036002764722</v>
      </c>
      <c r="S2864" s="53">
        <f t="shared" ref="S2864:S2927" si="498">IF(ABS(D2864-AVERAGE(D$47:D$3803))&gt;2*STDEV(D$47:D$3803),"Outlier",D2864)</f>
        <v>-36.329588919682877</v>
      </c>
      <c r="T2864" t="e">
        <f t="shared" ref="T2864:T2927" si="499">IF(ABS(E2864-AVERAGE(E$47:E$3803))&gt;2*STDEV(E$47:E$3803),"Outlier",E2864)</f>
        <v>#VALUE!</v>
      </c>
      <c r="U2864" t="e">
        <f t="shared" ref="U2864:U2927" si="500">IF(ABS(F2864-AVERAGE(F$47:F$3803))&gt;2*STDEV(F$47:F$3803),"Outlier",F2864)</f>
        <v>#VALUE!</v>
      </c>
      <c r="V2864">
        <f t="shared" ref="V2864:V2927" si="501">IF(ABS(G2864-AVERAGE(G$47:G$3803))&gt;2*STDEV(G$47:G$3803),"Outlier",G2864)</f>
        <v>-59.900755657133608</v>
      </c>
      <c r="W2864" s="50">
        <f t="shared" ref="W2864:W2927" si="502">IF(ABS(H2864-AVERAGE(H$47:H$3803))&gt;2*STDEV(H$47:H$3803),"Outlier",H2864)</f>
        <v>-14.659036002764722</v>
      </c>
    </row>
    <row r="2865" spans="1:23" ht="16" x14ac:dyDescent="0.2">
      <c r="A2865" s="10">
        <v>40414.541655092602</v>
      </c>
      <c r="B2865" s="11" t="str">
        <f t="shared" si="497"/>
        <v>20108</v>
      </c>
      <c r="C2865" s="5">
        <v>1056.9000000000001</v>
      </c>
      <c r="D2865" s="5">
        <v>-36.505150714941117</v>
      </c>
      <c r="E2865" s="6" t="s">
        <v>45</v>
      </c>
      <c r="F2865" s="6" t="s">
        <v>45</v>
      </c>
      <c r="G2865" s="5">
        <v>-60.693474993308371</v>
      </c>
      <c r="H2865" s="5">
        <v>-15.760209731761293</v>
      </c>
      <c r="I2865" s="29">
        <v>486059393.68000001</v>
      </c>
      <c r="J2865" s="30" t="s">
        <v>45</v>
      </c>
      <c r="K2865" s="30" t="s">
        <v>45</v>
      </c>
      <c r="L2865" s="29">
        <v>35604862.090000004</v>
      </c>
      <c r="M2865" s="29">
        <v>174190500</v>
      </c>
      <c r="N2865" s="53">
        <f t="shared" si="492"/>
        <v>-36.505150714941117</v>
      </c>
      <c r="O2865" t="e">
        <f t="shared" si="493"/>
        <v>#VALUE!</v>
      </c>
      <c r="P2865" t="e">
        <f t="shared" si="494"/>
        <v>#VALUE!</v>
      </c>
      <c r="Q2865">
        <f t="shared" si="495"/>
        <v>-60.693474993308371</v>
      </c>
      <c r="R2865">
        <f t="shared" si="496"/>
        <v>-15.760209731761293</v>
      </c>
      <c r="S2865" s="53">
        <f t="shared" si="498"/>
        <v>-36.505150714941117</v>
      </c>
      <c r="T2865" t="e">
        <f t="shared" si="499"/>
        <v>#VALUE!</v>
      </c>
      <c r="U2865" t="e">
        <f t="shared" si="500"/>
        <v>#VALUE!</v>
      </c>
      <c r="V2865">
        <f t="shared" si="501"/>
        <v>-60.693474993308371</v>
      </c>
      <c r="W2865" s="50">
        <f t="shared" si="502"/>
        <v>-15.760209731761293</v>
      </c>
    </row>
    <row r="2866" spans="1:23" ht="16" x14ac:dyDescent="0.2">
      <c r="A2866" s="10">
        <v>40413.541655092602</v>
      </c>
      <c r="B2866" s="11" t="str">
        <f t="shared" si="497"/>
        <v>20108</v>
      </c>
      <c r="C2866" s="5">
        <v>1070.3900000000001</v>
      </c>
      <c r="D2866" s="5">
        <v>-34.793423211173391</v>
      </c>
      <c r="E2866" s="6" t="s">
        <v>45</v>
      </c>
      <c r="F2866" s="6" t="s">
        <v>45</v>
      </c>
      <c r="G2866" s="5">
        <v>-60.792307533922376</v>
      </c>
      <c r="H2866" s="5">
        <v>-14.989388121463703</v>
      </c>
      <c r="I2866" s="29">
        <v>499162838.16000003</v>
      </c>
      <c r="J2866" s="30" t="s">
        <v>45</v>
      </c>
      <c r="K2866" s="30" t="s">
        <v>45</v>
      </c>
      <c r="L2866" s="29">
        <v>35515337.030000001</v>
      </c>
      <c r="M2866" s="29">
        <v>175784400</v>
      </c>
      <c r="N2866" s="53">
        <f t="shared" si="492"/>
        <v>-34.793423211173391</v>
      </c>
      <c r="O2866" t="e">
        <f t="shared" si="493"/>
        <v>#VALUE!</v>
      </c>
      <c r="P2866" t="e">
        <f t="shared" si="494"/>
        <v>#VALUE!</v>
      </c>
      <c r="Q2866">
        <f t="shared" si="495"/>
        <v>-60.792307533922376</v>
      </c>
      <c r="R2866">
        <f t="shared" si="496"/>
        <v>-14.989388121463703</v>
      </c>
      <c r="S2866" s="53">
        <f t="shared" si="498"/>
        <v>-34.793423211173391</v>
      </c>
      <c r="T2866" t="e">
        <f t="shared" si="499"/>
        <v>#VALUE!</v>
      </c>
      <c r="U2866" t="e">
        <f t="shared" si="500"/>
        <v>#VALUE!</v>
      </c>
      <c r="V2866">
        <f t="shared" si="501"/>
        <v>-60.792307533922376</v>
      </c>
      <c r="W2866" s="50">
        <f t="shared" si="502"/>
        <v>-14.989388121463703</v>
      </c>
    </row>
    <row r="2867" spans="1:23" ht="16" x14ac:dyDescent="0.2">
      <c r="A2867" s="10">
        <v>40410.541655092602</v>
      </c>
      <c r="B2867" s="11" t="str">
        <f t="shared" si="497"/>
        <v>20108</v>
      </c>
      <c r="C2867" s="5">
        <v>1061.3699999999999</v>
      </c>
      <c r="D2867" s="5">
        <v>-35.627341738649974</v>
      </c>
      <c r="E2867" s="6" t="s">
        <v>45</v>
      </c>
      <c r="F2867" s="6" t="s">
        <v>45</v>
      </c>
      <c r="G2867" s="5">
        <v>-60.891140074536366</v>
      </c>
      <c r="H2867" s="5">
        <v>-13.667979646667789</v>
      </c>
      <c r="I2867" s="29">
        <v>492779108.80000001</v>
      </c>
      <c r="J2867" s="30" t="s">
        <v>45</v>
      </c>
      <c r="K2867" s="30" t="s">
        <v>45</v>
      </c>
      <c r="L2867" s="29">
        <v>35425811.969999999</v>
      </c>
      <c r="M2867" s="29">
        <v>178516800</v>
      </c>
      <c r="N2867" s="53">
        <f t="shared" si="492"/>
        <v>-35.627341738649974</v>
      </c>
      <c r="O2867" t="e">
        <f t="shared" si="493"/>
        <v>#VALUE!</v>
      </c>
      <c r="P2867" t="e">
        <f t="shared" si="494"/>
        <v>#VALUE!</v>
      </c>
      <c r="Q2867">
        <f t="shared" si="495"/>
        <v>-60.891140074536366</v>
      </c>
      <c r="R2867">
        <f t="shared" si="496"/>
        <v>-13.667979646667789</v>
      </c>
      <c r="S2867" s="53">
        <f t="shared" si="498"/>
        <v>-35.627341738649974</v>
      </c>
      <c r="T2867" t="e">
        <f t="shared" si="499"/>
        <v>#VALUE!</v>
      </c>
      <c r="U2867" t="e">
        <f t="shared" si="500"/>
        <v>#VALUE!</v>
      </c>
      <c r="V2867">
        <f t="shared" si="501"/>
        <v>-60.891140074536366</v>
      </c>
      <c r="W2867" s="50">
        <f t="shared" si="502"/>
        <v>-13.667979646667789</v>
      </c>
    </row>
    <row r="2868" spans="1:23" ht="16" x14ac:dyDescent="0.2">
      <c r="A2868" s="10">
        <v>40409.541655092602</v>
      </c>
      <c r="B2868" s="11" t="str">
        <f t="shared" si="497"/>
        <v>20108</v>
      </c>
      <c r="C2868" s="5">
        <v>1067.53</v>
      </c>
      <c r="D2868" s="5">
        <v>-35.627341738649974</v>
      </c>
      <c r="E2868" s="6" t="s">
        <v>45</v>
      </c>
      <c r="F2868" s="6" t="s">
        <v>45</v>
      </c>
      <c r="G2868" s="5">
        <v>-60.297115325220986</v>
      </c>
      <c r="H2868" s="5">
        <v>-13.767085282277478</v>
      </c>
      <c r="I2868" s="29">
        <v>492779108.80000001</v>
      </c>
      <c r="J2868" s="30" t="s">
        <v>45</v>
      </c>
      <c r="K2868" s="30" t="s">
        <v>45</v>
      </c>
      <c r="L2868" s="29">
        <v>35963894.880000003</v>
      </c>
      <c r="M2868" s="29">
        <v>178311870</v>
      </c>
      <c r="N2868" s="53">
        <f t="shared" si="492"/>
        <v>-35.627341738649974</v>
      </c>
      <c r="O2868" t="e">
        <f t="shared" si="493"/>
        <v>#VALUE!</v>
      </c>
      <c r="P2868" t="e">
        <f t="shared" si="494"/>
        <v>#VALUE!</v>
      </c>
      <c r="Q2868">
        <f t="shared" si="495"/>
        <v>-60.297115325220986</v>
      </c>
      <c r="R2868">
        <f t="shared" si="496"/>
        <v>-13.767085282277478</v>
      </c>
      <c r="S2868" s="53">
        <f t="shared" si="498"/>
        <v>-35.627341738649974</v>
      </c>
      <c r="T2868" t="e">
        <f t="shared" si="499"/>
        <v>#VALUE!</v>
      </c>
      <c r="U2868" t="e">
        <f t="shared" si="500"/>
        <v>#VALUE!</v>
      </c>
      <c r="V2868">
        <f t="shared" si="501"/>
        <v>-60.297115325220986</v>
      </c>
      <c r="W2868" s="50">
        <f t="shared" si="502"/>
        <v>-13.767085282277478</v>
      </c>
    </row>
    <row r="2869" spans="1:23" ht="16" x14ac:dyDescent="0.2">
      <c r="A2869" s="10">
        <v>40408.541655092602</v>
      </c>
      <c r="B2869" s="11" t="str">
        <f t="shared" si="497"/>
        <v>20108</v>
      </c>
      <c r="C2869" s="5">
        <v>1077.73</v>
      </c>
      <c r="D2869" s="5">
        <v>-34.749532762358839</v>
      </c>
      <c r="E2869" s="6" t="s">
        <v>45</v>
      </c>
      <c r="F2869" s="6" t="s">
        <v>45</v>
      </c>
      <c r="G2869" s="5">
        <v>-59.911050713447558</v>
      </c>
      <c r="H2869" s="5">
        <v>-13.767085282277478</v>
      </c>
      <c r="I2869" s="29">
        <v>499498823.92000002</v>
      </c>
      <c r="J2869" s="30" t="s">
        <v>45</v>
      </c>
      <c r="K2869" s="30" t="s">
        <v>45</v>
      </c>
      <c r="L2869" s="29">
        <v>36313602.140000001</v>
      </c>
      <c r="M2869" s="29">
        <v>178311870</v>
      </c>
      <c r="N2869" s="53">
        <f t="shared" si="492"/>
        <v>-34.749532762358839</v>
      </c>
      <c r="O2869" t="e">
        <f t="shared" si="493"/>
        <v>#VALUE!</v>
      </c>
      <c r="P2869" t="e">
        <f t="shared" si="494"/>
        <v>#VALUE!</v>
      </c>
      <c r="Q2869">
        <f t="shared" si="495"/>
        <v>-59.911050713447558</v>
      </c>
      <c r="R2869">
        <f t="shared" si="496"/>
        <v>-13.767085282277478</v>
      </c>
      <c r="S2869" s="53">
        <f t="shared" si="498"/>
        <v>-34.749532762358839</v>
      </c>
      <c r="T2869" t="e">
        <f t="shared" si="499"/>
        <v>#VALUE!</v>
      </c>
      <c r="U2869" t="e">
        <f t="shared" si="500"/>
        <v>#VALUE!</v>
      </c>
      <c r="V2869">
        <f t="shared" si="501"/>
        <v>-59.911050713447558</v>
      </c>
      <c r="W2869" s="50">
        <f t="shared" si="502"/>
        <v>-13.767085282277478</v>
      </c>
    </row>
    <row r="2870" spans="1:23" ht="16" x14ac:dyDescent="0.2">
      <c r="A2870" s="10">
        <v>40407.541655092602</v>
      </c>
      <c r="B2870" s="11" t="str">
        <f t="shared" si="497"/>
        <v>20108</v>
      </c>
      <c r="C2870" s="5">
        <v>1081.29</v>
      </c>
      <c r="D2870" s="5">
        <v>-35.993095478771281</v>
      </c>
      <c r="E2870" s="6" t="s">
        <v>45</v>
      </c>
      <c r="F2870" s="6" t="s">
        <v>45</v>
      </c>
      <c r="G2870" s="5">
        <v>-59.900755657133601</v>
      </c>
      <c r="H2870" s="5">
        <v>-15.738186257181368</v>
      </c>
      <c r="I2870" s="29">
        <v>489979227.5</v>
      </c>
      <c r="J2870" s="30" t="s">
        <v>45</v>
      </c>
      <c r="K2870" s="30" t="s">
        <v>45</v>
      </c>
      <c r="L2870" s="29">
        <v>36322927.670000002</v>
      </c>
      <c r="M2870" s="29">
        <v>174236040</v>
      </c>
      <c r="N2870" s="53">
        <f t="shared" si="492"/>
        <v>-35.993095478771281</v>
      </c>
      <c r="O2870" t="e">
        <f t="shared" si="493"/>
        <v>#VALUE!</v>
      </c>
      <c r="P2870" t="e">
        <f t="shared" si="494"/>
        <v>#VALUE!</v>
      </c>
      <c r="Q2870">
        <f t="shared" si="495"/>
        <v>-59.900755657133601</v>
      </c>
      <c r="R2870">
        <f t="shared" si="496"/>
        <v>-15.738186257181368</v>
      </c>
      <c r="S2870" s="53">
        <f t="shared" si="498"/>
        <v>-35.993095478771281</v>
      </c>
      <c r="T2870" t="e">
        <f t="shared" si="499"/>
        <v>#VALUE!</v>
      </c>
      <c r="U2870" t="e">
        <f t="shared" si="500"/>
        <v>#VALUE!</v>
      </c>
      <c r="V2870">
        <f t="shared" si="501"/>
        <v>-59.900755657133601</v>
      </c>
      <c r="W2870" s="50">
        <f t="shared" si="502"/>
        <v>-15.738186257181368</v>
      </c>
    </row>
    <row r="2871" spans="1:23" ht="16" x14ac:dyDescent="0.2">
      <c r="A2871" s="10">
        <v>40406.541655092602</v>
      </c>
      <c r="B2871" s="11" t="str">
        <f t="shared" si="497"/>
        <v>20108</v>
      </c>
      <c r="C2871" s="5">
        <v>1067.4100000000001</v>
      </c>
      <c r="D2871" s="5">
        <v>-35.729752785883946</v>
      </c>
      <c r="E2871" s="6" t="s">
        <v>45</v>
      </c>
      <c r="F2871" s="6" t="s">
        <v>45</v>
      </c>
      <c r="G2871" s="5">
        <v>-61.376037226923785</v>
      </c>
      <c r="H2871" s="5">
        <v>-15.429857613062325</v>
      </c>
      <c r="I2871" s="29">
        <v>491995142.04000002</v>
      </c>
      <c r="J2871" s="30" t="s">
        <v>45</v>
      </c>
      <c r="K2871" s="30" t="s">
        <v>45</v>
      </c>
      <c r="L2871" s="29">
        <v>34986579.649999999</v>
      </c>
      <c r="M2871" s="29">
        <v>174873600</v>
      </c>
      <c r="N2871" s="53">
        <f t="shared" si="492"/>
        <v>-35.729752785883946</v>
      </c>
      <c r="O2871" t="e">
        <f t="shared" si="493"/>
        <v>#VALUE!</v>
      </c>
      <c r="P2871" t="e">
        <f t="shared" si="494"/>
        <v>#VALUE!</v>
      </c>
      <c r="Q2871">
        <f t="shared" si="495"/>
        <v>-61.376037226923785</v>
      </c>
      <c r="R2871">
        <f t="shared" si="496"/>
        <v>-15.429857613062325</v>
      </c>
      <c r="S2871" s="53">
        <f t="shared" si="498"/>
        <v>-35.729752785883946</v>
      </c>
      <c r="T2871" t="e">
        <f t="shared" si="499"/>
        <v>#VALUE!</v>
      </c>
      <c r="U2871" t="e">
        <f t="shared" si="500"/>
        <v>#VALUE!</v>
      </c>
      <c r="V2871">
        <f t="shared" si="501"/>
        <v>-61.376037226923785</v>
      </c>
      <c r="W2871" s="50">
        <f t="shared" si="502"/>
        <v>-15.429857613062325</v>
      </c>
    </row>
    <row r="2872" spans="1:23" ht="16" x14ac:dyDescent="0.2">
      <c r="A2872" s="10">
        <v>40403.541655092602</v>
      </c>
      <c r="B2872" s="11" t="str">
        <f t="shared" si="497"/>
        <v>20108</v>
      </c>
      <c r="C2872" s="5">
        <v>1064.77</v>
      </c>
      <c r="D2872" s="5">
        <v>-34.77879306156855</v>
      </c>
      <c r="E2872" s="6" t="s">
        <v>45</v>
      </c>
      <c r="F2872" s="6" t="s">
        <v>45</v>
      </c>
      <c r="G2872" s="5">
        <v>-59.900755657133601</v>
      </c>
      <c r="H2872" s="5">
        <v>-13.667979646667789</v>
      </c>
      <c r="I2872" s="29">
        <v>499274833.42000002</v>
      </c>
      <c r="J2872" s="30" t="s">
        <v>45</v>
      </c>
      <c r="K2872" s="30" t="s">
        <v>45</v>
      </c>
      <c r="L2872" s="29">
        <v>36322927.670000002</v>
      </c>
      <c r="M2872" s="29">
        <v>178516800</v>
      </c>
      <c r="N2872" s="53">
        <f t="shared" si="492"/>
        <v>-34.77879306156855</v>
      </c>
      <c r="O2872" t="e">
        <f t="shared" si="493"/>
        <v>#VALUE!</v>
      </c>
      <c r="P2872" t="e">
        <f t="shared" si="494"/>
        <v>#VALUE!</v>
      </c>
      <c r="Q2872">
        <f t="shared" si="495"/>
        <v>-59.900755657133601</v>
      </c>
      <c r="R2872">
        <f t="shared" si="496"/>
        <v>-13.667979646667789</v>
      </c>
      <c r="S2872" s="53">
        <f t="shared" si="498"/>
        <v>-34.77879306156855</v>
      </c>
      <c r="T2872" t="e">
        <f t="shared" si="499"/>
        <v>#VALUE!</v>
      </c>
      <c r="U2872" t="e">
        <f t="shared" si="500"/>
        <v>#VALUE!</v>
      </c>
      <c r="V2872">
        <f t="shared" si="501"/>
        <v>-59.900755657133601</v>
      </c>
      <c r="W2872" s="50">
        <f t="shared" si="502"/>
        <v>-13.667979646667789</v>
      </c>
    </row>
    <row r="2873" spans="1:23" ht="16" x14ac:dyDescent="0.2">
      <c r="A2873" s="10">
        <v>40402.541655092602</v>
      </c>
      <c r="B2873" s="11" t="str">
        <f t="shared" si="497"/>
        <v>20108</v>
      </c>
      <c r="C2873" s="5">
        <v>1058.3900000000001</v>
      </c>
      <c r="D2873" s="5">
        <v>-34.895834258407362</v>
      </c>
      <c r="E2873" s="6" t="s">
        <v>45</v>
      </c>
      <c r="F2873" s="6" t="s">
        <v>45</v>
      </c>
      <c r="G2873" s="5">
        <v>-59.900755657133601</v>
      </c>
      <c r="H2873" s="5">
        <v>-14.659036002764708</v>
      </c>
      <c r="I2873" s="29">
        <v>498378871.39999998</v>
      </c>
      <c r="J2873" s="30" t="s">
        <v>45</v>
      </c>
      <c r="K2873" s="30" t="s">
        <v>45</v>
      </c>
      <c r="L2873" s="29">
        <v>36322927.670000002</v>
      </c>
      <c r="M2873" s="29">
        <v>176467500</v>
      </c>
      <c r="N2873" s="53">
        <f t="shared" si="492"/>
        <v>-34.895834258407362</v>
      </c>
      <c r="O2873" t="e">
        <f t="shared" si="493"/>
        <v>#VALUE!</v>
      </c>
      <c r="P2873" t="e">
        <f t="shared" si="494"/>
        <v>#VALUE!</v>
      </c>
      <c r="Q2873">
        <f t="shared" si="495"/>
        <v>-59.900755657133601</v>
      </c>
      <c r="R2873">
        <f t="shared" si="496"/>
        <v>-14.659036002764708</v>
      </c>
      <c r="S2873" s="53">
        <f t="shared" si="498"/>
        <v>-34.895834258407362</v>
      </c>
      <c r="T2873" t="e">
        <f t="shared" si="499"/>
        <v>#VALUE!</v>
      </c>
      <c r="U2873" t="e">
        <f t="shared" si="500"/>
        <v>#VALUE!</v>
      </c>
      <c r="V2873">
        <f t="shared" si="501"/>
        <v>-59.900755657133601</v>
      </c>
      <c r="W2873" s="50">
        <f t="shared" si="502"/>
        <v>-14.659036002764708</v>
      </c>
    </row>
    <row r="2874" spans="1:23" ht="16" x14ac:dyDescent="0.2">
      <c r="A2874" s="10">
        <v>40401.541655092602</v>
      </c>
      <c r="B2874" s="11" t="str">
        <f t="shared" si="497"/>
        <v>20108</v>
      </c>
      <c r="C2874" s="5">
        <v>1062.8800000000001</v>
      </c>
      <c r="D2874" s="5">
        <v>-36.431999966916869</v>
      </c>
      <c r="E2874" s="6" t="s">
        <v>45</v>
      </c>
      <c r="F2874" s="6" t="s">
        <v>45</v>
      </c>
      <c r="G2874" s="5">
        <v>-59.900755657133601</v>
      </c>
      <c r="H2874" s="5">
        <v>-15.209622867263006</v>
      </c>
      <c r="I2874" s="29">
        <v>486619369.94</v>
      </c>
      <c r="J2874" s="30" t="s">
        <v>45</v>
      </c>
      <c r="K2874" s="30" t="s">
        <v>45</v>
      </c>
      <c r="L2874" s="29">
        <v>36323102.939999998</v>
      </c>
      <c r="M2874" s="29">
        <v>175329000</v>
      </c>
      <c r="N2874" s="53">
        <f t="shared" si="492"/>
        <v>-36.431999966916869</v>
      </c>
      <c r="O2874" t="e">
        <f t="shared" si="493"/>
        <v>#VALUE!</v>
      </c>
      <c r="P2874" t="e">
        <f t="shared" si="494"/>
        <v>#VALUE!</v>
      </c>
      <c r="Q2874">
        <f t="shared" si="495"/>
        <v>-59.900755657133601</v>
      </c>
      <c r="R2874">
        <f t="shared" si="496"/>
        <v>-15.209622867263006</v>
      </c>
      <c r="S2874" s="53">
        <f t="shared" si="498"/>
        <v>-36.431999966916869</v>
      </c>
      <c r="T2874" t="e">
        <f t="shared" si="499"/>
        <v>#VALUE!</v>
      </c>
      <c r="U2874" t="e">
        <f t="shared" si="500"/>
        <v>#VALUE!</v>
      </c>
      <c r="V2874">
        <f t="shared" si="501"/>
        <v>-59.900755657133601</v>
      </c>
      <c r="W2874" s="50">
        <f t="shared" si="502"/>
        <v>-15.209622867263006</v>
      </c>
    </row>
    <row r="2875" spans="1:23" ht="16" x14ac:dyDescent="0.2">
      <c r="A2875" s="10">
        <v>40400.541655092602</v>
      </c>
      <c r="B2875" s="11" t="str">
        <f t="shared" si="497"/>
        <v>20108</v>
      </c>
      <c r="C2875" s="5">
        <v>1076.78</v>
      </c>
      <c r="D2875" s="5">
        <v>-34.917779482814652</v>
      </c>
      <c r="E2875" s="6" t="s">
        <v>45</v>
      </c>
      <c r="F2875" s="6" t="s">
        <v>45</v>
      </c>
      <c r="G2875" s="5">
        <v>-59.900755657133601</v>
      </c>
      <c r="H2875" s="5">
        <v>-13.557862273768137</v>
      </c>
      <c r="I2875" s="29">
        <v>498210878.51999998</v>
      </c>
      <c r="J2875" s="30" t="s">
        <v>45</v>
      </c>
      <c r="K2875" s="30" t="s">
        <v>45</v>
      </c>
      <c r="L2875" s="29">
        <v>36323102.939999998</v>
      </c>
      <c r="M2875" s="29">
        <v>178744500</v>
      </c>
      <c r="N2875" s="53">
        <f t="shared" si="492"/>
        <v>-34.917779482814652</v>
      </c>
      <c r="O2875" t="e">
        <f t="shared" si="493"/>
        <v>#VALUE!</v>
      </c>
      <c r="P2875" t="e">
        <f t="shared" si="494"/>
        <v>#VALUE!</v>
      </c>
      <c r="Q2875">
        <f t="shared" si="495"/>
        <v>-59.900755657133601</v>
      </c>
      <c r="R2875">
        <f t="shared" si="496"/>
        <v>-13.557862273768137</v>
      </c>
      <c r="S2875" s="53">
        <f t="shared" si="498"/>
        <v>-34.917779482814652</v>
      </c>
      <c r="T2875" t="e">
        <f t="shared" si="499"/>
        <v>#VALUE!</v>
      </c>
      <c r="U2875" t="e">
        <f t="shared" si="500"/>
        <v>#VALUE!</v>
      </c>
      <c r="V2875">
        <f t="shared" si="501"/>
        <v>-59.900755657133601</v>
      </c>
      <c r="W2875" s="50">
        <f t="shared" si="502"/>
        <v>-13.557862273768137</v>
      </c>
    </row>
    <row r="2876" spans="1:23" ht="16" x14ac:dyDescent="0.2">
      <c r="A2876" s="10">
        <v>40399.541655092602</v>
      </c>
      <c r="B2876" s="11" t="str">
        <f t="shared" si="497"/>
        <v>20108</v>
      </c>
      <c r="C2876" s="5">
        <v>1089.31</v>
      </c>
      <c r="D2876" s="5">
        <v>-34.164326778164764</v>
      </c>
      <c r="E2876" s="6" t="s">
        <v>45</v>
      </c>
      <c r="F2876" s="6" t="s">
        <v>45</v>
      </c>
      <c r="G2876" s="5">
        <v>-61.287499742623744</v>
      </c>
      <c r="H2876" s="5">
        <v>-13.557862273768137</v>
      </c>
      <c r="I2876" s="29">
        <v>503978634</v>
      </c>
      <c r="J2876" s="30" t="s">
        <v>45</v>
      </c>
      <c r="K2876" s="30" t="s">
        <v>45</v>
      </c>
      <c r="L2876" s="29">
        <v>35066948.390000001</v>
      </c>
      <c r="M2876" s="29">
        <v>178744500</v>
      </c>
      <c r="N2876" s="53">
        <f t="shared" si="492"/>
        <v>-34.164326778164764</v>
      </c>
      <c r="O2876" t="e">
        <f t="shared" si="493"/>
        <v>#VALUE!</v>
      </c>
      <c r="P2876" t="e">
        <f t="shared" si="494"/>
        <v>#VALUE!</v>
      </c>
      <c r="Q2876">
        <f t="shared" si="495"/>
        <v>-61.287499742623744</v>
      </c>
      <c r="R2876">
        <f t="shared" si="496"/>
        <v>-13.557862273768137</v>
      </c>
      <c r="S2876" s="53">
        <f t="shared" si="498"/>
        <v>-34.164326778164764</v>
      </c>
      <c r="T2876" t="e">
        <f t="shared" si="499"/>
        <v>#VALUE!</v>
      </c>
      <c r="U2876" t="e">
        <f t="shared" si="500"/>
        <v>#VALUE!</v>
      </c>
      <c r="V2876">
        <f t="shared" si="501"/>
        <v>-61.287499742623744</v>
      </c>
      <c r="W2876" s="50">
        <f t="shared" si="502"/>
        <v>-13.557862273768137</v>
      </c>
    </row>
    <row r="2877" spans="1:23" ht="16" x14ac:dyDescent="0.2">
      <c r="A2877" s="10">
        <v>40396.541655092602</v>
      </c>
      <c r="B2877" s="11" t="str">
        <f t="shared" si="497"/>
        <v>20108</v>
      </c>
      <c r="C2877" s="5">
        <v>1078.68</v>
      </c>
      <c r="D2877" s="5">
        <v>-35.064080978863174</v>
      </c>
      <c r="E2877" s="6" t="s">
        <v>45</v>
      </c>
      <c r="F2877" s="6" t="s">
        <v>45</v>
      </c>
      <c r="G2877" s="5">
        <v>-59.505425494677624</v>
      </c>
      <c r="H2877" s="5">
        <v>-13.117392782169517</v>
      </c>
      <c r="I2877" s="29">
        <v>497090926</v>
      </c>
      <c r="J2877" s="30" t="s">
        <v>45</v>
      </c>
      <c r="K2877" s="30" t="s">
        <v>45</v>
      </c>
      <c r="L2877" s="29">
        <v>36681204.899999999</v>
      </c>
      <c r="M2877" s="29">
        <v>179655300</v>
      </c>
      <c r="N2877" s="53">
        <f t="shared" si="492"/>
        <v>-35.064080978863174</v>
      </c>
      <c r="O2877" t="e">
        <f t="shared" si="493"/>
        <v>#VALUE!</v>
      </c>
      <c r="P2877" t="e">
        <f t="shared" si="494"/>
        <v>#VALUE!</v>
      </c>
      <c r="Q2877">
        <f t="shared" si="495"/>
        <v>-59.505425494677624</v>
      </c>
      <c r="R2877">
        <f t="shared" si="496"/>
        <v>-13.117392782169517</v>
      </c>
      <c r="S2877" s="53">
        <f t="shared" si="498"/>
        <v>-35.064080978863174</v>
      </c>
      <c r="T2877" t="e">
        <f t="shared" si="499"/>
        <v>#VALUE!</v>
      </c>
      <c r="U2877" t="e">
        <f t="shared" si="500"/>
        <v>#VALUE!</v>
      </c>
      <c r="V2877">
        <f t="shared" si="501"/>
        <v>-59.505425494677624</v>
      </c>
      <c r="W2877" s="50">
        <f t="shared" si="502"/>
        <v>-13.117392782169517</v>
      </c>
    </row>
    <row r="2878" spans="1:23" ht="16" x14ac:dyDescent="0.2">
      <c r="A2878" s="10">
        <v>40395.541655092602</v>
      </c>
      <c r="B2878" s="11" t="str">
        <f t="shared" si="497"/>
        <v>20108</v>
      </c>
      <c r="C2878" s="5">
        <v>1090.8499999999999</v>
      </c>
      <c r="D2878" s="5">
        <v>-34.164326778164764</v>
      </c>
      <c r="E2878" s="6" t="s">
        <v>45</v>
      </c>
      <c r="F2878" s="6" t="s">
        <v>45</v>
      </c>
      <c r="G2878" s="5">
        <v>-59.505425494677624</v>
      </c>
      <c r="H2878" s="5">
        <v>-13.557862273768137</v>
      </c>
      <c r="I2878" s="29">
        <v>503978634</v>
      </c>
      <c r="J2878" s="30" t="s">
        <v>45</v>
      </c>
      <c r="K2878" s="30" t="s">
        <v>45</v>
      </c>
      <c r="L2878" s="29">
        <v>36681204.899999999</v>
      </c>
      <c r="M2878" s="29">
        <v>178744500</v>
      </c>
      <c r="N2878" s="53">
        <f t="shared" si="492"/>
        <v>-34.164326778164764</v>
      </c>
      <c r="O2878" t="e">
        <f t="shared" si="493"/>
        <v>#VALUE!</v>
      </c>
      <c r="P2878" t="e">
        <f t="shared" si="494"/>
        <v>#VALUE!</v>
      </c>
      <c r="Q2878">
        <f t="shared" si="495"/>
        <v>-59.505425494677624</v>
      </c>
      <c r="R2878">
        <f t="shared" si="496"/>
        <v>-13.557862273768137</v>
      </c>
      <c r="S2878" s="53">
        <f t="shared" si="498"/>
        <v>-34.164326778164764</v>
      </c>
      <c r="T2878" t="e">
        <f t="shared" si="499"/>
        <v>#VALUE!</v>
      </c>
      <c r="U2878" t="e">
        <f t="shared" si="500"/>
        <v>#VALUE!</v>
      </c>
      <c r="V2878">
        <f t="shared" si="501"/>
        <v>-59.505425494677624</v>
      </c>
      <c r="W2878" s="50">
        <f t="shared" si="502"/>
        <v>-13.557862273768137</v>
      </c>
    </row>
    <row r="2879" spans="1:23" ht="16" x14ac:dyDescent="0.2">
      <c r="A2879" s="10">
        <v>40394.541655092602</v>
      </c>
      <c r="B2879" s="11" t="str">
        <f t="shared" si="497"/>
        <v>20108</v>
      </c>
      <c r="C2879" s="5">
        <v>1093.1199999999999</v>
      </c>
      <c r="D2879" s="5">
        <v>-34.164326778164764</v>
      </c>
      <c r="E2879" s="6" t="s">
        <v>45</v>
      </c>
      <c r="F2879" s="6" t="s">
        <v>45</v>
      </c>
      <c r="G2879" s="5">
        <v>-59.505425494677624</v>
      </c>
      <c r="H2879" s="5">
        <v>-13.557862273768137</v>
      </c>
      <c r="I2879" s="29">
        <v>503978634</v>
      </c>
      <c r="J2879" s="30" t="s">
        <v>45</v>
      </c>
      <c r="K2879" s="30" t="s">
        <v>45</v>
      </c>
      <c r="L2879" s="29">
        <v>36681204.899999999</v>
      </c>
      <c r="M2879" s="29">
        <v>178744500</v>
      </c>
      <c r="N2879" s="53">
        <f t="shared" si="492"/>
        <v>-34.164326778164764</v>
      </c>
      <c r="O2879" t="e">
        <f t="shared" si="493"/>
        <v>#VALUE!</v>
      </c>
      <c r="P2879" t="e">
        <f t="shared" si="494"/>
        <v>#VALUE!</v>
      </c>
      <c r="Q2879">
        <f t="shared" si="495"/>
        <v>-59.505425494677624</v>
      </c>
      <c r="R2879">
        <f t="shared" si="496"/>
        <v>-13.557862273768137</v>
      </c>
      <c r="S2879" s="53">
        <f t="shared" si="498"/>
        <v>-34.164326778164764</v>
      </c>
      <c r="T2879" t="e">
        <f t="shared" si="499"/>
        <v>#VALUE!</v>
      </c>
      <c r="U2879" t="e">
        <f t="shared" si="500"/>
        <v>#VALUE!</v>
      </c>
      <c r="V2879">
        <f t="shared" si="501"/>
        <v>-59.505425494677624</v>
      </c>
      <c r="W2879" s="50">
        <f t="shared" si="502"/>
        <v>-13.557862273768137</v>
      </c>
    </row>
    <row r="2880" spans="1:23" ht="16" x14ac:dyDescent="0.2">
      <c r="A2880" s="10">
        <v>40393.541655092602</v>
      </c>
      <c r="B2880" s="11" t="str">
        <f t="shared" si="497"/>
        <v>20108</v>
      </c>
      <c r="C2880" s="5">
        <v>1101.06</v>
      </c>
      <c r="D2880" s="5">
        <v>-34.383779022237547</v>
      </c>
      <c r="E2880" s="6" t="s">
        <v>45</v>
      </c>
      <c r="F2880" s="6" t="s">
        <v>45</v>
      </c>
      <c r="G2880" s="5">
        <v>-59.465274775053182</v>
      </c>
      <c r="H2880" s="5">
        <v>-13.557862273768137</v>
      </c>
      <c r="I2880" s="29">
        <v>502298705.22000003</v>
      </c>
      <c r="J2880" s="30" t="s">
        <v>45</v>
      </c>
      <c r="K2880" s="30" t="s">
        <v>45</v>
      </c>
      <c r="L2880" s="29">
        <v>36717574.640000001</v>
      </c>
      <c r="M2880" s="29">
        <v>178744500</v>
      </c>
      <c r="N2880" s="53">
        <f t="shared" si="492"/>
        <v>-34.383779022237547</v>
      </c>
      <c r="O2880" t="e">
        <f t="shared" si="493"/>
        <v>#VALUE!</v>
      </c>
      <c r="P2880" t="e">
        <f t="shared" si="494"/>
        <v>#VALUE!</v>
      </c>
      <c r="Q2880">
        <f t="shared" si="495"/>
        <v>-59.465274775053182</v>
      </c>
      <c r="R2880">
        <f t="shared" si="496"/>
        <v>-13.557862273768137</v>
      </c>
      <c r="S2880" s="53">
        <f t="shared" si="498"/>
        <v>-34.383779022237547</v>
      </c>
      <c r="T2880" t="e">
        <f t="shared" si="499"/>
        <v>#VALUE!</v>
      </c>
      <c r="U2880" t="e">
        <f t="shared" si="500"/>
        <v>#VALUE!</v>
      </c>
      <c r="V2880">
        <f t="shared" si="501"/>
        <v>-59.465274775053182</v>
      </c>
      <c r="W2880" s="50">
        <f t="shared" si="502"/>
        <v>-13.557862273768137</v>
      </c>
    </row>
    <row r="2881" spans="1:23" ht="16" x14ac:dyDescent="0.2">
      <c r="A2881" s="10">
        <v>40392.541655092602</v>
      </c>
      <c r="B2881" s="11" t="str">
        <f t="shared" si="497"/>
        <v>20108</v>
      </c>
      <c r="C2881" s="5">
        <v>1097.77</v>
      </c>
      <c r="D2881" s="5">
        <v>-35.261587998528682</v>
      </c>
      <c r="E2881" s="6" t="s">
        <v>45</v>
      </c>
      <c r="F2881" s="6" t="s">
        <v>45</v>
      </c>
      <c r="G2881" s="5">
        <v>-59.465274775053182</v>
      </c>
      <c r="H2881" s="5">
        <v>-14.22957824845605</v>
      </c>
      <c r="I2881" s="29">
        <v>495578990.10000002</v>
      </c>
      <c r="J2881" s="30" t="s">
        <v>45</v>
      </c>
      <c r="K2881" s="30" t="s">
        <v>45</v>
      </c>
      <c r="L2881" s="29">
        <v>36717574.640000001</v>
      </c>
      <c r="M2881" s="29">
        <v>177355530</v>
      </c>
      <c r="N2881" s="53">
        <f t="shared" si="492"/>
        <v>-35.261587998528682</v>
      </c>
      <c r="O2881" t="e">
        <f t="shared" si="493"/>
        <v>#VALUE!</v>
      </c>
      <c r="P2881" t="e">
        <f t="shared" si="494"/>
        <v>#VALUE!</v>
      </c>
      <c r="Q2881">
        <f t="shared" si="495"/>
        <v>-59.465274775053182</v>
      </c>
      <c r="R2881">
        <f t="shared" si="496"/>
        <v>-14.22957824845605</v>
      </c>
      <c r="S2881" s="53">
        <f t="shared" si="498"/>
        <v>-35.261587998528682</v>
      </c>
      <c r="T2881" t="e">
        <f t="shared" si="499"/>
        <v>#VALUE!</v>
      </c>
      <c r="U2881" t="e">
        <f t="shared" si="500"/>
        <v>#VALUE!</v>
      </c>
      <c r="V2881">
        <f t="shared" si="501"/>
        <v>-59.465274775053182</v>
      </c>
      <c r="W2881" s="50">
        <f t="shared" si="502"/>
        <v>-14.22957824845605</v>
      </c>
    </row>
    <row r="2882" spans="1:23" ht="16" x14ac:dyDescent="0.2">
      <c r="A2882" s="10">
        <v>40389.541655092602</v>
      </c>
      <c r="B2882" s="11" t="str">
        <f t="shared" si="497"/>
        <v>20107</v>
      </c>
      <c r="C2882" s="5">
        <v>1078.19</v>
      </c>
      <c r="D2882" s="5">
        <v>-35.042135754455884</v>
      </c>
      <c r="E2882" s="6" t="s">
        <v>45</v>
      </c>
      <c r="F2882" s="6" t="s">
        <v>45</v>
      </c>
      <c r="G2882" s="5">
        <v>-59.465274775053182</v>
      </c>
      <c r="H2882" s="5">
        <v>-14.108449138266439</v>
      </c>
      <c r="I2882" s="29">
        <v>497258918.88</v>
      </c>
      <c r="J2882" s="30" t="s">
        <v>45</v>
      </c>
      <c r="K2882" s="30" t="s">
        <v>45</v>
      </c>
      <c r="L2882" s="29">
        <v>36717574.640000001</v>
      </c>
      <c r="M2882" s="29">
        <v>177606000</v>
      </c>
      <c r="N2882" s="53">
        <f t="shared" si="492"/>
        <v>-35.042135754455884</v>
      </c>
      <c r="O2882" t="e">
        <f t="shared" si="493"/>
        <v>#VALUE!</v>
      </c>
      <c r="P2882" t="e">
        <f t="shared" si="494"/>
        <v>#VALUE!</v>
      </c>
      <c r="Q2882">
        <f t="shared" si="495"/>
        <v>-59.465274775053182</v>
      </c>
      <c r="R2882">
        <f t="shared" si="496"/>
        <v>-14.108449138266439</v>
      </c>
      <c r="S2882" s="53">
        <f t="shared" si="498"/>
        <v>-35.042135754455884</v>
      </c>
      <c r="T2882" t="e">
        <f t="shared" si="499"/>
        <v>#VALUE!</v>
      </c>
      <c r="U2882" t="e">
        <f t="shared" si="500"/>
        <v>#VALUE!</v>
      </c>
      <c r="V2882">
        <f t="shared" si="501"/>
        <v>-59.465274775053182</v>
      </c>
      <c r="W2882" s="50">
        <f t="shared" si="502"/>
        <v>-14.108449138266439</v>
      </c>
    </row>
    <row r="2883" spans="1:23" ht="16" x14ac:dyDescent="0.2">
      <c r="A2883" s="10">
        <v>40388.541655092602</v>
      </c>
      <c r="B2883" s="11" t="str">
        <f t="shared" si="497"/>
        <v>20107</v>
      </c>
      <c r="C2883" s="5">
        <v>1081.42</v>
      </c>
      <c r="D2883" s="5">
        <v>-35.407889494577191</v>
      </c>
      <c r="E2883" s="6" t="s">
        <v>45</v>
      </c>
      <c r="F2883" s="6" t="s">
        <v>45</v>
      </c>
      <c r="G2883" s="5">
        <v>-59.465274775053182</v>
      </c>
      <c r="H2883" s="5">
        <v>-14.659036002764722</v>
      </c>
      <c r="I2883" s="29">
        <v>494459037.57999998</v>
      </c>
      <c r="J2883" s="30" t="s">
        <v>45</v>
      </c>
      <c r="K2883" s="30" t="s">
        <v>45</v>
      </c>
      <c r="L2883" s="29">
        <v>36717574.640000001</v>
      </c>
      <c r="M2883" s="29">
        <v>176467500</v>
      </c>
      <c r="N2883" s="53">
        <f t="shared" si="492"/>
        <v>-35.407889494577191</v>
      </c>
      <c r="O2883" t="e">
        <f t="shared" si="493"/>
        <v>#VALUE!</v>
      </c>
      <c r="P2883" t="e">
        <f t="shared" si="494"/>
        <v>#VALUE!</v>
      </c>
      <c r="Q2883">
        <f t="shared" si="495"/>
        <v>-59.465274775053182</v>
      </c>
      <c r="R2883">
        <f t="shared" si="496"/>
        <v>-14.659036002764722</v>
      </c>
      <c r="S2883" s="53">
        <f t="shared" si="498"/>
        <v>-35.407889494577191</v>
      </c>
      <c r="T2883" t="e">
        <f t="shared" si="499"/>
        <v>#VALUE!</v>
      </c>
      <c r="U2883" t="e">
        <f t="shared" si="500"/>
        <v>#VALUE!</v>
      </c>
      <c r="V2883">
        <f t="shared" si="501"/>
        <v>-59.465274775053182</v>
      </c>
      <c r="W2883" s="50">
        <f t="shared" si="502"/>
        <v>-14.659036002764722</v>
      </c>
    </row>
    <row r="2884" spans="1:23" ht="16" x14ac:dyDescent="0.2">
      <c r="A2884" s="10">
        <v>40387.541655092602</v>
      </c>
      <c r="B2884" s="11" t="str">
        <f t="shared" si="497"/>
        <v>20107</v>
      </c>
      <c r="C2884" s="5">
        <v>1083.8599999999999</v>
      </c>
      <c r="D2884" s="5">
        <v>-35.188437250504407</v>
      </c>
      <c r="E2884" s="6" t="s">
        <v>45</v>
      </c>
      <c r="F2884" s="6" t="s">
        <v>45</v>
      </c>
      <c r="G2884" s="5">
        <v>-59.406592954063619</v>
      </c>
      <c r="H2884" s="5">
        <v>-16.310796596259607</v>
      </c>
      <c r="I2884" s="29">
        <v>496138966.36000001</v>
      </c>
      <c r="J2884" s="30" t="s">
        <v>45</v>
      </c>
      <c r="K2884" s="30" t="s">
        <v>45</v>
      </c>
      <c r="L2884" s="29">
        <v>36770730.399999999</v>
      </c>
      <c r="M2884" s="29">
        <v>173052000</v>
      </c>
      <c r="N2884" s="53">
        <f t="shared" si="492"/>
        <v>-35.188437250504407</v>
      </c>
      <c r="O2884" t="e">
        <f t="shared" si="493"/>
        <v>#VALUE!</v>
      </c>
      <c r="P2884" t="e">
        <f t="shared" si="494"/>
        <v>#VALUE!</v>
      </c>
      <c r="Q2884">
        <f t="shared" si="495"/>
        <v>-59.406592954063619</v>
      </c>
      <c r="R2884">
        <f t="shared" si="496"/>
        <v>-16.310796596259607</v>
      </c>
      <c r="S2884" s="53">
        <f t="shared" si="498"/>
        <v>-35.188437250504407</v>
      </c>
      <c r="T2884" t="e">
        <f t="shared" si="499"/>
        <v>#VALUE!</v>
      </c>
      <c r="U2884" t="e">
        <f t="shared" si="500"/>
        <v>#VALUE!</v>
      </c>
      <c r="V2884">
        <f t="shared" si="501"/>
        <v>-59.406592954063619</v>
      </c>
      <c r="W2884" s="50">
        <f t="shared" si="502"/>
        <v>-16.310796596259607</v>
      </c>
    </row>
    <row r="2885" spans="1:23" ht="16" x14ac:dyDescent="0.2">
      <c r="A2885" s="10">
        <v>40386.541655092602</v>
      </c>
      <c r="B2885" s="11" t="str">
        <f t="shared" si="497"/>
        <v>20107</v>
      </c>
      <c r="C2885" s="5">
        <v>1091.22</v>
      </c>
      <c r="D2885" s="5">
        <v>-35.115286502480146</v>
      </c>
      <c r="E2885" s="6" t="s">
        <v>45</v>
      </c>
      <c r="F2885" s="6" t="s">
        <v>45</v>
      </c>
      <c r="G2885" s="5">
        <v>-60.395947865834977</v>
      </c>
      <c r="H2885" s="5">
        <v>-15.429857613062353</v>
      </c>
      <c r="I2885" s="29">
        <v>496698942.62</v>
      </c>
      <c r="J2885" s="30" t="s">
        <v>45</v>
      </c>
      <c r="K2885" s="30" t="s">
        <v>45</v>
      </c>
      <c r="L2885" s="29">
        <v>35874542.93</v>
      </c>
      <c r="M2885" s="29">
        <v>174873600</v>
      </c>
      <c r="N2885" s="53">
        <f t="shared" si="492"/>
        <v>-35.115286502480146</v>
      </c>
      <c r="O2885" t="e">
        <f t="shared" si="493"/>
        <v>#VALUE!</v>
      </c>
      <c r="P2885" t="e">
        <f t="shared" si="494"/>
        <v>#VALUE!</v>
      </c>
      <c r="Q2885">
        <f t="shared" si="495"/>
        <v>-60.395947865834977</v>
      </c>
      <c r="R2885">
        <f t="shared" si="496"/>
        <v>-15.429857613062353</v>
      </c>
      <c r="S2885" s="53">
        <f t="shared" si="498"/>
        <v>-35.115286502480146</v>
      </c>
      <c r="T2885" t="e">
        <f t="shared" si="499"/>
        <v>#VALUE!</v>
      </c>
      <c r="U2885" t="e">
        <f t="shared" si="500"/>
        <v>#VALUE!</v>
      </c>
      <c r="V2885">
        <f t="shared" si="501"/>
        <v>-60.395947865834977</v>
      </c>
      <c r="W2885" s="50">
        <f t="shared" si="502"/>
        <v>-15.429857613062353</v>
      </c>
    </row>
    <row r="2886" spans="1:23" ht="16" x14ac:dyDescent="0.2">
      <c r="A2886" s="10">
        <v>40385.541655092602</v>
      </c>
      <c r="B2886" s="11" t="str">
        <f t="shared" si="497"/>
        <v>20107</v>
      </c>
      <c r="C2886" s="5">
        <v>1081.72</v>
      </c>
      <c r="D2886" s="5">
        <v>-34.895834258407348</v>
      </c>
      <c r="E2886" s="6" t="s">
        <v>45</v>
      </c>
      <c r="F2886" s="6" t="s">
        <v>45</v>
      </c>
      <c r="G2886" s="5">
        <v>-60.395947865834977</v>
      </c>
      <c r="H2886" s="5">
        <v>-13.557862273768151</v>
      </c>
      <c r="I2886" s="29">
        <v>498378871.39999998</v>
      </c>
      <c r="J2886" s="30" t="s">
        <v>45</v>
      </c>
      <c r="K2886" s="30" t="s">
        <v>45</v>
      </c>
      <c r="L2886" s="29">
        <v>35874542.93</v>
      </c>
      <c r="M2886" s="29">
        <v>178744500</v>
      </c>
      <c r="N2886" s="53">
        <f t="shared" si="492"/>
        <v>-34.895834258407348</v>
      </c>
      <c r="O2886" t="e">
        <f t="shared" si="493"/>
        <v>#VALUE!</v>
      </c>
      <c r="P2886" t="e">
        <f t="shared" si="494"/>
        <v>#VALUE!</v>
      </c>
      <c r="Q2886">
        <f t="shared" si="495"/>
        <v>-60.395947865834977</v>
      </c>
      <c r="R2886">
        <f t="shared" si="496"/>
        <v>-13.557862273768151</v>
      </c>
      <c r="S2886" s="53">
        <f t="shared" si="498"/>
        <v>-34.895834258407348</v>
      </c>
      <c r="T2886" t="e">
        <f t="shared" si="499"/>
        <v>#VALUE!</v>
      </c>
      <c r="U2886" t="e">
        <f t="shared" si="500"/>
        <v>#VALUE!</v>
      </c>
      <c r="V2886">
        <f t="shared" si="501"/>
        <v>-60.395947865834977</v>
      </c>
      <c r="W2886" s="50">
        <f t="shared" si="502"/>
        <v>-13.557862273768151</v>
      </c>
    </row>
    <row r="2887" spans="1:23" ht="16" x14ac:dyDescent="0.2">
      <c r="A2887" s="10">
        <v>40382.541655092602</v>
      </c>
      <c r="B2887" s="11" t="str">
        <f t="shared" si="497"/>
        <v>20107</v>
      </c>
      <c r="C2887" s="5">
        <v>1073.8499999999999</v>
      </c>
      <c r="D2887" s="5">
        <v>-35.993095478771266</v>
      </c>
      <c r="E2887" s="6" t="s">
        <v>45</v>
      </c>
      <c r="F2887" s="6" t="s">
        <v>45</v>
      </c>
      <c r="G2887" s="5">
        <v>-60.395947865834977</v>
      </c>
      <c r="H2887" s="5">
        <v>-14.229578248456079</v>
      </c>
      <c r="I2887" s="29">
        <v>489979227.5</v>
      </c>
      <c r="J2887" s="30" t="s">
        <v>45</v>
      </c>
      <c r="K2887" s="30" t="s">
        <v>45</v>
      </c>
      <c r="L2887" s="29">
        <v>35874542.93</v>
      </c>
      <c r="M2887" s="29">
        <v>177355530</v>
      </c>
      <c r="N2887" s="53">
        <f t="shared" si="492"/>
        <v>-35.993095478771266</v>
      </c>
      <c r="O2887" t="e">
        <f t="shared" si="493"/>
        <v>#VALUE!</v>
      </c>
      <c r="P2887" t="e">
        <f t="shared" si="494"/>
        <v>#VALUE!</v>
      </c>
      <c r="Q2887">
        <f t="shared" si="495"/>
        <v>-60.395947865834977</v>
      </c>
      <c r="R2887">
        <f t="shared" si="496"/>
        <v>-14.229578248456079</v>
      </c>
      <c r="S2887" s="53">
        <f t="shared" si="498"/>
        <v>-35.993095478771266</v>
      </c>
      <c r="T2887" t="e">
        <f t="shared" si="499"/>
        <v>#VALUE!</v>
      </c>
      <c r="U2887" t="e">
        <f t="shared" si="500"/>
        <v>#VALUE!</v>
      </c>
      <c r="V2887">
        <f t="shared" si="501"/>
        <v>-60.395947865834977</v>
      </c>
      <c r="W2887" s="50">
        <f t="shared" si="502"/>
        <v>-14.229578248456079</v>
      </c>
    </row>
    <row r="2888" spans="1:23" ht="16" x14ac:dyDescent="0.2">
      <c r="A2888" s="10">
        <v>40381.541655092602</v>
      </c>
      <c r="B2888" s="11" t="str">
        <f t="shared" si="497"/>
        <v>20107</v>
      </c>
      <c r="C2888" s="5">
        <v>1060.22</v>
      </c>
      <c r="D2888" s="5">
        <v>-37.38295969123223</v>
      </c>
      <c r="E2888" s="6" t="s">
        <v>45</v>
      </c>
      <c r="F2888" s="6" t="s">
        <v>45</v>
      </c>
      <c r="G2888" s="5">
        <v>-60.395947865834977</v>
      </c>
      <c r="H2888" s="5">
        <v>-13.007275409269853</v>
      </c>
      <c r="I2888" s="29">
        <v>479339678.56</v>
      </c>
      <c r="J2888" s="30" t="s">
        <v>45</v>
      </c>
      <c r="K2888" s="30" t="s">
        <v>45</v>
      </c>
      <c r="L2888" s="29">
        <v>35874542.93</v>
      </c>
      <c r="M2888" s="29">
        <v>179883000</v>
      </c>
      <c r="N2888" s="53">
        <f t="shared" si="492"/>
        <v>-37.38295969123223</v>
      </c>
      <c r="O2888" t="e">
        <f t="shared" si="493"/>
        <v>#VALUE!</v>
      </c>
      <c r="P2888" t="e">
        <f t="shared" si="494"/>
        <v>#VALUE!</v>
      </c>
      <c r="Q2888">
        <f t="shared" si="495"/>
        <v>-60.395947865834977</v>
      </c>
      <c r="R2888">
        <f t="shared" si="496"/>
        <v>-13.007275409269853</v>
      </c>
      <c r="S2888" s="53">
        <f t="shared" si="498"/>
        <v>-37.38295969123223</v>
      </c>
      <c r="T2888" t="e">
        <f t="shared" si="499"/>
        <v>#VALUE!</v>
      </c>
      <c r="U2888" t="e">
        <f t="shared" si="500"/>
        <v>#VALUE!</v>
      </c>
      <c r="V2888">
        <f t="shared" si="501"/>
        <v>-60.395947865834977</v>
      </c>
      <c r="W2888" s="50">
        <f t="shared" si="502"/>
        <v>-13.007275409269853</v>
      </c>
    </row>
    <row r="2889" spans="1:23" ht="16" x14ac:dyDescent="0.2">
      <c r="A2889" s="10">
        <v>40380.541655092602</v>
      </c>
      <c r="B2889" s="11" t="str">
        <f t="shared" si="497"/>
        <v>20107</v>
      </c>
      <c r="C2889" s="5">
        <v>1038.32</v>
      </c>
      <c r="D2889" s="5">
        <v>-35.115286502480132</v>
      </c>
      <c r="E2889" s="6" t="s">
        <v>45</v>
      </c>
      <c r="F2889" s="6" t="s">
        <v>45</v>
      </c>
      <c r="G2889" s="5">
        <v>-60.406242922148934</v>
      </c>
      <c r="H2889" s="5">
        <v>-13.557862273768151</v>
      </c>
      <c r="I2889" s="29">
        <v>496698942.62</v>
      </c>
      <c r="J2889" s="30" t="s">
        <v>45</v>
      </c>
      <c r="K2889" s="30" t="s">
        <v>45</v>
      </c>
      <c r="L2889" s="29">
        <v>35865217.350000001</v>
      </c>
      <c r="M2889" s="29">
        <v>178744500</v>
      </c>
      <c r="N2889" s="53">
        <f t="shared" si="492"/>
        <v>-35.115286502480132</v>
      </c>
      <c r="O2889" t="e">
        <f t="shared" si="493"/>
        <v>#VALUE!</v>
      </c>
      <c r="P2889" t="e">
        <f t="shared" si="494"/>
        <v>#VALUE!</v>
      </c>
      <c r="Q2889">
        <f t="shared" si="495"/>
        <v>-60.406242922148934</v>
      </c>
      <c r="R2889">
        <f t="shared" si="496"/>
        <v>-13.557862273768151</v>
      </c>
      <c r="S2889" s="53">
        <f t="shared" si="498"/>
        <v>-35.115286502480132</v>
      </c>
      <c r="T2889" t="e">
        <f t="shared" si="499"/>
        <v>#VALUE!</v>
      </c>
      <c r="U2889" t="e">
        <f t="shared" si="500"/>
        <v>#VALUE!</v>
      </c>
      <c r="V2889">
        <f t="shared" si="501"/>
        <v>-60.406242922148934</v>
      </c>
      <c r="W2889" s="50">
        <f t="shared" si="502"/>
        <v>-13.557862273768151</v>
      </c>
    </row>
    <row r="2890" spans="1:23" ht="16" x14ac:dyDescent="0.2">
      <c r="A2890" s="10">
        <v>40379.541655092602</v>
      </c>
      <c r="B2890" s="11" t="str">
        <f t="shared" si="497"/>
        <v>20107</v>
      </c>
      <c r="C2890" s="5">
        <v>1018.18</v>
      </c>
      <c r="D2890" s="5">
        <v>-37.821864179377805</v>
      </c>
      <c r="E2890" s="6" t="s">
        <v>45</v>
      </c>
      <c r="F2890" s="6" t="s">
        <v>45</v>
      </c>
      <c r="G2890" s="5">
        <v>-60.395947865834962</v>
      </c>
      <c r="H2890" s="5">
        <v>-13.007275409269853</v>
      </c>
      <c r="I2890" s="29">
        <v>475979821</v>
      </c>
      <c r="J2890" s="30" t="s">
        <v>45</v>
      </c>
      <c r="K2890" s="30" t="s">
        <v>45</v>
      </c>
      <c r="L2890" s="29">
        <v>35874542.93</v>
      </c>
      <c r="M2890" s="29">
        <v>179883000</v>
      </c>
      <c r="N2890" s="53">
        <f t="shared" si="492"/>
        <v>-37.821864179377805</v>
      </c>
      <c r="O2890" t="e">
        <f t="shared" si="493"/>
        <v>#VALUE!</v>
      </c>
      <c r="P2890" t="e">
        <f t="shared" si="494"/>
        <v>#VALUE!</v>
      </c>
      <c r="Q2890">
        <f t="shared" si="495"/>
        <v>-60.395947865834962</v>
      </c>
      <c r="R2890">
        <f t="shared" si="496"/>
        <v>-13.007275409269853</v>
      </c>
      <c r="S2890" s="53">
        <f t="shared" si="498"/>
        <v>-37.821864179377805</v>
      </c>
      <c r="T2890" t="e">
        <f t="shared" si="499"/>
        <v>#VALUE!</v>
      </c>
      <c r="U2890" t="e">
        <f t="shared" si="500"/>
        <v>#VALUE!</v>
      </c>
      <c r="V2890">
        <f t="shared" si="501"/>
        <v>-60.395947865834962</v>
      </c>
      <c r="W2890" s="50">
        <f t="shared" si="502"/>
        <v>-13.007275409269853</v>
      </c>
    </row>
    <row r="2891" spans="1:23" ht="16" x14ac:dyDescent="0.2">
      <c r="A2891" s="10">
        <v>40378.541655092602</v>
      </c>
      <c r="B2891" s="11" t="str">
        <f t="shared" si="497"/>
        <v>20107</v>
      </c>
      <c r="C2891" s="5">
        <v>1014.85</v>
      </c>
      <c r="D2891" s="5">
        <v>-38.663097781656816</v>
      </c>
      <c r="E2891" s="6" t="s">
        <v>45</v>
      </c>
      <c r="F2891" s="6" t="s">
        <v>45</v>
      </c>
      <c r="G2891" s="5">
        <v>-57.425824119258081</v>
      </c>
      <c r="H2891" s="5">
        <v>-14.108449138266451</v>
      </c>
      <c r="I2891" s="29">
        <v>469540094.00999999</v>
      </c>
      <c r="J2891" s="30" t="s">
        <v>45</v>
      </c>
      <c r="K2891" s="30" t="s">
        <v>45</v>
      </c>
      <c r="L2891" s="29">
        <v>38564970.450000003</v>
      </c>
      <c r="M2891" s="29">
        <v>177606000</v>
      </c>
      <c r="N2891" s="53">
        <f t="shared" si="492"/>
        <v>-38.663097781656816</v>
      </c>
      <c r="O2891" t="e">
        <f t="shared" si="493"/>
        <v>#VALUE!</v>
      </c>
      <c r="P2891" t="e">
        <f t="shared" si="494"/>
        <v>#VALUE!</v>
      </c>
      <c r="Q2891">
        <f t="shared" si="495"/>
        <v>-57.425824119258081</v>
      </c>
      <c r="R2891">
        <f t="shared" si="496"/>
        <v>-14.108449138266451</v>
      </c>
      <c r="S2891" s="53">
        <f t="shared" si="498"/>
        <v>-38.663097781656816</v>
      </c>
      <c r="T2891" t="e">
        <f t="shared" si="499"/>
        <v>#VALUE!</v>
      </c>
      <c r="U2891" t="e">
        <f t="shared" si="500"/>
        <v>#VALUE!</v>
      </c>
      <c r="V2891">
        <f t="shared" si="501"/>
        <v>-57.425824119258081</v>
      </c>
      <c r="W2891" s="50">
        <f t="shared" si="502"/>
        <v>-14.108449138266451</v>
      </c>
    </row>
    <row r="2892" spans="1:23" ht="16" x14ac:dyDescent="0.2">
      <c r="A2892" s="10">
        <v>40375.541655092602</v>
      </c>
      <c r="B2892" s="11" t="str">
        <f t="shared" si="497"/>
        <v>20107</v>
      </c>
      <c r="C2892" s="5">
        <v>1013.17</v>
      </c>
      <c r="D2892" s="5">
        <v>-38.919125399741731</v>
      </c>
      <c r="E2892" s="6" t="s">
        <v>45</v>
      </c>
      <c r="F2892" s="6" t="s">
        <v>45</v>
      </c>
      <c r="G2892" s="5">
        <v>-57.524656659872079</v>
      </c>
      <c r="H2892" s="5">
        <v>-14.108449138266451</v>
      </c>
      <c r="I2892" s="29">
        <v>467580177.10000002</v>
      </c>
      <c r="J2892" s="30" t="s">
        <v>45</v>
      </c>
      <c r="K2892" s="30" t="s">
        <v>45</v>
      </c>
      <c r="L2892" s="29">
        <v>38475444.960000001</v>
      </c>
      <c r="M2892" s="29">
        <v>177606000</v>
      </c>
      <c r="N2892" s="53">
        <f t="shared" si="492"/>
        <v>-38.919125399741731</v>
      </c>
      <c r="O2892" t="e">
        <f t="shared" si="493"/>
        <v>#VALUE!</v>
      </c>
      <c r="P2892" t="e">
        <f t="shared" si="494"/>
        <v>#VALUE!</v>
      </c>
      <c r="Q2892">
        <f t="shared" si="495"/>
        <v>-57.524656659872079</v>
      </c>
      <c r="R2892">
        <f t="shared" si="496"/>
        <v>-14.108449138266451</v>
      </c>
      <c r="S2892" s="53">
        <f t="shared" si="498"/>
        <v>-38.919125399741731</v>
      </c>
      <c r="T2892" t="e">
        <f t="shared" si="499"/>
        <v>#VALUE!</v>
      </c>
      <c r="U2892" t="e">
        <f t="shared" si="500"/>
        <v>#VALUE!</v>
      </c>
      <c r="V2892">
        <f t="shared" si="501"/>
        <v>-57.524656659872079</v>
      </c>
      <c r="W2892" s="50">
        <f t="shared" si="502"/>
        <v>-14.108449138266451</v>
      </c>
    </row>
    <row r="2893" spans="1:23" ht="16" x14ac:dyDescent="0.2">
      <c r="A2893" s="10">
        <v>40374.541655092602</v>
      </c>
      <c r="B2893" s="11" t="str">
        <f t="shared" si="497"/>
        <v>20107</v>
      </c>
      <c r="C2893" s="5">
        <v>1031.25</v>
      </c>
      <c r="D2893" s="5">
        <v>-38.553371659620417</v>
      </c>
      <c r="E2893" s="6" t="s">
        <v>45</v>
      </c>
      <c r="F2893" s="6" t="s">
        <v>45</v>
      </c>
      <c r="G2893" s="5">
        <v>-59.207898367204201</v>
      </c>
      <c r="H2893" s="5">
        <v>-13.557862273768151</v>
      </c>
      <c r="I2893" s="29">
        <v>470380058.39999998</v>
      </c>
      <c r="J2893" s="30" t="s">
        <v>45</v>
      </c>
      <c r="K2893" s="30" t="s">
        <v>45</v>
      </c>
      <c r="L2893" s="29">
        <v>36950713.939999998</v>
      </c>
      <c r="M2893" s="29">
        <v>178744500</v>
      </c>
      <c r="N2893" s="53">
        <f t="shared" si="492"/>
        <v>-38.553371659620417</v>
      </c>
      <c r="O2893" t="e">
        <f t="shared" si="493"/>
        <v>#VALUE!</v>
      </c>
      <c r="P2893" t="e">
        <f t="shared" si="494"/>
        <v>#VALUE!</v>
      </c>
      <c r="Q2893">
        <f t="shared" si="495"/>
        <v>-59.207898367204201</v>
      </c>
      <c r="R2893">
        <f t="shared" si="496"/>
        <v>-13.557862273768151</v>
      </c>
      <c r="S2893" s="53">
        <f t="shared" si="498"/>
        <v>-38.553371659620417</v>
      </c>
      <c r="T2893" t="e">
        <f t="shared" si="499"/>
        <v>#VALUE!</v>
      </c>
      <c r="U2893" t="e">
        <f t="shared" si="500"/>
        <v>#VALUE!</v>
      </c>
      <c r="V2893">
        <f t="shared" si="501"/>
        <v>-59.207898367204201</v>
      </c>
      <c r="W2893" s="50">
        <f t="shared" si="502"/>
        <v>-13.557862273768151</v>
      </c>
    </row>
    <row r="2894" spans="1:23" ht="16" x14ac:dyDescent="0.2">
      <c r="A2894" s="10">
        <v>40373.541655092602</v>
      </c>
      <c r="B2894" s="11" t="str">
        <f t="shared" si="497"/>
        <v>20107</v>
      </c>
      <c r="C2894" s="5">
        <v>1038.49</v>
      </c>
      <c r="D2894" s="5">
        <v>-38.919125399741731</v>
      </c>
      <c r="E2894" s="6" t="s">
        <v>45</v>
      </c>
      <c r="F2894" s="6" t="s">
        <v>45</v>
      </c>
      <c r="G2894" s="5">
        <v>-56.643399839397269</v>
      </c>
      <c r="H2894" s="5">
        <v>-14.108449138266451</v>
      </c>
      <c r="I2894" s="29">
        <v>467580177.10000002</v>
      </c>
      <c r="J2894" s="30" t="s">
        <v>45</v>
      </c>
      <c r="K2894" s="30" t="s">
        <v>45</v>
      </c>
      <c r="L2894" s="29">
        <v>39273713.920000002</v>
      </c>
      <c r="M2894" s="29">
        <v>177606000</v>
      </c>
      <c r="N2894" s="53">
        <f t="shared" si="492"/>
        <v>-38.919125399741731</v>
      </c>
      <c r="O2894" t="e">
        <f t="shared" si="493"/>
        <v>#VALUE!</v>
      </c>
      <c r="P2894" t="e">
        <f t="shared" si="494"/>
        <v>#VALUE!</v>
      </c>
      <c r="Q2894">
        <f t="shared" si="495"/>
        <v>-56.643399839397269</v>
      </c>
      <c r="R2894">
        <f t="shared" si="496"/>
        <v>-14.108449138266451</v>
      </c>
      <c r="S2894" s="53">
        <f t="shared" si="498"/>
        <v>-38.919125399741731</v>
      </c>
      <c r="T2894" t="e">
        <f t="shared" si="499"/>
        <v>#VALUE!</v>
      </c>
      <c r="U2894" t="e">
        <f t="shared" si="500"/>
        <v>#VALUE!</v>
      </c>
      <c r="V2894">
        <f t="shared" si="501"/>
        <v>-56.643399839397269</v>
      </c>
      <c r="W2894" s="50">
        <f t="shared" si="502"/>
        <v>-14.108449138266451</v>
      </c>
    </row>
    <row r="2895" spans="1:23" ht="16" x14ac:dyDescent="0.2">
      <c r="A2895" s="10">
        <v>40372.541655092602</v>
      </c>
      <c r="B2895" s="11" t="str">
        <f t="shared" si="497"/>
        <v>20107</v>
      </c>
      <c r="C2895" s="5">
        <v>1043.3</v>
      </c>
      <c r="D2895" s="5">
        <v>-39.065426895790253</v>
      </c>
      <c r="E2895" s="6" t="s">
        <v>45</v>
      </c>
      <c r="F2895" s="6" t="s">
        <v>45</v>
      </c>
      <c r="G2895" s="5">
        <v>-56.435439701855316</v>
      </c>
      <c r="H2895" s="5">
        <v>-13.888214392467136</v>
      </c>
      <c r="I2895" s="29">
        <v>466460224.57999998</v>
      </c>
      <c r="J2895" s="30" t="s">
        <v>45</v>
      </c>
      <c r="K2895" s="30" t="s">
        <v>45</v>
      </c>
      <c r="L2895" s="29">
        <v>39462090.479999997</v>
      </c>
      <c r="M2895" s="29">
        <v>178061400</v>
      </c>
      <c r="N2895" s="53">
        <f t="shared" si="492"/>
        <v>-39.065426895790253</v>
      </c>
      <c r="O2895" t="e">
        <f t="shared" si="493"/>
        <v>#VALUE!</v>
      </c>
      <c r="P2895" t="e">
        <f t="shared" si="494"/>
        <v>#VALUE!</v>
      </c>
      <c r="Q2895">
        <f t="shared" si="495"/>
        <v>-56.435439701855316</v>
      </c>
      <c r="R2895">
        <f t="shared" si="496"/>
        <v>-13.888214392467136</v>
      </c>
      <c r="S2895" s="53">
        <f t="shared" si="498"/>
        <v>-39.065426895790253</v>
      </c>
      <c r="T2895" t="e">
        <f t="shared" si="499"/>
        <v>#VALUE!</v>
      </c>
      <c r="U2895" t="e">
        <f t="shared" si="500"/>
        <v>#VALUE!</v>
      </c>
      <c r="V2895">
        <f t="shared" si="501"/>
        <v>-56.435439701855316</v>
      </c>
      <c r="W2895" s="50">
        <f t="shared" si="502"/>
        <v>-13.888214392467136</v>
      </c>
    </row>
    <row r="2896" spans="1:23" ht="16" x14ac:dyDescent="0.2">
      <c r="A2896" s="10">
        <v>40371.541655092602</v>
      </c>
      <c r="B2896" s="11" t="str">
        <f t="shared" si="497"/>
        <v>20107</v>
      </c>
      <c r="C2896" s="5">
        <v>1027.72</v>
      </c>
      <c r="D2896" s="5">
        <v>-38.041316423450603</v>
      </c>
      <c r="E2896" s="6" t="s">
        <v>45</v>
      </c>
      <c r="F2896" s="6" t="s">
        <v>45</v>
      </c>
      <c r="G2896" s="5">
        <v>-56.465295365165794</v>
      </c>
      <c r="H2896" s="5">
        <v>-14.659036002764736</v>
      </c>
      <c r="I2896" s="29">
        <v>474299892.22000003</v>
      </c>
      <c r="J2896" s="30" t="s">
        <v>45</v>
      </c>
      <c r="K2896" s="30" t="s">
        <v>45</v>
      </c>
      <c r="L2896" s="29">
        <v>39435046.32</v>
      </c>
      <c r="M2896" s="29">
        <v>176467500</v>
      </c>
      <c r="N2896" s="53">
        <f t="shared" si="492"/>
        <v>-38.041316423450603</v>
      </c>
      <c r="O2896" t="e">
        <f t="shared" si="493"/>
        <v>#VALUE!</v>
      </c>
      <c r="P2896" t="e">
        <f t="shared" si="494"/>
        <v>#VALUE!</v>
      </c>
      <c r="Q2896">
        <f t="shared" si="495"/>
        <v>-56.465295365165794</v>
      </c>
      <c r="R2896">
        <f t="shared" si="496"/>
        <v>-14.659036002764736</v>
      </c>
      <c r="S2896" s="53">
        <f t="shared" si="498"/>
        <v>-38.041316423450603</v>
      </c>
      <c r="T2896" t="e">
        <f t="shared" si="499"/>
        <v>#VALUE!</v>
      </c>
      <c r="U2896" t="e">
        <f t="shared" si="500"/>
        <v>#VALUE!</v>
      </c>
      <c r="V2896">
        <f t="shared" si="501"/>
        <v>-56.465295365165794</v>
      </c>
      <c r="W2896" s="50">
        <f t="shared" si="502"/>
        <v>-14.659036002764736</v>
      </c>
    </row>
    <row r="2897" spans="1:23" ht="16" x14ac:dyDescent="0.2">
      <c r="A2897" s="10">
        <v>40368.541655092602</v>
      </c>
      <c r="B2897" s="11" t="str">
        <f t="shared" si="497"/>
        <v>20107</v>
      </c>
      <c r="C2897" s="5">
        <v>1015.93</v>
      </c>
      <c r="D2897" s="5">
        <v>-40.345564986214846</v>
      </c>
      <c r="E2897" s="6" t="s">
        <v>45</v>
      </c>
      <c r="F2897" s="6" t="s">
        <v>45</v>
      </c>
      <c r="G2897" s="5">
        <v>-57.425824119258074</v>
      </c>
      <c r="H2897" s="5">
        <v>-15.980444477560637</v>
      </c>
      <c r="I2897" s="29">
        <v>456660640.02999997</v>
      </c>
      <c r="J2897" s="30" t="s">
        <v>45</v>
      </c>
      <c r="K2897" s="30" t="s">
        <v>45</v>
      </c>
      <c r="L2897" s="29">
        <v>38564970.450000003</v>
      </c>
      <c r="M2897" s="29">
        <v>173735100</v>
      </c>
      <c r="N2897" s="53">
        <f t="shared" si="492"/>
        <v>-40.345564986214846</v>
      </c>
      <c r="O2897" t="e">
        <f t="shared" si="493"/>
        <v>#VALUE!</v>
      </c>
      <c r="P2897" t="e">
        <f t="shared" si="494"/>
        <v>#VALUE!</v>
      </c>
      <c r="Q2897">
        <f t="shared" si="495"/>
        <v>-57.425824119258074</v>
      </c>
      <c r="R2897">
        <f t="shared" si="496"/>
        <v>-15.980444477560637</v>
      </c>
      <c r="S2897" s="53">
        <f t="shared" si="498"/>
        <v>-40.345564986214846</v>
      </c>
      <c r="T2897" t="e">
        <f t="shared" si="499"/>
        <v>#VALUE!</v>
      </c>
      <c r="U2897" t="e">
        <f t="shared" si="500"/>
        <v>#VALUE!</v>
      </c>
      <c r="V2897">
        <f t="shared" si="501"/>
        <v>-57.425824119258074</v>
      </c>
      <c r="W2897" s="50">
        <f t="shared" si="502"/>
        <v>-15.980444477560637</v>
      </c>
    </row>
    <row r="2898" spans="1:23" ht="16" x14ac:dyDescent="0.2">
      <c r="A2898" s="10">
        <v>40367.541655092602</v>
      </c>
      <c r="B2898" s="11" t="str">
        <f t="shared" si="497"/>
        <v>20107</v>
      </c>
      <c r="C2898" s="5">
        <v>1026.43</v>
      </c>
      <c r="D2898" s="5">
        <v>-40.23583886417844</v>
      </c>
      <c r="E2898" s="6" t="s">
        <v>45</v>
      </c>
      <c r="F2898" s="6" t="s">
        <v>45</v>
      </c>
      <c r="G2898" s="5">
        <v>-57.425824119258074</v>
      </c>
      <c r="H2898" s="5">
        <v>-15.760209731761307</v>
      </c>
      <c r="I2898" s="29">
        <v>457500604.42000002</v>
      </c>
      <c r="J2898" s="30" t="s">
        <v>45</v>
      </c>
      <c r="K2898" s="30" t="s">
        <v>45</v>
      </c>
      <c r="L2898" s="29">
        <v>38564970.450000003</v>
      </c>
      <c r="M2898" s="29">
        <v>174190500</v>
      </c>
      <c r="N2898" s="53">
        <f t="shared" si="492"/>
        <v>-40.23583886417844</v>
      </c>
      <c r="O2898" t="e">
        <f t="shared" si="493"/>
        <v>#VALUE!</v>
      </c>
      <c r="P2898" t="e">
        <f t="shared" si="494"/>
        <v>#VALUE!</v>
      </c>
      <c r="Q2898">
        <f t="shared" si="495"/>
        <v>-57.425824119258074</v>
      </c>
      <c r="R2898">
        <f t="shared" si="496"/>
        <v>-15.760209731761307</v>
      </c>
      <c r="S2898" s="53">
        <f t="shared" si="498"/>
        <v>-40.23583886417844</v>
      </c>
      <c r="T2898" t="e">
        <f t="shared" si="499"/>
        <v>#VALUE!</v>
      </c>
      <c r="U2898" t="e">
        <f t="shared" si="500"/>
        <v>#VALUE!</v>
      </c>
      <c r="V2898">
        <f t="shared" si="501"/>
        <v>-57.425824119258074</v>
      </c>
      <c r="W2898" s="50">
        <f t="shared" si="502"/>
        <v>-15.760209731761307</v>
      </c>
    </row>
    <row r="2899" spans="1:23" ht="16" x14ac:dyDescent="0.2">
      <c r="A2899" s="10">
        <v>40366.541655092602</v>
      </c>
      <c r="B2899" s="11" t="str">
        <f t="shared" si="497"/>
        <v>20107</v>
      </c>
      <c r="C2899" s="5">
        <v>1012.96</v>
      </c>
      <c r="D2899" s="5">
        <v>-41.113647840469568</v>
      </c>
      <c r="E2899" s="6" t="s">
        <v>45</v>
      </c>
      <c r="F2899" s="6" t="s">
        <v>45</v>
      </c>
      <c r="G2899" s="5">
        <v>-56.45602981448323</v>
      </c>
      <c r="H2899" s="5">
        <v>-16.861383460757907</v>
      </c>
      <c r="I2899" s="29">
        <v>450780889.30000001</v>
      </c>
      <c r="J2899" s="30" t="s">
        <v>45</v>
      </c>
      <c r="K2899" s="30" t="s">
        <v>45</v>
      </c>
      <c r="L2899" s="29">
        <v>39443439.329999998</v>
      </c>
      <c r="M2899" s="29">
        <v>171913500</v>
      </c>
      <c r="N2899" s="53">
        <f t="shared" si="492"/>
        <v>-41.113647840469568</v>
      </c>
      <c r="O2899" t="e">
        <f t="shared" si="493"/>
        <v>#VALUE!</v>
      </c>
      <c r="P2899" t="e">
        <f t="shared" si="494"/>
        <v>#VALUE!</v>
      </c>
      <c r="Q2899">
        <f t="shared" si="495"/>
        <v>-56.45602981448323</v>
      </c>
      <c r="R2899">
        <f t="shared" si="496"/>
        <v>-16.861383460757907</v>
      </c>
      <c r="S2899" s="53">
        <f t="shared" si="498"/>
        <v>-41.113647840469568</v>
      </c>
      <c r="T2899" t="e">
        <f t="shared" si="499"/>
        <v>#VALUE!</v>
      </c>
      <c r="U2899" t="e">
        <f t="shared" si="500"/>
        <v>#VALUE!</v>
      </c>
      <c r="V2899">
        <f t="shared" si="501"/>
        <v>-56.45602981448323</v>
      </c>
      <c r="W2899" s="50">
        <f t="shared" si="502"/>
        <v>-16.861383460757907</v>
      </c>
    </row>
    <row r="2900" spans="1:23" ht="16" x14ac:dyDescent="0.2">
      <c r="A2900" s="10">
        <v>40365.541655092602</v>
      </c>
      <c r="B2900" s="11" t="str">
        <f t="shared" si="497"/>
        <v>20107</v>
      </c>
      <c r="C2900" s="5">
        <v>993.53</v>
      </c>
      <c r="D2900" s="5">
        <v>-41.896360844329173</v>
      </c>
      <c r="E2900" s="6" t="s">
        <v>45</v>
      </c>
      <c r="F2900" s="6" t="s">
        <v>45</v>
      </c>
      <c r="G2900" s="5">
        <v>-56.445734758169273</v>
      </c>
      <c r="H2900" s="5">
        <v>-17.422982062546154</v>
      </c>
      <c r="I2900" s="29">
        <v>444789143.31999999</v>
      </c>
      <c r="J2900" s="30" t="s">
        <v>45</v>
      </c>
      <c r="K2900" s="30" t="s">
        <v>45</v>
      </c>
      <c r="L2900" s="29">
        <v>39452764.899999999</v>
      </c>
      <c r="M2900" s="29">
        <v>170752230</v>
      </c>
      <c r="N2900" s="53">
        <f t="shared" si="492"/>
        <v>-41.896360844329173</v>
      </c>
      <c r="O2900" t="e">
        <f t="shared" si="493"/>
        <v>#VALUE!</v>
      </c>
      <c r="P2900" t="e">
        <f t="shared" si="494"/>
        <v>#VALUE!</v>
      </c>
      <c r="Q2900">
        <f t="shared" si="495"/>
        <v>-56.445734758169273</v>
      </c>
      <c r="R2900">
        <f t="shared" si="496"/>
        <v>-17.422982062546154</v>
      </c>
      <c r="S2900" s="53">
        <f t="shared" si="498"/>
        <v>-41.896360844329173</v>
      </c>
      <c r="T2900" t="e">
        <f t="shared" si="499"/>
        <v>#VALUE!</v>
      </c>
      <c r="U2900" t="e">
        <f t="shared" si="500"/>
        <v>#VALUE!</v>
      </c>
      <c r="V2900">
        <f t="shared" si="501"/>
        <v>-56.445734758169273</v>
      </c>
      <c r="W2900" s="50">
        <f t="shared" si="502"/>
        <v>-17.422982062546154</v>
      </c>
    </row>
    <row r="2901" spans="1:23" ht="16" x14ac:dyDescent="0.2">
      <c r="A2901" s="10">
        <v>40364.541655092602</v>
      </c>
      <c r="B2901" s="11" t="str">
        <f t="shared" si="497"/>
        <v>20107</v>
      </c>
      <c r="C2901" s="5">
        <v>977.95</v>
      </c>
      <c r="D2901" s="5">
        <v>-41.259949336518098</v>
      </c>
      <c r="E2901" s="6" t="s">
        <v>45</v>
      </c>
      <c r="F2901" s="6" t="s">
        <v>45</v>
      </c>
      <c r="G2901" s="5">
        <v>-56.435439701855309</v>
      </c>
      <c r="H2901" s="5">
        <v>-17.962557189754492</v>
      </c>
      <c r="I2901" s="29">
        <v>449660936.77999997</v>
      </c>
      <c r="J2901" s="30" t="s">
        <v>45</v>
      </c>
      <c r="K2901" s="30" t="s">
        <v>45</v>
      </c>
      <c r="L2901" s="29">
        <v>39462090.479999997</v>
      </c>
      <c r="M2901" s="29">
        <v>169636500</v>
      </c>
      <c r="N2901" s="53">
        <f t="shared" si="492"/>
        <v>-41.259949336518098</v>
      </c>
      <c r="O2901" t="e">
        <f t="shared" si="493"/>
        <v>#VALUE!</v>
      </c>
      <c r="P2901" t="e">
        <f t="shared" si="494"/>
        <v>#VALUE!</v>
      </c>
      <c r="Q2901">
        <f t="shared" si="495"/>
        <v>-56.435439701855309</v>
      </c>
      <c r="R2901">
        <f t="shared" si="496"/>
        <v>-17.962557189754492</v>
      </c>
      <c r="S2901" s="53">
        <f t="shared" si="498"/>
        <v>-41.259949336518098</v>
      </c>
      <c r="T2901" t="e">
        <f t="shared" si="499"/>
        <v>#VALUE!</v>
      </c>
      <c r="U2901" t="e">
        <f t="shared" si="500"/>
        <v>#VALUE!</v>
      </c>
      <c r="V2901">
        <f t="shared" si="501"/>
        <v>-56.435439701855309</v>
      </c>
      <c r="W2901" s="50">
        <f t="shared" si="502"/>
        <v>-17.962557189754492</v>
      </c>
    </row>
    <row r="2902" spans="1:23" ht="16" x14ac:dyDescent="0.2">
      <c r="A2902" s="10">
        <v>40361.541655092602</v>
      </c>
      <c r="B2902" s="11" t="str">
        <f t="shared" si="497"/>
        <v>20107</v>
      </c>
      <c r="C2902" s="5">
        <v>980.61</v>
      </c>
      <c r="D2902" s="5">
        <v>-41.435511131776316</v>
      </c>
      <c r="E2902" s="6" t="s">
        <v>45</v>
      </c>
      <c r="F2902" s="6" t="s">
        <v>45</v>
      </c>
      <c r="G2902" s="5">
        <v>-56.435439701855309</v>
      </c>
      <c r="H2902" s="5">
        <v>-17.301852952356541</v>
      </c>
      <c r="I2902" s="29">
        <v>448316993.75999999</v>
      </c>
      <c r="J2902" s="30" t="s">
        <v>45</v>
      </c>
      <c r="K2902" s="30" t="s">
        <v>45</v>
      </c>
      <c r="L2902" s="29">
        <v>39462090.479999997</v>
      </c>
      <c r="M2902" s="29">
        <v>171002700</v>
      </c>
      <c r="N2902" s="53">
        <f t="shared" si="492"/>
        <v>-41.435511131776316</v>
      </c>
      <c r="O2902" t="e">
        <f t="shared" si="493"/>
        <v>#VALUE!</v>
      </c>
      <c r="P2902" t="e">
        <f t="shared" si="494"/>
        <v>#VALUE!</v>
      </c>
      <c r="Q2902">
        <f t="shared" si="495"/>
        <v>-56.435439701855309</v>
      </c>
      <c r="R2902">
        <f t="shared" si="496"/>
        <v>-17.301852952356541</v>
      </c>
      <c r="S2902" s="53">
        <f t="shared" si="498"/>
        <v>-41.435511131776316</v>
      </c>
      <c r="T2902" t="e">
        <f t="shared" si="499"/>
        <v>#VALUE!</v>
      </c>
      <c r="U2902" t="e">
        <f t="shared" si="500"/>
        <v>#VALUE!</v>
      </c>
      <c r="V2902">
        <f t="shared" si="501"/>
        <v>-56.435439701855309</v>
      </c>
      <c r="W2902" s="50">
        <f t="shared" si="502"/>
        <v>-17.301852952356541</v>
      </c>
    </row>
    <row r="2903" spans="1:23" ht="16" x14ac:dyDescent="0.2">
      <c r="A2903" s="10">
        <v>40360.541655092602</v>
      </c>
      <c r="B2903" s="11" t="str">
        <f t="shared" si="497"/>
        <v>20107</v>
      </c>
      <c r="C2903" s="5">
        <v>983.63</v>
      </c>
      <c r="D2903" s="5">
        <v>-42.21090906083348</v>
      </c>
      <c r="E2903" s="6" t="s">
        <v>45</v>
      </c>
      <c r="F2903" s="6" t="s">
        <v>45</v>
      </c>
      <c r="G2903" s="5">
        <v>-55.544917330697942</v>
      </c>
      <c r="H2903" s="5">
        <v>-17.301852952356541</v>
      </c>
      <c r="I2903" s="29">
        <v>442381245.39999998</v>
      </c>
      <c r="J2903" s="30" t="s">
        <v>45</v>
      </c>
      <c r="K2903" s="30" t="s">
        <v>45</v>
      </c>
      <c r="L2903" s="29">
        <v>40268752.450000003</v>
      </c>
      <c r="M2903" s="29">
        <v>171002700</v>
      </c>
      <c r="N2903" s="53">
        <f t="shared" si="492"/>
        <v>-42.21090906083348</v>
      </c>
      <c r="O2903" t="e">
        <f t="shared" si="493"/>
        <v>#VALUE!</v>
      </c>
      <c r="P2903" t="e">
        <f t="shared" si="494"/>
        <v>#VALUE!</v>
      </c>
      <c r="Q2903">
        <f t="shared" si="495"/>
        <v>-55.544917330697942</v>
      </c>
      <c r="R2903">
        <f t="shared" si="496"/>
        <v>-17.301852952356541</v>
      </c>
      <c r="S2903" s="53">
        <f t="shared" si="498"/>
        <v>-42.21090906083348</v>
      </c>
      <c r="T2903" t="e">
        <f t="shared" si="499"/>
        <v>#VALUE!</v>
      </c>
      <c r="U2903" t="e">
        <f t="shared" si="500"/>
        <v>#VALUE!</v>
      </c>
      <c r="V2903">
        <f t="shared" si="501"/>
        <v>-55.544917330697942</v>
      </c>
      <c r="W2903" s="50">
        <f t="shared" si="502"/>
        <v>-17.301852952356541</v>
      </c>
    </row>
    <row r="2904" spans="1:23" ht="16" x14ac:dyDescent="0.2">
      <c r="A2904" s="10">
        <v>40359.541655092602</v>
      </c>
      <c r="B2904" s="11" t="str">
        <f t="shared" si="497"/>
        <v>20106</v>
      </c>
      <c r="C2904" s="5">
        <v>1008.28</v>
      </c>
      <c r="D2904" s="5">
        <v>-42.942416541076113</v>
      </c>
      <c r="E2904" s="6" t="s">
        <v>45</v>
      </c>
      <c r="F2904" s="6" t="s">
        <v>45</v>
      </c>
      <c r="G2904" s="5">
        <v>-54.852060040768578</v>
      </c>
      <c r="H2904" s="5">
        <v>-17.411970325256206</v>
      </c>
      <c r="I2904" s="29">
        <v>436781482.80000001</v>
      </c>
      <c r="J2904" s="30" t="s">
        <v>45</v>
      </c>
      <c r="K2904" s="30" t="s">
        <v>45</v>
      </c>
      <c r="L2904" s="29">
        <v>40896363.450000003</v>
      </c>
      <c r="M2904" s="29">
        <v>170775000</v>
      </c>
      <c r="N2904" s="53">
        <f t="shared" si="492"/>
        <v>-42.942416541076113</v>
      </c>
      <c r="O2904" t="e">
        <f t="shared" si="493"/>
        <v>#VALUE!</v>
      </c>
      <c r="P2904" t="e">
        <f t="shared" si="494"/>
        <v>#VALUE!</v>
      </c>
      <c r="Q2904">
        <f t="shared" si="495"/>
        <v>-54.852060040768578</v>
      </c>
      <c r="R2904">
        <f t="shared" si="496"/>
        <v>-17.411970325256206</v>
      </c>
      <c r="S2904" s="53">
        <f t="shared" si="498"/>
        <v>-42.942416541076113</v>
      </c>
      <c r="T2904" t="e">
        <f t="shared" si="499"/>
        <v>#VALUE!</v>
      </c>
      <c r="U2904" t="e">
        <f t="shared" si="500"/>
        <v>#VALUE!</v>
      </c>
      <c r="V2904">
        <f t="shared" si="501"/>
        <v>-54.852060040768578</v>
      </c>
      <c r="W2904" s="50">
        <f t="shared" si="502"/>
        <v>-17.411970325256206</v>
      </c>
    </row>
    <row r="2905" spans="1:23" ht="16" x14ac:dyDescent="0.2">
      <c r="A2905" s="10">
        <v>40358.541655092602</v>
      </c>
      <c r="B2905" s="11" t="str">
        <f t="shared" si="497"/>
        <v>20106</v>
      </c>
      <c r="C2905" s="5">
        <v>1015.92</v>
      </c>
      <c r="D2905" s="5">
        <v>-43.308170281197398</v>
      </c>
      <c r="E2905" s="6" t="s">
        <v>45</v>
      </c>
      <c r="F2905" s="6" t="s">
        <v>45</v>
      </c>
      <c r="G2905" s="5">
        <v>-57.524656659872079</v>
      </c>
      <c r="H2905" s="5">
        <v>-20.715491512245961</v>
      </c>
      <c r="I2905" s="29">
        <v>433981601.5</v>
      </c>
      <c r="J2905" s="30" t="s">
        <v>45</v>
      </c>
      <c r="K2905" s="30" t="s">
        <v>45</v>
      </c>
      <c r="L2905" s="29">
        <v>38475444.960000001</v>
      </c>
      <c r="M2905" s="29">
        <v>163944000</v>
      </c>
      <c r="N2905" s="53">
        <f t="shared" si="492"/>
        <v>-43.308170281197398</v>
      </c>
      <c r="O2905" t="e">
        <f t="shared" si="493"/>
        <v>#VALUE!</v>
      </c>
      <c r="P2905" t="e">
        <f t="shared" si="494"/>
        <v>#VALUE!</v>
      </c>
      <c r="Q2905">
        <f t="shared" si="495"/>
        <v>-57.524656659872079</v>
      </c>
      <c r="R2905">
        <f t="shared" si="496"/>
        <v>-20.715491512245961</v>
      </c>
      <c r="S2905" s="53">
        <f t="shared" si="498"/>
        <v>-43.308170281197398</v>
      </c>
      <c r="T2905" t="e">
        <f t="shared" si="499"/>
        <v>#VALUE!</v>
      </c>
      <c r="U2905" t="e">
        <f t="shared" si="500"/>
        <v>#VALUE!</v>
      </c>
      <c r="V2905">
        <f t="shared" si="501"/>
        <v>-57.524656659872079</v>
      </c>
      <c r="W2905" s="50">
        <f t="shared" si="502"/>
        <v>-20.715491512245961</v>
      </c>
    </row>
    <row r="2906" spans="1:23" ht="16" x14ac:dyDescent="0.2">
      <c r="A2906" s="10">
        <v>40357.541655092602</v>
      </c>
      <c r="B2906" s="11" t="str">
        <f t="shared" si="497"/>
        <v>20106</v>
      </c>
      <c r="C2906" s="5">
        <v>1031.71</v>
      </c>
      <c r="D2906" s="5">
        <v>-42.554717576547517</v>
      </c>
      <c r="E2906" s="6" t="s">
        <v>45</v>
      </c>
      <c r="F2906" s="6" t="s">
        <v>45</v>
      </c>
      <c r="G2906" s="5">
        <v>-57.475240389565073</v>
      </c>
      <c r="H2906" s="5">
        <v>-15.20962286726305</v>
      </c>
      <c r="I2906" s="29">
        <v>439749356.98000002</v>
      </c>
      <c r="J2906" s="30" t="s">
        <v>45</v>
      </c>
      <c r="K2906" s="30" t="s">
        <v>45</v>
      </c>
      <c r="L2906" s="29">
        <v>38520207.700000003</v>
      </c>
      <c r="M2906" s="29">
        <v>175329000</v>
      </c>
      <c r="N2906" s="53">
        <f t="shared" si="492"/>
        <v>-42.554717576547517</v>
      </c>
      <c r="O2906" t="e">
        <f t="shared" si="493"/>
        <v>#VALUE!</v>
      </c>
      <c r="P2906" t="e">
        <f t="shared" si="494"/>
        <v>#VALUE!</v>
      </c>
      <c r="Q2906">
        <f t="shared" si="495"/>
        <v>-57.475240389565073</v>
      </c>
      <c r="R2906">
        <f t="shared" si="496"/>
        <v>-15.20962286726305</v>
      </c>
      <c r="S2906" s="53">
        <f t="shared" si="498"/>
        <v>-42.554717576547517</v>
      </c>
      <c r="T2906" t="e">
        <f t="shared" si="499"/>
        <v>#VALUE!</v>
      </c>
      <c r="U2906" t="e">
        <f t="shared" si="500"/>
        <v>#VALUE!</v>
      </c>
      <c r="V2906">
        <f t="shared" si="501"/>
        <v>-57.475240389565073</v>
      </c>
      <c r="W2906" s="50">
        <f t="shared" si="502"/>
        <v>-15.20962286726305</v>
      </c>
    </row>
    <row r="2907" spans="1:23" ht="16" x14ac:dyDescent="0.2">
      <c r="A2907" s="10">
        <v>40354.541655092602</v>
      </c>
      <c r="B2907" s="11" t="str">
        <f t="shared" si="497"/>
        <v>20106</v>
      </c>
      <c r="C2907" s="5">
        <v>1020.24</v>
      </c>
      <c r="D2907" s="5">
        <v>-43.271594907185275</v>
      </c>
      <c r="E2907" s="6" t="s">
        <v>45</v>
      </c>
      <c r="F2907" s="6" t="s">
        <v>45</v>
      </c>
      <c r="G2907" s="5">
        <v>-58.317375996046842</v>
      </c>
      <c r="H2907" s="5">
        <v>-15.319740240162702</v>
      </c>
      <c r="I2907" s="29">
        <v>434261589.63</v>
      </c>
      <c r="J2907" s="30" t="s">
        <v>45</v>
      </c>
      <c r="K2907" s="30" t="s">
        <v>45</v>
      </c>
      <c r="L2907" s="29">
        <v>37757375.909999996</v>
      </c>
      <c r="M2907" s="29">
        <v>175101300</v>
      </c>
      <c r="N2907" s="53">
        <f t="shared" si="492"/>
        <v>-43.271594907185275</v>
      </c>
      <c r="O2907" t="e">
        <f t="shared" si="493"/>
        <v>#VALUE!</v>
      </c>
      <c r="P2907" t="e">
        <f t="shared" si="494"/>
        <v>#VALUE!</v>
      </c>
      <c r="Q2907">
        <f t="shared" si="495"/>
        <v>-58.317375996046842</v>
      </c>
      <c r="R2907">
        <f t="shared" si="496"/>
        <v>-15.319740240162702</v>
      </c>
      <c r="S2907" s="53">
        <f t="shared" si="498"/>
        <v>-43.271594907185275</v>
      </c>
      <c r="T2907" t="e">
        <f t="shared" si="499"/>
        <v>#VALUE!</v>
      </c>
      <c r="U2907" t="e">
        <f t="shared" si="500"/>
        <v>#VALUE!</v>
      </c>
      <c r="V2907">
        <f t="shared" si="501"/>
        <v>-58.317375996046842</v>
      </c>
      <c r="W2907" s="50">
        <f t="shared" si="502"/>
        <v>-15.319740240162702</v>
      </c>
    </row>
    <row r="2908" spans="1:23" ht="16" x14ac:dyDescent="0.2">
      <c r="A2908" s="10">
        <v>40353.541655092602</v>
      </c>
      <c r="B2908" s="11" t="str">
        <f t="shared" si="497"/>
        <v>20106</v>
      </c>
      <c r="C2908" s="5">
        <v>1018.76</v>
      </c>
      <c r="D2908" s="5">
        <v>-41.450141281381171</v>
      </c>
      <c r="E2908" s="6" t="s">
        <v>45</v>
      </c>
      <c r="F2908" s="6" t="s">
        <v>45</v>
      </c>
      <c r="G2908" s="5">
        <v>-58.416208536660832</v>
      </c>
      <c r="H2908" s="5">
        <v>-14.108449138266465</v>
      </c>
      <c r="I2908" s="29">
        <v>448204998.5</v>
      </c>
      <c r="J2908" s="30" t="s">
        <v>45</v>
      </c>
      <c r="K2908" s="30" t="s">
        <v>45</v>
      </c>
      <c r="L2908" s="29">
        <v>37667850.420000002</v>
      </c>
      <c r="M2908" s="29">
        <v>177606000</v>
      </c>
      <c r="N2908" s="53">
        <f t="shared" si="492"/>
        <v>-41.450141281381171</v>
      </c>
      <c r="O2908" t="e">
        <f t="shared" si="493"/>
        <v>#VALUE!</v>
      </c>
      <c r="P2908" t="e">
        <f t="shared" si="494"/>
        <v>#VALUE!</v>
      </c>
      <c r="Q2908">
        <f t="shared" si="495"/>
        <v>-58.416208536660832</v>
      </c>
      <c r="R2908">
        <f t="shared" si="496"/>
        <v>-14.108449138266465</v>
      </c>
      <c r="S2908" s="53">
        <f t="shared" si="498"/>
        <v>-41.450141281381171</v>
      </c>
      <c r="T2908" t="e">
        <f t="shared" si="499"/>
        <v>#VALUE!</v>
      </c>
      <c r="U2908" t="e">
        <f t="shared" si="500"/>
        <v>#VALUE!</v>
      </c>
      <c r="V2908">
        <f t="shared" si="501"/>
        <v>-58.416208536660832</v>
      </c>
      <c r="W2908" s="50">
        <f t="shared" si="502"/>
        <v>-14.108449138266465</v>
      </c>
    </row>
    <row r="2909" spans="1:23" ht="16" x14ac:dyDescent="0.2">
      <c r="A2909" s="10">
        <v>40352.541655092602</v>
      </c>
      <c r="B2909" s="11" t="str">
        <f t="shared" si="497"/>
        <v>20106</v>
      </c>
      <c r="C2909" s="5">
        <v>1038.07</v>
      </c>
      <c r="D2909" s="5">
        <v>-40.894195596396784</v>
      </c>
      <c r="E2909" s="6" t="s">
        <v>45</v>
      </c>
      <c r="F2909" s="6" t="s">
        <v>45</v>
      </c>
      <c r="G2909" s="5">
        <v>-58.812568204748217</v>
      </c>
      <c r="H2909" s="5">
        <v>-14.659036002764751</v>
      </c>
      <c r="I2909" s="29">
        <v>452460818.07999998</v>
      </c>
      <c r="J2909" s="30" t="s">
        <v>45</v>
      </c>
      <c r="K2909" s="30" t="s">
        <v>45</v>
      </c>
      <c r="L2909" s="29">
        <v>37308815.899999999</v>
      </c>
      <c r="M2909" s="29">
        <v>176467500</v>
      </c>
      <c r="N2909" s="53">
        <f t="shared" si="492"/>
        <v>-40.894195596396784</v>
      </c>
      <c r="O2909" t="e">
        <f t="shared" si="493"/>
        <v>#VALUE!</v>
      </c>
      <c r="P2909" t="e">
        <f t="shared" si="494"/>
        <v>#VALUE!</v>
      </c>
      <c r="Q2909">
        <f t="shared" si="495"/>
        <v>-58.812568204748217</v>
      </c>
      <c r="R2909">
        <f t="shared" si="496"/>
        <v>-14.659036002764751</v>
      </c>
      <c r="S2909" s="53">
        <f t="shared" si="498"/>
        <v>-40.894195596396784</v>
      </c>
      <c r="T2909" t="e">
        <f t="shared" si="499"/>
        <v>#VALUE!</v>
      </c>
      <c r="U2909" t="e">
        <f t="shared" si="500"/>
        <v>#VALUE!</v>
      </c>
      <c r="V2909">
        <f t="shared" si="501"/>
        <v>-58.812568204748217</v>
      </c>
      <c r="W2909" s="50">
        <f t="shared" si="502"/>
        <v>-14.659036002764751</v>
      </c>
    </row>
    <row r="2910" spans="1:23" ht="16" x14ac:dyDescent="0.2">
      <c r="A2910" s="10">
        <v>40351.541655092602</v>
      </c>
      <c r="B2910" s="11" t="str">
        <f t="shared" si="497"/>
        <v>20106</v>
      </c>
      <c r="C2910" s="5">
        <v>1041.8699999999999</v>
      </c>
      <c r="D2910" s="5">
        <v>-40.308989612202694</v>
      </c>
      <c r="E2910" s="6" t="s">
        <v>45</v>
      </c>
      <c r="F2910" s="6" t="s">
        <v>45</v>
      </c>
      <c r="G2910" s="5">
        <v>-59.406592954063598</v>
      </c>
      <c r="H2910" s="5">
        <v>-13.557862273768178</v>
      </c>
      <c r="I2910" s="29">
        <v>456940628.16000003</v>
      </c>
      <c r="J2910" s="30" t="s">
        <v>45</v>
      </c>
      <c r="K2910" s="30" t="s">
        <v>45</v>
      </c>
      <c r="L2910" s="29">
        <v>36770730.399999999</v>
      </c>
      <c r="M2910" s="29">
        <v>178744500</v>
      </c>
      <c r="N2910" s="53">
        <f t="shared" si="492"/>
        <v>-40.308989612202694</v>
      </c>
      <c r="O2910" t="e">
        <f t="shared" si="493"/>
        <v>#VALUE!</v>
      </c>
      <c r="P2910" t="e">
        <f t="shared" si="494"/>
        <v>#VALUE!</v>
      </c>
      <c r="Q2910">
        <f t="shared" si="495"/>
        <v>-59.406592954063598</v>
      </c>
      <c r="R2910">
        <f t="shared" si="496"/>
        <v>-13.557862273768178</v>
      </c>
      <c r="S2910" s="53">
        <f t="shared" si="498"/>
        <v>-40.308989612202694</v>
      </c>
      <c r="T2910" t="e">
        <f t="shared" si="499"/>
        <v>#VALUE!</v>
      </c>
      <c r="U2910" t="e">
        <f t="shared" si="500"/>
        <v>#VALUE!</v>
      </c>
      <c r="V2910">
        <f t="shared" si="501"/>
        <v>-59.406592954063598</v>
      </c>
      <c r="W2910" s="50">
        <f t="shared" si="502"/>
        <v>-13.557862273768178</v>
      </c>
    </row>
    <row r="2911" spans="1:23" ht="16" x14ac:dyDescent="0.2">
      <c r="A2911" s="10">
        <v>40350.541655092602</v>
      </c>
      <c r="B2911" s="11" t="str">
        <f t="shared" si="497"/>
        <v>20106</v>
      </c>
      <c r="C2911" s="5">
        <v>1033.79</v>
      </c>
      <c r="D2911" s="5">
        <v>-41.040497092445307</v>
      </c>
      <c r="E2911" s="6" t="s">
        <v>45</v>
      </c>
      <c r="F2911" s="6" t="s">
        <v>45</v>
      </c>
      <c r="G2911" s="5">
        <v>-59.406592954063598</v>
      </c>
      <c r="H2911" s="5">
        <v>-13.557862273768178</v>
      </c>
      <c r="I2911" s="29">
        <v>451340865.56</v>
      </c>
      <c r="J2911" s="30" t="s">
        <v>45</v>
      </c>
      <c r="K2911" s="30" t="s">
        <v>45</v>
      </c>
      <c r="L2911" s="29">
        <v>36770730.399999999</v>
      </c>
      <c r="M2911" s="29">
        <v>178744500</v>
      </c>
      <c r="N2911" s="53">
        <f t="shared" si="492"/>
        <v>-41.040497092445307</v>
      </c>
      <c r="O2911" t="e">
        <f t="shared" si="493"/>
        <v>#VALUE!</v>
      </c>
      <c r="P2911" t="e">
        <f t="shared" si="494"/>
        <v>#VALUE!</v>
      </c>
      <c r="Q2911">
        <f t="shared" si="495"/>
        <v>-59.406592954063598</v>
      </c>
      <c r="R2911">
        <f t="shared" si="496"/>
        <v>-13.557862273768178</v>
      </c>
      <c r="S2911" s="53">
        <f t="shared" si="498"/>
        <v>-41.040497092445307</v>
      </c>
      <c r="T2911" t="e">
        <f t="shared" si="499"/>
        <v>#VALUE!</v>
      </c>
      <c r="U2911" t="e">
        <f t="shared" si="500"/>
        <v>#VALUE!</v>
      </c>
      <c r="V2911">
        <f t="shared" si="501"/>
        <v>-59.406592954063598</v>
      </c>
      <c r="W2911" s="50">
        <f t="shared" si="502"/>
        <v>-13.557862273768178</v>
      </c>
    </row>
    <row r="2912" spans="1:23" ht="16" x14ac:dyDescent="0.2">
      <c r="A2912" s="10">
        <v>40347.541655092602</v>
      </c>
      <c r="B2912" s="11" t="str">
        <f t="shared" si="497"/>
        <v>20106</v>
      </c>
      <c r="C2912" s="5">
        <v>1027.8399999999999</v>
      </c>
      <c r="D2912" s="5">
        <v>-42.218224135635921</v>
      </c>
      <c r="E2912" s="6" t="s">
        <v>45</v>
      </c>
      <c r="F2912" s="6" t="s">
        <v>45</v>
      </c>
      <c r="G2912" s="5">
        <v>-61.881524491939096</v>
      </c>
      <c r="H2912" s="5">
        <v>-12.577817654961192</v>
      </c>
      <c r="I2912" s="29">
        <v>442325247.76999998</v>
      </c>
      <c r="J2912" s="30" t="s">
        <v>45</v>
      </c>
      <c r="K2912" s="30" t="s">
        <v>45</v>
      </c>
      <c r="L2912" s="29">
        <v>34528862.890000001</v>
      </c>
      <c r="M2912" s="29">
        <v>180771030</v>
      </c>
      <c r="N2912" s="53">
        <f t="shared" si="492"/>
        <v>-42.218224135635921</v>
      </c>
      <c r="O2912" t="e">
        <f t="shared" si="493"/>
        <v>#VALUE!</v>
      </c>
      <c r="P2912" t="e">
        <f t="shared" si="494"/>
        <v>#VALUE!</v>
      </c>
      <c r="Q2912">
        <f t="shared" si="495"/>
        <v>-61.881524491939096</v>
      </c>
      <c r="R2912">
        <f t="shared" si="496"/>
        <v>-12.577817654961192</v>
      </c>
      <c r="S2912" s="53">
        <f t="shared" si="498"/>
        <v>-42.218224135635921</v>
      </c>
      <c r="T2912" t="e">
        <f t="shared" si="499"/>
        <v>#VALUE!</v>
      </c>
      <c r="U2912" t="e">
        <f t="shared" si="500"/>
        <v>#VALUE!</v>
      </c>
      <c r="V2912">
        <f t="shared" si="501"/>
        <v>-61.881524491939096</v>
      </c>
      <c r="W2912" s="50">
        <f t="shared" si="502"/>
        <v>-12.577817654961192</v>
      </c>
    </row>
    <row r="2913" spans="1:23" ht="16" x14ac:dyDescent="0.2">
      <c r="A2913" s="10">
        <v>40346.541655092602</v>
      </c>
      <c r="B2913" s="11" t="str">
        <f t="shared" si="497"/>
        <v>20106</v>
      </c>
      <c r="C2913" s="5">
        <v>1024.3599999999999</v>
      </c>
      <c r="D2913" s="5">
        <v>-39.62137258077464</v>
      </c>
      <c r="E2913" s="6" t="s">
        <v>45</v>
      </c>
      <c r="F2913" s="6" t="s">
        <v>45</v>
      </c>
      <c r="G2913" s="5">
        <v>-61.386332283237721</v>
      </c>
      <c r="H2913" s="5">
        <v>-15.209622867263024</v>
      </c>
      <c r="I2913" s="29">
        <v>462204405</v>
      </c>
      <c r="J2913" s="30" t="s">
        <v>45</v>
      </c>
      <c r="K2913" s="30" t="s">
        <v>45</v>
      </c>
      <c r="L2913" s="29">
        <v>34977422.899999999</v>
      </c>
      <c r="M2913" s="29">
        <v>175329000</v>
      </c>
      <c r="N2913" s="53">
        <f t="shared" si="492"/>
        <v>-39.62137258077464</v>
      </c>
      <c r="O2913" t="e">
        <f t="shared" si="493"/>
        <v>#VALUE!</v>
      </c>
      <c r="P2913" t="e">
        <f t="shared" si="494"/>
        <v>#VALUE!</v>
      </c>
      <c r="Q2913">
        <f t="shared" si="495"/>
        <v>-61.386332283237721</v>
      </c>
      <c r="R2913">
        <f t="shared" si="496"/>
        <v>-15.209622867263024</v>
      </c>
      <c r="S2913" s="53">
        <f t="shared" si="498"/>
        <v>-39.62137258077464</v>
      </c>
      <c r="T2913" t="e">
        <f t="shared" si="499"/>
        <v>#VALUE!</v>
      </c>
      <c r="U2913" t="e">
        <f t="shared" si="500"/>
        <v>#VALUE!</v>
      </c>
      <c r="V2913">
        <f t="shared" si="501"/>
        <v>-61.386332283237721</v>
      </c>
      <c r="W2913" s="50">
        <f t="shared" si="502"/>
        <v>-15.209622867263024</v>
      </c>
    </row>
    <row r="2914" spans="1:23" ht="16" x14ac:dyDescent="0.2">
      <c r="A2914" s="10">
        <v>40345.541655092602</v>
      </c>
      <c r="B2914" s="11" t="str">
        <f t="shared" si="497"/>
        <v>20106</v>
      </c>
      <c r="C2914" s="5">
        <v>1029</v>
      </c>
      <c r="D2914" s="5">
        <v>-39.904160303437223</v>
      </c>
      <c r="E2914" s="6" t="s">
        <v>45</v>
      </c>
      <c r="F2914" s="6" t="s">
        <v>45</v>
      </c>
      <c r="G2914" s="5">
        <v>-61.386332283237721</v>
      </c>
      <c r="H2914" s="5">
        <v>-15.980444477560637</v>
      </c>
      <c r="I2914" s="29">
        <v>487907315.33999997</v>
      </c>
      <c r="J2914" s="30" t="s">
        <v>45</v>
      </c>
      <c r="K2914" s="30" t="s">
        <v>45</v>
      </c>
      <c r="L2914" s="29">
        <v>34977422.899999999</v>
      </c>
      <c r="M2914" s="29">
        <v>173735100</v>
      </c>
      <c r="N2914" s="53">
        <f t="shared" si="492"/>
        <v>-39.904160303437223</v>
      </c>
      <c r="O2914" t="e">
        <f t="shared" si="493"/>
        <v>#VALUE!</v>
      </c>
      <c r="P2914" t="e">
        <f t="shared" si="494"/>
        <v>#VALUE!</v>
      </c>
      <c r="Q2914">
        <f t="shared" si="495"/>
        <v>-61.386332283237721</v>
      </c>
      <c r="R2914">
        <f t="shared" si="496"/>
        <v>-15.980444477560637</v>
      </c>
      <c r="S2914" s="53">
        <f t="shared" si="498"/>
        <v>-39.904160303437223</v>
      </c>
      <c r="T2914" t="e">
        <f t="shared" si="499"/>
        <v>#VALUE!</v>
      </c>
      <c r="U2914" t="e">
        <f t="shared" si="500"/>
        <v>#VALUE!</v>
      </c>
      <c r="V2914">
        <f t="shared" si="501"/>
        <v>-61.386332283237721</v>
      </c>
      <c r="W2914" s="50">
        <f t="shared" si="502"/>
        <v>-15.980444477560637</v>
      </c>
    </row>
    <row r="2915" spans="1:23" ht="16" x14ac:dyDescent="0.2">
      <c r="A2915" s="10">
        <v>40344.541655092602</v>
      </c>
      <c r="B2915" s="11" t="str">
        <f t="shared" si="497"/>
        <v>20106</v>
      </c>
      <c r="C2915" s="5">
        <v>1027.06</v>
      </c>
      <c r="D2915" s="5">
        <v>-39.442043781037384</v>
      </c>
      <c r="E2915" s="6" t="s">
        <v>45</v>
      </c>
      <c r="F2915" s="6" t="s">
        <v>45</v>
      </c>
      <c r="G2915" s="5">
        <v>-60.901435130850302</v>
      </c>
      <c r="H2915" s="5">
        <v>-13.557862273768151</v>
      </c>
      <c r="I2915" s="29">
        <v>491659156.27999997</v>
      </c>
      <c r="J2915" s="30" t="s">
        <v>45</v>
      </c>
      <c r="K2915" s="30" t="s">
        <v>45</v>
      </c>
      <c r="L2915" s="29">
        <v>35416657.340000004</v>
      </c>
      <c r="M2915" s="29">
        <v>178744500</v>
      </c>
      <c r="N2915" s="53">
        <f t="shared" si="492"/>
        <v>-39.442043781037384</v>
      </c>
      <c r="O2915" t="e">
        <f t="shared" si="493"/>
        <v>#VALUE!</v>
      </c>
      <c r="P2915" t="e">
        <f t="shared" si="494"/>
        <v>#VALUE!</v>
      </c>
      <c r="Q2915">
        <f t="shared" si="495"/>
        <v>-60.901435130850302</v>
      </c>
      <c r="R2915">
        <f t="shared" si="496"/>
        <v>-13.557862273768151</v>
      </c>
      <c r="S2915" s="53">
        <f t="shared" si="498"/>
        <v>-39.442043781037384</v>
      </c>
      <c r="T2915" t="e">
        <f t="shared" si="499"/>
        <v>#VALUE!</v>
      </c>
      <c r="U2915" t="e">
        <f t="shared" si="500"/>
        <v>#VALUE!</v>
      </c>
      <c r="V2915">
        <f t="shared" si="501"/>
        <v>-60.901435130850302</v>
      </c>
      <c r="W2915" s="50">
        <f t="shared" si="502"/>
        <v>-13.557862273768151</v>
      </c>
    </row>
    <row r="2916" spans="1:23" ht="16" x14ac:dyDescent="0.2">
      <c r="A2916" s="10">
        <v>40343.541655092602</v>
      </c>
      <c r="B2916" s="11" t="str">
        <f t="shared" si="497"/>
        <v>20106</v>
      </c>
      <c r="C2916" s="5">
        <v>1018.18</v>
      </c>
      <c r="D2916" s="5">
        <v>-40.918057748105483</v>
      </c>
      <c r="E2916" s="6" t="s">
        <v>45</v>
      </c>
      <c r="F2916" s="6" t="s">
        <v>45</v>
      </c>
      <c r="G2916" s="5">
        <v>-60.891140074536345</v>
      </c>
      <c r="H2916" s="5">
        <v>-13.557862273768151</v>
      </c>
      <c r="I2916" s="29">
        <v>479675664.31999999</v>
      </c>
      <c r="J2916" s="30" t="s">
        <v>45</v>
      </c>
      <c r="K2916" s="30" t="s">
        <v>45</v>
      </c>
      <c r="L2916" s="29">
        <v>35425982.909999996</v>
      </c>
      <c r="M2916" s="29">
        <v>178744500</v>
      </c>
      <c r="N2916" s="53">
        <f t="shared" ref="N2916:N2979" si="503">IF(ABS(D2916-AVERAGE(D$47:D$3803))&gt;3*STDEV(D$47:D$3803),"Outlier",D2916)</f>
        <v>-40.918057748105483</v>
      </c>
      <c r="O2916" t="e">
        <f t="shared" ref="O2916:O2979" si="504">IF(ABS(E2916-AVERAGE(E$47:E$3803))&gt;3*STDEV(E$47:E$3803),"Outlier",E2916)</f>
        <v>#VALUE!</v>
      </c>
      <c r="P2916" t="e">
        <f t="shared" ref="P2916:P2979" si="505">IF(ABS(F2916-AVERAGE(F$47:F$3803))&gt;3*STDEV(F$47:F$3803),"Outlier",F2916)</f>
        <v>#VALUE!</v>
      </c>
      <c r="Q2916">
        <f t="shared" ref="Q2916:Q2979" si="506">IF(ABS(G2916-AVERAGE(G$47:G$3803))&gt;3*STDEV(G$47:G$3803),"Outlier",G2916)</f>
        <v>-60.891140074536345</v>
      </c>
      <c r="R2916">
        <f t="shared" ref="R2916:R2979" si="507">IF(ABS(H2916-AVERAGE(H$47:H$3803))&gt;3*STDEV(H$47:H$3803),"Outlier",H2916)</f>
        <v>-13.557862273768151</v>
      </c>
      <c r="S2916" s="53">
        <f t="shared" si="498"/>
        <v>-40.918057748105483</v>
      </c>
      <c r="T2916" t="e">
        <f t="shared" si="499"/>
        <v>#VALUE!</v>
      </c>
      <c r="U2916" t="e">
        <f t="shared" si="500"/>
        <v>#VALUE!</v>
      </c>
      <c r="V2916">
        <f t="shared" si="501"/>
        <v>-60.891140074536345</v>
      </c>
      <c r="W2916" s="50">
        <f t="shared" si="502"/>
        <v>-13.557862273768151</v>
      </c>
    </row>
    <row r="2917" spans="1:23" ht="16" x14ac:dyDescent="0.2">
      <c r="A2917" s="10">
        <v>40340.541655092602</v>
      </c>
      <c r="B2917" s="11" t="str">
        <f t="shared" si="497"/>
        <v>20106</v>
      </c>
      <c r="C2917" s="5">
        <v>1008.5</v>
      </c>
      <c r="D2917" s="5">
        <v>-42.407866238230305</v>
      </c>
      <c r="E2917" s="6" t="s">
        <v>45</v>
      </c>
      <c r="F2917" s="6" t="s">
        <v>45</v>
      </c>
      <c r="G2917" s="5">
        <v>-60.554491733069916</v>
      </c>
      <c r="H2917" s="5">
        <v>-14.108449138266451</v>
      </c>
      <c r="I2917" s="29">
        <v>467580177.10000002</v>
      </c>
      <c r="J2917" s="30" t="s">
        <v>45</v>
      </c>
      <c r="K2917" s="30" t="s">
        <v>45</v>
      </c>
      <c r="L2917" s="29">
        <v>35730929.119999997</v>
      </c>
      <c r="M2917" s="29">
        <v>177606000</v>
      </c>
      <c r="N2917" s="53">
        <f t="shared" si="503"/>
        <v>-42.407866238230305</v>
      </c>
      <c r="O2917" t="e">
        <f t="shared" si="504"/>
        <v>#VALUE!</v>
      </c>
      <c r="P2917" t="e">
        <f t="shared" si="505"/>
        <v>#VALUE!</v>
      </c>
      <c r="Q2917">
        <f t="shared" si="506"/>
        <v>-60.554491733069916</v>
      </c>
      <c r="R2917">
        <f t="shared" si="507"/>
        <v>-14.108449138266451</v>
      </c>
      <c r="S2917" s="53">
        <f t="shared" si="498"/>
        <v>-42.407866238230305</v>
      </c>
      <c r="T2917" t="e">
        <f t="shared" si="499"/>
        <v>#VALUE!</v>
      </c>
      <c r="U2917" t="e">
        <f t="shared" si="500"/>
        <v>#VALUE!</v>
      </c>
      <c r="V2917">
        <f t="shared" si="501"/>
        <v>-60.554491733069916</v>
      </c>
      <c r="W2917" s="50">
        <f t="shared" si="502"/>
        <v>-14.108449138266451</v>
      </c>
    </row>
    <row r="2918" spans="1:23" ht="16" x14ac:dyDescent="0.2">
      <c r="A2918" s="10">
        <v>40339.541655092602</v>
      </c>
      <c r="B2918" s="11" t="str">
        <f t="shared" si="497"/>
        <v>20106</v>
      </c>
      <c r="C2918" s="5">
        <v>1010.73</v>
      </c>
      <c r="D2918" s="5">
        <v>-43.076900606480805</v>
      </c>
      <c r="E2918" s="6" t="s">
        <v>45</v>
      </c>
      <c r="F2918" s="6" t="s">
        <v>45</v>
      </c>
      <c r="G2918" s="5">
        <v>-60.603908003376915</v>
      </c>
      <c r="H2918" s="5">
        <v>-14.660069591159013</v>
      </c>
      <c r="I2918" s="29">
        <v>462148407.38</v>
      </c>
      <c r="J2918" s="30" t="s">
        <v>45</v>
      </c>
      <c r="K2918" s="30" t="s">
        <v>45</v>
      </c>
      <c r="L2918" s="29">
        <v>35686166.369999997</v>
      </c>
      <c r="M2918" s="29">
        <v>184437000</v>
      </c>
      <c r="N2918" s="53">
        <f t="shared" si="503"/>
        <v>-43.076900606480805</v>
      </c>
      <c r="O2918" t="e">
        <f t="shared" si="504"/>
        <v>#VALUE!</v>
      </c>
      <c r="P2918" t="e">
        <f t="shared" si="505"/>
        <v>#VALUE!</v>
      </c>
      <c r="Q2918">
        <f t="shared" si="506"/>
        <v>-60.603908003376915</v>
      </c>
      <c r="R2918">
        <f t="shared" si="507"/>
        <v>-14.660069591159013</v>
      </c>
      <c r="S2918" s="53">
        <f t="shared" si="498"/>
        <v>-43.076900606480805</v>
      </c>
      <c r="T2918" t="e">
        <f t="shared" si="499"/>
        <v>#VALUE!</v>
      </c>
      <c r="U2918" t="e">
        <f t="shared" si="500"/>
        <v>#VALUE!</v>
      </c>
      <c r="V2918">
        <f t="shared" si="501"/>
        <v>-60.603908003376915</v>
      </c>
      <c r="W2918" s="50">
        <f t="shared" si="502"/>
        <v>-14.660069591159013</v>
      </c>
    </row>
    <row r="2919" spans="1:23" ht="16" x14ac:dyDescent="0.2">
      <c r="A2919" s="10">
        <v>40338.541655092602</v>
      </c>
      <c r="B2919" s="11" t="str">
        <f t="shared" si="497"/>
        <v>20106</v>
      </c>
      <c r="C2919" s="5">
        <v>990.21</v>
      </c>
      <c r="D2919" s="5">
        <v>-44.477044696737003</v>
      </c>
      <c r="E2919" s="6" t="s">
        <v>45</v>
      </c>
      <c r="F2919" s="6" t="s">
        <v>45</v>
      </c>
      <c r="G2919" s="5">
        <v>-60.40624292214892</v>
      </c>
      <c r="H2919" s="5">
        <v>-14.343995774829949</v>
      </c>
      <c r="I2919" s="29">
        <v>450780889.30000001</v>
      </c>
      <c r="J2919" s="30" t="s">
        <v>45</v>
      </c>
      <c r="K2919" s="30" t="s">
        <v>45</v>
      </c>
      <c r="L2919" s="29">
        <v>35865217.350000001</v>
      </c>
      <c r="M2919" s="29">
        <v>185120100</v>
      </c>
      <c r="N2919" s="53">
        <f t="shared" si="503"/>
        <v>-44.477044696737003</v>
      </c>
      <c r="O2919" t="e">
        <f t="shared" si="504"/>
        <v>#VALUE!</v>
      </c>
      <c r="P2919" t="e">
        <f t="shared" si="505"/>
        <v>#VALUE!</v>
      </c>
      <c r="Q2919">
        <f t="shared" si="506"/>
        <v>-60.40624292214892</v>
      </c>
      <c r="R2919">
        <f t="shared" si="507"/>
        <v>-14.343995774829949</v>
      </c>
      <c r="S2919" s="53">
        <f t="shared" si="498"/>
        <v>-44.477044696737003</v>
      </c>
      <c r="T2919" t="e">
        <f t="shared" si="499"/>
        <v>#VALUE!</v>
      </c>
      <c r="U2919" t="e">
        <f t="shared" si="500"/>
        <v>#VALUE!</v>
      </c>
      <c r="V2919">
        <f t="shared" si="501"/>
        <v>-60.40624292214892</v>
      </c>
      <c r="W2919" s="50">
        <f t="shared" si="502"/>
        <v>-14.343995774829949</v>
      </c>
    </row>
    <row r="2920" spans="1:23" ht="16" x14ac:dyDescent="0.2">
      <c r="A2920" s="10">
        <v>40337.541655092602</v>
      </c>
      <c r="B2920" s="11" t="str">
        <f t="shared" si="497"/>
        <v>20106</v>
      </c>
      <c r="C2920" s="5">
        <v>972.87</v>
      </c>
      <c r="D2920" s="5">
        <v>-44.821907773154791</v>
      </c>
      <c r="E2920" s="6" t="s">
        <v>45</v>
      </c>
      <c r="F2920" s="6" t="s">
        <v>45</v>
      </c>
      <c r="G2920" s="5">
        <v>-61.28749974262373</v>
      </c>
      <c r="H2920" s="5">
        <v>-14.133279897277276</v>
      </c>
      <c r="I2920" s="29">
        <v>447981008</v>
      </c>
      <c r="J2920" s="30" t="s">
        <v>45</v>
      </c>
      <c r="K2920" s="30" t="s">
        <v>45</v>
      </c>
      <c r="L2920" s="29">
        <v>35066948.390000001</v>
      </c>
      <c r="M2920" s="29">
        <v>185575500</v>
      </c>
      <c r="N2920" s="53">
        <f t="shared" si="503"/>
        <v>-44.821907773154791</v>
      </c>
      <c r="O2920" t="e">
        <f t="shared" si="504"/>
        <v>#VALUE!</v>
      </c>
      <c r="P2920" t="e">
        <f t="shared" si="505"/>
        <v>#VALUE!</v>
      </c>
      <c r="Q2920">
        <f t="shared" si="506"/>
        <v>-61.28749974262373</v>
      </c>
      <c r="R2920">
        <f t="shared" si="507"/>
        <v>-14.133279897277276</v>
      </c>
      <c r="S2920" s="53">
        <f t="shared" si="498"/>
        <v>-44.821907773154791</v>
      </c>
      <c r="T2920" t="e">
        <f t="shared" si="499"/>
        <v>#VALUE!</v>
      </c>
      <c r="U2920" t="e">
        <f t="shared" si="500"/>
        <v>#VALUE!</v>
      </c>
      <c r="V2920">
        <f t="shared" si="501"/>
        <v>-61.28749974262373</v>
      </c>
      <c r="W2920" s="50">
        <f t="shared" si="502"/>
        <v>-14.133279897277276</v>
      </c>
    </row>
    <row r="2921" spans="1:23" ht="16" x14ac:dyDescent="0.2">
      <c r="A2921" s="10">
        <v>40336.541655092602</v>
      </c>
      <c r="B2921" s="11" t="str">
        <f t="shared" si="497"/>
        <v>20106</v>
      </c>
      <c r="C2921" s="5">
        <v>988.26</v>
      </c>
      <c r="D2921" s="5">
        <v>-44.477044696737003</v>
      </c>
      <c r="E2921" s="6" t="s">
        <v>45</v>
      </c>
      <c r="F2921" s="6" t="s">
        <v>45</v>
      </c>
      <c r="G2921" s="5">
        <v>-61.28749974262373</v>
      </c>
      <c r="H2921" s="5">
        <v>-15.186859285040741</v>
      </c>
      <c r="I2921" s="29">
        <v>450780889.30000001</v>
      </c>
      <c r="J2921" s="30" t="s">
        <v>45</v>
      </c>
      <c r="K2921" s="30" t="s">
        <v>45</v>
      </c>
      <c r="L2921" s="29">
        <v>35066948.390000001</v>
      </c>
      <c r="M2921" s="29">
        <v>183298500</v>
      </c>
      <c r="N2921" s="53">
        <f t="shared" si="503"/>
        <v>-44.477044696737003</v>
      </c>
      <c r="O2921" t="e">
        <f t="shared" si="504"/>
        <v>#VALUE!</v>
      </c>
      <c r="P2921" t="e">
        <f t="shared" si="505"/>
        <v>#VALUE!</v>
      </c>
      <c r="Q2921">
        <f t="shared" si="506"/>
        <v>-61.28749974262373</v>
      </c>
      <c r="R2921">
        <f t="shared" si="507"/>
        <v>-15.186859285040741</v>
      </c>
      <c r="S2921" s="53">
        <f t="shared" si="498"/>
        <v>-44.477044696737003</v>
      </c>
      <c r="T2921" t="e">
        <f t="shared" si="499"/>
        <v>#VALUE!</v>
      </c>
      <c r="U2921" t="e">
        <f t="shared" si="500"/>
        <v>#VALUE!</v>
      </c>
      <c r="V2921">
        <f t="shared" si="501"/>
        <v>-61.28749974262373</v>
      </c>
      <c r="W2921" s="50">
        <f t="shared" si="502"/>
        <v>-15.186859285040741</v>
      </c>
    </row>
    <row r="2922" spans="1:23" ht="16" x14ac:dyDescent="0.2">
      <c r="A2922" s="10">
        <v>40333.541655092602</v>
      </c>
      <c r="B2922" s="11" t="str">
        <f t="shared" si="497"/>
        <v>20106</v>
      </c>
      <c r="C2922" s="5">
        <v>999.91</v>
      </c>
      <c r="D2922" s="5">
        <v>-46.201360078825928</v>
      </c>
      <c r="E2922" s="6" t="s">
        <v>45</v>
      </c>
      <c r="F2922" s="6" t="s">
        <v>45</v>
      </c>
      <c r="G2922" s="5">
        <v>-61.386332283237721</v>
      </c>
      <c r="H2922" s="5">
        <v>-14.660069591159013</v>
      </c>
      <c r="I2922" s="29">
        <v>436781482.80000001</v>
      </c>
      <c r="J2922" s="30" t="s">
        <v>45</v>
      </c>
      <c r="K2922" s="30" t="s">
        <v>45</v>
      </c>
      <c r="L2922" s="29">
        <v>34977422.899999999</v>
      </c>
      <c r="M2922" s="29">
        <v>184437000</v>
      </c>
      <c r="N2922" s="53">
        <f t="shared" si="503"/>
        <v>-46.201360078825928</v>
      </c>
      <c r="O2922" t="e">
        <f t="shared" si="504"/>
        <v>#VALUE!</v>
      </c>
      <c r="P2922" t="e">
        <f t="shared" si="505"/>
        <v>#VALUE!</v>
      </c>
      <c r="Q2922">
        <f t="shared" si="506"/>
        <v>-61.386332283237721</v>
      </c>
      <c r="R2922">
        <f t="shared" si="507"/>
        <v>-14.660069591159013</v>
      </c>
      <c r="S2922" s="53">
        <f t="shared" si="498"/>
        <v>-46.201360078825928</v>
      </c>
      <c r="T2922" t="e">
        <f t="shared" si="499"/>
        <v>#VALUE!</v>
      </c>
      <c r="U2922" t="e">
        <f t="shared" si="500"/>
        <v>#VALUE!</v>
      </c>
      <c r="V2922">
        <f t="shared" si="501"/>
        <v>-61.386332283237721</v>
      </c>
      <c r="W2922" s="50">
        <f t="shared" si="502"/>
        <v>-14.660069591159013</v>
      </c>
    </row>
    <row r="2923" spans="1:23" ht="16" x14ac:dyDescent="0.2">
      <c r="A2923" s="10">
        <v>40332.541655092602</v>
      </c>
      <c r="B2923" s="11" t="str">
        <f t="shared" si="497"/>
        <v>20106</v>
      </c>
      <c r="C2923" s="5">
        <v>1026.22</v>
      </c>
      <c r="D2923" s="5">
        <v>-44.477044696737003</v>
      </c>
      <c r="E2923" s="6" t="s">
        <v>45</v>
      </c>
      <c r="F2923" s="6" t="s">
        <v>45</v>
      </c>
      <c r="G2923" s="5">
        <v>-60.395947865834955</v>
      </c>
      <c r="H2923" s="5">
        <v>-14.133279897277276</v>
      </c>
      <c r="I2923" s="29">
        <v>450780889.30000001</v>
      </c>
      <c r="J2923" s="30" t="s">
        <v>45</v>
      </c>
      <c r="K2923" s="30" t="s">
        <v>45</v>
      </c>
      <c r="L2923" s="29">
        <v>35874542.93</v>
      </c>
      <c r="M2923" s="29">
        <v>185575500</v>
      </c>
      <c r="N2923" s="53">
        <f t="shared" si="503"/>
        <v>-44.477044696737003</v>
      </c>
      <c r="O2923" t="e">
        <f t="shared" si="504"/>
        <v>#VALUE!</v>
      </c>
      <c r="P2923" t="e">
        <f t="shared" si="505"/>
        <v>#VALUE!</v>
      </c>
      <c r="Q2923">
        <f t="shared" si="506"/>
        <v>-60.395947865834955</v>
      </c>
      <c r="R2923">
        <f t="shared" si="507"/>
        <v>-14.133279897277276</v>
      </c>
      <c r="S2923" s="53">
        <f t="shared" si="498"/>
        <v>-44.477044696737003</v>
      </c>
      <c r="T2923" t="e">
        <f t="shared" si="499"/>
        <v>#VALUE!</v>
      </c>
      <c r="U2923" t="e">
        <f t="shared" si="500"/>
        <v>#VALUE!</v>
      </c>
      <c r="V2923">
        <f t="shared" si="501"/>
        <v>-60.395947865834955</v>
      </c>
      <c r="W2923" s="50">
        <f t="shared" si="502"/>
        <v>-14.133279897277276</v>
      </c>
    </row>
    <row r="2924" spans="1:23" ht="16" x14ac:dyDescent="0.2">
      <c r="A2924" s="10">
        <v>40331.541655092602</v>
      </c>
      <c r="B2924" s="11" t="str">
        <f t="shared" si="497"/>
        <v>20106</v>
      </c>
      <c r="C2924" s="5">
        <v>1012.55</v>
      </c>
      <c r="D2924" s="5">
        <v>-45.718551771841021</v>
      </c>
      <c r="E2924" s="6" t="s">
        <v>45</v>
      </c>
      <c r="F2924" s="6" t="s">
        <v>45</v>
      </c>
      <c r="G2924" s="5">
        <v>-61.881524491939096</v>
      </c>
      <c r="H2924" s="5">
        <v>-14.660069591159013</v>
      </c>
      <c r="I2924" s="29">
        <v>440701316.62</v>
      </c>
      <c r="J2924" s="30" t="s">
        <v>45</v>
      </c>
      <c r="K2924" s="30" t="s">
        <v>45</v>
      </c>
      <c r="L2924" s="29">
        <v>34528862.890000001</v>
      </c>
      <c r="M2924" s="29">
        <v>184437000</v>
      </c>
      <c r="N2924" s="53">
        <f t="shared" si="503"/>
        <v>-45.718551771841021</v>
      </c>
      <c r="O2924" t="e">
        <f t="shared" si="504"/>
        <v>#VALUE!</v>
      </c>
      <c r="P2924" t="e">
        <f t="shared" si="505"/>
        <v>#VALUE!</v>
      </c>
      <c r="Q2924">
        <f t="shared" si="506"/>
        <v>-61.881524491939096</v>
      </c>
      <c r="R2924">
        <f t="shared" si="507"/>
        <v>-14.660069591159013</v>
      </c>
      <c r="S2924" s="53">
        <f t="shared" si="498"/>
        <v>-45.718551771841021</v>
      </c>
      <c r="T2924" t="e">
        <f t="shared" si="499"/>
        <v>#VALUE!</v>
      </c>
      <c r="U2924" t="e">
        <f t="shared" si="500"/>
        <v>#VALUE!</v>
      </c>
      <c r="V2924">
        <f t="shared" si="501"/>
        <v>-61.881524491939096</v>
      </c>
      <c r="W2924" s="50">
        <f t="shared" si="502"/>
        <v>-14.660069591159013</v>
      </c>
    </row>
    <row r="2925" spans="1:23" ht="16" x14ac:dyDescent="0.2">
      <c r="A2925" s="10">
        <v>40330.541655092602</v>
      </c>
      <c r="B2925" s="11" t="str">
        <f t="shared" si="497"/>
        <v>20106</v>
      </c>
      <c r="C2925" s="5">
        <v>1005.81</v>
      </c>
      <c r="D2925" s="5">
        <v>-48.6154016137504</v>
      </c>
      <c r="E2925" s="6" t="s">
        <v>45</v>
      </c>
      <c r="F2925" s="6" t="s">
        <v>45</v>
      </c>
      <c r="G2925" s="5">
        <v>-61.386332283237721</v>
      </c>
      <c r="H2925" s="5">
        <v>-15.713648978922478</v>
      </c>
      <c r="I2925" s="29">
        <v>417182313.69999999</v>
      </c>
      <c r="J2925" s="30" t="s">
        <v>45</v>
      </c>
      <c r="K2925" s="30" t="s">
        <v>45</v>
      </c>
      <c r="L2925" s="29">
        <v>34977422.899999999</v>
      </c>
      <c r="M2925" s="29">
        <v>182160000</v>
      </c>
      <c r="N2925" s="53">
        <f t="shared" si="503"/>
        <v>-48.6154016137504</v>
      </c>
      <c r="O2925" t="e">
        <f t="shared" si="504"/>
        <v>#VALUE!</v>
      </c>
      <c r="P2925" t="e">
        <f t="shared" si="505"/>
        <v>#VALUE!</v>
      </c>
      <c r="Q2925">
        <f t="shared" si="506"/>
        <v>-61.386332283237721</v>
      </c>
      <c r="R2925">
        <f t="shared" si="507"/>
        <v>-15.713648978922478</v>
      </c>
      <c r="S2925" s="53">
        <f t="shared" si="498"/>
        <v>-48.6154016137504</v>
      </c>
      <c r="T2925" t="e">
        <f t="shared" si="499"/>
        <v>#VALUE!</v>
      </c>
      <c r="U2925" t="e">
        <f t="shared" si="500"/>
        <v>#VALUE!</v>
      </c>
      <c r="V2925">
        <f t="shared" si="501"/>
        <v>-61.386332283237721</v>
      </c>
      <c r="W2925" s="50">
        <f t="shared" si="502"/>
        <v>-15.713648978922478</v>
      </c>
    </row>
    <row r="2926" spans="1:23" ht="16" x14ac:dyDescent="0.2">
      <c r="A2926" s="10">
        <v>40329.541655092602</v>
      </c>
      <c r="B2926" s="11" t="str">
        <f t="shared" si="497"/>
        <v>20105</v>
      </c>
      <c r="C2926" s="5">
        <v>997.48</v>
      </c>
      <c r="D2926" s="5">
        <v>-48.960264690168188</v>
      </c>
      <c r="E2926" s="6" t="s">
        <v>45</v>
      </c>
      <c r="F2926" s="6" t="s">
        <v>45</v>
      </c>
      <c r="G2926" s="5">
        <v>-61.386332283237721</v>
      </c>
      <c r="H2926" s="5">
        <v>-15.819006917698831</v>
      </c>
      <c r="I2926" s="29">
        <v>414382432.39999998</v>
      </c>
      <c r="J2926" s="30" t="s">
        <v>45</v>
      </c>
      <c r="K2926" s="30" t="s">
        <v>45</v>
      </c>
      <c r="L2926" s="29">
        <v>34977422.899999999</v>
      </c>
      <c r="M2926" s="29">
        <v>181932300</v>
      </c>
      <c r="N2926" s="53">
        <f t="shared" si="503"/>
        <v>-48.960264690168188</v>
      </c>
      <c r="O2926" t="e">
        <f t="shared" si="504"/>
        <v>#VALUE!</v>
      </c>
      <c r="P2926" t="e">
        <f t="shared" si="505"/>
        <v>#VALUE!</v>
      </c>
      <c r="Q2926">
        <f t="shared" si="506"/>
        <v>-61.386332283237721</v>
      </c>
      <c r="R2926">
        <f t="shared" si="507"/>
        <v>-15.819006917698831</v>
      </c>
      <c r="S2926" s="53">
        <f t="shared" si="498"/>
        <v>-48.960264690168188</v>
      </c>
      <c r="T2926" t="e">
        <f t="shared" si="499"/>
        <v>#VALUE!</v>
      </c>
      <c r="U2926" t="e">
        <f t="shared" si="500"/>
        <v>#VALUE!</v>
      </c>
      <c r="V2926">
        <f t="shared" si="501"/>
        <v>-61.386332283237721</v>
      </c>
      <c r="W2926" s="50">
        <f t="shared" si="502"/>
        <v>-15.819006917698831</v>
      </c>
    </row>
    <row r="2927" spans="1:23" ht="16" x14ac:dyDescent="0.2">
      <c r="A2927" s="10">
        <v>40326.541655092602</v>
      </c>
      <c r="B2927" s="11" t="str">
        <f t="shared" si="497"/>
        <v>20105</v>
      </c>
      <c r="C2927" s="5">
        <v>987.3</v>
      </c>
      <c r="D2927" s="5">
        <v>-51.312230871337462</v>
      </c>
      <c r="E2927" s="6" t="s">
        <v>45</v>
      </c>
      <c r="F2927" s="6" t="s">
        <v>45</v>
      </c>
      <c r="G2927" s="5">
        <v>-59.406592954063598</v>
      </c>
      <c r="H2927" s="5">
        <v>-15.819006917698831</v>
      </c>
      <c r="I2927" s="29">
        <v>395287241.93000001</v>
      </c>
      <c r="J2927" s="30" t="s">
        <v>45</v>
      </c>
      <c r="K2927" s="30" t="s">
        <v>45</v>
      </c>
      <c r="L2927" s="29">
        <v>36770730.399999999</v>
      </c>
      <c r="M2927" s="29">
        <v>181932300</v>
      </c>
      <c r="N2927" s="53">
        <f t="shared" si="503"/>
        <v>-51.312230871337462</v>
      </c>
      <c r="O2927" t="e">
        <f t="shared" si="504"/>
        <v>#VALUE!</v>
      </c>
      <c r="P2927" t="e">
        <f t="shared" si="505"/>
        <v>#VALUE!</v>
      </c>
      <c r="Q2927">
        <f t="shared" si="506"/>
        <v>-59.406592954063598</v>
      </c>
      <c r="R2927">
        <f t="shared" si="507"/>
        <v>-15.819006917698831</v>
      </c>
      <c r="S2927" s="53">
        <f t="shared" si="498"/>
        <v>-51.312230871337462</v>
      </c>
      <c r="T2927" t="e">
        <f t="shared" si="499"/>
        <v>#VALUE!</v>
      </c>
      <c r="U2927" t="e">
        <f t="shared" si="500"/>
        <v>#VALUE!</v>
      </c>
      <c r="V2927">
        <f t="shared" si="501"/>
        <v>-59.406592954063598</v>
      </c>
      <c r="W2927" s="50">
        <f t="shared" si="502"/>
        <v>-15.819006917698831</v>
      </c>
    </row>
    <row r="2928" spans="1:23" ht="16" x14ac:dyDescent="0.2">
      <c r="A2928" s="10">
        <v>40325.541655092602</v>
      </c>
      <c r="B2928" s="11" t="str">
        <f t="shared" ref="B2928:B2991" si="508">YEAR(A2928)&amp;MONTH(A2928)</f>
        <v>20105</v>
      </c>
      <c r="C2928" s="5">
        <v>986.52</v>
      </c>
      <c r="D2928" s="5">
        <v>-50.546634841689986</v>
      </c>
      <c r="E2928" s="6" t="s">
        <v>45</v>
      </c>
      <c r="F2928" s="6" t="s">
        <v>45</v>
      </c>
      <c r="G2928" s="5">
        <v>-58.416208536660832</v>
      </c>
      <c r="H2928" s="5">
        <v>-16.977944244238657</v>
      </c>
      <c r="I2928" s="29">
        <v>401502978.42000002</v>
      </c>
      <c r="J2928" s="30" t="s">
        <v>45</v>
      </c>
      <c r="K2928" s="30" t="s">
        <v>45</v>
      </c>
      <c r="L2928" s="29">
        <v>37667850.420000002</v>
      </c>
      <c r="M2928" s="29">
        <v>179427600</v>
      </c>
      <c r="N2928" s="53">
        <f t="shared" si="503"/>
        <v>-50.546634841689986</v>
      </c>
      <c r="O2928" t="e">
        <f t="shared" si="504"/>
        <v>#VALUE!</v>
      </c>
      <c r="P2928" t="e">
        <f t="shared" si="505"/>
        <v>#VALUE!</v>
      </c>
      <c r="Q2928">
        <f t="shared" si="506"/>
        <v>-58.416208536660832</v>
      </c>
      <c r="R2928">
        <f t="shared" si="507"/>
        <v>-16.977944244238657</v>
      </c>
      <c r="S2928" s="53">
        <f t="shared" ref="S2928:S2991" si="509">IF(ABS(D2928-AVERAGE(D$47:D$3803))&gt;2*STDEV(D$47:D$3803),"Outlier",D2928)</f>
        <v>-50.546634841689986</v>
      </c>
      <c r="T2928" t="e">
        <f t="shared" ref="T2928:T2991" si="510">IF(ABS(E2928-AVERAGE(E$47:E$3803))&gt;2*STDEV(E$47:E$3803),"Outlier",E2928)</f>
        <v>#VALUE!</v>
      </c>
      <c r="U2928" t="e">
        <f t="shared" ref="U2928:U2991" si="511">IF(ABS(F2928-AVERAGE(F$47:F$3803))&gt;2*STDEV(F$47:F$3803),"Outlier",F2928)</f>
        <v>#VALUE!</v>
      </c>
      <c r="V2928">
        <f t="shared" ref="V2928:V2991" si="512">IF(ABS(G2928-AVERAGE(G$47:G$3803))&gt;2*STDEV(G$47:G$3803),"Outlier",G2928)</f>
        <v>-58.416208536660832</v>
      </c>
      <c r="W2928" s="50">
        <f t="shared" ref="W2928:W2991" si="513">IF(ABS(H2928-AVERAGE(H$47:H$3803))&gt;2*STDEV(H$47:H$3803),"Outlier",H2928)</f>
        <v>-16.977944244238657</v>
      </c>
    </row>
    <row r="2929" spans="1:23" ht="16" x14ac:dyDescent="0.2">
      <c r="A2929" s="10">
        <v>40324.541655092602</v>
      </c>
      <c r="B2929" s="11" t="str">
        <f t="shared" si="508"/>
        <v>20105</v>
      </c>
      <c r="C2929" s="5">
        <v>950.53</v>
      </c>
      <c r="D2929" s="5">
        <v>-49.99485391942153</v>
      </c>
      <c r="E2929" s="6" t="s">
        <v>45</v>
      </c>
      <c r="F2929" s="6" t="s">
        <v>45</v>
      </c>
      <c r="G2929" s="5">
        <v>-58.416208536660832</v>
      </c>
      <c r="H2929" s="5">
        <v>-17.294018060567694</v>
      </c>
      <c r="I2929" s="29">
        <v>405982788.5</v>
      </c>
      <c r="J2929" s="30" t="s">
        <v>45</v>
      </c>
      <c r="K2929" s="30" t="s">
        <v>45</v>
      </c>
      <c r="L2929" s="29">
        <v>37667850.420000002</v>
      </c>
      <c r="M2929" s="29">
        <v>178744500</v>
      </c>
      <c r="N2929" s="53">
        <f t="shared" si="503"/>
        <v>-49.99485391942153</v>
      </c>
      <c r="O2929" t="e">
        <f t="shared" si="504"/>
        <v>#VALUE!</v>
      </c>
      <c r="P2929" t="e">
        <f t="shared" si="505"/>
        <v>#VALUE!</v>
      </c>
      <c r="Q2929">
        <f t="shared" si="506"/>
        <v>-58.416208536660832</v>
      </c>
      <c r="R2929">
        <f t="shared" si="507"/>
        <v>-17.294018060567694</v>
      </c>
      <c r="S2929" s="53">
        <f t="shared" si="509"/>
        <v>-49.99485391942153</v>
      </c>
      <c r="T2929" t="e">
        <f t="shared" si="510"/>
        <v>#VALUE!</v>
      </c>
      <c r="U2929" t="e">
        <f t="shared" si="511"/>
        <v>#VALUE!</v>
      </c>
      <c r="V2929">
        <f t="shared" si="512"/>
        <v>-58.416208536660832</v>
      </c>
      <c r="W2929" s="50">
        <f t="shared" si="513"/>
        <v>-17.294018060567694</v>
      </c>
    </row>
    <row r="2930" spans="1:23" ht="16" x14ac:dyDescent="0.2">
      <c r="A2930" s="10">
        <v>40323.541655092602</v>
      </c>
      <c r="B2930" s="11" t="str">
        <f t="shared" si="508"/>
        <v>20105</v>
      </c>
      <c r="C2930" s="5">
        <v>933.59</v>
      </c>
      <c r="D2930" s="5">
        <v>-52.27095022377889</v>
      </c>
      <c r="E2930" s="6" t="s">
        <v>45</v>
      </c>
      <c r="F2930" s="6" t="s">
        <v>45</v>
      </c>
      <c r="G2930" s="5">
        <v>-58.416208536660832</v>
      </c>
      <c r="H2930" s="5">
        <v>-17.294018060567694</v>
      </c>
      <c r="I2930" s="29">
        <v>387503571.92000002</v>
      </c>
      <c r="J2930" s="30" t="s">
        <v>45</v>
      </c>
      <c r="K2930" s="30" t="s">
        <v>45</v>
      </c>
      <c r="L2930" s="29">
        <v>37667850.420000002</v>
      </c>
      <c r="M2930" s="29">
        <v>178744500</v>
      </c>
      <c r="N2930" s="53">
        <f t="shared" si="503"/>
        <v>-52.27095022377889</v>
      </c>
      <c r="O2930" t="e">
        <f t="shared" si="504"/>
        <v>#VALUE!</v>
      </c>
      <c r="P2930" t="e">
        <f t="shared" si="505"/>
        <v>#VALUE!</v>
      </c>
      <c r="Q2930">
        <f t="shared" si="506"/>
        <v>-58.416208536660832</v>
      </c>
      <c r="R2930">
        <f t="shared" si="507"/>
        <v>-17.294018060567694</v>
      </c>
      <c r="S2930" s="53">
        <f t="shared" si="509"/>
        <v>-52.27095022377889</v>
      </c>
      <c r="T2930" t="e">
        <f t="shared" si="510"/>
        <v>#VALUE!</v>
      </c>
      <c r="U2930" t="e">
        <f t="shared" si="511"/>
        <v>#VALUE!</v>
      </c>
      <c r="V2930">
        <f t="shared" si="512"/>
        <v>-58.416208536660832</v>
      </c>
      <c r="W2930" s="50">
        <f t="shared" si="513"/>
        <v>-17.294018060567694</v>
      </c>
    </row>
    <row r="2931" spans="1:23" ht="16" x14ac:dyDescent="0.2">
      <c r="A2931" s="10">
        <v>40322.541655092602</v>
      </c>
      <c r="B2931" s="11" t="str">
        <f t="shared" si="508"/>
        <v>20105</v>
      </c>
      <c r="C2931" s="5">
        <v>969.58</v>
      </c>
      <c r="D2931" s="5">
        <v>-49.649990843003742</v>
      </c>
      <c r="E2931" s="6" t="s">
        <v>45</v>
      </c>
      <c r="F2931" s="6" t="s">
        <v>45</v>
      </c>
      <c r="G2931" s="5">
        <v>-58.425474087343396</v>
      </c>
      <c r="H2931" s="5">
        <v>-16.872586305462306</v>
      </c>
      <c r="I2931" s="29">
        <v>408782669.80000001</v>
      </c>
      <c r="J2931" s="30" t="s">
        <v>45</v>
      </c>
      <c r="K2931" s="30" t="s">
        <v>45</v>
      </c>
      <c r="L2931" s="29">
        <v>37659457.409999996</v>
      </c>
      <c r="M2931" s="29">
        <v>179655300</v>
      </c>
      <c r="N2931" s="53">
        <f t="shared" si="503"/>
        <v>-49.649990843003742</v>
      </c>
      <c r="O2931" t="e">
        <f t="shared" si="504"/>
        <v>#VALUE!</v>
      </c>
      <c r="P2931" t="e">
        <f t="shared" si="505"/>
        <v>#VALUE!</v>
      </c>
      <c r="Q2931">
        <f t="shared" si="506"/>
        <v>-58.425474087343396</v>
      </c>
      <c r="R2931">
        <f t="shared" si="507"/>
        <v>-16.872586305462306</v>
      </c>
      <c r="S2931" s="53">
        <f t="shared" si="509"/>
        <v>-49.649990843003742</v>
      </c>
      <c r="T2931" t="e">
        <f t="shared" si="510"/>
        <v>#VALUE!</v>
      </c>
      <c r="U2931" t="e">
        <f t="shared" si="511"/>
        <v>#VALUE!</v>
      </c>
      <c r="V2931">
        <f t="shared" si="512"/>
        <v>-58.425474087343396</v>
      </c>
      <c r="W2931" s="50">
        <f t="shared" si="513"/>
        <v>-16.872586305462306</v>
      </c>
    </row>
    <row r="2932" spans="1:23" ht="16" x14ac:dyDescent="0.2">
      <c r="A2932" s="10">
        <v>40319.541655092602</v>
      </c>
      <c r="B2932" s="11" t="str">
        <f t="shared" si="508"/>
        <v>20105</v>
      </c>
      <c r="C2932" s="5">
        <v>962.48</v>
      </c>
      <c r="D2932" s="5">
        <v>-51.029443148674872</v>
      </c>
      <c r="E2932" s="6" t="s">
        <v>45</v>
      </c>
      <c r="F2932" s="6" t="s">
        <v>45</v>
      </c>
      <c r="G2932" s="5">
        <v>-58.425474087343396</v>
      </c>
      <c r="H2932" s="5">
        <v>-16.872586305462306</v>
      </c>
      <c r="I2932" s="29">
        <v>397583144.60000002</v>
      </c>
      <c r="J2932" s="30" t="s">
        <v>45</v>
      </c>
      <c r="K2932" s="30" t="s">
        <v>45</v>
      </c>
      <c r="L2932" s="29">
        <v>37659457.409999996</v>
      </c>
      <c r="M2932" s="29">
        <v>179655300</v>
      </c>
      <c r="N2932" s="53">
        <f t="shared" si="503"/>
        <v>-51.029443148674872</v>
      </c>
      <c r="O2932" t="e">
        <f t="shared" si="504"/>
        <v>#VALUE!</v>
      </c>
      <c r="P2932" t="e">
        <f t="shared" si="505"/>
        <v>#VALUE!</v>
      </c>
      <c r="Q2932">
        <f t="shared" si="506"/>
        <v>-58.425474087343396</v>
      </c>
      <c r="R2932">
        <f t="shared" si="507"/>
        <v>-16.872586305462306</v>
      </c>
      <c r="S2932" s="53">
        <f t="shared" si="509"/>
        <v>-51.029443148674872</v>
      </c>
      <c r="T2932" t="e">
        <f t="shared" si="510"/>
        <v>#VALUE!</v>
      </c>
      <c r="U2932" t="e">
        <f t="shared" si="511"/>
        <v>#VALUE!</v>
      </c>
      <c r="V2932">
        <f t="shared" si="512"/>
        <v>-58.425474087343396</v>
      </c>
      <c r="W2932" s="50">
        <f t="shared" si="513"/>
        <v>-16.872586305462306</v>
      </c>
    </row>
    <row r="2933" spans="1:23" ht="16" x14ac:dyDescent="0.2">
      <c r="A2933" s="10">
        <v>40318.541655092602</v>
      </c>
      <c r="B2933" s="11" t="str">
        <f t="shared" si="508"/>
        <v>20105</v>
      </c>
      <c r="C2933" s="5">
        <v>972.58</v>
      </c>
      <c r="D2933" s="5">
        <v>-47.580812384497037</v>
      </c>
      <c r="E2933" s="6" t="s">
        <v>45</v>
      </c>
      <c r="F2933" s="6" t="s">
        <v>45</v>
      </c>
      <c r="G2933" s="5">
        <v>-58.416208536660832</v>
      </c>
      <c r="H2933" s="5">
        <v>-16.872586305462306</v>
      </c>
      <c r="I2933" s="29">
        <v>425581957.60000002</v>
      </c>
      <c r="J2933" s="30" t="s">
        <v>45</v>
      </c>
      <c r="K2933" s="30" t="s">
        <v>45</v>
      </c>
      <c r="L2933" s="29">
        <v>37667850.420000002</v>
      </c>
      <c r="M2933" s="29">
        <v>179655300</v>
      </c>
      <c r="N2933" s="53">
        <f t="shared" si="503"/>
        <v>-47.580812384497037</v>
      </c>
      <c r="O2933" t="e">
        <f t="shared" si="504"/>
        <v>#VALUE!</v>
      </c>
      <c r="P2933" t="e">
        <f t="shared" si="505"/>
        <v>#VALUE!</v>
      </c>
      <c r="Q2933">
        <f t="shared" si="506"/>
        <v>-58.416208536660832</v>
      </c>
      <c r="R2933">
        <f t="shared" si="507"/>
        <v>-16.872586305462306</v>
      </c>
      <c r="S2933" s="53">
        <f t="shared" si="509"/>
        <v>-47.580812384497037</v>
      </c>
      <c r="T2933" t="e">
        <f t="shared" si="510"/>
        <v>#VALUE!</v>
      </c>
      <c r="U2933" t="e">
        <f t="shared" si="511"/>
        <v>#VALUE!</v>
      </c>
      <c r="V2933">
        <f t="shared" si="512"/>
        <v>-58.416208536660832</v>
      </c>
      <c r="W2933" s="50">
        <f t="shared" si="513"/>
        <v>-16.872586305462306</v>
      </c>
    </row>
    <row r="2934" spans="1:23" ht="16" x14ac:dyDescent="0.2">
      <c r="A2934" s="10">
        <v>40317.541655092602</v>
      </c>
      <c r="B2934" s="11" t="str">
        <f t="shared" si="508"/>
        <v>20105</v>
      </c>
      <c r="C2934" s="5">
        <v>989.74</v>
      </c>
      <c r="D2934" s="5">
        <v>-46.849702662491346</v>
      </c>
      <c r="E2934" s="6" t="s">
        <v>45</v>
      </c>
      <c r="F2934" s="6" t="s">
        <v>45</v>
      </c>
      <c r="G2934" s="5">
        <v>-58.613873617888821</v>
      </c>
      <c r="H2934" s="5">
        <v>-15.713648978922478</v>
      </c>
      <c r="I2934" s="29">
        <v>431517705.95999998</v>
      </c>
      <c r="J2934" s="30" t="s">
        <v>45</v>
      </c>
      <c r="K2934" s="30" t="s">
        <v>45</v>
      </c>
      <c r="L2934" s="29">
        <v>37488799.439999998</v>
      </c>
      <c r="M2934" s="29">
        <v>182160000</v>
      </c>
      <c r="N2934" s="53">
        <f t="shared" si="503"/>
        <v>-46.849702662491346</v>
      </c>
      <c r="O2934" t="e">
        <f t="shared" si="504"/>
        <v>#VALUE!</v>
      </c>
      <c r="P2934" t="e">
        <f t="shared" si="505"/>
        <v>#VALUE!</v>
      </c>
      <c r="Q2934">
        <f t="shared" si="506"/>
        <v>-58.613873617888821</v>
      </c>
      <c r="R2934">
        <f t="shared" si="507"/>
        <v>-15.713648978922478</v>
      </c>
      <c r="S2934" s="53">
        <f t="shared" si="509"/>
        <v>-46.849702662491346</v>
      </c>
      <c r="T2934" t="e">
        <f t="shared" si="510"/>
        <v>#VALUE!</v>
      </c>
      <c r="U2934" t="e">
        <f t="shared" si="511"/>
        <v>#VALUE!</v>
      </c>
      <c r="V2934">
        <f t="shared" si="512"/>
        <v>-58.613873617888821</v>
      </c>
      <c r="W2934" s="50">
        <f t="shared" si="513"/>
        <v>-15.713648978922478</v>
      </c>
    </row>
    <row r="2935" spans="1:23" ht="16" x14ac:dyDescent="0.2">
      <c r="A2935" s="10">
        <v>40316.541655092602</v>
      </c>
      <c r="B2935" s="11" t="str">
        <f t="shared" si="508"/>
        <v>20105</v>
      </c>
      <c r="C2935" s="5">
        <v>1017.58</v>
      </c>
      <c r="D2935" s="5">
        <v>-44.918469434551753</v>
      </c>
      <c r="E2935" s="6" t="s">
        <v>45</v>
      </c>
      <c r="F2935" s="6" t="s">
        <v>45</v>
      </c>
      <c r="G2935" s="5">
        <v>-58.425474087343396</v>
      </c>
      <c r="H2935" s="5">
        <v>-15.713648978922478</v>
      </c>
      <c r="I2935" s="29">
        <v>447197041.24000001</v>
      </c>
      <c r="J2935" s="30" t="s">
        <v>45</v>
      </c>
      <c r="K2935" s="30" t="s">
        <v>45</v>
      </c>
      <c r="L2935" s="29">
        <v>37659457.409999996</v>
      </c>
      <c r="M2935" s="29">
        <v>182160000</v>
      </c>
      <c r="N2935" s="53">
        <f t="shared" si="503"/>
        <v>-44.918469434551753</v>
      </c>
      <c r="O2935" t="e">
        <f t="shared" si="504"/>
        <v>#VALUE!</v>
      </c>
      <c r="P2935" t="e">
        <f t="shared" si="505"/>
        <v>#VALUE!</v>
      </c>
      <c r="Q2935">
        <f t="shared" si="506"/>
        <v>-58.425474087343396</v>
      </c>
      <c r="R2935">
        <f t="shared" si="507"/>
        <v>-15.713648978922478</v>
      </c>
      <c r="S2935" s="53">
        <f t="shared" si="509"/>
        <v>-44.918469434551753</v>
      </c>
      <c r="T2935" t="e">
        <f t="shared" si="510"/>
        <v>#VALUE!</v>
      </c>
      <c r="U2935" t="e">
        <f t="shared" si="511"/>
        <v>#VALUE!</v>
      </c>
      <c r="V2935">
        <f t="shared" si="512"/>
        <v>-58.425474087343396</v>
      </c>
      <c r="W2935" s="50">
        <f t="shared" si="513"/>
        <v>-15.713648978922478</v>
      </c>
    </row>
    <row r="2936" spans="1:23" ht="16" x14ac:dyDescent="0.2">
      <c r="A2936" s="10">
        <v>40315.541655092602</v>
      </c>
      <c r="B2936" s="11" t="str">
        <f t="shared" si="508"/>
        <v>20105</v>
      </c>
      <c r="C2936" s="5">
        <v>1001.76</v>
      </c>
      <c r="D2936" s="5">
        <v>-44.697757065644375</v>
      </c>
      <c r="E2936" s="6" t="s">
        <v>45</v>
      </c>
      <c r="F2936" s="6" t="s">
        <v>45</v>
      </c>
      <c r="G2936" s="5">
        <v>-58.911400745362222</v>
      </c>
      <c r="H2936" s="5">
        <v>-15.934900650352802</v>
      </c>
      <c r="I2936" s="29">
        <v>448988965.26999998</v>
      </c>
      <c r="J2936" s="30" t="s">
        <v>45</v>
      </c>
      <c r="K2936" s="30" t="s">
        <v>45</v>
      </c>
      <c r="L2936" s="29">
        <v>37219290.409999996</v>
      </c>
      <c r="M2936" s="29">
        <v>181681830</v>
      </c>
      <c r="N2936" s="53">
        <f t="shared" si="503"/>
        <v>-44.697757065644375</v>
      </c>
      <c r="O2936" t="e">
        <f t="shared" si="504"/>
        <v>#VALUE!</v>
      </c>
      <c r="P2936" t="e">
        <f t="shared" si="505"/>
        <v>#VALUE!</v>
      </c>
      <c r="Q2936">
        <f t="shared" si="506"/>
        <v>-58.911400745362222</v>
      </c>
      <c r="R2936">
        <f t="shared" si="507"/>
        <v>-15.934900650352802</v>
      </c>
      <c r="S2936" s="53">
        <f t="shared" si="509"/>
        <v>-44.697757065644375</v>
      </c>
      <c r="T2936" t="e">
        <f t="shared" si="510"/>
        <v>#VALUE!</v>
      </c>
      <c r="U2936" t="e">
        <f t="shared" si="511"/>
        <v>#VALUE!</v>
      </c>
      <c r="V2936">
        <f t="shared" si="512"/>
        <v>-58.911400745362222</v>
      </c>
      <c r="W2936" s="50">
        <f t="shared" si="513"/>
        <v>-15.934900650352802</v>
      </c>
    </row>
    <row r="2937" spans="1:23" ht="16" x14ac:dyDescent="0.2">
      <c r="A2937" s="10">
        <v>40312.541655092602</v>
      </c>
      <c r="B2937" s="11" t="str">
        <f t="shared" si="508"/>
        <v>20105</v>
      </c>
      <c r="C2937" s="5">
        <v>997.5</v>
      </c>
      <c r="D2937" s="5">
        <v>-45.925469617691682</v>
      </c>
      <c r="E2937" s="6" t="s">
        <v>45</v>
      </c>
      <c r="F2937" s="6" t="s">
        <v>45</v>
      </c>
      <c r="G2937" s="5">
        <v>-58.416208536660832</v>
      </c>
      <c r="H2937" s="5">
        <v>-15.871685887087011</v>
      </c>
      <c r="I2937" s="29">
        <v>439021387.83999997</v>
      </c>
      <c r="J2937" s="30" t="s">
        <v>45</v>
      </c>
      <c r="K2937" s="30" t="s">
        <v>45</v>
      </c>
      <c r="L2937" s="29">
        <v>37667850.420000002</v>
      </c>
      <c r="M2937" s="29">
        <v>181818450</v>
      </c>
      <c r="N2937" s="53">
        <f t="shared" si="503"/>
        <v>-45.925469617691682</v>
      </c>
      <c r="O2937" t="e">
        <f t="shared" si="504"/>
        <v>#VALUE!</v>
      </c>
      <c r="P2937" t="e">
        <f t="shared" si="505"/>
        <v>#VALUE!</v>
      </c>
      <c r="Q2937">
        <f t="shared" si="506"/>
        <v>-58.416208536660832</v>
      </c>
      <c r="R2937">
        <f t="shared" si="507"/>
        <v>-15.871685887087011</v>
      </c>
      <c r="S2937" s="53">
        <f t="shared" si="509"/>
        <v>-45.925469617691682</v>
      </c>
      <c r="T2937" t="e">
        <f t="shared" si="510"/>
        <v>#VALUE!</v>
      </c>
      <c r="U2937" t="e">
        <f t="shared" si="511"/>
        <v>#VALUE!</v>
      </c>
      <c r="V2937">
        <f t="shared" si="512"/>
        <v>-58.416208536660832</v>
      </c>
      <c r="W2937" s="50">
        <f t="shared" si="513"/>
        <v>-15.871685887087011</v>
      </c>
    </row>
    <row r="2938" spans="1:23" ht="16" x14ac:dyDescent="0.2">
      <c r="A2938" s="10">
        <v>40311.541655092602</v>
      </c>
      <c r="B2938" s="11" t="str">
        <f t="shared" si="508"/>
        <v>20105</v>
      </c>
      <c r="C2938" s="5">
        <v>1034.3599999999999</v>
      </c>
      <c r="D2938" s="5">
        <v>-42.752729314648072</v>
      </c>
      <c r="E2938" s="6" t="s">
        <v>45</v>
      </c>
      <c r="F2938" s="6" t="s">
        <v>45</v>
      </c>
      <c r="G2938" s="5">
        <v>-58.416208536660832</v>
      </c>
      <c r="H2938" s="5">
        <v>-15.861150093209375</v>
      </c>
      <c r="I2938" s="29">
        <v>464780295.80000001</v>
      </c>
      <c r="J2938" s="30" t="s">
        <v>45</v>
      </c>
      <c r="K2938" s="30" t="s">
        <v>45</v>
      </c>
      <c r="L2938" s="29">
        <v>37667850.420000002</v>
      </c>
      <c r="M2938" s="29">
        <v>181841220</v>
      </c>
      <c r="N2938" s="53">
        <f t="shared" si="503"/>
        <v>-42.752729314648072</v>
      </c>
      <c r="O2938" t="e">
        <f t="shared" si="504"/>
        <v>#VALUE!</v>
      </c>
      <c r="P2938" t="e">
        <f t="shared" si="505"/>
        <v>#VALUE!</v>
      </c>
      <c r="Q2938">
        <f t="shared" si="506"/>
        <v>-58.416208536660832</v>
      </c>
      <c r="R2938">
        <f t="shared" si="507"/>
        <v>-15.861150093209375</v>
      </c>
      <c r="S2938" s="53">
        <f t="shared" si="509"/>
        <v>-42.752729314648072</v>
      </c>
      <c r="T2938" t="e">
        <f t="shared" si="510"/>
        <v>#VALUE!</v>
      </c>
      <c r="U2938" t="e">
        <f t="shared" si="511"/>
        <v>#VALUE!</v>
      </c>
      <c r="V2938">
        <f t="shared" si="512"/>
        <v>-58.416208536660832</v>
      </c>
      <c r="W2938" s="50">
        <f t="shared" si="513"/>
        <v>-15.861150093209375</v>
      </c>
    </row>
    <row r="2939" spans="1:23" ht="16" x14ac:dyDescent="0.2">
      <c r="A2939" s="10">
        <v>40310.541655092602</v>
      </c>
      <c r="B2939" s="11" t="str">
        <f t="shared" si="508"/>
        <v>20105</v>
      </c>
      <c r="C2939" s="5">
        <v>1038.1500000000001</v>
      </c>
      <c r="D2939" s="5">
        <v>-43.442455467483654</v>
      </c>
      <c r="E2939" s="6" t="s">
        <v>45</v>
      </c>
      <c r="F2939" s="6" t="s">
        <v>45</v>
      </c>
      <c r="G2939" s="5">
        <v>-58.416208536660832</v>
      </c>
      <c r="H2939" s="5">
        <v>-15.850614299331738</v>
      </c>
      <c r="I2939" s="29">
        <v>459180533.19999999</v>
      </c>
      <c r="J2939" s="30" t="s">
        <v>45</v>
      </c>
      <c r="K2939" s="30" t="s">
        <v>45</v>
      </c>
      <c r="L2939" s="29">
        <v>37667850.420000002</v>
      </c>
      <c r="M2939" s="29">
        <v>181863990</v>
      </c>
      <c r="N2939" s="53">
        <f t="shared" si="503"/>
        <v>-43.442455467483654</v>
      </c>
      <c r="O2939" t="e">
        <f t="shared" si="504"/>
        <v>#VALUE!</v>
      </c>
      <c r="P2939" t="e">
        <f t="shared" si="505"/>
        <v>#VALUE!</v>
      </c>
      <c r="Q2939">
        <f t="shared" si="506"/>
        <v>-58.416208536660832</v>
      </c>
      <c r="R2939">
        <f t="shared" si="507"/>
        <v>-15.850614299331738</v>
      </c>
      <c r="S2939" s="53">
        <f t="shared" si="509"/>
        <v>-43.442455467483654</v>
      </c>
      <c r="T2939" t="e">
        <f t="shared" si="510"/>
        <v>#VALUE!</v>
      </c>
      <c r="U2939" t="e">
        <f t="shared" si="511"/>
        <v>#VALUE!</v>
      </c>
      <c r="V2939">
        <f t="shared" si="512"/>
        <v>-58.416208536660832</v>
      </c>
      <c r="W2939" s="50">
        <f t="shared" si="513"/>
        <v>-15.850614299331738</v>
      </c>
    </row>
    <row r="2940" spans="1:23" ht="16" x14ac:dyDescent="0.2">
      <c r="A2940" s="10">
        <v>40309.541655092602</v>
      </c>
      <c r="B2940" s="11" t="str">
        <f t="shared" si="508"/>
        <v>20105</v>
      </c>
      <c r="C2940" s="5">
        <v>1013.61</v>
      </c>
      <c r="D2940" s="5">
        <v>-43.51142808276721</v>
      </c>
      <c r="E2940" s="6" t="s">
        <v>45</v>
      </c>
      <c r="F2940" s="6" t="s">
        <v>45</v>
      </c>
      <c r="G2940" s="5">
        <v>-58.416208536660832</v>
      </c>
      <c r="H2940" s="5">
        <v>-17.831343548327069</v>
      </c>
      <c r="I2940" s="29">
        <v>458620556.94</v>
      </c>
      <c r="J2940" s="30" t="s">
        <v>45</v>
      </c>
      <c r="K2940" s="30" t="s">
        <v>45</v>
      </c>
      <c r="L2940" s="29">
        <v>37667850.420000002</v>
      </c>
      <c r="M2940" s="29">
        <v>177583230</v>
      </c>
      <c r="N2940" s="53">
        <f t="shared" si="503"/>
        <v>-43.51142808276721</v>
      </c>
      <c r="O2940" t="e">
        <f t="shared" si="504"/>
        <v>#VALUE!</v>
      </c>
      <c r="P2940" t="e">
        <f t="shared" si="505"/>
        <v>#VALUE!</v>
      </c>
      <c r="Q2940">
        <f t="shared" si="506"/>
        <v>-58.416208536660832</v>
      </c>
      <c r="R2940">
        <f t="shared" si="507"/>
        <v>-17.831343548327069</v>
      </c>
      <c r="S2940" s="53">
        <f t="shared" si="509"/>
        <v>-43.51142808276721</v>
      </c>
      <c r="T2940" t="e">
        <f t="shared" si="510"/>
        <v>#VALUE!</v>
      </c>
      <c r="U2940" t="e">
        <f t="shared" si="511"/>
        <v>#VALUE!</v>
      </c>
      <c r="V2940">
        <f t="shared" si="512"/>
        <v>-58.416208536660832</v>
      </c>
      <c r="W2940" s="50">
        <f t="shared" si="513"/>
        <v>-17.831343548327069</v>
      </c>
    </row>
    <row r="2941" spans="1:23" ht="16" x14ac:dyDescent="0.2">
      <c r="A2941" s="10">
        <v>40308.541655092602</v>
      </c>
      <c r="B2941" s="11" t="str">
        <f t="shared" si="508"/>
        <v>20105</v>
      </c>
      <c r="C2941" s="5">
        <v>1017.57</v>
      </c>
      <c r="D2941" s="5">
        <v>-41.373277008976963</v>
      </c>
      <c r="E2941" s="6" t="s">
        <v>45</v>
      </c>
      <c r="F2941" s="6" t="s">
        <v>45</v>
      </c>
      <c r="G2941" s="5">
        <v>-59.406592954063584</v>
      </c>
      <c r="H2941" s="5">
        <v>-17.820807754449433</v>
      </c>
      <c r="I2941" s="29">
        <v>475979821</v>
      </c>
      <c r="J2941" s="30" t="s">
        <v>45</v>
      </c>
      <c r="K2941" s="30" t="s">
        <v>45</v>
      </c>
      <c r="L2941" s="29">
        <v>36858335.969999999</v>
      </c>
      <c r="M2941" s="29">
        <v>177606000</v>
      </c>
      <c r="N2941" s="53">
        <f t="shared" si="503"/>
        <v>-41.373277008976963</v>
      </c>
      <c r="O2941" t="e">
        <f t="shared" si="504"/>
        <v>#VALUE!</v>
      </c>
      <c r="P2941" t="e">
        <f t="shared" si="505"/>
        <v>#VALUE!</v>
      </c>
      <c r="Q2941">
        <f t="shared" si="506"/>
        <v>-59.406592954063584</v>
      </c>
      <c r="R2941">
        <f t="shared" si="507"/>
        <v>-17.820807754449433</v>
      </c>
      <c r="S2941" s="53">
        <f t="shared" si="509"/>
        <v>-41.373277008976963</v>
      </c>
      <c r="T2941" t="e">
        <f t="shared" si="510"/>
        <v>#VALUE!</v>
      </c>
      <c r="U2941" t="e">
        <f t="shared" si="511"/>
        <v>#VALUE!</v>
      </c>
      <c r="V2941">
        <f t="shared" si="512"/>
        <v>-59.406592954063584</v>
      </c>
      <c r="W2941" s="50">
        <f t="shared" si="513"/>
        <v>-17.820807754449433</v>
      </c>
    </row>
    <row r="2942" spans="1:23" ht="16" x14ac:dyDescent="0.2">
      <c r="A2942" s="10">
        <v>40305.541655092602</v>
      </c>
      <c r="B2942" s="11" t="str">
        <f t="shared" si="508"/>
        <v>20105</v>
      </c>
      <c r="C2942" s="5">
        <v>954.59</v>
      </c>
      <c r="D2942" s="5">
        <v>-47.580812384497037</v>
      </c>
      <c r="E2942" s="6" t="s">
        <v>45</v>
      </c>
      <c r="F2942" s="6" t="s">
        <v>45</v>
      </c>
      <c r="G2942" s="5">
        <v>-59.406592954063584</v>
      </c>
      <c r="H2942" s="5">
        <v>-16.777764160563606</v>
      </c>
      <c r="I2942" s="29">
        <v>425581957.60000002</v>
      </c>
      <c r="J2942" s="30" t="s">
        <v>45</v>
      </c>
      <c r="K2942" s="30" t="s">
        <v>45</v>
      </c>
      <c r="L2942" s="29">
        <v>36858335.969999999</v>
      </c>
      <c r="M2942" s="29">
        <v>179860230</v>
      </c>
      <c r="N2942" s="53">
        <f t="shared" si="503"/>
        <v>-47.580812384497037</v>
      </c>
      <c r="O2942" t="e">
        <f t="shared" si="504"/>
        <v>#VALUE!</v>
      </c>
      <c r="P2942" t="e">
        <f t="shared" si="505"/>
        <v>#VALUE!</v>
      </c>
      <c r="Q2942">
        <f t="shared" si="506"/>
        <v>-59.406592954063584</v>
      </c>
      <c r="R2942">
        <f t="shared" si="507"/>
        <v>-16.777764160563606</v>
      </c>
      <c r="S2942" s="53">
        <f t="shared" si="509"/>
        <v>-47.580812384497037</v>
      </c>
      <c r="T2942" t="e">
        <f t="shared" si="510"/>
        <v>#VALUE!</v>
      </c>
      <c r="U2942" t="e">
        <f t="shared" si="511"/>
        <v>#VALUE!</v>
      </c>
      <c r="V2942">
        <f t="shared" si="512"/>
        <v>-59.406592954063584</v>
      </c>
      <c r="W2942" s="50">
        <f t="shared" si="513"/>
        <v>-16.777764160563606</v>
      </c>
    </row>
    <row r="2943" spans="1:23" ht="16" x14ac:dyDescent="0.2">
      <c r="A2943" s="10">
        <v>40304.541655092602</v>
      </c>
      <c r="B2943" s="11" t="str">
        <f t="shared" si="508"/>
        <v>20105</v>
      </c>
      <c r="C2943" s="5">
        <v>1006.52</v>
      </c>
      <c r="D2943" s="5">
        <v>-46.201360078825914</v>
      </c>
      <c r="E2943" s="6" t="s">
        <v>45</v>
      </c>
      <c r="F2943" s="6" t="s">
        <v>45</v>
      </c>
      <c r="G2943" s="5">
        <v>-59.406592954063584</v>
      </c>
      <c r="H2943" s="5">
        <v>-16.050794383006803</v>
      </c>
      <c r="I2943" s="29">
        <v>436781482.80000001</v>
      </c>
      <c r="J2943" s="30" t="s">
        <v>45</v>
      </c>
      <c r="K2943" s="30" t="s">
        <v>45</v>
      </c>
      <c r="L2943" s="29">
        <v>36858335.969999999</v>
      </c>
      <c r="M2943" s="29">
        <v>181431360</v>
      </c>
      <c r="N2943" s="53">
        <f t="shared" si="503"/>
        <v>-46.201360078825914</v>
      </c>
      <c r="O2943" t="e">
        <f t="shared" si="504"/>
        <v>#VALUE!</v>
      </c>
      <c r="P2943" t="e">
        <f t="shared" si="505"/>
        <v>#VALUE!</v>
      </c>
      <c r="Q2943">
        <f t="shared" si="506"/>
        <v>-59.406592954063584</v>
      </c>
      <c r="R2943">
        <f t="shared" si="507"/>
        <v>-16.050794383006803</v>
      </c>
      <c r="S2943" s="53">
        <f t="shared" si="509"/>
        <v>-46.201360078825914</v>
      </c>
      <c r="T2943" t="e">
        <f t="shared" si="510"/>
        <v>#VALUE!</v>
      </c>
      <c r="U2943" t="e">
        <f t="shared" si="511"/>
        <v>#VALUE!</v>
      </c>
      <c r="V2943">
        <f t="shared" si="512"/>
        <v>-59.406592954063584</v>
      </c>
      <c r="W2943" s="50">
        <f t="shared" si="513"/>
        <v>-16.050794383006803</v>
      </c>
    </row>
    <row r="2944" spans="1:23" ht="16" x14ac:dyDescent="0.2">
      <c r="A2944" s="10">
        <v>40303.541655092602</v>
      </c>
      <c r="B2944" s="11" t="str">
        <f t="shared" si="508"/>
        <v>20105</v>
      </c>
      <c r="C2944" s="5">
        <v>1016.31</v>
      </c>
      <c r="D2944" s="5">
        <v>-44.683962542587672</v>
      </c>
      <c r="E2944" s="6" t="s">
        <v>45</v>
      </c>
      <c r="F2944" s="6" t="s">
        <v>45</v>
      </c>
      <c r="G2944" s="5">
        <v>-59.406592954063584</v>
      </c>
      <c r="H2944" s="5">
        <v>-15.734720566677751</v>
      </c>
      <c r="I2944" s="29">
        <v>449100960.51999998</v>
      </c>
      <c r="J2944" s="30" t="s">
        <v>45</v>
      </c>
      <c r="K2944" s="30" t="s">
        <v>45</v>
      </c>
      <c r="L2944" s="29">
        <v>36858335.969999999</v>
      </c>
      <c r="M2944" s="29">
        <v>182114460</v>
      </c>
      <c r="N2944" s="53">
        <f t="shared" si="503"/>
        <v>-44.683962542587672</v>
      </c>
      <c r="O2944" t="e">
        <f t="shared" si="504"/>
        <v>#VALUE!</v>
      </c>
      <c r="P2944" t="e">
        <f t="shared" si="505"/>
        <v>#VALUE!</v>
      </c>
      <c r="Q2944">
        <f t="shared" si="506"/>
        <v>-59.406592954063584</v>
      </c>
      <c r="R2944">
        <f t="shared" si="507"/>
        <v>-15.734720566677751</v>
      </c>
      <c r="S2944" s="53">
        <f t="shared" si="509"/>
        <v>-44.683962542587672</v>
      </c>
      <c r="T2944" t="e">
        <f t="shared" si="510"/>
        <v>#VALUE!</v>
      </c>
      <c r="U2944" t="e">
        <f t="shared" si="511"/>
        <v>#VALUE!</v>
      </c>
      <c r="V2944">
        <f t="shared" si="512"/>
        <v>-59.406592954063584</v>
      </c>
      <c r="W2944" s="50">
        <f t="shared" si="513"/>
        <v>-15.734720566677751</v>
      </c>
    </row>
    <row r="2945" spans="1:23" ht="16" x14ac:dyDescent="0.2">
      <c r="A2945" s="10">
        <v>40302.541655092602</v>
      </c>
      <c r="B2945" s="11" t="str">
        <f t="shared" si="508"/>
        <v>20105</v>
      </c>
      <c r="C2945" s="5">
        <v>1041.3699999999999</v>
      </c>
      <c r="D2945" s="5">
        <v>-42.063003161812517</v>
      </c>
      <c r="E2945" s="6" t="s">
        <v>45</v>
      </c>
      <c r="F2945" s="6" t="s">
        <v>45</v>
      </c>
      <c r="G2945" s="5">
        <v>-58.525336133588787</v>
      </c>
      <c r="H2945" s="5">
        <v>-15.713648978922478</v>
      </c>
      <c r="I2945" s="29">
        <v>470380058.39999998</v>
      </c>
      <c r="J2945" s="30" t="s">
        <v>45</v>
      </c>
      <c r="K2945" s="30" t="s">
        <v>45</v>
      </c>
      <c r="L2945" s="29">
        <v>37658506.789999999</v>
      </c>
      <c r="M2945" s="29">
        <v>182160000</v>
      </c>
      <c r="N2945" s="53">
        <f t="shared" si="503"/>
        <v>-42.063003161812517</v>
      </c>
      <c r="O2945" t="e">
        <f t="shared" si="504"/>
        <v>#VALUE!</v>
      </c>
      <c r="P2945" t="e">
        <f t="shared" si="505"/>
        <v>#VALUE!</v>
      </c>
      <c r="Q2945">
        <f t="shared" si="506"/>
        <v>-58.525336133588787</v>
      </c>
      <c r="R2945">
        <f t="shared" si="507"/>
        <v>-15.713648978922478</v>
      </c>
      <c r="S2945" s="53">
        <f t="shared" si="509"/>
        <v>-42.063003161812517</v>
      </c>
      <c r="T2945" t="e">
        <f t="shared" si="510"/>
        <v>#VALUE!</v>
      </c>
      <c r="U2945" t="e">
        <f t="shared" si="511"/>
        <v>#VALUE!</v>
      </c>
      <c r="V2945">
        <f t="shared" si="512"/>
        <v>-58.525336133588787</v>
      </c>
      <c r="W2945" s="50">
        <f t="shared" si="513"/>
        <v>-15.713648978922478</v>
      </c>
    </row>
    <row r="2946" spans="1:23" ht="16" x14ac:dyDescent="0.2">
      <c r="A2946" s="10">
        <v>40301.541655092602</v>
      </c>
      <c r="B2946" s="11" t="str">
        <f t="shared" si="508"/>
        <v>20105</v>
      </c>
      <c r="C2946" s="5">
        <v>1069.54</v>
      </c>
      <c r="D2946" s="5">
        <v>-41.028413932559168</v>
      </c>
      <c r="E2946" s="6" t="s">
        <v>45</v>
      </c>
      <c r="F2946" s="6" t="s">
        <v>45</v>
      </c>
      <c r="G2946" s="5">
        <v>-58.515041077274823</v>
      </c>
      <c r="H2946" s="5">
        <v>-16.240438672804231</v>
      </c>
      <c r="I2946" s="29">
        <v>478779702.30000001</v>
      </c>
      <c r="J2946" s="30" t="s">
        <v>45</v>
      </c>
      <c r="K2946" s="30" t="s">
        <v>45</v>
      </c>
      <c r="L2946" s="29">
        <v>37667854.579999998</v>
      </c>
      <c r="M2946" s="29">
        <v>181021500</v>
      </c>
      <c r="N2946" s="53">
        <f t="shared" si="503"/>
        <v>-41.028413932559168</v>
      </c>
      <c r="O2946" t="e">
        <f t="shared" si="504"/>
        <v>#VALUE!</v>
      </c>
      <c r="P2946" t="e">
        <f t="shared" si="505"/>
        <v>#VALUE!</v>
      </c>
      <c r="Q2946">
        <f t="shared" si="506"/>
        <v>-58.515041077274823</v>
      </c>
      <c r="R2946">
        <f t="shared" si="507"/>
        <v>-16.240438672804231</v>
      </c>
      <c r="S2946" s="53">
        <f t="shared" si="509"/>
        <v>-41.028413932559168</v>
      </c>
      <c r="T2946" t="e">
        <f t="shared" si="510"/>
        <v>#VALUE!</v>
      </c>
      <c r="U2946" t="e">
        <f t="shared" si="511"/>
        <v>#VALUE!</v>
      </c>
      <c r="V2946">
        <f t="shared" si="512"/>
        <v>-58.515041077274823</v>
      </c>
      <c r="W2946" s="50">
        <f t="shared" si="513"/>
        <v>-16.240438672804231</v>
      </c>
    </row>
    <row r="2947" spans="1:23" ht="16" x14ac:dyDescent="0.2">
      <c r="A2947" s="10">
        <v>40298.541655092602</v>
      </c>
      <c r="B2947" s="11" t="str">
        <f t="shared" si="508"/>
        <v>20104</v>
      </c>
      <c r="C2947" s="5">
        <v>1065.47</v>
      </c>
      <c r="D2947" s="5">
        <v>-41.373277008976949</v>
      </c>
      <c r="E2947" s="6" t="s">
        <v>45</v>
      </c>
      <c r="F2947" s="6" t="s">
        <v>45</v>
      </c>
      <c r="G2947" s="5">
        <v>-59.514691045360145</v>
      </c>
      <c r="H2947" s="5">
        <v>-14.73382014830247</v>
      </c>
      <c r="I2947" s="29">
        <v>475979821</v>
      </c>
      <c r="J2947" s="30" t="s">
        <v>45</v>
      </c>
      <c r="K2947" s="30" t="s">
        <v>45</v>
      </c>
      <c r="L2947" s="29">
        <v>36760184.18</v>
      </c>
      <c r="M2947" s="29">
        <v>184277610</v>
      </c>
      <c r="N2947" s="53">
        <f t="shared" si="503"/>
        <v>-41.373277008976949</v>
      </c>
      <c r="O2947" t="e">
        <f t="shared" si="504"/>
        <v>#VALUE!</v>
      </c>
      <c r="P2947" t="e">
        <f t="shared" si="505"/>
        <v>#VALUE!</v>
      </c>
      <c r="Q2947">
        <f t="shared" si="506"/>
        <v>-59.514691045360145</v>
      </c>
      <c r="R2947">
        <f t="shared" si="507"/>
        <v>-14.73382014830247</v>
      </c>
      <c r="S2947" s="53">
        <f t="shared" si="509"/>
        <v>-41.373277008976949</v>
      </c>
      <c r="T2947" t="e">
        <f t="shared" si="510"/>
        <v>#VALUE!</v>
      </c>
      <c r="U2947" t="e">
        <f t="shared" si="511"/>
        <v>#VALUE!</v>
      </c>
      <c r="V2947">
        <f t="shared" si="512"/>
        <v>-59.514691045360145</v>
      </c>
      <c r="W2947" s="50">
        <f t="shared" si="513"/>
        <v>-14.73382014830247</v>
      </c>
    </row>
    <row r="2948" spans="1:23" ht="16" x14ac:dyDescent="0.2">
      <c r="A2948" s="10">
        <v>40297.541655092602</v>
      </c>
      <c r="B2948" s="11" t="str">
        <f t="shared" si="508"/>
        <v>20104</v>
      </c>
      <c r="C2948" s="5">
        <v>1066.8599999999999</v>
      </c>
      <c r="D2948" s="5">
        <v>-41.642270208582822</v>
      </c>
      <c r="E2948" s="6" t="s">
        <v>45</v>
      </c>
      <c r="F2948" s="6" t="s">
        <v>45</v>
      </c>
      <c r="G2948" s="5">
        <v>-60.395947865834955</v>
      </c>
      <c r="H2948" s="5">
        <v>-14.73382014830247</v>
      </c>
      <c r="I2948" s="29">
        <v>473795913.58999997</v>
      </c>
      <c r="J2948" s="30" t="s">
        <v>45</v>
      </c>
      <c r="K2948" s="30" t="s">
        <v>45</v>
      </c>
      <c r="L2948" s="29">
        <v>35960013.350000001</v>
      </c>
      <c r="M2948" s="29">
        <v>184277610</v>
      </c>
      <c r="N2948" s="53">
        <f t="shared" si="503"/>
        <v>-41.642270208582822</v>
      </c>
      <c r="O2948" t="e">
        <f t="shared" si="504"/>
        <v>#VALUE!</v>
      </c>
      <c r="P2948" t="e">
        <f t="shared" si="505"/>
        <v>#VALUE!</v>
      </c>
      <c r="Q2948">
        <f t="shared" si="506"/>
        <v>-60.395947865834955</v>
      </c>
      <c r="R2948">
        <f t="shared" si="507"/>
        <v>-14.73382014830247</v>
      </c>
      <c r="S2948" s="53">
        <f t="shared" si="509"/>
        <v>-41.642270208582822</v>
      </c>
      <c r="T2948" t="e">
        <f t="shared" si="510"/>
        <v>#VALUE!</v>
      </c>
      <c r="U2948" t="e">
        <f t="shared" si="511"/>
        <v>#VALUE!</v>
      </c>
      <c r="V2948">
        <f t="shared" si="512"/>
        <v>-60.395947865834955</v>
      </c>
      <c r="W2948" s="50">
        <f t="shared" si="513"/>
        <v>-14.73382014830247</v>
      </c>
    </row>
    <row r="2949" spans="1:23" ht="16" x14ac:dyDescent="0.2">
      <c r="A2949" s="10">
        <v>40296.541655092602</v>
      </c>
      <c r="B2949" s="11" t="str">
        <f t="shared" si="508"/>
        <v>20104</v>
      </c>
      <c r="C2949" s="5">
        <v>1052.08</v>
      </c>
      <c r="D2949" s="5">
        <v>-41.373277008976963</v>
      </c>
      <c r="E2949" s="6" t="s">
        <v>45</v>
      </c>
      <c r="F2949" s="6" t="s">
        <v>45</v>
      </c>
      <c r="G2949" s="5">
        <v>-60.395947865834955</v>
      </c>
      <c r="H2949" s="5">
        <v>-15.608291040146154</v>
      </c>
      <c r="I2949" s="29">
        <v>475979821</v>
      </c>
      <c r="J2949" s="30" t="s">
        <v>45</v>
      </c>
      <c r="K2949" s="30" t="s">
        <v>45</v>
      </c>
      <c r="L2949" s="29">
        <v>35960013.350000001</v>
      </c>
      <c r="M2949" s="29">
        <v>182387700</v>
      </c>
      <c r="N2949" s="53">
        <f t="shared" si="503"/>
        <v>-41.373277008976963</v>
      </c>
      <c r="O2949" t="e">
        <f t="shared" si="504"/>
        <v>#VALUE!</v>
      </c>
      <c r="P2949" t="e">
        <f t="shared" si="505"/>
        <v>#VALUE!</v>
      </c>
      <c r="Q2949">
        <f t="shared" si="506"/>
        <v>-60.395947865834955</v>
      </c>
      <c r="R2949">
        <f t="shared" si="507"/>
        <v>-15.608291040146154</v>
      </c>
      <c r="S2949" s="53">
        <f t="shared" si="509"/>
        <v>-41.373277008976963</v>
      </c>
      <c r="T2949" t="e">
        <f t="shared" si="510"/>
        <v>#VALUE!</v>
      </c>
      <c r="U2949" t="e">
        <f t="shared" si="511"/>
        <v>#VALUE!</v>
      </c>
      <c r="V2949">
        <f t="shared" si="512"/>
        <v>-60.395947865834955</v>
      </c>
      <c r="W2949" s="50">
        <f t="shared" si="513"/>
        <v>-15.608291040146154</v>
      </c>
    </row>
    <row r="2950" spans="1:23" ht="16" x14ac:dyDescent="0.2">
      <c r="A2950" s="10">
        <v>40295.541655092602</v>
      </c>
      <c r="B2950" s="11" t="str">
        <f t="shared" si="508"/>
        <v>20104</v>
      </c>
      <c r="C2950" s="5">
        <v>1077.3399999999999</v>
      </c>
      <c r="D2950" s="5">
        <v>-42.056105900284166</v>
      </c>
      <c r="E2950" s="6" t="s">
        <v>45</v>
      </c>
      <c r="F2950" s="6" t="s">
        <v>45</v>
      </c>
      <c r="G2950" s="5">
        <v>-58.01984886857344</v>
      </c>
      <c r="H2950" s="5">
        <v>-12.552910815632073</v>
      </c>
      <c r="I2950" s="29">
        <v>470436056.02999997</v>
      </c>
      <c r="J2950" s="30" t="s">
        <v>45</v>
      </c>
      <c r="K2950" s="30" t="s">
        <v>45</v>
      </c>
      <c r="L2950" s="29">
        <v>38117483.280000001</v>
      </c>
      <c r="M2950" s="29">
        <v>188991000</v>
      </c>
      <c r="N2950" s="53">
        <f t="shared" si="503"/>
        <v>-42.056105900284166</v>
      </c>
      <c r="O2950" t="e">
        <f t="shared" si="504"/>
        <v>#VALUE!</v>
      </c>
      <c r="P2950" t="e">
        <f t="shared" si="505"/>
        <v>#VALUE!</v>
      </c>
      <c r="Q2950">
        <f t="shared" si="506"/>
        <v>-58.01984886857344</v>
      </c>
      <c r="R2950">
        <f t="shared" si="507"/>
        <v>-12.552910815632073</v>
      </c>
      <c r="S2950" s="53">
        <f t="shared" si="509"/>
        <v>-42.056105900284166</v>
      </c>
      <c r="T2950" t="e">
        <f t="shared" si="510"/>
        <v>#VALUE!</v>
      </c>
      <c r="U2950" t="e">
        <f t="shared" si="511"/>
        <v>#VALUE!</v>
      </c>
      <c r="V2950">
        <f t="shared" si="512"/>
        <v>-58.01984886857344</v>
      </c>
      <c r="W2950" s="50">
        <f t="shared" si="513"/>
        <v>-12.552910815632073</v>
      </c>
    </row>
    <row r="2951" spans="1:23" ht="16" x14ac:dyDescent="0.2">
      <c r="A2951" s="10">
        <v>40294.541655092602</v>
      </c>
      <c r="B2951" s="11" t="str">
        <f t="shared" si="508"/>
        <v>20104</v>
      </c>
      <c r="C2951" s="5">
        <v>1102.6600000000001</v>
      </c>
      <c r="D2951" s="5">
        <v>-41.235331778409844</v>
      </c>
      <c r="E2951" s="6" t="s">
        <v>45</v>
      </c>
      <c r="F2951" s="6" t="s">
        <v>45</v>
      </c>
      <c r="G2951" s="5">
        <v>-57.524656659872065</v>
      </c>
      <c r="H2951" s="5">
        <v>-12.552910815632073</v>
      </c>
      <c r="I2951" s="29">
        <v>477099773.51999998</v>
      </c>
      <c r="J2951" s="30" t="s">
        <v>45</v>
      </c>
      <c r="K2951" s="30" t="s">
        <v>45</v>
      </c>
      <c r="L2951" s="29">
        <v>38567111.979999997</v>
      </c>
      <c r="M2951" s="29">
        <v>188991000</v>
      </c>
      <c r="N2951" s="53">
        <f t="shared" si="503"/>
        <v>-41.235331778409844</v>
      </c>
      <c r="O2951" t="e">
        <f t="shared" si="504"/>
        <v>#VALUE!</v>
      </c>
      <c r="P2951" t="e">
        <f t="shared" si="505"/>
        <v>#VALUE!</v>
      </c>
      <c r="Q2951">
        <f t="shared" si="506"/>
        <v>-57.524656659872065</v>
      </c>
      <c r="R2951">
        <f t="shared" si="507"/>
        <v>-12.552910815632073</v>
      </c>
      <c r="S2951" s="53">
        <f t="shared" si="509"/>
        <v>-41.235331778409844</v>
      </c>
      <c r="T2951" t="e">
        <f t="shared" si="510"/>
        <v>#VALUE!</v>
      </c>
      <c r="U2951" t="e">
        <f t="shared" si="511"/>
        <v>#VALUE!</v>
      </c>
      <c r="V2951">
        <f t="shared" si="512"/>
        <v>-57.524656659872065</v>
      </c>
      <c r="W2951" s="50">
        <f t="shared" si="513"/>
        <v>-12.552910815632073</v>
      </c>
    </row>
    <row r="2952" spans="1:23" ht="16" x14ac:dyDescent="0.2">
      <c r="A2952" s="10">
        <v>40291.541655092602</v>
      </c>
      <c r="B2952" s="11" t="str">
        <f t="shared" si="508"/>
        <v>20104</v>
      </c>
      <c r="C2952" s="5">
        <v>1100.04</v>
      </c>
      <c r="D2952" s="5">
        <v>-41.387071532033673</v>
      </c>
      <c r="E2952" s="6" t="s">
        <v>45</v>
      </c>
      <c r="F2952" s="6" t="s">
        <v>45</v>
      </c>
      <c r="G2952" s="5">
        <v>-58.30708093973287</v>
      </c>
      <c r="H2952" s="5">
        <v>-12.552910815632073</v>
      </c>
      <c r="I2952" s="29">
        <v>475867825.75</v>
      </c>
      <c r="J2952" s="30" t="s">
        <v>45</v>
      </c>
      <c r="K2952" s="30" t="s">
        <v>45</v>
      </c>
      <c r="L2952" s="29">
        <v>37856679.939999998</v>
      </c>
      <c r="M2952" s="29">
        <v>188991000</v>
      </c>
      <c r="N2952" s="53">
        <f t="shared" si="503"/>
        <v>-41.387071532033673</v>
      </c>
      <c r="O2952" t="e">
        <f t="shared" si="504"/>
        <v>#VALUE!</v>
      </c>
      <c r="P2952" t="e">
        <f t="shared" si="505"/>
        <v>#VALUE!</v>
      </c>
      <c r="Q2952">
        <f t="shared" si="506"/>
        <v>-58.30708093973287</v>
      </c>
      <c r="R2952">
        <f t="shared" si="507"/>
        <v>-12.552910815632073</v>
      </c>
      <c r="S2952" s="53">
        <f t="shared" si="509"/>
        <v>-41.387071532033673</v>
      </c>
      <c r="T2952" t="e">
        <f t="shared" si="510"/>
        <v>#VALUE!</v>
      </c>
      <c r="U2952" t="e">
        <f t="shared" si="511"/>
        <v>#VALUE!</v>
      </c>
      <c r="V2952">
        <f t="shared" si="512"/>
        <v>-58.30708093973287</v>
      </c>
      <c r="W2952" s="50">
        <f t="shared" si="513"/>
        <v>-12.552910815632073</v>
      </c>
    </row>
    <row r="2953" spans="1:23" ht="16" x14ac:dyDescent="0.2">
      <c r="A2953" s="10">
        <v>40290.541655092602</v>
      </c>
      <c r="B2953" s="11" t="str">
        <f t="shared" si="508"/>
        <v>20104</v>
      </c>
      <c r="C2953" s="5">
        <v>1097.3</v>
      </c>
      <c r="D2953" s="5">
        <v>-41.511222239544068</v>
      </c>
      <c r="E2953" s="6" t="s">
        <v>45</v>
      </c>
      <c r="F2953" s="6" t="s">
        <v>45</v>
      </c>
      <c r="G2953" s="5">
        <v>-57.42582411925806</v>
      </c>
      <c r="H2953" s="5">
        <v>-12.868984631961125</v>
      </c>
      <c r="I2953" s="29">
        <v>474859868.48000002</v>
      </c>
      <c r="J2953" s="30" t="s">
        <v>45</v>
      </c>
      <c r="K2953" s="30" t="s">
        <v>45</v>
      </c>
      <c r="L2953" s="29">
        <v>38656850.770000003</v>
      </c>
      <c r="M2953" s="29">
        <v>188307900</v>
      </c>
      <c r="N2953" s="53">
        <f t="shared" si="503"/>
        <v>-41.511222239544068</v>
      </c>
      <c r="O2953" t="e">
        <f t="shared" si="504"/>
        <v>#VALUE!</v>
      </c>
      <c r="P2953" t="e">
        <f t="shared" si="505"/>
        <v>#VALUE!</v>
      </c>
      <c r="Q2953">
        <f t="shared" si="506"/>
        <v>-57.42582411925806</v>
      </c>
      <c r="R2953">
        <f t="shared" si="507"/>
        <v>-12.868984631961125</v>
      </c>
      <c r="S2953" s="53">
        <f t="shared" si="509"/>
        <v>-41.511222239544068</v>
      </c>
      <c r="T2953" t="e">
        <f t="shared" si="510"/>
        <v>#VALUE!</v>
      </c>
      <c r="U2953" t="e">
        <f t="shared" si="511"/>
        <v>#VALUE!</v>
      </c>
      <c r="V2953">
        <f t="shared" si="512"/>
        <v>-57.42582411925806</v>
      </c>
      <c r="W2953" s="50">
        <f t="shared" si="513"/>
        <v>-12.868984631961125</v>
      </c>
    </row>
    <row r="2954" spans="1:23" ht="16" x14ac:dyDescent="0.2">
      <c r="A2954" s="10">
        <v>40289.541655092602</v>
      </c>
      <c r="B2954" s="11" t="str">
        <f t="shared" si="508"/>
        <v>20104</v>
      </c>
      <c r="C2954" s="5">
        <v>1109.58</v>
      </c>
      <c r="D2954" s="5">
        <v>-41.028413932559168</v>
      </c>
      <c r="E2954" s="6" t="s">
        <v>45</v>
      </c>
      <c r="F2954" s="6" t="s">
        <v>45</v>
      </c>
      <c r="G2954" s="5">
        <v>-55.643749871311918</v>
      </c>
      <c r="H2954" s="5">
        <v>-13.079700509513813</v>
      </c>
      <c r="I2954" s="29">
        <v>478779702.30000001</v>
      </c>
      <c r="J2954" s="30" t="s">
        <v>45</v>
      </c>
      <c r="K2954" s="30" t="s">
        <v>45</v>
      </c>
      <c r="L2954" s="29">
        <v>40274953.219999999</v>
      </c>
      <c r="M2954" s="29">
        <v>187852500</v>
      </c>
      <c r="N2954" s="53">
        <f t="shared" si="503"/>
        <v>-41.028413932559168</v>
      </c>
      <c r="O2954" t="e">
        <f t="shared" si="504"/>
        <v>#VALUE!</v>
      </c>
      <c r="P2954" t="e">
        <f t="shared" si="505"/>
        <v>#VALUE!</v>
      </c>
      <c r="Q2954">
        <f t="shared" si="506"/>
        <v>-55.643749871311918</v>
      </c>
      <c r="R2954">
        <f t="shared" si="507"/>
        <v>-13.079700509513813</v>
      </c>
      <c r="S2954" s="53">
        <f t="shared" si="509"/>
        <v>-41.028413932559168</v>
      </c>
      <c r="T2954" t="e">
        <f t="shared" si="510"/>
        <v>#VALUE!</v>
      </c>
      <c r="U2954" t="e">
        <f t="shared" si="511"/>
        <v>#VALUE!</v>
      </c>
      <c r="V2954">
        <f t="shared" si="512"/>
        <v>-55.643749871311918</v>
      </c>
      <c r="W2954" s="50">
        <f t="shared" si="513"/>
        <v>-13.079700509513813</v>
      </c>
    </row>
    <row r="2955" spans="1:23" ht="16" x14ac:dyDescent="0.2">
      <c r="A2955" s="10">
        <v>40288.541655092602</v>
      </c>
      <c r="B2955" s="11" t="str">
        <f t="shared" si="508"/>
        <v>20104</v>
      </c>
      <c r="C2955" s="5">
        <v>1102.25</v>
      </c>
      <c r="D2955" s="5">
        <v>-41.64916747011118</v>
      </c>
      <c r="E2955" s="6" t="s">
        <v>45</v>
      </c>
      <c r="F2955" s="6" t="s">
        <v>45</v>
      </c>
      <c r="G2955" s="5">
        <v>-55.643749871311918</v>
      </c>
      <c r="H2955" s="5">
        <v>-13.079700509513813</v>
      </c>
      <c r="I2955" s="29">
        <v>473739915.95999998</v>
      </c>
      <c r="J2955" s="30" t="s">
        <v>45</v>
      </c>
      <c r="K2955" s="30" t="s">
        <v>45</v>
      </c>
      <c r="L2955" s="29">
        <v>40274953.219999999</v>
      </c>
      <c r="M2955" s="29">
        <v>187852500</v>
      </c>
      <c r="N2955" s="53">
        <f t="shared" si="503"/>
        <v>-41.64916747011118</v>
      </c>
      <c r="O2955" t="e">
        <f t="shared" si="504"/>
        <v>#VALUE!</v>
      </c>
      <c r="P2955" t="e">
        <f t="shared" si="505"/>
        <v>#VALUE!</v>
      </c>
      <c r="Q2955">
        <f t="shared" si="506"/>
        <v>-55.643749871311918</v>
      </c>
      <c r="R2955">
        <f t="shared" si="507"/>
        <v>-13.079700509513813</v>
      </c>
      <c r="S2955" s="53">
        <f t="shared" si="509"/>
        <v>-41.64916747011118</v>
      </c>
      <c r="T2955" t="e">
        <f t="shared" si="510"/>
        <v>#VALUE!</v>
      </c>
      <c r="U2955" t="e">
        <f t="shared" si="511"/>
        <v>#VALUE!</v>
      </c>
      <c r="V2955">
        <f t="shared" si="512"/>
        <v>-55.643749871311918</v>
      </c>
      <c r="W2955" s="50">
        <f t="shared" si="513"/>
        <v>-13.079700509513813</v>
      </c>
    </row>
    <row r="2956" spans="1:23" ht="16" x14ac:dyDescent="0.2">
      <c r="A2956" s="10">
        <v>40287.541655092602</v>
      </c>
      <c r="B2956" s="11" t="str">
        <f t="shared" si="508"/>
        <v>20104</v>
      </c>
      <c r="C2956" s="5">
        <v>1091.95</v>
      </c>
      <c r="D2956" s="5">
        <v>-42.407866238230305</v>
      </c>
      <c r="E2956" s="6" t="s">
        <v>45</v>
      </c>
      <c r="F2956" s="6" t="s">
        <v>45</v>
      </c>
      <c r="G2956" s="5">
        <v>-56.445734758169266</v>
      </c>
      <c r="H2956" s="5">
        <v>-13.079700509513813</v>
      </c>
      <c r="I2956" s="29">
        <v>467580177.10000002</v>
      </c>
      <c r="J2956" s="30" t="s">
        <v>45</v>
      </c>
      <c r="K2956" s="30" t="s">
        <v>45</v>
      </c>
      <c r="L2956" s="29">
        <v>39546760.369999997</v>
      </c>
      <c r="M2956" s="29">
        <v>187852500</v>
      </c>
      <c r="N2956" s="53">
        <f t="shared" si="503"/>
        <v>-42.407866238230305</v>
      </c>
      <c r="O2956" t="e">
        <f t="shared" si="504"/>
        <v>#VALUE!</v>
      </c>
      <c r="P2956" t="e">
        <f t="shared" si="505"/>
        <v>#VALUE!</v>
      </c>
      <c r="Q2956">
        <f t="shared" si="506"/>
        <v>-56.445734758169266</v>
      </c>
      <c r="R2956">
        <f t="shared" si="507"/>
        <v>-13.079700509513813</v>
      </c>
      <c r="S2956" s="53">
        <f t="shared" si="509"/>
        <v>-42.407866238230305</v>
      </c>
      <c r="T2956" t="e">
        <f t="shared" si="510"/>
        <v>#VALUE!</v>
      </c>
      <c r="U2956" t="e">
        <f t="shared" si="511"/>
        <v>#VALUE!</v>
      </c>
      <c r="V2956">
        <f t="shared" si="512"/>
        <v>-56.445734758169266</v>
      </c>
      <c r="W2956" s="50">
        <f t="shared" si="513"/>
        <v>-13.079700509513813</v>
      </c>
    </row>
    <row r="2957" spans="1:23" ht="16" x14ac:dyDescent="0.2">
      <c r="A2957" s="10">
        <v>40284.541655092602</v>
      </c>
      <c r="B2957" s="11" t="str">
        <f t="shared" si="508"/>
        <v>20104</v>
      </c>
      <c r="C2957" s="5">
        <v>1115.1099999999999</v>
      </c>
      <c r="D2957" s="5">
        <v>-40.490427533347443</v>
      </c>
      <c r="E2957" s="6" t="s">
        <v>45</v>
      </c>
      <c r="F2957" s="6" t="s">
        <v>45</v>
      </c>
      <c r="G2957" s="5">
        <v>-56.435439701855294</v>
      </c>
      <c r="H2957" s="5">
        <v>-12.02612112175035</v>
      </c>
      <c r="I2957" s="29">
        <v>483147517.13</v>
      </c>
      <c r="J2957" s="30" t="s">
        <v>45</v>
      </c>
      <c r="K2957" s="30" t="s">
        <v>45</v>
      </c>
      <c r="L2957" s="29">
        <v>39556108.159999996</v>
      </c>
      <c r="M2957" s="29">
        <v>190129500</v>
      </c>
      <c r="N2957" s="53">
        <f t="shared" si="503"/>
        <v>-40.490427533347443</v>
      </c>
      <c r="O2957" t="e">
        <f t="shared" si="504"/>
        <v>#VALUE!</v>
      </c>
      <c r="P2957" t="e">
        <f t="shared" si="505"/>
        <v>#VALUE!</v>
      </c>
      <c r="Q2957">
        <f t="shared" si="506"/>
        <v>-56.435439701855294</v>
      </c>
      <c r="R2957">
        <f t="shared" si="507"/>
        <v>-12.02612112175035</v>
      </c>
      <c r="S2957" s="53">
        <f t="shared" si="509"/>
        <v>-40.490427533347443</v>
      </c>
      <c r="T2957" t="e">
        <f t="shared" si="510"/>
        <v>#VALUE!</v>
      </c>
      <c r="U2957" t="e">
        <f t="shared" si="511"/>
        <v>#VALUE!</v>
      </c>
      <c r="V2957">
        <f t="shared" si="512"/>
        <v>-56.435439701855294</v>
      </c>
      <c r="W2957" s="50">
        <f t="shared" si="513"/>
        <v>-12.02612112175035</v>
      </c>
    </row>
    <row r="2958" spans="1:23" ht="16" x14ac:dyDescent="0.2">
      <c r="A2958" s="10">
        <v>40283.541655092602</v>
      </c>
      <c r="B2958" s="11" t="str">
        <f t="shared" si="508"/>
        <v>20104</v>
      </c>
      <c r="C2958" s="5">
        <v>1124.69</v>
      </c>
      <c r="D2958" s="5">
        <v>-39.993824703305833</v>
      </c>
      <c r="E2958" s="6" t="s">
        <v>45</v>
      </c>
      <c r="F2958" s="6" t="s">
        <v>45</v>
      </c>
      <c r="G2958" s="5">
        <v>-57.921016327959443</v>
      </c>
      <c r="H2958" s="5">
        <v>-12.02612112175035</v>
      </c>
      <c r="I2958" s="29">
        <v>487179346.19999999</v>
      </c>
      <c r="J2958" s="30" t="s">
        <v>45</v>
      </c>
      <c r="K2958" s="30" t="s">
        <v>45</v>
      </c>
      <c r="L2958" s="29">
        <v>38207222.07</v>
      </c>
      <c r="M2958" s="29">
        <v>190129500</v>
      </c>
      <c r="N2958" s="53">
        <f t="shared" si="503"/>
        <v>-39.993824703305833</v>
      </c>
      <c r="O2958" t="e">
        <f t="shared" si="504"/>
        <v>#VALUE!</v>
      </c>
      <c r="P2958" t="e">
        <f t="shared" si="505"/>
        <v>#VALUE!</v>
      </c>
      <c r="Q2958">
        <f t="shared" si="506"/>
        <v>-57.921016327959443</v>
      </c>
      <c r="R2958">
        <f t="shared" si="507"/>
        <v>-12.02612112175035</v>
      </c>
      <c r="S2958" s="53">
        <f t="shared" si="509"/>
        <v>-39.993824703305833</v>
      </c>
      <c r="T2958" t="e">
        <f t="shared" si="510"/>
        <v>#VALUE!</v>
      </c>
      <c r="U2958" t="e">
        <f t="shared" si="511"/>
        <v>#VALUE!</v>
      </c>
      <c r="V2958">
        <f t="shared" si="512"/>
        <v>-57.921016327959443</v>
      </c>
      <c r="W2958" s="50">
        <f t="shared" si="513"/>
        <v>-12.02612112175035</v>
      </c>
    </row>
    <row r="2959" spans="1:23" ht="16" x14ac:dyDescent="0.2">
      <c r="A2959" s="10">
        <v>40282.541655092602</v>
      </c>
      <c r="B2959" s="11" t="str">
        <f t="shared" si="508"/>
        <v>20104</v>
      </c>
      <c r="C2959" s="5">
        <v>1119.57</v>
      </c>
      <c r="D2959" s="5">
        <v>-41.718140085394737</v>
      </c>
      <c r="E2959" s="6" t="s">
        <v>45</v>
      </c>
      <c r="F2959" s="6" t="s">
        <v>45</v>
      </c>
      <c r="G2959" s="5">
        <v>-57.950871991269928</v>
      </c>
      <c r="H2959" s="5">
        <v>-11.499331427868611</v>
      </c>
      <c r="I2959" s="29">
        <v>473179939.69999999</v>
      </c>
      <c r="J2959" s="30" t="s">
        <v>45</v>
      </c>
      <c r="K2959" s="30" t="s">
        <v>45</v>
      </c>
      <c r="L2959" s="29">
        <v>38180113.479999997</v>
      </c>
      <c r="M2959" s="29">
        <v>191268000</v>
      </c>
      <c r="N2959" s="53">
        <f t="shared" si="503"/>
        <v>-41.718140085394737</v>
      </c>
      <c r="O2959" t="e">
        <f t="shared" si="504"/>
        <v>#VALUE!</v>
      </c>
      <c r="P2959" t="e">
        <f t="shared" si="505"/>
        <v>#VALUE!</v>
      </c>
      <c r="Q2959">
        <f t="shared" si="506"/>
        <v>-57.950871991269928</v>
      </c>
      <c r="R2959">
        <f t="shared" si="507"/>
        <v>-11.499331427868611</v>
      </c>
      <c r="S2959" s="53">
        <f t="shared" si="509"/>
        <v>-41.718140085394737</v>
      </c>
      <c r="T2959" t="e">
        <f t="shared" si="510"/>
        <v>#VALUE!</v>
      </c>
      <c r="U2959" t="e">
        <f t="shared" si="511"/>
        <v>#VALUE!</v>
      </c>
      <c r="V2959">
        <f t="shared" si="512"/>
        <v>-57.950871991269928</v>
      </c>
      <c r="W2959" s="50">
        <f t="shared" si="513"/>
        <v>-11.499331427868611</v>
      </c>
    </row>
    <row r="2960" spans="1:23" ht="16" x14ac:dyDescent="0.2">
      <c r="A2960" s="10">
        <v>40281.541655092602</v>
      </c>
      <c r="B2960" s="11" t="str">
        <f t="shared" si="508"/>
        <v>20104</v>
      </c>
      <c r="C2960" s="5">
        <v>1119.27</v>
      </c>
      <c r="D2960" s="5">
        <v>-41.373277008976963</v>
      </c>
      <c r="E2960" s="6" t="s">
        <v>45</v>
      </c>
      <c r="F2960" s="6" t="s">
        <v>45</v>
      </c>
      <c r="G2960" s="5">
        <v>-56.544567298783257</v>
      </c>
      <c r="H2960" s="5">
        <v>-12.02612112175035</v>
      </c>
      <c r="I2960" s="29">
        <v>475979821</v>
      </c>
      <c r="J2960" s="30" t="s">
        <v>45</v>
      </c>
      <c r="K2960" s="30" t="s">
        <v>45</v>
      </c>
      <c r="L2960" s="29">
        <v>39457021.590000004</v>
      </c>
      <c r="M2960" s="29">
        <v>190129500</v>
      </c>
      <c r="N2960" s="53">
        <f t="shared" si="503"/>
        <v>-41.373277008976963</v>
      </c>
      <c r="O2960" t="e">
        <f t="shared" si="504"/>
        <v>#VALUE!</v>
      </c>
      <c r="P2960" t="e">
        <f t="shared" si="505"/>
        <v>#VALUE!</v>
      </c>
      <c r="Q2960">
        <f t="shared" si="506"/>
        <v>-56.544567298783257</v>
      </c>
      <c r="R2960">
        <f t="shared" si="507"/>
        <v>-12.02612112175035</v>
      </c>
      <c r="S2960" s="53">
        <f t="shared" si="509"/>
        <v>-41.373277008976963</v>
      </c>
      <c r="T2960" t="e">
        <f t="shared" si="510"/>
        <v>#VALUE!</v>
      </c>
      <c r="U2960" t="e">
        <f t="shared" si="511"/>
        <v>#VALUE!</v>
      </c>
      <c r="V2960">
        <f t="shared" si="512"/>
        <v>-56.544567298783257</v>
      </c>
      <c r="W2960" s="50">
        <f t="shared" si="513"/>
        <v>-12.02612112175035</v>
      </c>
    </row>
    <row r="2961" spans="1:23" ht="16" x14ac:dyDescent="0.2">
      <c r="A2961" s="10">
        <v>40280.541655092602</v>
      </c>
      <c r="B2961" s="11" t="str">
        <f t="shared" si="508"/>
        <v>20104</v>
      </c>
      <c r="C2961" s="5">
        <v>1122.43</v>
      </c>
      <c r="D2961" s="5">
        <v>-41.028413932559168</v>
      </c>
      <c r="E2961" s="6" t="s">
        <v>45</v>
      </c>
      <c r="F2961" s="6" t="s">
        <v>45</v>
      </c>
      <c r="G2961" s="5">
        <v>-56.544567298783257</v>
      </c>
      <c r="H2961" s="5">
        <v>-12.02612112175035</v>
      </c>
      <c r="I2961" s="29">
        <v>478779702.30000001</v>
      </c>
      <c r="J2961" s="30" t="s">
        <v>45</v>
      </c>
      <c r="K2961" s="30" t="s">
        <v>45</v>
      </c>
      <c r="L2961" s="29">
        <v>39457021.590000004</v>
      </c>
      <c r="M2961" s="29">
        <v>190129500</v>
      </c>
      <c r="N2961" s="53">
        <f t="shared" si="503"/>
        <v>-41.028413932559168</v>
      </c>
      <c r="O2961" t="e">
        <f t="shared" si="504"/>
        <v>#VALUE!</v>
      </c>
      <c r="P2961" t="e">
        <f t="shared" si="505"/>
        <v>#VALUE!</v>
      </c>
      <c r="Q2961">
        <f t="shared" si="506"/>
        <v>-56.544567298783257</v>
      </c>
      <c r="R2961">
        <f t="shared" si="507"/>
        <v>-12.02612112175035</v>
      </c>
      <c r="S2961" s="53">
        <f t="shared" si="509"/>
        <v>-41.028413932559168</v>
      </c>
      <c r="T2961" t="e">
        <f t="shared" si="510"/>
        <v>#VALUE!</v>
      </c>
      <c r="U2961" t="e">
        <f t="shared" si="511"/>
        <v>#VALUE!</v>
      </c>
      <c r="V2961">
        <f t="shared" si="512"/>
        <v>-56.544567298783257</v>
      </c>
      <c r="W2961" s="50">
        <f t="shared" si="513"/>
        <v>-12.02612112175035</v>
      </c>
    </row>
    <row r="2962" spans="1:23" ht="16" x14ac:dyDescent="0.2">
      <c r="A2962" s="10">
        <v>40277.541655092602</v>
      </c>
      <c r="B2962" s="11" t="str">
        <f t="shared" si="508"/>
        <v>20104</v>
      </c>
      <c r="C2962" s="5">
        <v>1130.32</v>
      </c>
      <c r="D2962" s="5">
        <v>-39.993824703305833</v>
      </c>
      <c r="E2962" s="6" t="s">
        <v>45</v>
      </c>
      <c r="F2962" s="6" t="s">
        <v>45</v>
      </c>
      <c r="G2962" s="5">
        <v>-56.544567298783257</v>
      </c>
      <c r="H2962" s="5">
        <v>-11.499331427868611</v>
      </c>
      <c r="I2962" s="29">
        <v>487179346.19999999</v>
      </c>
      <c r="J2962" s="30" t="s">
        <v>45</v>
      </c>
      <c r="K2962" s="30" t="s">
        <v>45</v>
      </c>
      <c r="L2962" s="29">
        <v>39457021.590000004</v>
      </c>
      <c r="M2962" s="29">
        <v>191268000</v>
      </c>
      <c r="N2962" s="53">
        <f t="shared" si="503"/>
        <v>-39.993824703305833</v>
      </c>
      <c r="O2962" t="e">
        <f t="shared" si="504"/>
        <v>#VALUE!</v>
      </c>
      <c r="P2962" t="e">
        <f t="shared" si="505"/>
        <v>#VALUE!</v>
      </c>
      <c r="Q2962">
        <f t="shared" si="506"/>
        <v>-56.544567298783257</v>
      </c>
      <c r="R2962">
        <f t="shared" si="507"/>
        <v>-11.499331427868611</v>
      </c>
      <c r="S2962" s="53">
        <f t="shared" si="509"/>
        <v>-39.993824703305833</v>
      </c>
      <c r="T2962" t="e">
        <f t="shared" si="510"/>
        <v>#VALUE!</v>
      </c>
      <c r="U2962" t="e">
        <f t="shared" si="511"/>
        <v>#VALUE!</v>
      </c>
      <c r="V2962">
        <f t="shared" si="512"/>
        <v>-56.544567298783257</v>
      </c>
      <c r="W2962" s="50">
        <f t="shared" si="513"/>
        <v>-11.499331427868611</v>
      </c>
    </row>
    <row r="2963" spans="1:23" ht="16" x14ac:dyDescent="0.2">
      <c r="A2963" s="10">
        <v>40276.541655092602</v>
      </c>
      <c r="B2963" s="11" t="str">
        <f t="shared" si="508"/>
        <v>20104</v>
      </c>
      <c r="C2963" s="5">
        <v>1114.01</v>
      </c>
      <c r="D2963" s="5">
        <v>-41.511222239544075</v>
      </c>
      <c r="E2963" s="6" t="s">
        <v>45</v>
      </c>
      <c r="F2963" s="6" t="s">
        <v>45</v>
      </c>
      <c r="G2963" s="5">
        <v>-56.5353017481007</v>
      </c>
      <c r="H2963" s="5">
        <v>-11.499331427868611</v>
      </c>
      <c r="I2963" s="29">
        <v>474859868.48000002</v>
      </c>
      <c r="J2963" s="30" t="s">
        <v>45</v>
      </c>
      <c r="K2963" s="30" t="s">
        <v>45</v>
      </c>
      <c r="L2963" s="29">
        <v>39465434.600000001</v>
      </c>
      <c r="M2963" s="29">
        <v>191268000</v>
      </c>
      <c r="N2963" s="53">
        <f t="shared" si="503"/>
        <v>-41.511222239544075</v>
      </c>
      <c r="O2963" t="e">
        <f t="shared" si="504"/>
        <v>#VALUE!</v>
      </c>
      <c r="P2963" t="e">
        <f t="shared" si="505"/>
        <v>#VALUE!</v>
      </c>
      <c r="Q2963">
        <f t="shared" si="506"/>
        <v>-56.5353017481007</v>
      </c>
      <c r="R2963">
        <f t="shared" si="507"/>
        <v>-11.499331427868611</v>
      </c>
      <c r="S2963" s="53">
        <f t="shared" si="509"/>
        <v>-41.511222239544075</v>
      </c>
      <c r="T2963" t="e">
        <f t="shared" si="510"/>
        <v>#VALUE!</v>
      </c>
      <c r="U2963" t="e">
        <f t="shared" si="511"/>
        <v>#VALUE!</v>
      </c>
      <c r="V2963">
        <f t="shared" si="512"/>
        <v>-56.5353017481007</v>
      </c>
      <c r="W2963" s="50">
        <f t="shared" si="513"/>
        <v>-11.499331427868611</v>
      </c>
    </row>
    <row r="2964" spans="1:23" ht="16" x14ac:dyDescent="0.2">
      <c r="A2964" s="10">
        <v>40275.541655092602</v>
      </c>
      <c r="B2964" s="11" t="str">
        <f t="shared" si="508"/>
        <v>20104</v>
      </c>
      <c r="C2964" s="5">
        <v>1123.31</v>
      </c>
      <c r="D2964" s="5">
        <v>-42.76652383770481</v>
      </c>
      <c r="E2964" s="6" t="s">
        <v>45</v>
      </c>
      <c r="F2964" s="6" t="s">
        <v>45</v>
      </c>
      <c r="G2964" s="5">
        <v>-56.5353017481007</v>
      </c>
      <c r="H2964" s="5">
        <v>-11.509867221746248</v>
      </c>
      <c r="I2964" s="29">
        <v>464668300.55000001</v>
      </c>
      <c r="J2964" s="30" t="s">
        <v>45</v>
      </c>
      <c r="K2964" s="30" t="s">
        <v>45</v>
      </c>
      <c r="L2964" s="29">
        <v>39465434.600000001</v>
      </c>
      <c r="M2964" s="29">
        <v>191245230</v>
      </c>
      <c r="N2964" s="53">
        <f t="shared" si="503"/>
        <v>-42.76652383770481</v>
      </c>
      <c r="O2964" t="e">
        <f t="shared" si="504"/>
        <v>#VALUE!</v>
      </c>
      <c r="P2964" t="e">
        <f t="shared" si="505"/>
        <v>#VALUE!</v>
      </c>
      <c r="Q2964">
        <f t="shared" si="506"/>
        <v>-56.5353017481007</v>
      </c>
      <c r="R2964">
        <f t="shared" si="507"/>
        <v>-11.509867221746248</v>
      </c>
      <c r="S2964" s="53">
        <f t="shared" si="509"/>
        <v>-42.76652383770481</v>
      </c>
      <c r="T2964" t="e">
        <f t="shared" si="510"/>
        <v>#VALUE!</v>
      </c>
      <c r="U2964" t="e">
        <f t="shared" si="511"/>
        <v>#VALUE!</v>
      </c>
      <c r="V2964">
        <f t="shared" si="512"/>
        <v>-56.5353017481007</v>
      </c>
      <c r="W2964" s="50">
        <f t="shared" si="513"/>
        <v>-11.509867221746248</v>
      </c>
    </row>
    <row r="2965" spans="1:23" ht="16" x14ac:dyDescent="0.2">
      <c r="A2965" s="10">
        <v>40274.541655092602</v>
      </c>
      <c r="B2965" s="11" t="str">
        <f t="shared" si="508"/>
        <v>20104</v>
      </c>
      <c r="C2965" s="5">
        <v>1127</v>
      </c>
      <c r="D2965" s="5">
        <v>-42.063003161812532</v>
      </c>
      <c r="E2965" s="6" t="s">
        <v>45</v>
      </c>
      <c r="F2965" s="6" t="s">
        <v>45</v>
      </c>
      <c r="G2965" s="5">
        <v>-56.445734758169266</v>
      </c>
      <c r="H2965" s="5">
        <v>-11.28861555031591</v>
      </c>
      <c r="I2965" s="29">
        <v>470380058.39999998</v>
      </c>
      <c r="J2965" s="30" t="s">
        <v>45</v>
      </c>
      <c r="K2965" s="30" t="s">
        <v>45</v>
      </c>
      <c r="L2965" s="29">
        <v>39546760.369999997</v>
      </c>
      <c r="M2965" s="29">
        <v>191723400</v>
      </c>
      <c r="N2965" s="53">
        <f t="shared" si="503"/>
        <v>-42.063003161812532</v>
      </c>
      <c r="O2965" t="e">
        <f t="shared" si="504"/>
        <v>#VALUE!</v>
      </c>
      <c r="P2965" t="e">
        <f t="shared" si="505"/>
        <v>#VALUE!</v>
      </c>
      <c r="Q2965">
        <f t="shared" si="506"/>
        <v>-56.445734758169266</v>
      </c>
      <c r="R2965">
        <f t="shared" si="507"/>
        <v>-11.28861555031591</v>
      </c>
      <c r="S2965" s="53">
        <f t="shared" si="509"/>
        <v>-42.063003161812532</v>
      </c>
      <c r="T2965" t="e">
        <f t="shared" si="510"/>
        <v>#VALUE!</v>
      </c>
      <c r="U2965" t="e">
        <f t="shared" si="511"/>
        <v>#VALUE!</v>
      </c>
      <c r="V2965">
        <f t="shared" si="512"/>
        <v>-56.445734758169266</v>
      </c>
      <c r="W2965" s="50">
        <f t="shared" si="513"/>
        <v>-11.28861555031591</v>
      </c>
    </row>
    <row r="2966" spans="1:23" ht="16" x14ac:dyDescent="0.2">
      <c r="A2966" s="10">
        <v>40273.541655092602</v>
      </c>
      <c r="B2966" s="11" t="str">
        <f t="shared" si="508"/>
        <v>20104</v>
      </c>
      <c r="C2966" s="5">
        <v>1120.3</v>
      </c>
      <c r="D2966" s="6" t="s">
        <v>45</v>
      </c>
      <c r="E2966" s="6" t="s">
        <v>45</v>
      </c>
      <c r="F2966" s="6" t="s">
        <v>45</v>
      </c>
      <c r="G2966" s="6" t="s">
        <v>45</v>
      </c>
      <c r="H2966" s="6" t="s">
        <v>45</v>
      </c>
      <c r="I2966" s="30" t="s">
        <v>45</v>
      </c>
      <c r="J2966" s="30" t="s">
        <v>45</v>
      </c>
      <c r="K2966" s="30" t="s">
        <v>45</v>
      </c>
      <c r="L2966" s="30" t="s">
        <v>45</v>
      </c>
      <c r="M2966" s="30" t="s">
        <v>45</v>
      </c>
      <c r="N2966" s="53" t="e">
        <f t="shared" si="503"/>
        <v>#VALUE!</v>
      </c>
      <c r="O2966" t="e">
        <f t="shared" si="504"/>
        <v>#VALUE!</v>
      </c>
      <c r="P2966" t="e">
        <f t="shared" si="505"/>
        <v>#VALUE!</v>
      </c>
      <c r="Q2966" t="e">
        <f t="shared" si="506"/>
        <v>#VALUE!</v>
      </c>
      <c r="R2966" t="e">
        <f t="shared" si="507"/>
        <v>#VALUE!</v>
      </c>
      <c r="S2966" s="53" t="e">
        <f t="shared" si="509"/>
        <v>#VALUE!</v>
      </c>
      <c r="T2966" t="e">
        <f t="shared" si="510"/>
        <v>#VALUE!</v>
      </c>
      <c r="U2966" t="e">
        <f t="shared" si="511"/>
        <v>#VALUE!</v>
      </c>
      <c r="V2966" t="e">
        <f t="shared" si="512"/>
        <v>#VALUE!</v>
      </c>
      <c r="W2966" s="50" t="e">
        <f t="shared" si="513"/>
        <v>#VALUE!</v>
      </c>
    </row>
    <row r="2967" spans="1:23" ht="16" x14ac:dyDescent="0.2">
      <c r="A2967" s="10">
        <v>40270.541655092602</v>
      </c>
      <c r="B2967" s="11" t="str">
        <f t="shared" si="508"/>
        <v>20104</v>
      </c>
      <c r="C2967" s="5">
        <v>1119.54</v>
      </c>
      <c r="D2967" s="6" t="s">
        <v>45</v>
      </c>
      <c r="E2967" s="6" t="s">
        <v>45</v>
      </c>
      <c r="F2967" s="6" t="s">
        <v>45</v>
      </c>
      <c r="G2967" s="6" t="s">
        <v>45</v>
      </c>
      <c r="H2967" s="6" t="s">
        <v>45</v>
      </c>
      <c r="I2967" s="30" t="s">
        <v>45</v>
      </c>
      <c r="J2967" s="30" t="s">
        <v>45</v>
      </c>
      <c r="K2967" s="30" t="s">
        <v>45</v>
      </c>
      <c r="L2967" s="30" t="s">
        <v>45</v>
      </c>
      <c r="M2967" s="30" t="s">
        <v>45</v>
      </c>
      <c r="N2967" s="53" t="e">
        <f t="shared" si="503"/>
        <v>#VALUE!</v>
      </c>
      <c r="O2967" t="e">
        <f t="shared" si="504"/>
        <v>#VALUE!</v>
      </c>
      <c r="P2967" t="e">
        <f t="shared" si="505"/>
        <v>#VALUE!</v>
      </c>
      <c r="Q2967" t="e">
        <f t="shared" si="506"/>
        <v>#VALUE!</v>
      </c>
      <c r="R2967" t="e">
        <f t="shared" si="507"/>
        <v>#VALUE!</v>
      </c>
      <c r="S2967" s="53" t="e">
        <f t="shared" si="509"/>
        <v>#VALUE!</v>
      </c>
      <c r="T2967" t="e">
        <f t="shared" si="510"/>
        <v>#VALUE!</v>
      </c>
      <c r="U2967" t="e">
        <f t="shared" si="511"/>
        <v>#VALUE!</v>
      </c>
      <c r="V2967" t="e">
        <f t="shared" si="512"/>
        <v>#VALUE!</v>
      </c>
      <c r="W2967" s="50" t="e">
        <f t="shared" si="513"/>
        <v>#VALUE!</v>
      </c>
    </row>
    <row r="2968" spans="1:23" ht="16" x14ac:dyDescent="0.2">
      <c r="A2968" s="10">
        <v>40269.541655092602</v>
      </c>
      <c r="B2968" s="11" t="str">
        <f t="shared" si="508"/>
        <v>20104</v>
      </c>
      <c r="C2968" s="5">
        <v>1119.55</v>
      </c>
      <c r="D2968" s="5">
        <v>-43.41486642137022</v>
      </c>
      <c r="E2968" s="6" t="s">
        <v>45</v>
      </c>
      <c r="F2968" s="6" t="s">
        <v>45</v>
      </c>
      <c r="G2968" s="5">
        <v>-56.049375090081874</v>
      </c>
      <c r="H2968" s="5">
        <v>-11.499331427868597</v>
      </c>
      <c r="I2968" s="29">
        <v>459404523.69999999</v>
      </c>
      <c r="J2968" s="30" t="s">
        <v>45</v>
      </c>
      <c r="K2968" s="30" t="s">
        <v>45</v>
      </c>
      <c r="L2968" s="29">
        <v>39906650.289999999</v>
      </c>
      <c r="M2968" s="29">
        <v>191268000</v>
      </c>
      <c r="N2968" s="53">
        <f t="shared" si="503"/>
        <v>-43.41486642137022</v>
      </c>
      <c r="O2968" t="e">
        <f t="shared" si="504"/>
        <v>#VALUE!</v>
      </c>
      <c r="P2968" t="e">
        <f t="shared" si="505"/>
        <v>#VALUE!</v>
      </c>
      <c r="Q2968">
        <f t="shared" si="506"/>
        <v>-56.049375090081874</v>
      </c>
      <c r="R2968">
        <f t="shared" si="507"/>
        <v>-11.499331427868597</v>
      </c>
      <c r="S2968" s="53">
        <f t="shared" si="509"/>
        <v>-43.41486642137022</v>
      </c>
      <c r="T2968" t="e">
        <f t="shared" si="510"/>
        <v>#VALUE!</v>
      </c>
      <c r="U2968" t="e">
        <f t="shared" si="511"/>
        <v>#VALUE!</v>
      </c>
      <c r="V2968">
        <f t="shared" si="512"/>
        <v>-56.049375090081874</v>
      </c>
      <c r="W2968" s="50">
        <f t="shared" si="513"/>
        <v>-11.499331427868597</v>
      </c>
    </row>
    <row r="2969" spans="1:23" ht="16" x14ac:dyDescent="0.2">
      <c r="A2969" s="10">
        <v>40268.541655092602</v>
      </c>
      <c r="B2969" s="11" t="str">
        <f t="shared" si="508"/>
        <v>20103</v>
      </c>
      <c r="C2969" s="5">
        <v>1111.3900000000001</v>
      </c>
      <c r="D2969" s="5">
        <v>-42.063003161812517</v>
      </c>
      <c r="E2969" s="6" t="s">
        <v>45</v>
      </c>
      <c r="F2969" s="6" t="s">
        <v>45</v>
      </c>
      <c r="G2969" s="5">
        <v>-58.416208536660818</v>
      </c>
      <c r="H2969" s="5">
        <v>-12.026121121750336</v>
      </c>
      <c r="I2969" s="29">
        <v>470380058.39999998</v>
      </c>
      <c r="J2969" s="30" t="s">
        <v>45</v>
      </c>
      <c r="K2969" s="30" t="s">
        <v>45</v>
      </c>
      <c r="L2969" s="29">
        <v>37757593.369999997</v>
      </c>
      <c r="M2969" s="29">
        <v>190129500</v>
      </c>
      <c r="N2969" s="53">
        <f t="shared" si="503"/>
        <v>-42.063003161812517</v>
      </c>
      <c r="O2969" t="e">
        <f t="shared" si="504"/>
        <v>#VALUE!</v>
      </c>
      <c r="P2969" t="e">
        <f t="shared" si="505"/>
        <v>#VALUE!</v>
      </c>
      <c r="Q2969">
        <f t="shared" si="506"/>
        <v>-58.416208536660818</v>
      </c>
      <c r="R2969">
        <f t="shared" si="507"/>
        <v>-12.026121121750336</v>
      </c>
      <c r="S2969" s="53">
        <f t="shared" si="509"/>
        <v>-42.063003161812517</v>
      </c>
      <c r="T2969" t="e">
        <f t="shared" si="510"/>
        <v>#VALUE!</v>
      </c>
      <c r="U2969" t="e">
        <f t="shared" si="511"/>
        <v>#VALUE!</v>
      </c>
      <c r="V2969">
        <f t="shared" si="512"/>
        <v>-58.416208536660818</v>
      </c>
      <c r="W2969" s="50">
        <f t="shared" si="513"/>
        <v>-12.026121121750336</v>
      </c>
    </row>
    <row r="2970" spans="1:23" ht="16" x14ac:dyDescent="0.2">
      <c r="A2970" s="10">
        <v>40267.541655092602</v>
      </c>
      <c r="B2970" s="11" t="str">
        <f t="shared" si="508"/>
        <v>20103</v>
      </c>
      <c r="C2970" s="5">
        <v>1115.5899999999999</v>
      </c>
      <c r="D2970" s="5">
        <v>-41.373277008976963</v>
      </c>
      <c r="E2970" s="6" t="s">
        <v>45</v>
      </c>
      <c r="F2970" s="6" t="s">
        <v>45</v>
      </c>
      <c r="G2970" s="5">
        <v>-56.040109539399317</v>
      </c>
      <c r="H2970" s="5">
        <v>-10.656467917657807</v>
      </c>
      <c r="I2970" s="29">
        <v>475979821</v>
      </c>
      <c r="J2970" s="30" t="s">
        <v>45</v>
      </c>
      <c r="K2970" s="30" t="s">
        <v>45</v>
      </c>
      <c r="L2970" s="29">
        <v>39915063.299999997</v>
      </c>
      <c r="M2970" s="29">
        <v>193089600</v>
      </c>
      <c r="N2970" s="53">
        <f t="shared" si="503"/>
        <v>-41.373277008976963</v>
      </c>
      <c r="O2970" t="e">
        <f t="shared" si="504"/>
        <v>#VALUE!</v>
      </c>
      <c r="P2970" t="e">
        <f t="shared" si="505"/>
        <v>#VALUE!</v>
      </c>
      <c r="Q2970">
        <f t="shared" si="506"/>
        <v>-56.040109539399317</v>
      </c>
      <c r="R2970">
        <f t="shared" si="507"/>
        <v>-10.656467917657807</v>
      </c>
      <c r="S2970" s="53">
        <f t="shared" si="509"/>
        <v>-41.373277008976963</v>
      </c>
      <c r="T2970" t="e">
        <f t="shared" si="510"/>
        <v>#VALUE!</v>
      </c>
      <c r="U2970" t="e">
        <f t="shared" si="511"/>
        <v>#VALUE!</v>
      </c>
      <c r="V2970">
        <f t="shared" si="512"/>
        <v>-56.040109539399317</v>
      </c>
      <c r="W2970" s="50">
        <f t="shared" si="513"/>
        <v>-10.656467917657807</v>
      </c>
    </row>
    <row r="2971" spans="1:23" ht="16" x14ac:dyDescent="0.2">
      <c r="A2971" s="10">
        <v>40266.541655092602</v>
      </c>
      <c r="B2971" s="11" t="str">
        <f t="shared" si="508"/>
        <v>20103</v>
      </c>
      <c r="C2971" s="5">
        <v>1106.3800000000001</v>
      </c>
      <c r="D2971" s="5">
        <v>-43.097592391065866</v>
      </c>
      <c r="E2971" s="6" t="s">
        <v>45</v>
      </c>
      <c r="F2971" s="6" t="s">
        <v>45</v>
      </c>
      <c r="G2971" s="5">
        <v>-56.040109539399317</v>
      </c>
      <c r="H2971" s="5">
        <v>-10.656467917657807</v>
      </c>
      <c r="I2971" s="29">
        <v>461980414.5</v>
      </c>
      <c r="J2971" s="30" t="s">
        <v>45</v>
      </c>
      <c r="K2971" s="30" t="s">
        <v>45</v>
      </c>
      <c r="L2971" s="29">
        <v>39915063.299999997</v>
      </c>
      <c r="M2971" s="29">
        <v>193089600</v>
      </c>
      <c r="N2971" s="53">
        <f t="shared" si="503"/>
        <v>-43.097592391065866</v>
      </c>
      <c r="O2971" t="e">
        <f t="shared" si="504"/>
        <v>#VALUE!</v>
      </c>
      <c r="P2971" t="e">
        <f t="shared" si="505"/>
        <v>#VALUE!</v>
      </c>
      <c r="Q2971">
        <f t="shared" si="506"/>
        <v>-56.040109539399317</v>
      </c>
      <c r="R2971">
        <f t="shared" si="507"/>
        <v>-10.656467917657807</v>
      </c>
      <c r="S2971" s="53">
        <f t="shared" si="509"/>
        <v>-43.097592391065866</v>
      </c>
      <c r="T2971" t="e">
        <f t="shared" si="510"/>
        <v>#VALUE!</v>
      </c>
      <c r="U2971" t="e">
        <f t="shared" si="511"/>
        <v>#VALUE!</v>
      </c>
      <c r="V2971">
        <f t="shared" si="512"/>
        <v>-56.040109539399317</v>
      </c>
      <c r="W2971" s="50">
        <f t="shared" si="513"/>
        <v>-10.656467917657807</v>
      </c>
    </row>
    <row r="2972" spans="1:23" ht="16" x14ac:dyDescent="0.2">
      <c r="A2972" s="10">
        <v>40263.583321759303</v>
      </c>
      <c r="B2972" s="11" t="str">
        <f t="shared" si="508"/>
        <v>20103</v>
      </c>
      <c r="C2972" s="5">
        <v>1090.97</v>
      </c>
      <c r="D2972" s="5">
        <v>-43.890777466826755</v>
      </c>
      <c r="E2972" s="6" t="s">
        <v>45</v>
      </c>
      <c r="F2972" s="6" t="s">
        <v>45</v>
      </c>
      <c r="G2972" s="5">
        <v>-55.455350340766493</v>
      </c>
      <c r="H2972" s="5">
        <v>-10.551109978881456</v>
      </c>
      <c r="I2972" s="29">
        <v>455540687.50999999</v>
      </c>
      <c r="J2972" s="30" t="s">
        <v>45</v>
      </c>
      <c r="K2972" s="30" t="s">
        <v>45</v>
      </c>
      <c r="L2972" s="29">
        <v>40446017.770000003</v>
      </c>
      <c r="M2972" s="29">
        <v>193317300</v>
      </c>
      <c r="N2972" s="53">
        <f t="shared" si="503"/>
        <v>-43.890777466826755</v>
      </c>
      <c r="O2972" t="e">
        <f t="shared" si="504"/>
        <v>#VALUE!</v>
      </c>
      <c r="P2972" t="e">
        <f t="shared" si="505"/>
        <v>#VALUE!</v>
      </c>
      <c r="Q2972">
        <f t="shared" si="506"/>
        <v>-55.455350340766493</v>
      </c>
      <c r="R2972">
        <f t="shared" si="507"/>
        <v>-10.551109978881456</v>
      </c>
      <c r="S2972" s="53">
        <f t="shared" si="509"/>
        <v>-43.890777466826755</v>
      </c>
      <c r="T2972" t="e">
        <f t="shared" si="510"/>
        <v>#VALUE!</v>
      </c>
      <c r="U2972" t="e">
        <f t="shared" si="511"/>
        <v>#VALUE!</v>
      </c>
      <c r="V2972">
        <f t="shared" si="512"/>
        <v>-55.455350340766493</v>
      </c>
      <c r="W2972" s="50">
        <f t="shared" si="513"/>
        <v>-10.551109978881456</v>
      </c>
    </row>
    <row r="2973" spans="1:23" ht="16" x14ac:dyDescent="0.2">
      <c r="A2973" s="10">
        <v>40262.583321759303</v>
      </c>
      <c r="B2973" s="11" t="str">
        <f t="shared" si="508"/>
        <v>20103</v>
      </c>
      <c r="C2973" s="5">
        <v>1087.1199999999999</v>
      </c>
      <c r="D2973" s="5">
        <v>-44.05631174350728</v>
      </c>
      <c r="E2973" s="6" t="s">
        <v>45</v>
      </c>
      <c r="F2973" s="6" t="s">
        <v>45</v>
      </c>
      <c r="G2973" s="5">
        <v>-56.93063191055667</v>
      </c>
      <c r="H2973" s="5">
        <v>-10.551109978881456</v>
      </c>
      <c r="I2973" s="29">
        <v>454196744.49000001</v>
      </c>
      <c r="J2973" s="30" t="s">
        <v>45</v>
      </c>
      <c r="K2973" s="30" t="s">
        <v>45</v>
      </c>
      <c r="L2973" s="29">
        <v>39106479.469999999</v>
      </c>
      <c r="M2973" s="29">
        <v>193317300</v>
      </c>
      <c r="N2973" s="53">
        <f t="shared" si="503"/>
        <v>-44.05631174350728</v>
      </c>
      <c r="O2973" t="e">
        <f t="shared" si="504"/>
        <v>#VALUE!</v>
      </c>
      <c r="P2973" t="e">
        <f t="shared" si="505"/>
        <v>#VALUE!</v>
      </c>
      <c r="Q2973">
        <f t="shared" si="506"/>
        <v>-56.93063191055667</v>
      </c>
      <c r="R2973">
        <f t="shared" si="507"/>
        <v>-10.551109978881456</v>
      </c>
      <c r="S2973" s="53">
        <f t="shared" si="509"/>
        <v>-44.05631174350728</v>
      </c>
      <c r="T2973" t="e">
        <f t="shared" si="510"/>
        <v>#VALUE!</v>
      </c>
      <c r="U2973" t="e">
        <f t="shared" si="511"/>
        <v>#VALUE!</v>
      </c>
      <c r="V2973">
        <f t="shared" si="512"/>
        <v>-56.93063191055667</v>
      </c>
      <c r="W2973" s="50">
        <f t="shared" si="513"/>
        <v>-10.551109978881456</v>
      </c>
    </row>
    <row r="2974" spans="1:23" ht="16" x14ac:dyDescent="0.2">
      <c r="A2974" s="10">
        <v>40261.583321759303</v>
      </c>
      <c r="B2974" s="11" t="str">
        <f t="shared" si="508"/>
        <v>20103</v>
      </c>
      <c r="C2974" s="5">
        <v>1079.26</v>
      </c>
      <c r="D2974" s="5">
        <v>-44.82190777315477</v>
      </c>
      <c r="E2974" s="6" t="s">
        <v>45</v>
      </c>
      <c r="F2974" s="6" t="s">
        <v>45</v>
      </c>
      <c r="G2974" s="5">
        <v>-55.049725121996552</v>
      </c>
      <c r="H2974" s="5">
        <v>-11.077899672763195</v>
      </c>
      <c r="I2974" s="29">
        <v>447981008</v>
      </c>
      <c r="J2974" s="30" t="s">
        <v>45</v>
      </c>
      <c r="K2974" s="30" t="s">
        <v>45</v>
      </c>
      <c r="L2974" s="29">
        <v>40814320.700000003</v>
      </c>
      <c r="M2974" s="29">
        <v>192178800</v>
      </c>
      <c r="N2974" s="53">
        <f t="shared" si="503"/>
        <v>-44.82190777315477</v>
      </c>
      <c r="O2974" t="e">
        <f t="shared" si="504"/>
        <v>#VALUE!</v>
      </c>
      <c r="P2974" t="e">
        <f t="shared" si="505"/>
        <v>#VALUE!</v>
      </c>
      <c r="Q2974">
        <f t="shared" si="506"/>
        <v>-55.049725121996552</v>
      </c>
      <c r="R2974">
        <f t="shared" si="507"/>
        <v>-11.077899672763195</v>
      </c>
      <c r="S2974" s="53">
        <f t="shared" si="509"/>
        <v>-44.82190777315477</v>
      </c>
      <c r="T2974" t="e">
        <f t="shared" si="510"/>
        <v>#VALUE!</v>
      </c>
      <c r="U2974" t="e">
        <f t="shared" si="511"/>
        <v>#VALUE!</v>
      </c>
      <c r="V2974">
        <f t="shared" si="512"/>
        <v>-55.049725121996552</v>
      </c>
      <c r="W2974" s="50">
        <f t="shared" si="513"/>
        <v>-11.077899672763195</v>
      </c>
    </row>
    <row r="2975" spans="1:23" ht="16" x14ac:dyDescent="0.2">
      <c r="A2975" s="10">
        <v>40260.583321759303</v>
      </c>
      <c r="B2975" s="11" t="str">
        <f t="shared" si="508"/>
        <v>20103</v>
      </c>
      <c r="C2975" s="5">
        <v>1076.56</v>
      </c>
      <c r="D2975" s="5">
        <v>-44.82190777315477</v>
      </c>
      <c r="E2975" s="6" t="s">
        <v>45</v>
      </c>
      <c r="F2975" s="6" t="s">
        <v>45</v>
      </c>
      <c r="G2975" s="5">
        <v>-55.446084790083937</v>
      </c>
      <c r="H2975" s="5">
        <v>-10.761825856434143</v>
      </c>
      <c r="I2975" s="29">
        <v>447981008</v>
      </c>
      <c r="J2975" s="30" t="s">
        <v>45</v>
      </c>
      <c r="K2975" s="30" t="s">
        <v>45</v>
      </c>
      <c r="L2975" s="29">
        <v>40454430.780000001</v>
      </c>
      <c r="M2975" s="29">
        <v>192861900</v>
      </c>
      <c r="N2975" s="53">
        <f t="shared" si="503"/>
        <v>-44.82190777315477</v>
      </c>
      <c r="O2975" t="e">
        <f t="shared" si="504"/>
        <v>#VALUE!</v>
      </c>
      <c r="P2975" t="e">
        <f t="shared" si="505"/>
        <v>#VALUE!</v>
      </c>
      <c r="Q2975">
        <f t="shared" si="506"/>
        <v>-55.446084790083937</v>
      </c>
      <c r="R2975">
        <f t="shared" si="507"/>
        <v>-10.761825856434143</v>
      </c>
      <c r="S2975" s="53">
        <f t="shared" si="509"/>
        <v>-44.82190777315477</v>
      </c>
      <c r="T2975" t="e">
        <f t="shared" si="510"/>
        <v>#VALUE!</v>
      </c>
      <c r="U2975" t="e">
        <f t="shared" si="511"/>
        <v>#VALUE!</v>
      </c>
      <c r="V2975">
        <f t="shared" si="512"/>
        <v>-55.446084790083937</v>
      </c>
      <c r="W2975" s="50">
        <f t="shared" si="513"/>
        <v>-10.761825856434143</v>
      </c>
    </row>
    <row r="2976" spans="1:23" ht="16" x14ac:dyDescent="0.2">
      <c r="A2976" s="10">
        <v>40259.583321759303</v>
      </c>
      <c r="B2976" s="11" t="str">
        <f t="shared" si="508"/>
        <v>20103</v>
      </c>
      <c r="C2976" s="5">
        <v>1077.3499999999999</v>
      </c>
      <c r="D2976" s="5">
        <v>-44.82190777315477</v>
      </c>
      <c r="E2976" s="6" t="s">
        <v>45</v>
      </c>
      <c r="F2976" s="6" t="s">
        <v>45</v>
      </c>
      <c r="G2976" s="5">
        <v>-55.455350340766493</v>
      </c>
      <c r="H2976" s="5">
        <v>-10.656467917657793</v>
      </c>
      <c r="I2976" s="29">
        <v>447981008</v>
      </c>
      <c r="J2976" s="30" t="s">
        <v>45</v>
      </c>
      <c r="K2976" s="30" t="s">
        <v>45</v>
      </c>
      <c r="L2976" s="29">
        <v>40446017.770000003</v>
      </c>
      <c r="M2976" s="29">
        <v>193089600</v>
      </c>
      <c r="N2976" s="53">
        <f t="shared" si="503"/>
        <v>-44.82190777315477</v>
      </c>
      <c r="O2976" t="e">
        <f t="shared" si="504"/>
        <v>#VALUE!</v>
      </c>
      <c r="P2976" t="e">
        <f t="shared" si="505"/>
        <v>#VALUE!</v>
      </c>
      <c r="Q2976">
        <f t="shared" si="506"/>
        <v>-55.455350340766493</v>
      </c>
      <c r="R2976">
        <f t="shared" si="507"/>
        <v>-10.656467917657793</v>
      </c>
      <c r="S2976" s="53">
        <f t="shared" si="509"/>
        <v>-44.82190777315477</v>
      </c>
      <c r="T2976" t="e">
        <f t="shared" si="510"/>
        <v>#VALUE!</v>
      </c>
      <c r="U2976" t="e">
        <f t="shared" si="511"/>
        <v>#VALUE!</v>
      </c>
      <c r="V2976">
        <f t="shared" si="512"/>
        <v>-55.455350340766493</v>
      </c>
      <c r="W2976" s="50">
        <f t="shared" si="513"/>
        <v>-10.656467917657793</v>
      </c>
    </row>
    <row r="2977" spans="1:23" ht="16" x14ac:dyDescent="0.2">
      <c r="A2977" s="10">
        <v>40256.583321759303</v>
      </c>
      <c r="B2977" s="11" t="str">
        <f t="shared" si="508"/>
        <v>20103</v>
      </c>
      <c r="C2977" s="5">
        <v>1081.1600000000001</v>
      </c>
      <c r="D2977" s="5">
        <v>-44.477044696736975</v>
      </c>
      <c r="E2977" s="6" t="s">
        <v>45</v>
      </c>
      <c r="F2977" s="6" t="s">
        <v>45</v>
      </c>
      <c r="G2977" s="5">
        <v>-55.94127699878532</v>
      </c>
      <c r="H2977" s="5">
        <v>-10.972541733986844</v>
      </c>
      <c r="I2977" s="29">
        <v>450780889.30000001</v>
      </c>
      <c r="J2977" s="30" t="s">
        <v>45</v>
      </c>
      <c r="K2977" s="30" t="s">
        <v>45</v>
      </c>
      <c r="L2977" s="29">
        <v>40004802.079999998</v>
      </c>
      <c r="M2977" s="29">
        <v>192406500</v>
      </c>
      <c r="N2977" s="53">
        <f t="shared" si="503"/>
        <v>-44.477044696736975</v>
      </c>
      <c r="O2977" t="e">
        <f t="shared" si="504"/>
        <v>#VALUE!</v>
      </c>
      <c r="P2977" t="e">
        <f t="shared" si="505"/>
        <v>#VALUE!</v>
      </c>
      <c r="Q2977">
        <f t="shared" si="506"/>
        <v>-55.94127699878532</v>
      </c>
      <c r="R2977">
        <f t="shared" si="507"/>
        <v>-10.972541733986844</v>
      </c>
      <c r="S2977" s="53">
        <f t="shared" si="509"/>
        <v>-44.477044696736975</v>
      </c>
      <c r="T2977" t="e">
        <f t="shared" si="510"/>
        <v>#VALUE!</v>
      </c>
      <c r="U2977" t="e">
        <f t="shared" si="511"/>
        <v>#VALUE!</v>
      </c>
      <c r="V2977">
        <f t="shared" si="512"/>
        <v>-55.94127699878532</v>
      </c>
      <c r="W2977" s="50">
        <f t="shared" si="513"/>
        <v>-10.972541733986844</v>
      </c>
    </row>
    <row r="2978" spans="1:23" ht="16" x14ac:dyDescent="0.2">
      <c r="A2978" s="10">
        <v>40255.583321759303</v>
      </c>
      <c r="B2978" s="11" t="str">
        <f t="shared" si="508"/>
        <v>20103</v>
      </c>
      <c r="C2978" s="5">
        <v>1091.08</v>
      </c>
      <c r="D2978" s="5">
        <v>-44.608092665775743</v>
      </c>
      <c r="E2978" s="6" t="s">
        <v>45</v>
      </c>
      <c r="F2978" s="6" t="s">
        <v>45</v>
      </c>
      <c r="G2978" s="5">
        <v>-56.435439701855309</v>
      </c>
      <c r="H2978" s="5">
        <v>-10.972541733986844</v>
      </c>
      <c r="I2978" s="29">
        <v>449716934.41000003</v>
      </c>
      <c r="J2978" s="30" t="s">
        <v>45</v>
      </c>
      <c r="K2978" s="30" t="s">
        <v>45</v>
      </c>
      <c r="L2978" s="29">
        <v>39556108.159999996</v>
      </c>
      <c r="M2978" s="29">
        <v>192406500</v>
      </c>
      <c r="N2978" s="53">
        <f t="shared" si="503"/>
        <v>-44.608092665775743</v>
      </c>
      <c r="O2978" t="e">
        <f t="shared" si="504"/>
        <v>#VALUE!</v>
      </c>
      <c r="P2978" t="e">
        <f t="shared" si="505"/>
        <v>#VALUE!</v>
      </c>
      <c r="Q2978">
        <f t="shared" si="506"/>
        <v>-56.435439701855309</v>
      </c>
      <c r="R2978">
        <f t="shared" si="507"/>
        <v>-10.972541733986844</v>
      </c>
      <c r="S2978" s="53">
        <f t="shared" si="509"/>
        <v>-44.608092665775743</v>
      </c>
      <c r="T2978" t="e">
        <f t="shared" si="510"/>
        <v>#VALUE!</v>
      </c>
      <c r="U2978" t="e">
        <f t="shared" si="511"/>
        <v>#VALUE!</v>
      </c>
      <c r="V2978">
        <f t="shared" si="512"/>
        <v>-56.435439701855309</v>
      </c>
      <c r="W2978" s="50">
        <f t="shared" si="513"/>
        <v>-10.972541733986844</v>
      </c>
    </row>
    <row r="2979" spans="1:23" ht="16" x14ac:dyDescent="0.2">
      <c r="A2979" s="10">
        <v>40254.583321759303</v>
      </c>
      <c r="B2979" s="11" t="str">
        <f t="shared" si="508"/>
        <v>20103</v>
      </c>
      <c r="C2979" s="5">
        <v>1087.5</v>
      </c>
      <c r="D2979" s="5">
        <v>-43.097592391065866</v>
      </c>
      <c r="E2979" s="6" t="s">
        <v>45</v>
      </c>
      <c r="F2979" s="6" t="s">
        <v>45</v>
      </c>
      <c r="G2979" s="5">
        <v>-58.416208536660832</v>
      </c>
      <c r="H2979" s="5">
        <v>-10.761825856434143</v>
      </c>
      <c r="I2979" s="29">
        <v>461980414.5</v>
      </c>
      <c r="J2979" s="30" t="s">
        <v>45</v>
      </c>
      <c r="K2979" s="30" t="s">
        <v>45</v>
      </c>
      <c r="L2979" s="29">
        <v>37757593.369999997</v>
      </c>
      <c r="M2979" s="29">
        <v>192861900</v>
      </c>
      <c r="N2979" s="53">
        <f t="shared" si="503"/>
        <v>-43.097592391065866</v>
      </c>
      <c r="O2979" t="e">
        <f t="shared" si="504"/>
        <v>#VALUE!</v>
      </c>
      <c r="P2979" t="e">
        <f t="shared" si="505"/>
        <v>#VALUE!</v>
      </c>
      <c r="Q2979">
        <f t="shared" si="506"/>
        <v>-58.416208536660832</v>
      </c>
      <c r="R2979">
        <f t="shared" si="507"/>
        <v>-10.761825856434143</v>
      </c>
      <c r="S2979" s="53">
        <f t="shared" si="509"/>
        <v>-43.097592391065866</v>
      </c>
      <c r="T2979" t="e">
        <f t="shared" si="510"/>
        <v>#VALUE!</v>
      </c>
      <c r="U2979" t="e">
        <f t="shared" si="511"/>
        <v>#VALUE!</v>
      </c>
      <c r="V2979">
        <f t="shared" si="512"/>
        <v>-58.416208536660832</v>
      </c>
      <c r="W2979" s="50">
        <f t="shared" si="513"/>
        <v>-10.761825856434143</v>
      </c>
    </row>
    <row r="2980" spans="1:23" ht="16" x14ac:dyDescent="0.2">
      <c r="A2980" s="10">
        <v>40253.583321759303</v>
      </c>
      <c r="B2980" s="11" t="str">
        <f t="shared" si="508"/>
        <v>20103</v>
      </c>
      <c r="C2980" s="5">
        <v>1080.05</v>
      </c>
      <c r="D2980" s="5">
        <v>-43.373482852200077</v>
      </c>
      <c r="E2980" s="6" t="s">
        <v>45</v>
      </c>
      <c r="F2980" s="6" t="s">
        <v>45</v>
      </c>
      <c r="G2980" s="5">
        <v>-58.416208536660832</v>
      </c>
      <c r="H2980" s="5">
        <v>-10.445752040105106</v>
      </c>
      <c r="I2980" s="29">
        <v>459740509.45999998</v>
      </c>
      <c r="J2980" s="30" t="s">
        <v>45</v>
      </c>
      <c r="K2980" s="30" t="s">
        <v>45</v>
      </c>
      <c r="L2980" s="29">
        <v>37757593.369999997</v>
      </c>
      <c r="M2980" s="29">
        <v>193545000</v>
      </c>
      <c r="N2980" s="53">
        <f t="shared" ref="N2980:N3043" si="514">IF(ABS(D2980-AVERAGE(D$47:D$3803))&gt;3*STDEV(D$47:D$3803),"Outlier",D2980)</f>
        <v>-43.373482852200077</v>
      </c>
      <c r="O2980" t="e">
        <f t="shared" ref="O2980:O3043" si="515">IF(ABS(E2980-AVERAGE(E$47:E$3803))&gt;3*STDEV(E$47:E$3803),"Outlier",E2980)</f>
        <v>#VALUE!</v>
      </c>
      <c r="P2980" t="e">
        <f t="shared" ref="P2980:P3043" si="516">IF(ABS(F2980-AVERAGE(F$47:F$3803))&gt;3*STDEV(F$47:F$3803),"Outlier",F2980)</f>
        <v>#VALUE!</v>
      </c>
      <c r="Q2980">
        <f t="shared" ref="Q2980:Q3043" si="517">IF(ABS(G2980-AVERAGE(G$47:G$3803))&gt;3*STDEV(G$47:G$3803),"Outlier",G2980)</f>
        <v>-58.416208536660832</v>
      </c>
      <c r="R2980">
        <f t="shared" ref="R2980:R3043" si="518">IF(ABS(H2980-AVERAGE(H$47:H$3803))&gt;3*STDEV(H$47:H$3803),"Outlier",H2980)</f>
        <v>-10.445752040105106</v>
      </c>
      <c r="S2980" s="53">
        <f t="shared" si="509"/>
        <v>-43.373482852200077</v>
      </c>
      <c r="T2980" t="e">
        <f t="shared" si="510"/>
        <v>#VALUE!</v>
      </c>
      <c r="U2980" t="e">
        <f t="shared" si="511"/>
        <v>#VALUE!</v>
      </c>
      <c r="V2980">
        <f t="shared" si="512"/>
        <v>-58.416208536660832</v>
      </c>
      <c r="W2980" s="50">
        <f t="shared" si="513"/>
        <v>-10.445752040105106</v>
      </c>
    </row>
    <row r="2981" spans="1:23" ht="16" x14ac:dyDescent="0.2">
      <c r="A2981" s="10">
        <v>40252.583321759303</v>
      </c>
      <c r="B2981" s="11" t="str">
        <f t="shared" si="508"/>
        <v>20103</v>
      </c>
      <c r="C2981" s="5">
        <v>1073.3699999999999</v>
      </c>
      <c r="D2981" s="5">
        <v>-43.304510236916514</v>
      </c>
      <c r="E2981" s="6" t="s">
        <v>45</v>
      </c>
      <c r="F2981" s="6" t="s">
        <v>45</v>
      </c>
      <c r="G2981" s="5">
        <v>-56.940926966870656</v>
      </c>
      <c r="H2981" s="5">
        <v>-10.972541733986844</v>
      </c>
      <c r="I2981" s="29">
        <v>460300485.72000003</v>
      </c>
      <c r="J2981" s="30" t="s">
        <v>45</v>
      </c>
      <c r="K2981" s="30" t="s">
        <v>45</v>
      </c>
      <c r="L2981" s="29">
        <v>39097131.68</v>
      </c>
      <c r="M2981" s="29">
        <v>192406500</v>
      </c>
      <c r="N2981" s="53">
        <f t="shared" si="514"/>
        <v>-43.304510236916514</v>
      </c>
      <c r="O2981" t="e">
        <f t="shared" si="515"/>
        <v>#VALUE!</v>
      </c>
      <c r="P2981" t="e">
        <f t="shared" si="516"/>
        <v>#VALUE!</v>
      </c>
      <c r="Q2981">
        <f t="shared" si="517"/>
        <v>-56.940926966870656</v>
      </c>
      <c r="R2981">
        <f t="shared" si="518"/>
        <v>-10.972541733986844</v>
      </c>
      <c r="S2981" s="53">
        <f t="shared" si="509"/>
        <v>-43.304510236916514</v>
      </c>
      <c r="T2981" t="e">
        <f t="shared" si="510"/>
        <v>#VALUE!</v>
      </c>
      <c r="U2981" t="e">
        <f t="shared" si="511"/>
        <v>#VALUE!</v>
      </c>
      <c r="V2981">
        <f t="shared" si="512"/>
        <v>-56.940926966870656</v>
      </c>
      <c r="W2981" s="50">
        <f t="shared" si="513"/>
        <v>-10.972541733986844</v>
      </c>
    </row>
    <row r="2982" spans="1:23" ht="16" x14ac:dyDescent="0.2">
      <c r="A2982" s="10">
        <v>40249.541655092602</v>
      </c>
      <c r="B2982" s="11" t="str">
        <f t="shared" si="508"/>
        <v>20103</v>
      </c>
      <c r="C2982" s="5">
        <v>1074.55</v>
      </c>
      <c r="D2982" s="5">
        <v>-43.44245546748364</v>
      </c>
      <c r="E2982" s="6" t="s">
        <v>45</v>
      </c>
      <c r="F2982" s="6" t="s">
        <v>45</v>
      </c>
      <c r="G2982" s="5">
        <v>-58.416208536660839</v>
      </c>
      <c r="H2982" s="5">
        <v>-10.867183795210494</v>
      </c>
      <c r="I2982" s="29">
        <v>459180533.19999999</v>
      </c>
      <c r="J2982" s="30" t="s">
        <v>45</v>
      </c>
      <c r="K2982" s="30" t="s">
        <v>45</v>
      </c>
      <c r="L2982" s="29">
        <v>37757593.369999997</v>
      </c>
      <c r="M2982" s="29">
        <v>192634200</v>
      </c>
      <c r="N2982" s="53">
        <f t="shared" si="514"/>
        <v>-43.44245546748364</v>
      </c>
      <c r="O2982" t="e">
        <f t="shared" si="515"/>
        <v>#VALUE!</v>
      </c>
      <c r="P2982" t="e">
        <f t="shared" si="516"/>
        <v>#VALUE!</v>
      </c>
      <c r="Q2982">
        <f t="shared" si="517"/>
        <v>-58.416208536660839</v>
      </c>
      <c r="R2982">
        <f t="shared" si="518"/>
        <v>-10.867183795210494</v>
      </c>
      <c r="S2982" s="53">
        <f t="shared" si="509"/>
        <v>-43.44245546748364</v>
      </c>
      <c r="T2982" t="e">
        <f t="shared" si="510"/>
        <v>#VALUE!</v>
      </c>
      <c r="U2982" t="e">
        <f t="shared" si="511"/>
        <v>#VALUE!</v>
      </c>
      <c r="V2982">
        <f t="shared" si="512"/>
        <v>-58.416208536660839</v>
      </c>
      <c r="W2982" s="50">
        <f t="shared" si="513"/>
        <v>-10.867183795210494</v>
      </c>
    </row>
    <row r="2983" spans="1:23" ht="16" x14ac:dyDescent="0.2">
      <c r="A2983" s="10">
        <v>40248.541655092602</v>
      </c>
      <c r="B2983" s="11" t="str">
        <f t="shared" si="508"/>
        <v>20103</v>
      </c>
      <c r="C2983" s="5">
        <v>1072.22</v>
      </c>
      <c r="D2983" s="5">
        <v>-42.821701929931642</v>
      </c>
      <c r="E2983" s="6" t="s">
        <v>45</v>
      </c>
      <c r="F2983" s="6" t="s">
        <v>45</v>
      </c>
      <c r="G2983" s="5">
        <v>-56.435439701855316</v>
      </c>
      <c r="H2983" s="5">
        <v>-10.983077527864467</v>
      </c>
      <c r="I2983" s="29">
        <v>464220319.54000002</v>
      </c>
      <c r="J2983" s="30" t="s">
        <v>45</v>
      </c>
      <c r="K2983" s="30" t="s">
        <v>45</v>
      </c>
      <c r="L2983" s="29">
        <v>39556108.159999996</v>
      </c>
      <c r="M2983" s="29">
        <v>192383730</v>
      </c>
      <c r="N2983" s="53">
        <f t="shared" si="514"/>
        <v>-42.821701929931642</v>
      </c>
      <c r="O2983" t="e">
        <f t="shared" si="515"/>
        <v>#VALUE!</v>
      </c>
      <c r="P2983" t="e">
        <f t="shared" si="516"/>
        <v>#VALUE!</v>
      </c>
      <c r="Q2983">
        <f t="shared" si="517"/>
        <v>-56.435439701855316</v>
      </c>
      <c r="R2983">
        <f t="shared" si="518"/>
        <v>-10.983077527864467</v>
      </c>
      <c r="S2983" s="53">
        <f t="shared" si="509"/>
        <v>-42.821701929931642</v>
      </c>
      <c r="T2983" t="e">
        <f t="shared" si="510"/>
        <v>#VALUE!</v>
      </c>
      <c r="U2983" t="e">
        <f t="shared" si="511"/>
        <v>#VALUE!</v>
      </c>
      <c r="V2983">
        <f t="shared" si="512"/>
        <v>-56.435439701855316</v>
      </c>
      <c r="W2983" s="50">
        <f t="shared" si="513"/>
        <v>-10.983077527864467</v>
      </c>
    </row>
    <row r="2984" spans="1:23" ht="16" x14ac:dyDescent="0.2">
      <c r="A2984" s="10">
        <v>40247.541655092602</v>
      </c>
      <c r="B2984" s="11" t="str">
        <f t="shared" si="508"/>
        <v>20103</v>
      </c>
      <c r="C2984" s="5">
        <v>1078.52</v>
      </c>
      <c r="D2984" s="5">
        <v>-43.442455467483654</v>
      </c>
      <c r="E2984" s="6" t="s">
        <v>45</v>
      </c>
      <c r="F2984" s="6" t="s">
        <v>45</v>
      </c>
      <c r="G2984" s="5">
        <v>-56.940926966870656</v>
      </c>
      <c r="H2984" s="5">
        <v>-11.499331427868569</v>
      </c>
      <c r="I2984" s="29">
        <v>459180533.19999999</v>
      </c>
      <c r="J2984" s="30" t="s">
        <v>45</v>
      </c>
      <c r="K2984" s="30" t="s">
        <v>45</v>
      </c>
      <c r="L2984" s="29">
        <v>39097131.68</v>
      </c>
      <c r="M2984" s="29">
        <v>191268000</v>
      </c>
      <c r="N2984" s="53">
        <f t="shared" si="514"/>
        <v>-43.442455467483654</v>
      </c>
      <c r="O2984" t="e">
        <f t="shared" si="515"/>
        <v>#VALUE!</v>
      </c>
      <c r="P2984" t="e">
        <f t="shared" si="516"/>
        <v>#VALUE!</v>
      </c>
      <c r="Q2984">
        <f t="shared" si="517"/>
        <v>-56.940926966870656</v>
      </c>
      <c r="R2984">
        <f t="shared" si="518"/>
        <v>-11.499331427868569</v>
      </c>
      <c r="S2984" s="53">
        <f t="shared" si="509"/>
        <v>-43.442455467483654</v>
      </c>
      <c r="T2984" t="e">
        <f t="shared" si="510"/>
        <v>#VALUE!</v>
      </c>
      <c r="U2984" t="e">
        <f t="shared" si="511"/>
        <v>#VALUE!</v>
      </c>
      <c r="V2984">
        <f t="shared" si="512"/>
        <v>-56.940926966870656</v>
      </c>
      <c r="W2984" s="50">
        <f t="shared" si="513"/>
        <v>-11.499331427868569</v>
      </c>
    </row>
    <row r="2985" spans="1:23" ht="16" x14ac:dyDescent="0.2">
      <c r="A2985" s="10">
        <v>40246.541655092602</v>
      </c>
      <c r="B2985" s="11" t="str">
        <f t="shared" si="508"/>
        <v>20103</v>
      </c>
      <c r="C2985" s="5">
        <v>1080.99</v>
      </c>
      <c r="D2985" s="5">
        <v>-44.821907773154777</v>
      </c>
      <c r="E2985" s="6" t="s">
        <v>45</v>
      </c>
      <c r="F2985" s="6" t="s">
        <v>45</v>
      </c>
      <c r="G2985" s="5">
        <v>-54.960158132065132</v>
      </c>
      <c r="H2985" s="5">
        <v>-11.499331427868569</v>
      </c>
      <c r="I2985" s="29">
        <v>447981008</v>
      </c>
      <c r="J2985" s="30" t="s">
        <v>45</v>
      </c>
      <c r="K2985" s="30" t="s">
        <v>45</v>
      </c>
      <c r="L2985" s="29">
        <v>40895646.469999999</v>
      </c>
      <c r="M2985" s="29">
        <v>191268000</v>
      </c>
      <c r="N2985" s="53">
        <f t="shared" si="514"/>
        <v>-44.821907773154777</v>
      </c>
      <c r="O2985" t="e">
        <f t="shared" si="515"/>
        <v>#VALUE!</v>
      </c>
      <c r="P2985" t="e">
        <f t="shared" si="516"/>
        <v>#VALUE!</v>
      </c>
      <c r="Q2985">
        <f t="shared" si="517"/>
        <v>-54.960158132065132</v>
      </c>
      <c r="R2985">
        <f t="shared" si="518"/>
        <v>-11.499331427868569</v>
      </c>
      <c r="S2985" s="53">
        <f t="shared" si="509"/>
        <v>-44.821907773154777</v>
      </c>
      <c r="T2985" t="e">
        <f t="shared" si="510"/>
        <v>#VALUE!</v>
      </c>
      <c r="U2985" t="e">
        <f t="shared" si="511"/>
        <v>#VALUE!</v>
      </c>
      <c r="V2985">
        <f t="shared" si="512"/>
        <v>-54.960158132065132</v>
      </c>
      <c r="W2985" s="50">
        <f t="shared" si="513"/>
        <v>-11.499331427868569</v>
      </c>
    </row>
    <row r="2986" spans="1:23" ht="16" x14ac:dyDescent="0.2">
      <c r="A2986" s="10">
        <v>40245.541655092602</v>
      </c>
      <c r="B2986" s="11" t="str">
        <f t="shared" si="508"/>
        <v>20103</v>
      </c>
      <c r="C2986" s="5">
        <v>1090.0899999999999</v>
      </c>
      <c r="D2986" s="5">
        <v>-44.201154235602772</v>
      </c>
      <c r="E2986" s="6" t="s">
        <v>45</v>
      </c>
      <c r="F2986" s="6" t="s">
        <v>45</v>
      </c>
      <c r="G2986" s="5">
        <v>-54.960158132065132</v>
      </c>
      <c r="H2986" s="5">
        <v>-10.656467917657793</v>
      </c>
      <c r="I2986" s="29">
        <v>453020794.33999997</v>
      </c>
      <c r="J2986" s="30" t="s">
        <v>45</v>
      </c>
      <c r="K2986" s="30" t="s">
        <v>45</v>
      </c>
      <c r="L2986" s="29">
        <v>40895646.469999999</v>
      </c>
      <c r="M2986" s="29">
        <v>193089600</v>
      </c>
      <c r="N2986" s="53">
        <f t="shared" si="514"/>
        <v>-44.201154235602772</v>
      </c>
      <c r="O2986" t="e">
        <f t="shared" si="515"/>
        <v>#VALUE!</v>
      </c>
      <c r="P2986" t="e">
        <f t="shared" si="516"/>
        <v>#VALUE!</v>
      </c>
      <c r="Q2986">
        <f t="shared" si="517"/>
        <v>-54.960158132065132</v>
      </c>
      <c r="R2986">
        <f t="shared" si="518"/>
        <v>-10.656467917657793</v>
      </c>
      <c r="S2986" s="53">
        <f t="shared" si="509"/>
        <v>-44.201154235602772</v>
      </c>
      <c r="T2986" t="e">
        <f t="shared" si="510"/>
        <v>#VALUE!</v>
      </c>
      <c r="U2986" t="e">
        <f t="shared" si="511"/>
        <v>#VALUE!</v>
      </c>
      <c r="V2986">
        <f t="shared" si="512"/>
        <v>-54.960158132065132</v>
      </c>
      <c r="W2986" s="50">
        <f t="shared" si="513"/>
        <v>-10.656467917657793</v>
      </c>
    </row>
    <row r="2987" spans="1:23" ht="16" x14ac:dyDescent="0.2">
      <c r="A2987" s="10">
        <v>40242.541655092602</v>
      </c>
      <c r="B2987" s="11" t="str">
        <f t="shared" si="508"/>
        <v>20103</v>
      </c>
      <c r="C2987" s="5">
        <v>1094.8399999999999</v>
      </c>
      <c r="D2987" s="5">
        <v>-43.442455467483654</v>
      </c>
      <c r="E2987" s="6" t="s">
        <v>45</v>
      </c>
      <c r="F2987" s="6" t="s">
        <v>45</v>
      </c>
      <c r="G2987" s="5">
        <v>-55.941276998785327</v>
      </c>
      <c r="H2987" s="5">
        <v>-10.972541733986844</v>
      </c>
      <c r="I2987" s="29">
        <v>459180533.19999999</v>
      </c>
      <c r="J2987" s="30" t="s">
        <v>45</v>
      </c>
      <c r="K2987" s="30" t="s">
        <v>45</v>
      </c>
      <c r="L2987" s="29">
        <v>40004802.079999998</v>
      </c>
      <c r="M2987" s="29">
        <v>192406500</v>
      </c>
      <c r="N2987" s="53">
        <f t="shared" si="514"/>
        <v>-43.442455467483654</v>
      </c>
      <c r="O2987" t="e">
        <f t="shared" si="515"/>
        <v>#VALUE!</v>
      </c>
      <c r="P2987" t="e">
        <f t="shared" si="516"/>
        <v>#VALUE!</v>
      </c>
      <c r="Q2987">
        <f t="shared" si="517"/>
        <v>-55.941276998785327</v>
      </c>
      <c r="R2987">
        <f t="shared" si="518"/>
        <v>-10.972541733986844</v>
      </c>
      <c r="S2987" s="53">
        <f t="shared" si="509"/>
        <v>-43.442455467483654</v>
      </c>
      <c r="T2987" t="e">
        <f t="shared" si="510"/>
        <v>#VALUE!</v>
      </c>
      <c r="U2987" t="e">
        <f t="shared" si="511"/>
        <v>#VALUE!</v>
      </c>
      <c r="V2987">
        <f t="shared" si="512"/>
        <v>-55.941276998785327</v>
      </c>
      <c r="W2987" s="50">
        <f t="shared" si="513"/>
        <v>-10.972541733986844</v>
      </c>
    </row>
    <row r="2988" spans="1:23" ht="16" x14ac:dyDescent="0.2">
      <c r="A2988" s="10">
        <v>40241.541655092602</v>
      </c>
      <c r="B2988" s="11" t="str">
        <f t="shared" si="508"/>
        <v>20103</v>
      </c>
      <c r="C2988" s="5">
        <v>1082.56</v>
      </c>
      <c r="D2988" s="5">
        <v>-43.097592391065866</v>
      </c>
      <c r="E2988" s="6" t="s">
        <v>45</v>
      </c>
      <c r="F2988" s="6" t="s">
        <v>45</v>
      </c>
      <c r="G2988" s="5">
        <v>-55.544917330697949</v>
      </c>
      <c r="H2988" s="5">
        <v>-10.445752040105106</v>
      </c>
      <c r="I2988" s="29">
        <v>461980414.5</v>
      </c>
      <c r="J2988" s="30" t="s">
        <v>45</v>
      </c>
      <c r="K2988" s="30" t="s">
        <v>45</v>
      </c>
      <c r="L2988" s="29">
        <v>40364692</v>
      </c>
      <c r="M2988" s="29">
        <v>193545000</v>
      </c>
      <c r="N2988" s="53">
        <f t="shared" si="514"/>
        <v>-43.097592391065866</v>
      </c>
      <c r="O2988" t="e">
        <f t="shared" si="515"/>
        <v>#VALUE!</v>
      </c>
      <c r="P2988" t="e">
        <f t="shared" si="516"/>
        <v>#VALUE!</v>
      </c>
      <c r="Q2988">
        <f t="shared" si="517"/>
        <v>-55.544917330697949</v>
      </c>
      <c r="R2988">
        <f t="shared" si="518"/>
        <v>-10.445752040105106</v>
      </c>
      <c r="S2988" s="53">
        <f t="shared" si="509"/>
        <v>-43.097592391065866</v>
      </c>
      <c r="T2988" t="e">
        <f t="shared" si="510"/>
        <v>#VALUE!</v>
      </c>
      <c r="U2988" t="e">
        <f t="shared" si="511"/>
        <v>#VALUE!</v>
      </c>
      <c r="V2988">
        <f t="shared" si="512"/>
        <v>-55.544917330697949</v>
      </c>
      <c r="W2988" s="50">
        <f t="shared" si="513"/>
        <v>-10.445752040105106</v>
      </c>
    </row>
    <row r="2989" spans="1:23" ht="16" x14ac:dyDescent="0.2">
      <c r="A2989" s="10">
        <v>40240.541655092602</v>
      </c>
      <c r="B2989" s="11" t="str">
        <f t="shared" si="508"/>
        <v>20103</v>
      </c>
      <c r="C2989" s="5">
        <v>1075.22</v>
      </c>
      <c r="D2989" s="5">
        <v>-44.821907773154777</v>
      </c>
      <c r="E2989" s="6" t="s">
        <v>45</v>
      </c>
      <c r="F2989" s="6" t="s">
        <v>45</v>
      </c>
      <c r="G2989" s="5">
        <v>-55.446084790083958</v>
      </c>
      <c r="H2989" s="5">
        <v>-12.026121121750322</v>
      </c>
      <c r="I2989" s="29">
        <v>447981008</v>
      </c>
      <c r="J2989" s="30" t="s">
        <v>45</v>
      </c>
      <c r="K2989" s="30" t="s">
        <v>45</v>
      </c>
      <c r="L2989" s="29">
        <v>40454430.780000001</v>
      </c>
      <c r="M2989" s="29">
        <v>190129500</v>
      </c>
      <c r="N2989" s="53">
        <f t="shared" si="514"/>
        <v>-44.821907773154777</v>
      </c>
      <c r="O2989" t="e">
        <f t="shared" si="515"/>
        <v>#VALUE!</v>
      </c>
      <c r="P2989" t="e">
        <f t="shared" si="516"/>
        <v>#VALUE!</v>
      </c>
      <c r="Q2989">
        <f t="shared" si="517"/>
        <v>-55.446084790083958</v>
      </c>
      <c r="R2989">
        <f t="shared" si="518"/>
        <v>-12.026121121750322</v>
      </c>
      <c r="S2989" s="53">
        <f t="shared" si="509"/>
        <v>-44.821907773154777</v>
      </c>
      <c r="T2989" t="e">
        <f t="shared" si="510"/>
        <v>#VALUE!</v>
      </c>
      <c r="U2989" t="e">
        <f t="shared" si="511"/>
        <v>#VALUE!</v>
      </c>
      <c r="V2989">
        <f t="shared" si="512"/>
        <v>-55.446084790083958</v>
      </c>
      <c r="W2989" s="50">
        <f t="shared" si="513"/>
        <v>-12.026121121750322</v>
      </c>
    </row>
    <row r="2990" spans="1:23" ht="16" x14ac:dyDescent="0.2">
      <c r="A2990" s="10">
        <v>40239.541655092602</v>
      </c>
      <c r="B2990" s="11" t="str">
        <f t="shared" si="508"/>
        <v>20103</v>
      </c>
      <c r="C2990" s="5">
        <v>1069.06</v>
      </c>
      <c r="D2990" s="5">
        <v>-44.132181620319209</v>
      </c>
      <c r="E2990" s="6" t="s">
        <v>45</v>
      </c>
      <c r="F2990" s="6" t="s">
        <v>45</v>
      </c>
      <c r="G2990" s="5">
        <v>-55.446084790083958</v>
      </c>
      <c r="H2990" s="5">
        <v>-11.499331427868569</v>
      </c>
      <c r="I2990" s="29">
        <v>453580770.60000002</v>
      </c>
      <c r="J2990" s="30" t="s">
        <v>45</v>
      </c>
      <c r="K2990" s="30" t="s">
        <v>45</v>
      </c>
      <c r="L2990" s="29">
        <v>40454430.780000001</v>
      </c>
      <c r="M2990" s="29">
        <v>191268000</v>
      </c>
      <c r="N2990" s="53">
        <f t="shared" si="514"/>
        <v>-44.132181620319209</v>
      </c>
      <c r="O2990" t="e">
        <f t="shared" si="515"/>
        <v>#VALUE!</v>
      </c>
      <c r="P2990" t="e">
        <f t="shared" si="516"/>
        <v>#VALUE!</v>
      </c>
      <c r="Q2990">
        <f t="shared" si="517"/>
        <v>-55.446084790083958</v>
      </c>
      <c r="R2990">
        <f t="shared" si="518"/>
        <v>-11.499331427868569</v>
      </c>
      <c r="S2990" s="53">
        <f t="shared" si="509"/>
        <v>-44.132181620319209</v>
      </c>
      <c r="T2990" t="e">
        <f t="shared" si="510"/>
        <v>#VALUE!</v>
      </c>
      <c r="U2990" t="e">
        <f t="shared" si="511"/>
        <v>#VALUE!</v>
      </c>
      <c r="V2990">
        <f t="shared" si="512"/>
        <v>-55.446084790083958</v>
      </c>
      <c r="W2990" s="50">
        <f t="shared" si="513"/>
        <v>-11.499331427868569</v>
      </c>
    </row>
    <row r="2991" spans="1:23" ht="16" x14ac:dyDescent="0.2">
      <c r="A2991" s="10">
        <v>40238.541655092602</v>
      </c>
      <c r="B2991" s="11" t="str">
        <f t="shared" si="508"/>
        <v>20103</v>
      </c>
      <c r="C2991" s="5">
        <v>1050.96</v>
      </c>
      <c r="D2991" s="5">
        <v>-44.821907773154777</v>
      </c>
      <c r="E2991" s="6" t="s">
        <v>45</v>
      </c>
      <c r="F2991" s="6" t="s">
        <v>45</v>
      </c>
      <c r="G2991" s="5">
        <v>-56.435439701855316</v>
      </c>
      <c r="H2991" s="5">
        <v>-12.026121121750322</v>
      </c>
      <c r="I2991" s="29">
        <v>447981008</v>
      </c>
      <c r="J2991" s="30" t="s">
        <v>45</v>
      </c>
      <c r="K2991" s="30" t="s">
        <v>45</v>
      </c>
      <c r="L2991" s="29">
        <v>39556108.159999996</v>
      </c>
      <c r="M2991" s="29">
        <v>190129500</v>
      </c>
      <c r="N2991" s="53">
        <f t="shared" si="514"/>
        <v>-44.821907773154777</v>
      </c>
      <c r="O2991" t="e">
        <f t="shared" si="515"/>
        <v>#VALUE!</v>
      </c>
      <c r="P2991" t="e">
        <f t="shared" si="516"/>
        <v>#VALUE!</v>
      </c>
      <c r="Q2991">
        <f t="shared" si="517"/>
        <v>-56.435439701855316</v>
      </c>
      <c r="R2991">
        <f t="shared" si="518"/>
        <v>-12.026121121750322</v>
      </c>
      <c r="S2991" s="53">
        <f t="shared" si="509"/>
        <v>-44.821907773154777</v>
      </c>
      <c r="T2991" t="e">
        <f t="shared" si="510"/>
        <v>#VALUE!</v>
      </c>
      <c r="U2991" t="e">
        <f t="shared" si="511"/>
        <v>#VALUE!</v>
      </c>
      <c r="V2991">
        <f t="shared" si="512"/>
        <v>-56.435439701855316</v>
      </c>
      <c r="W2991" s="50">
        <f t="shared" si="513"/>
        <v>-12.026121121750322</v>
      </c>
    </row>
    <row r="2992" spans="1:23" ht="16" x14ac:dyDescent="0.2">
      <c r="A2992" s="10">
        <v>40235.541655092602</v>
      </c>
      <c r="B2992" s="11" t="str">
        <f t="shared" ref="B2992:B3055" si="519">YEAR(A2992)&amp;MONTH(A2992)</f>
        <v>20102</v>
      </c>
      <c r="C2992" s="5">
        <v>1045.06</v>
      </c>
      <c r="D2992" s="5">
        <v>-44.132181620319209</v>
      </c>
      <c r="E2992" s="6" t="s">
        <v>45</v>
      </c>
      <c r="F2992" s="6" t="s">
        <v>45</v>
      </c>
      <c r="G2992" s="5">
        <v>-56.445734758169273</v>
      </c>
      <c r="H2992" s="5">
        <v>-10.445752040105106</v>
      </c>
      <c r="I2992" s="29">
        <v>453580770.60000002</v>
      </c>
      <c r="J2992" s="30" t="s">
        <v>45</v>
      </c>
      <c r="K2992" s="30" t="s">
        <v>45</v>
      </c>
      <c r="L2992" s="29">
        <v>39793497.43</v>
      </c>
      <c r="M2992" s="29">
        <v>193545000</v>
      </c>
      <c r="N2992" s="53">
        <f t="shared" si="514"/>
        <v>-44.132181620319209</v>
      </c>
      <c r="O2992" t="e">
        <f t="shared" si="515"/>
        <v>#VALUE!</v>
      </c>
      <c r="P2992" t="e">
        <f t="shared" si="516"/>
        <v>#VALUE!</v>
      </c>
      <c r="Q2992">
        <f t="shared" si="517"/>
        <v>-56.445734758169273</v>
      </c>
      <c r="R2992">
        <f t="shared" si="518"/>
        <v>-10.445752040105106</v>
      </c>
      <c r="S2992" s="53">
        <f t="shared" ref="S2992:S3055" si="520">IF(ABS(D2992-AVERAGE(D$47:D$3803))&gt;2*STDEV(D$47:D$3803),"Outlier",D2992)</f>
        <v>-44.132181620319209</v>
      </c>
      <c r="T2992" t="e">
        <f t="shared" ref="T2992:T3055" si="521">IF(ABS(E2992-AVERAGE(E$47:E$3803))&gt;2*STDEV(E$47:E$3803),"Outlier",E2992)</f>
        <v>#VALUE!</v>
      </c>
      <c r="U2992" t="e">
        <f t="shared" ref="U2992:U3055" si="522">IF(ABS(F2992-AVERAGE(F$47:F$3803))&gt;2*STDEV(F$47:F$3803),"Outlier",F2992)</f>
        <v>#VALUE!</v>
      </c>
      <c r="V2992">
        <f t="shared" ref="V2992:V3055" si="523">IF(ABS(G2992-AVERAGE(G$47:G$3803))&gt;2*STDEV(G$47:G$3803),"Outlier",G2992)</f>
        <v>-56.445734758169273</v>
      </c>
      <c r="W2992" s="50">
        <f t="shared" ref="W2992:W3055" si="524">IF(ABS(H2992-AVERAGE(H$47:H$3803))&gt;2*STDEV(H$47:H$3803),"Outlier",H2992)</f>
        <v>-10.445752040105106</v>
      </c>
    </row>
    <row r="2993" spans="1:23" ht="16" x14ac:dyDescent="0.2">
      <c r="A2993" s="10">
        <v>40234.541655092602</v>
      </c>
      <c r="B2993" s="11" t="str">
        <f t="shared" si="519"/>
        <v>20102</v>
      </c>
      <c r="C2993" s="5">
        <v>1043.96</v>
      </c>
      <c r="D2993" s="5">
        <v>-44.614989927304116</v>
      </c>
      <c r="E2993" s="6" t="s">
        <v>45</v>
      </c>
      <c r="F2993" s="6" t="s">
        <v>45</v>
      </c>
      <c r="G2993" s="5">
        <v>-55.890831222846927</v>
      </c>
      <c r="H2993" s="5">
        <v>-10.445752040105106</v>
      </c>
      <c r="I2993" s="29">
        <v>449660936.77999997</v>
      </c>
      <c r="J2993" s="30" t="s">
        <v>45</v>
      </c>
      <c r="K2993" s="30" t="s">
        <v>45</v>
      </c>
      <c r="L2993" s="29">
        <v>40300486.859999999</v>
      </c>
      <c r="M2993" s="29">
        <v>193545000</v>
      </c>
      <c r="N2993" s="53">
        <f t="shared" si="514"/>
        <v>-44.614989927304116</v>
      </c>
      <c r="O2993" t="e">
        <f t="shared" si="515"/>
        <v>#VALUE!</v>
      </c>
      <c r="P2993" t="e">
        <f t="shared" si="516"/>
        <v>#VALUE!</v>
      </c>
      <c r="Q2993">
        <f t="shared" si="517"/>
        <v>-55.890831222846927</v>
      </c>
      <c r="R2993">
        <f t="shared" si="518"/>
        <v>-10.445752040105106</v>
      </c>
      <c r="S2993" s="53">
        <f t="shared" si="520"/>
        <v>-44.614989927304116</v>
      </c>
      <c r="T2993" t="e">
        <f t="shared" si="521"/>
        <v>#VALUE!</v>
      </c>
      <c r="U2993" t="e">
        <f t="shared" si="522"/>
        <v>#VALUE!</v>
      </c>
      <c r="V2993">
        <f t="shared" si="523"/>
        <v>-55.890831222846927</v>
      </c>
      <c r="W2993" s="50">
        <f t="shared" si="524"/>
        <v>-10.445752040105106</v>
      </c>
    </row>
    <row r="2994" spans="1:23" ht="16" x14ac:dyDescent="0.2">
      <c r="A2994" s="10">
        <v>40233.541655092602</v>
      </c>
      <c r="B2994" s="11" t="str">
        <f t="shared" si="519"/>
        <v>20102</v>
      </c>
      <c r="C2994" s="5">
        <v>1054.73</v>
      </c>
      <c r="D2994" s="5">
        <v>-44.070106266564011</v>
      </c>
      <c r="E2994" s="6" t="s">
        <v>45</v>
      </c>
      <c r="F2994" s="6" t="s">
        <v>45</v>
      </c>
      <c r="G2994" s="5">
        <v>-55.347252249469946</v>
      </c>
      <c r="H2994" s="5">
        <v>-10.445752040105106</v>
      </c>
      <c r="I2994" s="29">
        <v>454084749.23000002</v>
      </c>
      <c r="J2994" s="30" t="s">
        <v>45</v>
      </c>
      <c r="K2994" s="30" t="s">
        <v>45</v>
      </c>
      <c r="L2994" s="29">
        <v>40797129.579999998</v>
      </c>
      <c r="M2994" s="29">
        <v>193545000</v>
      </c>
      <c r="N2994" s="53">
        <f t="shared" si="514"/>
        <v>-44.070106266564011</v>
      </c>
      <c r="O2994" t="e">
        <f t="shared" si="515"/>
        <v>#VALUE!</v>
      </c>
      <c r="P2994" t="e">
        <f t="shared" si="516"/>
        <v>#VALUE!</v>
      </c>
      <c r="Q2994">
        <f t="shared" si="517"/>
        <v>-55.347252249469946</v>
      </c>
      <c r="R2994">
        <f t="shared" si="518"/>
        <v>-10.445752040105106</v>
      </c>
      <c r="S2994" s="53">
        <f t="shared" si="520"/>
        <v>-44.070106266564011</v>
      </c>
      <c r="T2994" t="e">
        <f t="shared" si="521"/>
        <v>#VALUE!</v>
      </c>
      <c r="U2994" t="e">
        <f t="shared" si="522"/>
        <v>#VALUE!</v>
      </c>
      <c r="V2994">
        <f t="shared" si="523"/>
        <v>-55.347252249469946</v>
      </c>
      <c r="W2994" s="50">
        <f t="shared" si="524"/>
        <v>-10.445752040105106</v>
      </c>
    </row>
    <row r="2995" spans="1:23" ht="16" x14ac:dyDescent="0.2">
      <c r="A2995" s="10">
        <v>40232.541655092602</v>
      </c>
      <c r="B2995" s="11" t="str">
        <f t="shared" si="519"/>
        <v>20102</v>
      </c>
      <c r="C2995" s="5">
        <v>1056.56</v>
      </c>
      <c r="D2995" s="5">
        <v>-43.994236389752103</v>
      </c>
      <c r="E2995" s="6" t="s">
        <v>45</v>
      </c>
      <c r="F2995" s="6" t="s">
        <v>45</v>
      </c>
      <c r="G2995" s="5">
        <v>-56.93063191055667</v>
      </c>
      <c r="H2995" s="5">
        <v>-9.3921726523416424</v>
      </c>
      <c r="I2995" s="29">
        <v>454700723.12</v>
      </c>
      <c r="J2995" s="30" t="s">
        <v>45</v>
      </c>
      <c r="K2995" s="30" t="s">
        <v>45</v>
      </c>
      <c r="L2995" s="29">
        <v>39350469.549999997</v>
      </c>
      <c r="M2995" s="29">
        <v>195822000</v>
      </c>
      <c r="N2995" s="53">
        <f t="shared" si="514"/>
        <v>-43.994236389752103</v>
      </c>
      <c r="O2995" t="e">
        <f t="shared" si="515"/>
        <v>#VALUE!</v>
      </c>
      <c r="P2995" t="e">
        <f t="shared" si="516"/>
        <v>#VALUE!</v>
      </c>
      <c r="Q2995">
        <f t="shared" si="517"/>
        <v>-56.93063191055667</v>
      </c>
      <c r="R2995">
        <f t="shared" si="518"/>
        <v>-9.3921726523416424</v>
      </c>
      <c r="S2995" s="53">
        <f t="shared" si="520"/>
        <v>-43.994236389752103</v>
      </c>
      <c r="T2995" t="e">
        <f t="shared" si="521"/>
        <v>#VALUE!</v>
      </c>
      <c r="U2995" t="e">
        <f t="shared" si="522"/>
        <v>#VALUE!</v>
      </c>
      <c r="V2995">
        <f t="shared" si="523"/>
        <v>-56.93063191055667</v>
      </c>
      <c r="W2995" s="50">
        <f t="shared" si="524"/>
        <v>-9.3921726523416424</v>
      </c>
    </row>
    <row r="2996" spans="1:23" ht="16" x14ac:dyDescent="0.2">
      <c r="A2996" s="10">
        <v>40231.541655092602</v>
      </c>
      <c r="B2996" s="11" t="str">
        <f t="shared" si="519"/>
        <v>20102</v>
      </c>
      <c r="C2996" s="5">
        <v>1059.92</v>
      </c>
      <c r="D2996" s="5">
        <v>-44.132181620319223</v>
      </c>
      <c r="E2996" s="6" t="s">
        <v>45</v>
      </c>
      <c r="F2996" s="6" t="s">
        <v>45</v>
      </c>
      <c r="G2996" s="5">
        <v>-54.455700372681179</v>
      </c>
      <c r="H2996" s="5">
        <v>-9.3921726523416424</v>
      </c>
      <c r="I2996" s="29">
        <v>453580770.60000002</v>
      </c>
      <c r="J2996" s="30" t="s">
        <v>45</v>
      </c>
      <c r="K2996" s="30" t="s">
        <v>45</v>
      </c>
      <c r="L2996" s="29">
        <v>41611698.880000003</v>
      </c>
      <c r="M2996" s="29">
        <v>195822000</v>
      </c>
      <c r="N2996" s="53">
        <f t="shared" si="514"/>
        <v>-44.132181620319223</v>
      </c>
      <c r="O2996" t="e">
        <f t="shared" si="515"/>
        <v>#VALUE!</v>
      </c>
      <c r="P2996" t="e">
        <f t="shared" si="516"/>
        <v>#VALUE!</v>
      </c>
      <c r="Q2996">
        <f t="shared" si="517"/>
        <v>-54.455700372681179</v>
      </c>
      <c r="R2996">
        <f t="shared" si="518"/>
        <v>-9.3921726523416424</v>
      </c>
      <c r="S2996" s="53">
        <f t="shared" si="520"/>
        <v>-44.132181620319223</v>
      </c>
      <c r="T2996" t="e">
        <f t="shared" si="521"/>
        <v>#VALUE!</v>
      </c>
      <c r="U2996" t="e">
        <f t="shared" si="522"/>
        <v>#VALUE!</v>
      </c>
      <c r="V2996">
        <f t="shared" si="523"/>
        <v>-54.455700372681179</v>
      </c>
      <c r="W2996" s="50">
        <f t="shared" si="524"/>
        <v>-9.3921726523416424</v>
      </c>
    </row>
    <row r="2997" spans="1:23" ht="16" x14ac:dyDescent="0.2">
      <c r="A2997" s="10">
        <v>40228.541655092602</v>
      </c>
      <c r="B2997" s="11" t="str">
        <f t="shared" si="519"/>
        <v>20102</v>
      </c>
      <c r="C2997" s="5">
        <v>1054.1600000000001</v>
      </c>
      <c r="D2997" s="5">
        <v>-43.787318543901435</v>
      </c>
      <c r="E2997" s="6" t="s">
        <v>45</v>
      </c>
      <c r="F2997" s="6" t="s">
        <v>45</v>
      </c>
      <c r="G2997" s="5">
        <v>-54.950892581382547</v>
      </c>
      <c r="H2997" s="5">
        <v>-11.499331427868569</v>
      </c>
      <c r="I2997" s="29">
        <v>456380651.89999998</v>
      </c>
      <c r="J2997" s="30" t="s">
        <v>45</v>
      </c>
      <c r="K2997" s="30" t="s">
        <v>45</v>
      </c>
      <c r="L2997" s="29">
        <v>41159264.890000001</v>
      </c>
      <c r="M2997" s="29">
        <v>191268000</v>
      </c>
      <c r="N2997" s="53">
        <f t="shared" si="514"/>
        <v>-43.787318543901435</v>
      </c>
      <c r="O2997" t="e">
        <f t="shared" si="515"/>
        <v>#VALUE!</v>
      </c>
      <c r="P2997" t="e">
        <f t="shared" si="516"/>
        <v>#VALUE!</v>
      </c>
      <c r="Q2997">
        <f t="shared" si="517"/>
        <v>-54.950892581382547</v>
      </c>
      <c r="R2997">
        <f t="shared" si="518"/>
        <v>-11.499331427868569</v>
      </c>
      <c r="S2997" s="53">
        <f t="shared" si="520"/>
        <v>-43.787318543901435</v>
      </c>
      <c r="T2997" t="e">
        <f t="shared" si="521"/>
        <v>#VALUE!</v>
      </c>
      <c r="U2997" t="e">
        <f t="shared" si="522"/>
        <v>#VALUE!</v>
      </c>
      <c r="V2997">
        <f t="shared" si="523"/>
        <v>-54.950892581382547</v>
      </c>
      <c r="W2997" s="50">
        <f t="shared" si="524"/>
        <v>-11.499331427868569</v>
      </c>
    </row>
    <row r="2998" spans="1:23" ht="16" x14ac:dyDescent="0.2">
      <c r="A2998" s="10">
        <v>40227.541655092602</v>
      </c>
      <c r="B2998" s="11" t="str">
        <f t="shared" si="519"/>
        <v>20102</v>
      </c>
      <c r="C2998" s="5">
        <v>1057.48</v>
      </c>
      <c r="D2998" s="5">
        <v>-44.132181620319209</v>
      </c>
      <c r="E2998" s="6" t="s">
        <v>45</v>
      </c>
      <c r="F2998" s="6" t="s">
        <v>45</v>
      </c>
      <c r="G2998" s="5">
        <v>-55.446084790083937</v>
      </c>
      <c r="H2998" s="5">
        <v>-11.077899672763209</v>
      </c>
      <c r="I2998" s="29">
        <v>453580770.60000002</v>
      </c>
      <c r="J2998" s="30" t="s">
        <v>45</v>
      </c>
      <c r="K2998" s="30" t="s">
        <v>45</v>
      </c>
      <c r="L2998" s="29">
        <v>40706830.899999999</v>
      </c>
      <c r="M2998" s="29">
        <v>192178800</v>
      </c>
      <c r="N2998" s="53">
        <f t="shared" si="514"/>
        <v>-44.132181620319209</v>
      </c>
      <c r="O2998" t="e">
        <f t="shared" si="515"/>
        <v>#VALUE!</v>
      </c>
      <c r="P2998" t="e">
        <f t="shared" si="516"/>
        <v>#VALUE!</v>
      </c>
      <c r="Q2998">
        <f t="shared" si="517"/>
        <v>-55.446084790083937</v>
      </c>
      <c r="R2998">
        <f t="shared" si="518"/>
        <v>-11.077899672763209</v>
      </c>
      <c r="S2998" s="53">
        <f t="shared" si="520"/>
        <v>-44.132181620319209</v>
      </c>
      <c r="T2998" t="e">
        <f t="shared" si="521"/>
        <v>#VALUE!</v>
      </c>
      <c r="U2998" t="e">
        <f t="shared" si="522"/>
        <v>#VALUE!</v>
      </c>
      <c r="V2998">
        <f t="shared" si="523"/>
        <v>-55.446084790083937</v>
      </c>
      <c r="W2998" s="50">
        <f t="shared" si="524"/>
        <v>-11.077899672763209</v>
      </c>
    </row>
    <row r="2999" spans="1:23" ht="16" x14ac:dyDescent="0.2">
      <c r="A2999" s="10">
        <v>40226.541655092602</v>
      </c>
      <c r="B2999" s="11" t="str">
        <f t="shared" si="519"/>
        <v>20102</v>
      </c>
      <c r="C2999" s="5">
        <v>1052.44</v>
      </c>
      <c r="D2999" s="5">
        <v>-43.318304759973245</v>
      </c>
      <c r="E2999" s="6" t="s">
        <v>45</v>
      </c>
      <c r="F2999" s="6" t="s">
        <v>45</v>
      </c>
      <c r="G2999" s="5">
        <v>-56.93063191055667</v>
      </c>
      <c r="H2999" s="5">
        <v>-12.026121121750336</v>
      </c>
      <c r="I2999" s="29">
        <v>460188490.47000003</v>
      </c>
      <c r="J2999" s="30" t="s">
        <v>45</v>
      </c>
      <c r="K2999" s="30" t="s">
        <v>45</v>
      </c>
      <c r="L2999" s="29">
        <v>39350469.549999997</v>
      </c>
      <c r="M2999" s="29">
        <v>190129500</v>
      </c>
      <c r="N2999" s="53">
        <f t="shared" si="514"/>
        <v>-43.318304759973245</v>
      </c>
      <c r="O2999" t="e">
        <f t="shared" si="515"/>
        <v>#VALUE!</v>
      </c>
      <c r="P2999" t="e">
        <f t="shared" si="516"/>
        <v>#VALUE!</v>
      </c>
      <c r="Q2999">
        <f t="shared" si="517"/>
        <v>-56.93063191055667</v>
      </c>
      <c r="R2999">
        <f t="shared" si="518"/>
        <v>-12.026121121750336</v>
      </c>
      <c r="S2999" s="53">
        <f t="shared" si="520"/>
        <v>-43.318304759973245</v>
      </c>
      <c r="T2999" t="e">
        <f t="shared" si="521"/>
        <v>#VALUE!</v>
      </c>
      <c r="U2999" t="e">
        <f t="shared" si="522"/>
        <v>#VALUE!</v>
      </c>
      <c r="V2999">
        <f t="shared" si="523"/>
        <v>-56.93063191055667</v>
      </c>
      <c r="W2999" s="50">
        <f t="shared" si="524"/>
        <v>-12.026121121750336</v>
      </c>
    </row>
    <row r="3000" spans="1:23" ht="16" x14ac:dyDescent="0.2">
      <c r="A3000" s="10">
        <v>40225.541655092602</v>
      </c>
      <c r="B3000" s="11" t="str">
        <f t="shared" si="519"/>
        <v>20102</v>
      </c>
      <c r="C3000" s="5">
        <v>1037.52</v>
      </c>
      <c r="D3000" s="5">
        <v>-43.44245546748364</v>
      </c>
      <c r="E3000" s="6" t="s">
        <v>45</v>
      </c>
      <c r="F3000" s="6" t="s">
        <v>45</v>
      </c>
      <c r="G3000" s="5">
        <v>-57.921016327959443</v>
      </c>
      <c r="H3000" s="5">
        <v>-11.499331427868597</v>
      </c>
      <c r="I3000" s="29">
        <v>459180533.19999999</v>
      </c>
      <c r="J3000" s="30" t="s">
        <v>45</v>
      </c>
      <c r="K3000" s="30" t="s">
        <v>45</v>
      </c>
      <c r="L3000" s="29">
        <v>38445601.579999998</v>
      </c>
      <c r="M3000" s="29">
        <v>191268000</v>
      </c>
      <c r="N3000" s="53">
        <f t="shared" si="514"/>
        <v>-43.44245546748364</v>
      </c>
      <c r="O3000" t="e">
        <f t="shared" si="515"/>
        <v>#VALUE!</v>
      </c>
      <c r="P3000" t="e">
        <f t="shared" si="516"/>
        <v>#VALUE!</v>
      </c>
      <c r="Q3000">
        <f t="shared" si="517"/>
        <v>-57.921016327959443</v>
      </c>
      <c r="R3000">
        <f t="shared" si="518"/>
        <v>-11.499331427868597</v>
      </c>
      <c r="S3000" s="53">
        <f t="shared" si="520"/>
        <v>-43.44245546748364</v>
      </c>
      <c r="T3000" t="e">
        <f t="shared" si="521"/>
        <v>#VALUE!</v>
      </c>
      <c r="U3000" t="e">
        <f t="shared" si="522"/>
        <v>#VALUE!</v>
      </c>
      <c r="V3000">
        <f t="shared" si="523"/>
        <v>-57.921016327959443</v>
      </c>
      <c r="W3000" s="50">
        <f t="shared" si="524"/>
        <v>-11.499331427868597</v>
      </c>
    </row>
    <row r="3001" spans="1:23" ht="16" x14ac:dyDescent="0.2">
      <c r="A3001" s="10">
        <v>40224.541655092602</v>
      </c>
      <c r="B3001" s="11" t="str">
        <f t="shared" si="519"/>
        <v>20102</v>
      </c>
      <c r="C3001" s="5">
        <v>1035.5899999999999</v>
      </c>
      <c r="D3001" s="5">
        <v>-44.132181620319209</v>
      </c>
      <c r="E3001" s="6" t="s">
        <v>45</v>
      </c>
      <c r="F3001" s="6" t="s">
        <v>45</v>
      </c>
      <c r="G3001" s="5">
        <v>-58.425474087343389</v>
      </c>
      <c r="H3001" s="5">
        <v>-12.131479060526672</v>
      </c>
      <c r="I3001" s="29">
        <v>453580770.60000002</v>
      </c>
      <c r="J3001" s="30" t="s">
        <v>45</v>
      </c>
      <c r="K3001" s="30" t="s">
        <v>45</v>
      </c>
      <c r="L3001" s="29">
        <v>37984702.090000004</v>
      </c>
      <c r="M3001" s="29">
        <v>189901800</v>
      </c>
      <c r="N3001" s="53">
        <f t="shared" si="514"/>
        <v>-44.132181620319209</v>
      </c>
      <c r="O3001" t="e">
        <f t="shared" si="515"/>
        <v>#VALUE!</v>
      </c>
      <c r="P3001" t="e">
        <f t="shared" si="516"/>
        <v>#VALUE!</v>
      </c>
      <c r="Q3001">
        <f t="shared" si="517"/>
        <v>-58.425474087343389</v>
      </c>
      <c r="R3001">
        <f t="shared" si="518"/>
        <v>-12.131479060526672</v>
      </c>
      <c r="S3001" s="53">
        <f t="shared" si="520"/>
        <v>-44.132181620319209</v>
      </c>
      <c r="T3001" t="e">
        <f t="shared" si="521"/>
        <v>#VALUE!</v>
      </c>
      <c r="U3001" t="e">
        <f t="shared" si="522"/>
        <v>#VALUE!</v>
      </c>
      <c r="V3001">
        <f t="shared" si="523"/>
        <v>-58.425474087343389</v>
      </c>
      <c r="W3001" s="50">
        <f t="shared" si="524"/>
        <v>-12.131479060526672</v>
      </c>
    </row>
    <row r="3002" spans="1:23" ht="16" x14ac:dyDescent="0.2">
      <c r="A3002" s="10">
        <v>40221.541655092602</v>
      </c>
      <c r="B3002" s="11" t="str">
        <f t="shared" si="519"/>
        <v>20102</v>
      </c>
      <c r="C3002" s="5">
        <v>1032.6600000000001</v>
      </c>
      <c r="D3002" s="5">
        <v>-43.932161035996906</v>
      </c>
      <c r="E3002" s="6" t="s">
        <v>45</v>
      </c>
      <c r="F3002" s="6" t="s">
        <v>45</v>
      </c>
      <c r="G3002" s="5">
        <v>-58.416208536660818</v>
      </c>
      <c r="H3002" s="5">
        <v>-13.395774325842821</v>
      </c>
      <c r="I3002" s="29">
        <v>455204701.75</v>
      </c>
      <c r="J3002" s="30" t="s">
        <v>45</v>
      </c>
      <c r="K3002" s="30" t="s">
        <v>45</v>
      </c>
      <c r="L3002" s="29">
        <v>37993167.590000004</v>
      </c>
      <c r="M3002" s="29">
        <v>187169400</v>
      </c>
      <c r="N3002" s="53">
        <f t="shared" si="514"/>
        <v>-43.932161035996906</v>
      </c>
      <c r="O3002" t="e">
        <f t="shared" si="515"/>
        <v>#VALUE!</v>
      </c>
      <c r="P3002" t="e">
        <f t="shared" si="516"/>
        <v>#VALUE!</v>
      </c>
      <c r="Q3002">
        <f t="shared" si="517"/>
        <v>-58.416208536660818</v>
      </c>
      <c r="R3002">
        <f t="shared" si="518"/>
        <v>-13.395774325842821</v>
      </c>
      <c r="S3002" s="53">
        <f t="shared" si="520"/>
        <v>-43.932161035996906</v>
      </c>
      <c r="T3002" t="e">
        <f t="shared" si="521"/>
        <v>#VALUE!</v>
      </c>
      <c r="U3002" t="e">
        <f t="shared" si="522"/>
        <v>#VALUE!</v>
      </c>
      <c r="V3002">
        <f t="shared" si="523"/>
        <v>-58.416208536660818</v>
      </c>
      <c r="W3002" s="50">
        <f t="shared" si="524"/>
        <v>-13.395774325842821</v>
      </c>
    </row>
    <row r="3003" spans="1:23" ht="16" x14ac:dyDescent="0.2">
      <c r="A3003" s="10">
        <v>40220.541655092602</v>
      </c>
      <c r="B3003" s="11" t="str">
        <f t="shared" si="519"/>
        <v>20102</v>
      </c>
      <c r="C3003" s="5">
        <v>1029.51</v>
      </c>
      <c r="D3003" s="5">
        <v>-44.132181620319209</v>
      </c>
      <c r="E3003" s="6" t="s">
        <v>45</v>
      </c>
      <c r="F3003" s="6" t="s">
        <v>45</v>
      </c>
      <c r="G3003" s="5">
        <v>-57.436119175572017</v>
      </c>
      <c r="H3003" s="5">
        <v>-13.395774325842821</v>
      </c>
      <c r="I3003" s="29">
        <v>453580770.60000002</v>
      </c>
      <c r="J3003" s="30" t="s">
        <v>45</v>
      </c>
      <c r="K3003" s="30" t="s">
        <v>45</v>
      </c>
      <c r="L3003" s="29">
        <v>38888629.450000003</v>
      </c>
      <c r="M3003" s="29">
        <v>187169400</v>
      </c>
      <c r="N3003" s="53">
        <f t="shared" si="514"/>
        <v>-44.132181620319209</v>
      </c>
      <c r="O3003" t="e">
        <f t="shared" si="515"/>
        <v>#VALUE!</v>
      </c>
      <c r="P3003" t="e">
        <f t="shared" si="516"/>
        <v>#VALUE!</v>
      </c>
      <c r="Q3003">
        <f t="shared" si="517"/>
        <v>-57.436119175572017</v>
      </c>
      <c r="R3003">
        <f t="shared" si="518"/>
        <v>-13.395774325842821</v>
      </c>
      <c r="S3003" s="53">
        <f t="shared" si="520"/>
        <v>-44.132181620319209</v>
      </c>
      <c r="T3003" t="e">
        <f t="shared" si="521"/>
        <v>#VALUE!</v>
      </c>
      <c r="U3003" t="e">
        <f t="shared" si="522"/>
        <v>#VALUE!</v>
      </c>
      <c r="V3003">
        <f t="shared" si="523"/>
        <v>-57.436119175572017</v>
      </c>
      <c r="W3003" s="50">
        <f t="shared" si="524"/>
        <v>-13.395774325842821</v>
      </c>
    </row>
    <row r="3004" spans="1:23" ht="16" x14ac:dyDescent="0.2">
      <c r="A3004" s="10">
        <v>40219.541655092602</v>
      </c>
      <c r="B3004" s="11" t="str">
        <f t="shared" si="519"/>
        <v>20102</v>
      </c>
      <c r="C3004" s="5">
        <v>1033.79</v>
      </c>
      <c r="D3004" s="5">
        <v>-44.132181620319209</v>
      </c>
      <c r="E3004" s="6" t="s">
        <v>45</v>
      </c>
      <c r="F3004" s="6" t="s">
        <v>45</v>
      </c>
      <c r="G3004" s="5">
        <v>-57.534951716186022</v>
      </c>
      <c r="H3004" s="5">
        <v>-13.606490203395552</v>
      </c>
      <c r="I3004" s="29">
        <v>453580770.60000002</v>
      </c>
      <c r="J3004" s="30" t="s">
        <v>45</v>
      </c>
      <c r="K3004" s="30" t="s">
        <v>45</v>
      </c>
      <c r="L3004" s="29">
        <v>38798330.780000001</v>
      </c>
      <c r="M3004" s="29">
        <v>186714000</v>
      </c>
      <c r="N3004" s="53">
        <f t="shared" si="514"/>
        <v>-44.132181620319209</v>
      </c>
      <c r="O3004" t="e">
        <f t="shared" si="515"/>
        <v>#VALUE!</v>
      </c>
      <c r="P3004" t="e">
        <f t="shared" si="516"/>
        <v>#VALUE!</v>
      </c>
      <c r="Q3004">
        <f t="shared" si="517"/>
        <v>-57.534951716186022</v>
      </c>
      <c r="R3004">
        <f t="shared" si="518"/>
        <v>-13.606490203395552</v>
      </c>
      <c r="S3004" s="53">
        <f t="shared" si="520"/>
        <v>-44.132181620319209</v>
      </c>
      <c r="T3004" t="e">
        <f t="shared" si="521"/>
        <v>#VALUE!</v>
      </c>
      <c r="U3004" t="e">
        <f t="shared" si="522"/>
        <v>#VALUE!</v>
      </c>
      <c r="V3004">
        <f t="shared" si="523"/>
        <v>-57.534951716186022</v>
      </c>
      <c r="W3004" s="50">
        <f t="shared" si="524"/>
        <v>-13.606490203395552</v>
      </c>
    </row>
    <row r="3005" spans="1:23" ht="16" x14ac:dyDescent="0.2">
      <c r="A3005" s="10">
        <v>40218.541655092602</v>
      </c>
      <c r="B3005" s="11" t="str">
        <f t="shared" si="519"/>
        <v>20102</v>
      </c>
      <c r="C3005" s="5">
        <v>1026.05</v>
      </c>
      <c r="D3005" s="5">
        <v>-43.132078698707652</v>
      </c>
      <c r="E3005" s="6" t="s">
        <v>45</v>
      </c>
      <c r="F3005" s="6" t="s">
        <v>45</v>
      </c>
      <c r="G3005" s="5">
        <v>-57.029464451170689</v>
      </c>
      <c r="H3005" s="5">
        <v>-12.026121121750336</v>
      </c>
      <c r="I3005" s="29">
        <v>461700426.37</v>
      </c>
      <c r="J3005" s="30" t="s">
        <v>45</v>
      </c>
      <c r="K3005" s="30" t="s">
        <v>45</v>
      </c>
      <c r="L3005" s="29">
        <v>39260170.880000003</v>
      </c>
      <c r="M3005" s="29">
        <v>190129500</v>
      </c>
      <c r="N3005" s="53">
        <f t="shared" si="514"/>
        <v>-43.132078698707652</v>
      </c>
      <c r="O3005" t="e">
        <f t="shared" si="515"/>
        <v>#VALUE!</v>
      </c>
      <c r="P3005" t="e">
        <f t="shared" si="516"/>
        <v>#VALUE!</v>
      </c>
      <c r="Q3005">
        <f t="shared" si="517"/>
        <v>-57.029464451170689</v>
      </c>
      <c r="R3005">
        <f t="shared" si="518"/>
        <v>-12.026121121750336</v>
      </c>
      <c r="S3005" s="53">
        <f t="shared" si="520"/>
        <v>-43.132078698707652</v>
      </c>
      <c r="T3005" t="e">
        <f t="shared" si="521"/>
        <v>#VALUE!</v>
      </c>
      <c r="U3005" t="e">
        <f t="shared" si="522"/>
        <v>#VALUE!</v>
      </c>
      <c r="V3005">
        <f t="shared" si="523"/>
        <v>-57.029464451170689</v>
      </c>
      <c r="W3005" s="50">
        <f t="shared" si="524"/>
        <v>-12.026121121750336</v>
      </c>
    </row>
    <row r="3006" spans="1:23" ht="16" x14ac:dyDescent="0.2">
      <c r="A3006" s="10">
        <v>40217.541655092602</v>
      </c>
      <c r="B3006" s="11" t="str">
        <f t="shared" si="519"/>
        <v>20102</v>
      </c>
      <c r="C3006" s="5">
        <v>1036.7</v>
      </c>
      <c r="D3006" s="5">
        <v>-41.952646977358832</v>
      </c>
      <c r="E3006" s="6" t="s">
        <v>45</v>
      </c>
      <c r="F3006" s="6" t="s">
        <v>45</v>
      </c>
      <c r="G3006" s="5">
        <v>-57.129326497416066</v>
      </c>
      <c r="H3006" s="5">
        <v>-13.395774325842821</v>
      </c>
      <c r="I3006" s="29">
        <v>471276020.42000002</v>
      </c>
      <c r="J3006" s="30" t="s">
        <v>45</v>
      </c>
      <c r="K3006" s="30" t="s">
        <v>45</v>
      </c>
      <c r="L3006" s="29">
        <v>39168931.590000004</v>
      </c>
      <c r="M3006" s="29">
        <v>187169400</v>
      </c>
      <c r="N3006" s="53">
        <f t="shared" si="514"/>
        <v>-41.952646977358832</v>
      </c>
      <c r="O3006" t="e">
        <f t="shared" si="515"/>
        <v>#VALUE!</v>
      </c>
      <c r="P3006" t="e">
        <f t="shared" si="516"/>
        <v>#VALUE!</v>
      </c>
      <c r="Q3006">
        <f t="shared" si="517"/>
        <v>-57.129326497416066</v>
      </c>
      <c r="R3006">
        <f t="shared" si="518"/>
        <v>-13.395774325842821</v>
      </c>
      <c r="S3006" s="53">
        <f t="shared" si="520"/>
        <v>-41.952646977358832</v>
      </c>
      <c r="T3006" t="e">
        <f t="shared" si="521"/>
        <v>#VALUE!</v>
      </c>
      <c r="U3006" t="e">
        <f t="shared" si="522"/>
        <v>#VALUE!</v>
      </c>
      <c r="V3006">
        <f t="shared" si="523"/>
        <v>-57.129326497416066</v>
      </c>
      <c r="W3006" s="50">
        <f t="shared" si="524"/>
        <v>-13.395774325842821</v>
      </c>
    </row>
    <row r="3007" spans="1:23" ht="16" x14ac:dyDescent="0.2">
      <c r="A3007" s="10">
        <v>40214.541655092602</v>
      </c>
      <c r="B3007" s="11" t="str">
        <f t="shared" si="519"/>
        <v>20102</v>
      </c>
      <c r="C3007" s="5">
        <v>1051.54</v>
      </c>
      <c r="D3007" s="5">
        <v>-44.132181620319209</v>
      </c>
      <c r="E3007" s="6" t="s">
        <v>45</v>
      </c>
      <c r="F3007" s="6" t="s">
        <v>45</v>
      </c>
      <c r="G3007" s="5">
        <v>-55.643749871311918</v>
      </c>
      <c r="H3007" s="5">
        <v>-13.606490203395552</v>
      </c>
      <c r="I3007" s="29">
        <v>453580770.60000002</v>
      </c>
      <c r="J3007" s="30" t="s">
        <v>45</v>
      </c>
      <c r="K3007" s="30" t="s">
        <v>45</v>
      </c>
      <c r="L3007" s="29">
        <v>40526233.549999997</v>
      </c>
      <c r="M3007" s="29">
        <v>186714000</v>
      </c>
      <c r="N3007" s="53">
        <f t="shared" si="514"/>
        <v>-44.132181620319209</v>
      </c>
      <c r="O3007" t="e">
        <f t="shared" si="515"/>
        <v>#VALUE!</v>
      </c>
      <c r="P3007" t="e">
        <f t="shared" si="516"/>
        <v>#VALUE!</v>
      </c>
      <c r="Q3007">
        <f t="shared" si="517"/>
        <v>-55.643749871311918</v>
      </c>
      <c r="R3007">
        <f t="shared" si="518"/>
        <v>-13.606490203395552</v>
      </c>
      <c r="S3007" s="53">
        <f t="shared" si="520"/>
        <v>-44.132181620319209</v>
      </c>
      <c r="T3007" t="e">
        <f t="shared" si="521"/>
        <v>#VALUE!</v>
      </c>
      <c r="U3007" t="e">
        <f t="shared" si="522"/>
        <v>#VALUE!</v>
      </c>
      <c r="V3007">
        <f t="shared" si="523"/>
        <v>-55.643749871311918</v>
      </c>
      <c r="W3007" s="50">
        <f t="shared" si="524"/>
        <v>-13.606490203395552</v>
      </c>
    </row>
    <row r="3008" spans="1:23" ht="16" x14ac:dyDescent="0.2">
      <c r="A3008" s="10">
        <v>40213.541655092602</v>
      </c>
      <c r="B3008" s="11" t="str">
        <f t="shared" si="519"/>
        <v>20102</v>
      </c>
      <c r="C3008" s="5">
        <v>1060.8699999999999</v>
      </c>
      <c r="D3008" s="5">
        <v>-41.95954423888719</v>
      </c>
      <c r="E3008" s="6" t="s">
        <v>45</v>
      </c>
      <c r="F3008" s="6" t="s">
        <v>45</v>
      </c>
      <c r="G3008" s="5">
        <v>-56.04010953939931</v>
      </c>
      <c r="H3008" s="5">
        <v>-13.606490203395552</v>
      </c>
      <c r="I3008" s="29">
        <v>471220022.79000002</v>
      </c>
      <c r="J3008" s="30" t="s">
        <v>45</v>
      </c>
      <c r="K3008" s="30" t="s">
        <v>45</v>
      </c>
      <c r="L3008" s="29">
        <v>40164098.240000002</v>
      </c>
      <c r="M3008" s="29">
        <v>186714000</v>
      </c>
      <c r="N3008" s="53">
        <f t="shared" si="514"/>
        <v>-41.95954423888719</v>
      </c>
      <c r="O3008" t="e">
        <f t="shared" si="515"/>
        <v>#VALUE!</v>
      </c>
      <c r="P3008" t="e">
        <f t="shared" si="516"/>
        <v>#VALUE!</v>
      </c>
      <c r="Q3008">
        <f t="shared" si="517"/>
        <v>-56.04010953939931</v>
      </c>
      <c r="R3008">
        <f t="shared" si="518"/>
        <v>-13.606490203395552</v>
      </c>
      <c r="S3008" s="53">
        <f t="shared" si="520"/>
        <v>-41.95954423888719</v>
      </c>
      <c r="T3008" t="e">
        <f t="shared" si="521"/>
        <v>#VALUE!</v>
      </c>
      <c r="U3008" t="e">
        <f t="shared" si="522"/>
        <v>#VALUE!</v>
      </c>
      <c r="V3008">
        <f t="shared" si="523"/>
        <v>-56.04010953939931</v>
      </c>
      <c r="W3008" s="50">
        <f t="shared" si="524"/>
        <v>-13.606490203395552</v>
      </c>
    </row>
    <row r="3009" spans="1:23" ht="16" x14ac:dyDescent="0.2">
      <c r="A3009" s="10">
        <v>40212.541655092602</v>
      </c>
      <c r="B3009" s="11" t="str">
        <f t="shared" si="519"/>
        <v>20102</v>
      </c>
      <c r="C3009" s="5">
        <v>1072.75</v>
      </c>
      <c r="D3009" s="5">
        <v>-43.097592391065866</v>
      </c>
      <c r="E3009" s="6" t="s">
        <v>45</v>
      </c>
      <c r="F3009" s="6" t="s">
        <v>45</v>
      </c>
      <c r="G3009" s="5">
        <v>-56.04010953939931</v>
      </c>
      <c r="H3009" s="5">
        <v>-14.133279897277276</v>
      </c>
      <c r="I3009" s="29">
        <v>461980414.5</v>
      </c>
      <c r="J3009" s="30" t="s">
        <v>45</v>
      </c>
      <c r="K3009" s="30" t="s">
        <v>45</v>
      </c>
      <c r="L3009" s="29">
        <v>40164098.240000002</v>
      </c>
      <c r="M3009" s="29">
        <v>185575500</v>
      </c>
      <c r="N3009" s="53">
        <f t="shared" si="514"/>
        <v>-43.097592391065866</v>
      </c>
      <c r="O3009" t="e">
        <f t="shared" si="515"/>
        <v>#VALUE!</v>
      </c>
      <c r="P3009" t="e">
        <f t="shared" si="516"/>
        <v>#VALUE!</v>
      </c>
      <c r="Q3009">
        <f t="shared" si="517"/>
        <v>-56.04010953939931</v>
      </c>
      <c r="R3009">
        <f t="shared" si="518"/>
        <v>-14.133279897277276</v>
      </c>
      <c r="S3009" s="53">
        <f t="shared" si="520"/>
        <v>-43.097592391065866</v>
      </c>
      <c r="T3009" t="e">
        <f t="shared" si="521"/>
        <v>#VALUE!</v>
      </c>
      <c r="U3009" t="e">
        <f t="shared" si="522"/>
        <v>#VALUE!</v>
      </c>
      <c r="V3009">
        <f t="shared" si="523"/>
        <v>-56.04010953939931</v>
      </c>
      <c r="W3009" s="50">
        <f t="shared" si="524"/>
        <v>-14.133279897277276</v>
      </c>
    </row>
    <row r="3010" spans="1:23" ht="16" x14ac:dyDescent="0.2">
      <c r="A3010" s="10">
        <v>40211.541655092602</v>
      </c>
      <c r="B3010" s="11" t="str">
        <f t="shared" si="519"/>
        <v>20102</v>
      </c>
      <c r="C3010" s="5">
        <v>1079.4000000000001</v>
      </c>
      <c r="D3010" s="5">
        <v>-41.787112700678286</v>
      </c>
      <c r="E3010" s="6" t="s">
        <v>45</v>
      </c>
      <c r="F3010" s="6" t="s">
        <v>45</v>
      </c>
      <c r="G3010" s="5">
        <v>-54.455700372681171</v>
      </c>
      <c r="H3010" s="5">
        <v>-13.079700509513801</v>
      </c>
      <c r="I3010" s="29">
        <v>472619963.44</v>
      </c>
      <c r="J3010" s="30" t="s">
        <v>45</v>
      </c>
      <c r="K3010" s="30" t="s">
        <v>45</v>
      </c>
      <c r="L3010" s="29">
        <v>41611698.880000003</v>
      </c>
      <c r="M3010" s="29">
        <v>187852500</v>
      </c>
      <c r="N3010" s="53">
        <f t="shared" si="514"/>
        <v>-41.787112700678286</v>
      </c>
      <c r="O3010" t="e">
        <f t="shared" si="515"/>
        <v>#VALUE!</v>
      </c>
      <c r="P3010" t="e">
        <f t="shared" si="516"/>
        <v>#VALUE!</v>
      </c>
      <c r="Q3010">
        <f t="shared" si="517"/>
        <v>-54.455700372681171</v>
      </c>
      <c r="R3010">
        <f t="shared" si="518"/>
        <v>-13.079700509513801</v>
      </c>
      <c r="S3010" s="53">
        <f t="shared" si="520"/>
        <v>-41.787112700678286</v>
      </c>
      <c r="T3010" t="e">
        <f t="shared" si="521"/>
        <v>#VALUE!</v>
      </c>
      <c r="U3010" t="e">
        <f t="shared" si="522"/>
        <v>#VALUE!</v>
      </c>
      <c r="V3010">
        <f t="shared" si="523"/>
        <v>-54.455700372681171</v>
      </c>
      <c r="W3010" s="50">
        <f t="shared" si="524"/>
        <v>-13.079700509513801</v>
      </c>
    </row>
    <row r="3011" spans="1:23" ht="16" x14ac:dyDescent="0.2">
      <c r="A3011" s="10">
        <v>40210.541655092602</v>
      </c>
      <c r="B3011" s="11" t="str">
        <f t="shared" si="519"/>
        <v>20102</v>
      </c>
      <c r="C3011" s="5">
        <v>1067.04</v>
      </c>
      <c r="D3011" s="5">
        <v>-43.083797868009142</v>
      </c>
      <c r="E3011" s="6" t="s">
        <v>45</v>
      </c>
      <c r="F3011" s="6" t="s">
        <v>45</v>
      </c>
      <c r="G3011" s="5">
        <v>-54.455700372681171</v>
      </c>
      <c r="H3011" s="5">
        <v>-13.606490203395552</v>
      </c>
      <c r="I3011" s="29">
        <v>462092409.75</v>
      </c>
      <c r="J3011" s="30" t="s">
        <v>45</v>
      </c>
      <c r="K3011" s="30" t="s">
        <v>45</v>
      </c>
      <c r="L3011" s="29">
        <v>41611698.880000003</v>
      </c>
      <c r="M3011" s="29">
        <v>186714000</v>
      </c>
      <c r="N3011" s="53">
        <f t="shared" si="514"/>
        <v>-43.083797868009142</v>
      </c>
      <c r="O3011" t="e">
        <f t="shared" si="515"/>
        <v>#VALUE!</v>
      </c>
      <c r="P3011" t="e">
        <f t="shared" si="516"/>
        <v>#VALUE!</v>
      </c>
      <c r="Q3011">
        <f t="shared" si="517"/>
        <v>-54.455700372681171</v>
      </c>
      <c r="R3011">
        <f t="shared" si="518"/>
        <v>-13.606490203395552</v>
      </c>
      <c r="S3011" s="53">
        <f t="shared" si="520"/>
        <v>-43.083797868009142</v>
      </c>
      <c r="T3011" t="e">
        <f t="shared" si="521"/>
        <v>#VALUE!</v>
      </c>
      <c r="U3011" t="e">
        <f t="shared" si="522"/>
        <v>#VALUE!</v>
      </c>
      <c r="V3011">
        <f t="shared" si="523"/>
        <v>-54.455700372681171</v>
      </c>
      <c r="W3011" s="50">
        <f t="shared" si="524"/>
        <v>-13.606490203395552</v>
      </c>
    </row>
    <row r="3012" spans="1:23" ht="16" x14ac:dyDescent="0.2">
      <c r="A3012" s="10">
        <v>40207.541655092602</v>
      </c>
      <c r="B3012" s="11" t="str">
        <f t="shared" si="519"/>
        <v>20101</v>
      </c>
      <c r="C3012" s="5">
        <v>1059.44</v>
      </c>
      <c r="D3012" s="5">
        <v>-43.75283223625965</v>
      </c>
      <c r="E3012" s="6" t="s">
        <v>45</v>
      </c>
      <c r="F3012" s="6" t="s">
        <v>45</v>
      </c>
      <c r="G3012" s="5">
        <v>-54.455700372681171</v>
      </c>
      <c r="H3012" s="5">
        <v>-15.502933101369793</v>
      </c>
      <c r="I3012" s="29">
        <v>456660640.02999997</v>
      </c>
      <c r="J3012" s="30" t="s">
        <v>45</v>
      </c>
      <c r="K3012" s="30" t="s">
        <v>45</v>
      </c>
      <c r="L3012" s="29">
        <v>41611698.880000003</v>
      </c>
      <c r="M3012" s="29">
        <v>182615400</v>
      </c>
      <c r="N3012" s="53">
        <f t="shared" si="514"/>
        <v>-43.75283223625965</v>
      </c>
      <c r="O3012" t="e">
        <f t="shared" si="515"/>
        <v>#VALUE!</v>
      </c>
      <c r="P3012" t="e">
        <f t="shared" si="516"/>
        <v>#VALUE!</v>
      </c>
      <c r="Q3012">
        <f t="shared" si="517"/>
        <v>-54.455700372681171</v>
      </c>
      <c r="R3012">
        <f t="shared" si="518"/>
        <v>-15.502933101369793</v>
      </c>
      <c r="S3012" s="53">
        <f t="shared" si="520"/>
        <v>-43.75283223625965</v>
      </c>
      <c r="T3012" t="e">
        <f t="shared" si="521"/>
        <v>#VALUE!</v>
      </c>
      <c r="U3012" t="e">
        <f t="shared" si="522"/>
        <v>#VALUE!</v>
      </c>
      <c r="V3012">
        <f t="shared" si="523"/>
        <v>-54.455700372681171</v>
      </c>
      <c r="W3012" s="50">
        <f t="shared" si="524"/>
        <v>-15.502933101369793</v>
      </c>
    </row>
    <row r="3013" spans="1:23" ht="16" x14ac:dyDescent="0.2">
      <c r="A3013" s="10">
        <v>40206.541655092602</v>
      </c>
      <c r="B3013" s="11" t="str">
        <f t="shared" si="519"/>
        <v>20101</v>
      </c>
      <c r="C3013" s="5">
        <v>1058.67</v>
      </c>
      <c r="D3013" s="5">
        <v>-43.44245546748364</v>
      </c>
      <c r="E3013" s="6" t="s">
        <v>45</v>
      </c>
      <c r="F3013" s="6" t="s">
        <v>45</v>
      </c>
      <c r="G3013" s="5">
        <v>-54.455700372681171</v>
      </c>
      <c r="H3013" s="5">
        <v>-14.660069591159013</v>
      </c>
      <c r="I3013" s="29">
        <v>459180533.19999999</v>
      </c>
      <c r="J3013" s="30" t="s">
        <v>45</v>
      </c>
      <c r="K3013" s="30" t="s">
        <v>45</v>
      </c>
      <c r="L3013" s="29">
        <v>41611698.880000003</v>
      </c>
      <c r="M3013" s="29">
        <v>184437000</v>
      </c>
      <c r="N3013" s="53">
        <f t="shared" si="514"/>
        <v>-43.44245546748364</v>
      </c>
      <c r="O3013" t="e">
        <f t="shared" si="515"/>
        <v>#VALUE!</v>
      </c>
      <c r="P3013" t="e">
        <f t="shared" si="516"/>
        <v>#VALUE!</v>
      </c>
      <c r="Q3013">
        <f t="shared" si="517"/>
        <v>-54.455700372681171</v>
      </c>
      <c r="R3013">
        <f t="shared" si="518"/>
        <v>-14.660069591159013</v>
      </c>
      <c r="S3013" s="53">
        <f t="shared" si="520"/>
        <v>-43.44245546748364</v>
      </c>
      <c r="T3013" t="e">
        <f t="shared" si="521"/>
        <v>#VALUE!</v>
      </c>
      <c r="U3013" t="e">
        <f t="shared" si="522"/>
        <v>#VALUE!</v>
      </c>
      <c r="V3013">
        <f t="shared" si="523"/>
        <v>-54.455700372681171</v>
      </c>
      <c r="W3013" s="50">
        <f t="shared" si="524"/>
        <v>-14.660069591159013</v>
      </c>
    </row>
    <row r="3014" spans="1:23" ht="16" x14ac:dyDescent="0.2">
      <c r="A3014" s="10">
        <v>40205.541655092602</v>
      </c>
      <c r="B3014" s="11" t="str">
        <f t="shared" si="519"/>
        <v>20101</v>
      </c>
      <c r="C3014" s="5">
        <v>1055.6600000000001</v>
      </c>
      <c r="D3014" s="5">
        <v>-45.856497002408126</v>
      </c>
      <c r="E3014" s="6" t="s">
        <v>45</v>
      </c>
      <c r="F3014" s="6" t="s">
        <v>45</v>
      </c>
      <c r="G3014" s="5">
        <v>-54.455700372681171</v>
      </c>
      <c r="H3014" s="5">
        <v>-14.660069591159013</v>
      </c>
      <c r="I3014" s="29">
        <v>439581364.10000002</v>
      </c>
      <c r="J3014" s="30" t="s">
        <v>45</v>
      </c>
      <c r="K3014" s="30" t="s">
        <v>45</v>
      </c>
      <c r="L3014" s="29">
        <v>41611698.880000003</v>
      </c>
      <c r="M3014" s="29">
        <v>184437000</v>
      </c>
      <c r="N3014" s="53">
        <f t="shared" si="514"/>
        <v>-45.856497002408126</v>
      </c>
      <c r="O3014" t="e">
        <f t="shared" si="515"/>
        <v>#VALUE!</v>
      </c>
      <c r="P3014" t="e">
        <f t="shared" si="516"/>
        <v>#VALUE!</v>
      </c>
      <c r="Q3014">
        <f t="shared" si="517"/>
        <v>-54.455700372681171</v>
      </c>
      <c r="R3014">
        <f t="shared" si="518"/>
        <v>-14.660069591159013</v>
      </c>
      <c r="S3014" s="53">
        <f t="shared" si="520"/>
        <v>-45.856497002408126</v>
      </c>
      <c r="T3014" t="e">
        <f t="shared" si="521"/>
        <v>#VALUE!</v>
      </c>
      <c r="U3014" t="e">
        <f t="shared" si="522"/>
        <v>#VALUE!</v>
      </c>
      <c r="V3014">
        <f t="shared" si="523"/>
        <v>-54.455700372681171</v>
      </c>
      <c r="W3014" s="50">
        <f t="shared" si="524"/>
        <v>-14.660069591159013</v>
      </c>
    </row>
    <row r="3015" spans="1:23" ht="16" x14ac:dyDescent="0.2">
      <c r="A3015" s="10">
        <v>40204.541655092602</v>
      </c>
      <c r="B3015" s="11" t="str">
        <f t="shared" si="519"/>
        <v>20101</v>
      </c>
      <c r="C3015" s="5">
        <v>1061.42</v>
      </c>
      <c r="D3015" s="5">
        <v>-46.201360078825907</v>
      </c>
      <c r="E3015" s="6" t="s">
        <v>45</v>
      </c>
      <c r="F3015" s="6" t="s">
        <v>45</v>
      </c>
      <c r="G3015" s="5">
        <v>-53.960508163979782</v>
      </c>
      <c r="H3015" s="5">
        <v>-13.606490203395552</v>
      </c>
      <c r="I3015" s="29">
        <v>436781482.80000001</v>
      </c>
      <c r="J3015" s="30" t="s">
        <v>45</v>
      </c>
      <c r="K3015" s="30" t="s">
        <v>45</v>
      </c>
      <c r="L3015" s="29">
        <v>42064132.859999999</v>
      </c>
      <c r="M3015" s="29">
        <v>186714000</v>
      </c>
      <c r="N3015" s="53">
        <f t="shared" si="514"/>
        <v>-46.201360078825907</v>
      </c>
      <c r="O3015" t="e">
        <f t="shared" si="515"/>
        <v>#VALUE!</v>
      </c>
      <c r="P3015" t="e">
        <f t="shared" si="516"/>
        <v>#VALUE!</v>
      </c>
      <c r="Q3015">
        <f t="shared" si="517"/>
        <v>-53.960508163979782</v>
      </c>
      <c r="R3015">
        <f t="shared" si="518"/>
        <v>-13.606490203395552</v>
      </c>
      <c r="S3015" s="53">
        <f t="shared" si="520"/>
        <v>-46.201360078825907</v>
      </c>
      <c r="T3015" t="e">
        <f t="shared" si="521"/>
        <v>#VALUE!</v>
      </c>
      <c r="U3015" t="e">
        <f t="shared" si="522"/>
        <v>#VALUE!</v>
      </c>
      <c r="V3015">
        <f t="shared" si="523"/>
        <v>-53.960508163979782</v>
      </c>
      <c r="W3015" s="50">
        <f t="shared" si="524"/>
        <v>-13.606490203395552</v>
      </c>
    </row>
    <row r="3016" spans="1:23" ht="16" x14ac:dyDescent="0.2">
      <c r="A3016" s="10">
        <v>40203.541655092602</v>
      </c>
      <c r="B3016" s="11" t="str">
        <f t="shared" si="519"/>
        <v>20101</v>
      </c>
      <c r="C3016" s="5">
        <v>1056.1600000000001</v>
      </c>
      <c r="D3016" s="5">
        <v>-44.821907773154777</v>
      </c>
      <c r="E3016" s="6" t="s">
        <v>45</v>
      </c>
      <c r="F3016" s="6" t="s">
        <v>45</v>
      </c>
      <c r="G3016" s="5">
        <v>-53.960508163979782</v>
      </c>
      <c r="H3016" s="5">
        <v>-13.65916917278372</v>
      </c>
      <c r="I3016" s="29">
        <v>447981008</v>
      </c>
      <c r="J3016" s="30" t="s">
        <v>45</v>
      </c>
      <c r="K3016" s="30" t="s">
        <v>45</v>
      </c>
      <c r="L3016" s="29">
        <v>42064132.859999999</v>
      </c>
      <c r="M3016" s="29">
        <v>186600150</v>
      </c>
      <c r="N3016" s="53">
        <f t="shared" si="514"/>
        <v>-44.821907773154777</v>
      </c>
      <c r="O3016" t="e">
        <f t="shared" si="515"/>
        <v>#VALUE!</v>
      </c>
      <c r="P3016" t="e">
        <f t="shared" si="516"/>
        <v>#VALUE!</v>
      </c>
      <c r="Q3016">
        <f t="shared" si="517"/>
        <v>-53.960508163979782</v>
      </c>
      <c r="R3016">
        <f t="shared" si="518"/>
        <v>-13.65916917278372</v>
      </c>
      <c r="S3016" s="53">
        <f t="shared" si="520"/>
        <v>-44.821907773154777</v>
      </c>
      <c r="T3016" t="e">
        <f t="shared" si="521"/>
        <v>#VALUE!</v>
      </c>
      <c r="U3016" t="e">
        <f t="shared" si="522"/>
        <v>#VALUE!</v>
      </c>
      <c r="V3016">
        <f t="shared" si="523"/>
        <v>-53.960508163979782</v>
      </c>
      <c r="W3016" s="50">
        <f t="shared" si="524"/>
        <v>-13.65916917278372</v>
      </c>
    </row>
    <row r="3017" spans="1:23" ht="16" x14ac:dyDescent="0.2">
      <c r="A3017" s="10">
        <v>40200.541655092602</v>
      </c>
      <c r="B3017" s="11" t="str">
        <f t="shared" si="519"/>
        <v>20101</v>
      </c>
      <c r="C3017" s="5">
        <v>1055.33</v>
      </c>
      <c r="D3017" s="5">
        <v>-43.787318543901435</v>
      </c>
      <c r="E3017" s="6" t="s">
        <v>45</v>
      </c>
      <c r="F3017" s="6" t="s">
        <v>45</v>
      </c>
      <c r="G3017" s="5">
        <v>-52.079601375419657</v>
      </c>
      <c r="H3017" s="5">
        <v>-13.65916917278372</v>
      </c>
      <c r="I3017" s="29">
        <v>456380651.89999998</v>
      </c>
      <c r="J3017" s="30" t="s">
        <v>45</v>
      </c>
      <c r="K3017" s="30" t="s">
        <v>45</v>
      </c>
      <c r="L3017" s="29">
        <v>43782629.530000001</v>
      </c>
      <c r="M3017" s="29">
        <v>186600150</v>
      </c>
      <c r="N3017" s="53">
        <f t="shared" si="514"/>
        <v>-43.787318543901435</v>
      </c>
      <c r="O3017" t="e">
        <f t="shared" si="515"/>
        <v>#VALUE!</v>
      </c>
      <c r="P3017" t="e">
        <f t="shared" si="516"/>
        <v>#VALUE!</v>
      </c>
      <c r="Q3017">
        <f t="shared" si="517"/>
        <v>-52.079601375419657</v>
      </c>
      <c r="R3017">
        <f t="shared" si="518"/>
        <v>-13.65916917278372</v>
      </c>
      <c r="S3017" s="53">
        <f t="shared" si="520"/>
        <v>-43.787318543901435</v>
      </c>
      <c r="T3017" t="e">
        <f t="shared" si="521"/>
        <v>#VALUE!</v>
      </c>
      <c r="U3017" t="e">
        <f t="shared" si="522"/>
        <v>#VALUE!</v>
      </c>
      <c r="V3017">
        <f t="shared" si="523"/>
        <v>-52.079601375419657</v>
      </c>
      <c r="W3017" s="50">
        <f t="shared" si="524"/>
        <v>-13.65916917278372</v>
      </c>
    </row>
    <row r="3018" spans="1:23" ht="16" x14ac:dyDescent="0.2">
      <c r="A3018" s="10">
        <v>40199.541655092602</v>
      </c>
      <c r="B3018" s="11" t="str">
        <f t="shared" si="519"/>
        <v>20101</v>
      </c>
      <c r="C3018" s="5">
        <v>1072.07</v>
      </c>
      <c r="D3018" s="5">
        <v>-42.476838853513854</v>
      </c>
      <c r="E3018" s="6" t="s">
        <v>45</v>
      </c>
      <c r="F3018" s="6" t="s">
        <v>45</v>
      </c>
      <c r="G3018" s="5">
        <v>-51.584409166718274</v>
      </c>
      <c r="H3018" s="5">
        <v>-12.658268754408425</v>
      </c>
      <c r="I3018" s="29">
        <v>467020200.83999997</v>
      </c>
      <c r="J3018" s="30" t="s">
        <v>45</v>
      </c>
      <c r="K3018" s="30" t="s">
        <v>45</v>
      </c>
      <c r="L3018" s="29">
        <v>44235063.509999998</v>
      </c>
      <c r="M3018" s="29">
        <v>188763300</v>
      </c>
      <c r="N3018" s="53">
        <f t="shared" si="514"/>
        <v>-42.476838853513854</v>
      </c>
      <c r="O3018" t="e">
        <f t="shared" si="515"/>
        <v>#VALUE!</v>
      </c>
      <c r="P3018" t="e">
        <f t="shared" si="516"/>
        <v>#VALUE!</v>
      </c>
      <c r="Q3018">
        <f t="shared" si="517"/>
        <v>-51.584409166718274</v>
      </c>
      <c r="R3018">
        <f t="shared" si="518"/>
        <v>-12.658268754408425</v>
      </c>
      <c r="S3018" s="53">
        <f t="shared" si="520"/>
        <v>-42.476838853513854</v>
      </c>
      <c r="T3018" t="e">
        <f t="shared" si="521"/>
        <v>#VALUE!</v>
      </c>
      <c r="U3018" t="e">
        <f t="shared" si="522"/>
        <v>#VALUE!</v>
      </c>
      <c r="V3018">
        <f t="shared" si="523"/>
        <v>-51.584409166718274</v>
      </c>
      <c r="W3018" s="50">
        <f t="shared" si="524"/>
        <v>-12.658268754408425</v>
      </c>
    </row>
    <row r="3019" spans="1:23" ht="16" x14ac:dyDescent="0.2">
      <c r="A3019" s="10">
        <v>40198.541655092602</v>
      </c>
      <c r="B3019" s="11" t="str">
        <f t="shared" si="519"/>
        <v>20101</v>
      </c>
      <c r="C3019" s="5">
        <v>1081.8599999999999</v>
      </c>
      <c r="D3019" s="5">
        <v>-43.635578790277599</v>
      </c>
      <c r="E3019" s="6" t="s">
        <v>45</v>
      </c>
      <c r="F3019" s="6" t="s">
        <v>45</v>
      </c>
      <c r="G3019" s="5">
        <v>-51.584409166718274</v>
      </c>
      <c r="H3019" s="5">
        <v>-14.660069591159013</v>
      </c>
      <c r="I3019" s="29">
        <v>457612599.67000002</v>
      </c>
      <c r="J3019" s="30" t="s">
        <v>45</v>
      </c>
      <c r="K3019" s="30" t="s">
        <v>45</v>
      </c>
      <c r="L3019" s="29">
        <v>44235063.509999998</v>
      </c>
      <c r="M3019" s="29">
        <v>184437000</v>
      </c>
      <c r="N3019" s="53">
        <f t="shared" si="514"/>
        <v>-43.635578790277599</v>
      </c>
      <c r="O3019" t="e">
        <f t="shared" si="515"/>
        <v>#VALUE!</v>
      </c>
      <c r="P3019" t="e">
        <f t="shared" si="516"/>
        <v>#VALUE!</v>
      </c>
      <c r="Q3019">
        <f t="shared" si="517"/>
        <v>-51.584409166718274</v>
      </c>
      <c r="R3019">
        <f t="shared" si="518"/>
        <v>-14.660069591159013</v>
      </c>
      <c r="S3019" s="53">
        <f t="shared" si="520"/>
        <v>-43.635578790277599</v>
      </c>
      <c r="T3019" t="e">
        <f t="shared" si="521"/>
        <v>#VALUE!</v>
      </c>
      <c r="U3019" t="e">
        <f t="shared" si="522"/>
        <v>#VALUE!</v>
      </c>
      <c r="V3019">
        <f t="shared" si="523"/>
        <v>-51.584409166718274</v>
      </c>
      <c r="W3019" s="50">
        <f t="shared" si="524"/>
        <v>-14.660069591159013</v>
      </c>
    </row>
    <row r="3020" spans="1:23" ht="16" x14ac:dyDescent="0.2">
      <c r="A3020" s="10">
        <v>40197.541655092602</v>
      </c>
      <c r="B3020" s="11" t="str">
        <f t="shared" si="519"/>
        <v>20101</v>
      </c>
      <c r="C3020" s="5">
        <v>1090.7</v>
      </c>
      <c r="D3020" s="5">
        <v>-42.476838853513854</v>
      </c>
      <c r="E3020" s="6" t="s">
        <v>45</v>
      </c>
      <c r="F3020" s="6" t="s">
        <v>45</v>
      </c>
      <c r="G3020" s="5">
        <v>-51.584409166718274</v>
      </c>
      <c r="H3020" s="5">
        <v>-15.186859285040741</v>
      </c>
      <c r="I3020" s="29">
        <v>467020200.83999997</v>
      </c>
      <c r="J3020" s="30" t="s">
        <v>45</v>
      </c>
      <c r="K3020" s="30" t="s">
        <v>45</v>
      </c>
      <c r="L3020" s="29">
        <v>44235063.509999998</v>
      </c>
      <c r="M3020" s="29">
        <v>183298500</v>
      </c>
      <c r="N3020" s="53">
        <f t="shared" si="514"/>
        <v>-42.476838853513854</v>
      </c>
      <c r="O3020" t="e">
        <f t="shared" si="515"/>
        <v>#VALUE!</v>
      </c>
      <c r="P3020" t="e">
        <f t="shared" si="516"/>
        <v>#VALUE!</v>
      </c>
      <c r="Q3020">
        <f t="shared" si="517"/>
        <v>-51.584409166718274</v>
      </c>
      <c r="R3020">
        <f t="shared" si="518"/>
        <v>-15.186859285040741</v>
      </c>
      <c r="S3020" s="53">
        <f t="shared" si="520"/>
        <v>-42.476838853513854</v>
      </c>
      <c r="T3020" t="e">
        <f t="shared" si="521"/>
        <v>#VALUE!</v>
      </c>
      <c r="U3020" t="e">
        <f t="shared" si="522"/>
        <v>#VALUE!</v>
      </c>
      <c r="V3020">
        <f t="shared" si="523"/>
        <v>-51.584409166718274</v>
      </c>
      <c r="W3020" s="50">
        <f t="shared" si="524"/>
        <v>-15.186859285040741</v>
      </c>
    </row>
    <row r="3021" spans="1:23" ht="16" x14ac:dyDescent="0.2">
      <c r="A3021" s="10">
        <v>40196.541655092602</v>
      </c>
      <c r="B3021" s="11" t="str">
        <f t="shared" si="519"/>
        <v>20101</v>
      </c>
      <c r="C3021" s="5">
        <v>1085.21</v>
      </c>
      <c r="D3021" s="5">
        <v>-43.787318543901421</v>
      </c>
      <c r="E3021" s="6" t="s">
        <v>45</v>
      </c>
      <c r="F3021" s="6" t="s">
        <v>45</v>
      </c>
      <c r="G3021" s="5">
        <v>-50.692857289929513</v>
      </c>
      <c r="H3021" s="5">
        <v>-14.238637836053627</v>
      </c>
      <c r="I3021" s="29">
        <v>456380651.89999998</v>
      </c>
      <c r="J3021" s="30" t="s">
        <v>45</v>
      </c>
      <c r="K3021" s="30" t="s">
        <v>45</v>
      </c>
      <c r="L3021" s="29">
        <v>45049632.810000002</v>
      </c>
      <c r="M3021" s="29">
        <v>185347800</v>
      </c>
      <c r="N3021" s="53">
        <f t="shared" si="514"/>
        <v>-43.787318543901421</v>
      </c>
      <c r="O3021" t="e">
        <f t="shared" si="515"/>
        <v>#VALUE!</v>
      </c>
      <c r="P3021" t="e">
        <f t="shared" si="516"/>
        <v>#VALUE!</v>
      </c>
      <c r="Q3021">
        <f t="shared" si="517"/>
        <v>-50.692857289929513</v>
      </c>
      <c r="R3021">
        <f t="shared" si="518"/>
        <v>-14.238637836053627</v>
      </c>
      <c r="S3021" s="53">
        <f t="shared" si="520"/>
        <v>-43.787318543901421</v>
      </c>
      <c r="T3021" t="e">
        <f t="shared" si="521"/>
        <v>#VALUE!</v>
      </c>
      <c r="U3021" t="e">
        <f t="shared" si="522"/>
        <v>#VALUE!</v>
      </c>
      <c r="V3021">
        <f t="shared" si="523"/>
        <v>-50.692857289929513</v>
      </c>
      <c r="W3021" s="50">
        <f t="shared" si="524"/>
        <v>-14.238637836053627</v>
      </c>
    </row>
    <row r="3022" spans="1:23" ht="16" x14ac:dyDescent="0.2">
      <c r="A3022" s="10">
        <v>40193.541655092602</v>
      </c>
      <c r="B3022" s="11" t="str">
        <f t="shared" si="519"/>
        <v>20101</v>
      </c>
      <c r="C3022" s="5">
        <v>1082.43</v>
      </c>
      <c r="D3022" s="5">
        <v>-43.44245546748364</v>
      </c>
      <c r="E3022" s="6" t="s">
        <v>45</v>
      </c>
      <c r="F3022" s="6" t="s">
        <v>45</v>
      </c>
      <c r="G3022" s="5">
        <v>-51.980768834805644</v>
      </c>
      <c r="H3022" s="5">
        <v>-14.238637836053627</v>
      </c>
      <c r="I3022" s="29">
        <v>459180533.19999999</v>
      </c>
      <c r="J3022" s="30" t="s">
        <v>45</v>
      </c>
      <c r="K3022" s="30" t="s">
        <v>45</v>
      </c>
      <c r="L3022" s="29">
        <v>43872928.200000003</v>
      </c>
      <c r="M3022" s="29">
        <v>185347800</v>
      </c>
      <c r="N3022" s="53">
        <f t="shared" si="514"/>
        <v>-43.44245546748364</v>
      </c>
      <c r="O3022" t="e">
        <f t="shared" si="515"/>
        <v>#VALUE!</v>
      </c>
      <c r="P3022" t="e">
        <f t="shared" si="516"/>
        <v>#VALUE!</v>
      </c>
      <c r="Q3022">
        <f t="shared" si="517"/>
        <v>-51.980768834805644</v>
      </c>
      <c r="R3022">
        <f t="shared" si="518"/>
        <v>-14.238637836053627</v>
      </c>
      <c r="S3022" s="53">
        <f t="shared" si="520"/>
        <v>-43.44245546748364</v>
      </c>
      <c r="T3022" t="e">
        <f t="shared" si="521"/>
        <v>#VALUE!</v>
      </c>
      <c r="U3022" t="e">
        <f t="shared" si="522"/>
        <v>#VALUE!</v>
      </c>
      <c r="V3022">
        <f t="shared" si="523"/>
        <v>-51.980768834805644</v>
      </c>
      <c r="W3022" s="50">
        <f t="shared" si="524"/>
        <v>-14.238637836053627</v>
      </c>
    </row>
    <row r="3023" spans="1:23" ht="16" x14ac:dyDescent="0.2">
      <c r="A3023" s="10">
        <v>40192.541655092602</v>
      </c>
      <c r="B3023" s="11" t="str">
        <f t="shared" si="519"/>
        <v>20101</v>
      </c>
      <c r="C3023" s="5">
        <v>1078.8</v>
      </c>
      <c r="D3023" s="5">
        <v>-43.787318543901435</v>
      </c>
      <c r="E3023" s="6" t="s">
        <v>45</v>
      </c>
      <c r="F3023" s="6" t="s">
        <v>45</v>
      </c>
      <c r="G3023" s="5">
        <v>-51.980768834805644</v>
      </c>
      <c r="H3023" s="5">
        <v>-14.238637836053627</v>
      </c>
      <c r="I3023" s="29">
        <v>456380651.89999998</v>
      </c>
      <c r="J3023" s="30" t="s">
        <v>45</v>
      </c>
      <c r="K3023" s="30" t="s">
        <v>45</v>
      </c>
      <c r="L3023" s="29">
        <v>43872928.200000003</v>
      </c>
      <c r="M3023" s="29">
        <v>185347800</v>
      </c>
      <c r="N3023" s="53">
        <f t="shared" si="514"/>
        <v>-43.787318543901435</v>
      </c>
      <c r="O3023" t="e">
        <f t="shared" si="515"/>
        <v>#VALUE!</v>
      </c>
      <c r="P3023" t="e">
        <f t="shared" si="516"/>
        <v>#VALUE!</v>
      </c>
      <c r="Q3023">
        <f t="shared" si="517"/>
        <v>-51.980768834805644</v>
      </c>
      <c r="R3023">
        <f t="shared" si="518"/>
        <v>-14.238637836053627</v>
      </c>
      <c r="S3023" s="53">
        <f t="shared" si="520"/>
        <v>-43.787318543901435</v>
      </c>
      <c r="T3023" t="e">
        <f t="shared" si="521"/>
        <v>#VALUE!</v>
      </c>
      <c r="U3023" t="e">
        <f t="shared" si="522"/>
        <v>#VALUE!</v>
      </c>
      <c r="V3023">
        <f t="shared" si="523"/>
        <v>-51.980768834805644</v>
      </c>
      <c r="W3023" s="50">
        <f t="shared" si="524"/>
        <v>-14.238637836053627</v>
      </c>
    </row>
    <row r="3024" spans="1:23" ht="16" x14ac:dyDescent="0.2">
      <c r="A3024" s="10">
        <v>40191.541655092602</v>
      </c>
      <c r="B3024" s="11" t="str">
        <f t="shared" si="519"/>
        <v>20101</v>
      </c>
      <c r="C3024" s="5">
        <v>1083.8599999999999</v>
      </c>
      <c r="D3024" s="5">
        <v>-44.614989927304109</v>
      </c>
      <c r="E3024" s="6" t="s">
        <v>45</v>
      </c>
      <c r="F3024" s="6" t="s">
        <v>45</v>
      </c>
      <c r="G3024" s="5">
        <v>-52.475961043507034</v>
      </c>
      <c r="H3024" s="5">
        <v>-15.081501346264403</v>
      </c>
      <c r="I3024" s="29">
        <v>449660936.77999997</v>
      </c>
      <c r="J3024" s="30" t="s">
        <v>45</v>
      </c>
      <c r="K3024" s="30" t="s">
        <v>45</v>
      </c>
      <c r="L3024" s="29">
        <v>43420494.210000001</v>
      </c>
      <c r="M3024" s="29">
        <v>183526200</v>
      </c>
      <c r="N3024" s="53">
        <f t="shared" si="514"/>
        <v>-44.614989927304109</v>
      </c>
      <c r="O3024" t="e">
        <f t="shared" si="515"/>
        <v>#VALUE!</v>
      </c>
      <c r="P3024" t="e">
        <f t="shared" si="516"/>
        <v>#VALUE!</v>
      </c>
      <c r="Q3024">
        <f t="shared" si="517"/>
        <v>-52.475961043507034</v>
      </c>
      <c r="R3024">
        <f t="shared" si="518"/>
        <v>-15.081501346264403</v>
      </c>
      <c r="S3024" s="53">
        <f t="shared" si="520"/>
        <v>-44.614989927304109</v>
      </c>
      <c r="T3024" t="e">
        <f t="shared" si="521"/>
        <v>#VALUE!</v>
      </c>
      <c r="U3024" t="e">
        <f t="shared" si="522"/>
        <v>#VALUE!</v>
      </c>
      <c r="V3024">
        <f t="shared" si="523"/>
        <v>-52.475961043507034</v>
      </c>
      <c r="W3024" s="50">
        <f t="shared" si="524"/>
        <v>-15.081501346264403</v>
      </c>
    </row>
    <row r="3025" spans="1:23" ht="16" x14ac:dyDescent="0.2">
      <c r="A3025" s="10">
        <v>40190.541655092602</v>
      </c>
      <c r="B3025" s="11" t="str">
        <f t="shared" si="519"/>
        <v>20101</v>
      </c>
      <c r="C3025" s="5">
        <v>1080.05</v>
      </c>
      <c r="D3025" s="5">
        <v>-44.132181620319209</v>
      </c>
      <c r="E3025" s="6" t="s">
        <v>45</v>
      </c>
      <c r="F3025" s="6" t="s">
        <v>45</v>
      </c>
      <c r="G3025" s="5">
        <v>-51.980768834805644</v>
      </c>
      <c r="H3025" s="5">
        <v>-15.186859285040754</v>
      </c>
      <c r="I3025" s="29">
        <v>453580770.60000002</v>
      </c>
      <c r="J3025" s="30" t="s">
        <v>45</v>
      </c>
      <c r="K3025" s="30" t="s">
        <v>45</v>
      </c>
      <c r="L3025" s="29">
        <v>43872928.200000003</v>
      </c>
      <c r="M3025" s="29">
        <v>183298500</v>
      </c>
      <c r="N3025" s="53">
        <f t="shared" si="514"/>
        <v>-44.132181620319209</v>
      </c>
      <c r="O3025" t="e">
        <f t="shared" si="515"/>
        <v>#VALUE!</v>
      </c>
      <c r="P3025" t="e">
        <f t="shared" si="516"/>
        <v>#VALUE!</v>
      </c>
      <c r="Q3025">
        <f t="shared" si="517"/>
        <v>-51.980768834805644</v>
      </c>
      <c r="R3025">
        <f t="shared" si="518"/>
        <v>-15.186859285040754</v>
      </c>
      <c r="S3025" s="53">
        <f t="shared" si="520"/>
        <v>-44.132181620319209</v>
      </c>
      <c r="T3025" t="e">
        <f t="shared" si="521"/>
        <v>#VALUE!</v>
      </c>
      <c r="U3025" t="e">
        <f t="shared" si="522"/>
        <v>#VALUE!</v>
      </c>
      <c r="V3025">
        <f t="shared" si="523"/>
        <v>-51.980768834805644</v>
      </c>
      <c r="W3025" s="50">
        <f t="shared" si="524"/>
        <v>-15.186859285040754</v>
      </c>
    </row>
    <row r="3026" spans="1:23" ht="16" x14ac:dyDescent="0.2">
      <c r="A3026" s="10">
        <v>40189.541655092602</v>
      </c>
      <c r="B3026" s="11" t="str">
        <f t="shared" si="519"/>
        <v>20101</v>
      </c>
      <c r="C3026" s="5">
        <v>1083.3599999999999</v>
      </c>
      <c r="D3026" s="5">
        <v>-42.035414115699091</v>
      </c>
      <c r="E3026" s="6" t="s">
        <v>45</v>
      </c>
      <c r="F3026" s="6" t="s">
        <v>45</v>
      </c>
      <c r="G3026" s="5">
        <v>-52.079601375419649</v>
      </c>
      <c r="H3026" s="5">
        <v>-14.660069591159031</v>
      </c>
      <c r="I3026" s="29">
        <v>470604048.89999998</v>
      </c>
      <c r="J3026" s="30" t="s">
        <v>45</v>
      </c>
      <c r="K3026" s="30" t="s">
        <v>45</v>
      </c>
      <c r="L3026" s="29">
        <v>43782629.530000001</v>
      </c>
      <c r="M3026" s="29">
        <v>184437000</v>
      </c>
      <c r="N3026" s="53">
        <f t="shared" si="514"/>
        <v>-42.035414115699091</v>
      </c>
      <c r="O3026" t="e">
        <f t="shared" si="515"/>
        <v>#VALUE!</v>
      </c>
      <c r="P3026" t="e">
        <f t="shared" si="516"/>
        <v>#VALUE!</v>
      </c>
      <c r="Q3026">
        <f t="shared" si="517"/>
        <v>-52.079601375419649</v>
      </c>
      <c r="R3026">
        <f t="shared" si="518"/>
        <v>-14.660069591159031</v>
      </c>
      <c r="S3026" s="53">
        <f t="shared" si="520"/>
        <v>-42.035414115699091</v>
      </c>
      <c r="T3026" t="e">
        <f t="shared" si="521"/>
        <v>#VALUE!</v>
      </c>
      <c r="U3026" t="e">
        <f t="shared" si="522"/>
        <v>#VALUE!</v>
      </c>
      <c r="V3026">
        <f t="shared" si="523"/>
        <v>-52.079601375419649</v>
      </c>
      <c r="W3026" s="50">
        <f t="shared" si="524"/>
        <v>-14.660069591159031</v>
      </c>
    </row>
    <row r="3027" spans="1:23" ht="16" x14ac:dyDescent="0.2">
      <c r="A3027" s="10">
        <v>40186.541655092602</v>
      </c>
      <c r="B3027" s="11" t="str">
        <f t="shared" si="519"/>
        <v>20101</v>
      </c>
      <c r="C3027" s="5">
        <v>1077.8399999999999</v>
      </c>
      <c r="D3027" s="5">
        <v>-43.44245546748364</v>
      </c>
      <c r="E3027" s="6" t="s">
        <v>45</v>
      </c>
      <c r="F3027" s="6" t="s">
        <v>45</v>
      </c>
      <c r="G3027" s="5">
        <v>-53.960508163979767</v>
      </c>
      <c r="H3027" s="5">
        <v>-14.238637836053627</v>
      </c>
      <c r="I3027" s="29">
        <v>459180533.19999999</v>
      </c>
      <c r="J3027" s="30" t="s">
        <v>45</v>
      </c>
      <c r="K3027" s="30" t="s">
        <v>45</v>
      </c>
      <c r="L3027" s="29">
        <v>42064132.859999999</v>
      </c>
      <c r="M3027" s="29">
        <v>185347800</v>
      </c>
      <c r="N3027" s="53">
        <f t="shared" si="514"/>
        <v>-43.44245546748364</v>
      </c>
      <c r="O3027" t="e">
        <f t="shared" si="515"/>
        <v>#VALUE!</v>
      </c>
      <c r="P3027" t="e">
        <f t="shared" si="516"/>
        <v>#VALUE!</v>
      </c>
      <c r="Q3027">
        <f t="shared" si="517"/>
        <v>-53.960508163979767</v>
      </c>
      <c r="R3027">
        <f t="shared" si="518"/>
        <v>-14.238637836053627</v>
      </c>
      <c r="S3027" s="53">
        <f t="shared" si="520"/>
        <v>-43.44245546748364</v>
      </c>
      <c r="T3027" t="e">
        <f t="shared" si="521"/>
        <v>#VALUE!</v>
      </c>
      <c r="U3027" t="e">
        <f t="shared" si="522"/>
        <v>#VALUE!</v>
      </c>
      <c r="V3027">
        <f t="shared" si="523"/>
        <v>-53.960508163979767</v>
      </c>
      <c r="W3027" s="50">
        <f t="shared" si="524"/>
        <v>-14.238637836053627</v>
      </c>
    </row>
    <row r="3028" spans="1:23" ht="16" x14ac:dyDescent="0.2">
      <c r="A3028" s="10">
        <v>40185.541655092602</v>
      </c>
      <c r="B3028" s="11" t="str">
        <f t="shared" si="519"/>
        <v>20101</v>
      </c>
      <c r="C3028" s="5">
        <v>1078.78</v>
      </c>
      <c r="D3028" s="5">
        <v>-43.511428082767203</v>
      </c>
      <c r="E3028" s="6" t="s">
        <v>45</v>
      </c>
      <c r="F3028" s="6" t="s">
        <v>45</v>
      </c>
      <c r="G3028" s="5">
        <v>-53.960508163979767</v>
      </c>
      <c r="H3028" s="5">
        <v>-14.238637836053627</v>
      </c>
      <c r="I3028" s="29">
        <v>458620556.94</v>
      </c>
      <c r="J3028" s="30" t="s">
        <v>45</v>
      </c>
      <c r="K3028" s="30" t="s">
        <v>45</v>
      </c>
      <c r="L3028" s="29">
        <v>42064132.859999999</v>
      </c>
      <c r="M3028" s="29">
        <v>185347800</v>
      </c>
      <c r="N3028" s="53">
        <f t="shared" si="514"/>
        <v>-43.511428082767203</v>
      </c>
      <c r="O3028" t="e">
        <f t="shared" si="515"/>
        <v>#VALUE!</v>
      </c>
      <c r="P3028" t="e">
        <f t="shared" si="516"/>
        <v>#VALUE!</v>
      </c>
      <c r="Q3028">
        <f t="shared" si="517"/>
        <v>-53.960508163979767</v>
      </c>
      <c r="R3028">
        <f t="shared" si="518"/>
        <v>-14.238637836053627</v>
      </c>
      <c r="S3028" s="53">
        <f t="shared" si="520"/>
        <v>-43.511428082767203</v>
      </c>
      <c r="T3028" t="e">
        <f t="shared" si="521"/>
        <v>#VALUE!</v>
      </c>
      <c r="U3028" t="e">
        <f t="shared" si="522"/>
        <v>#VALUE!</v>
      </c>
      <c r="V3028">
        <f t="shared" si="523"/>
        <v>-53.960508163979767</v>
      </c>
      <c r="W3028" s="50">
        <f t="shared" si="524"/>
        <v>-14.238637836053627</v>
      </c>
    </row>
    <row r="3029" spans="1:23" ht="16" x14ac:dyDescent="0.2">
      <c r="A3029" s="10">
        <v>40184.541655092602</v>
      </c>
      <c r="B3029" s="11" t="str">
        <f t="shared" si="519"/>
        <v>20101</v>
      </c>
      <c r="C3029" s="5">
        <v>1083.79</v>
      </c>
      <c r="D3029" s="5">
        <v>-44.821907773154777</v>
      </c>
      <c r="E3029" s="6" t="s">
        <v>45</v>
      </c>
      <c r="F3029" s="6" t="s">
        <v>45</v>
      </c>
      <c r="G3029" s="5">
        <v>-54.95089258138254</v>
      </c>
      <c r="H3029" s="5">
        <v>-13.501132264619201</v>
      </c>
      <c r="I3029" s="29">
        <v>447981008</v>
      </c>
      <c r="J3029" s="30" t="s">
        <v>45</v>
      </c>
      <c r="K3029" s="30" t="s">
        <v>45</v>
      </c>
      <c r="L3029" s="29">
        <v>41159264.890000001</v>
      </c>
      <c r="M3029" s="29">
        <v>186941700</v>
      </c>
      <c r="N3029" s="53">
        <f t="shared" si="514"/>
        <v>-44.821907773154777</v>
      </c>
      <c r="O3029" t="e">
        <f t="shared" si="515"/>
        <v>#VALUE!</v>
      </c>
      <c r="P3029" t="e">
        <f t="shared" si="516"/>
        <v>#VALUE!</v>
      </c>
      <c r="Q3029">
        <f t="shared" si="517"/>
        <v>-54.95089258138254</v>
      </c>
      <c r="R3029">
        <f t="shared" si="518"/>
        <v>-13.501132264619201</v>
      </c>
      <c r="S3029" s="53">
        <f t="shared" si="520"/>
        <v>-44.821907773154777</v>
      </c>
      <c r="T3029" t="e">
        <f t="shared" si="521"/>
        <v>#VALUE!</v>
      </c>
      <c r="U3029" t="e">
        <f t="shared" si="522"/>
        <v>#VALUE!</v>
      </c>
      <c r="V3029">
        <f t="shared" si="523"/>
        <v>-54.95089258138254</v>
      </c>
      <c r="W3029" s="50">
        <f t="shared" si="524"/>
        <v>-13.501132264619201</v>
      </c>
    </row>
    <row r="3030" spans="1:23" ht="16" x14ac:dyDescent="0.2">
      <c r="A3030" s="10">
        <v>40183.541655092602</v>
      </c>
      <c r="B3030" s="11" t="str">
        <f t="shared" si="519"/>
        <v>20101</v>
      </c>
      <c r="C3030" s="5">
        <v>1091.72</v>
      </c>
      <c r="D3030" s="5">
        <v>-43.787318543901435</v>
      </c>
      <c r="E3030" s="6" t="s">
        <v>45</v>
      </c>
      <c r="F3030" s="6" t="s">
        <v>45</v>
      </c>
      <c r="G3030" s="5">
        <v>-53.456050404595835</v>
      </c>
      <c r="H3030" s="5">
        <v>-14.027921958500924</v>
      </c>
      <c r="I3030" s="29">
        <v>456380651.89999998</v>
      </c>
      <c r="J3030" s="30" t="s">
        <v>45</v>
      </c>
      <c r="K3030" s="30" t="s">
        <v>45</v>
      </c>
      <c r="L3030" s="29">
        <v>42525032.350000001</v>
      </c>
      <c r="M3030" s="29">
        <v>185803200</v>
      </c>
      <c r="N3030" s="53">
        <f t="shared" si="514"/>
        <v>-43.787318543901435</v>
      </c>
      <c r="O3030" t="e">
        <f t="shared" si="515"/>
        <v>#VALUE!</v>
      </c>
      <c r="P3030" t="e">
        <f t="shared" si="516"/>
        <v>#VALUE!</v>
      </c>
      <c r="Q3030">
        <f t="shared" si="517"/>
        <v>-53.456050404595835</v>
      </c>
      <c r="R3030">
        <f t="shared" si="518"/>
        <v>-14.027921958500924</v>
      </c>
      <c r="S3030" s="53">
        <f t="shared" si="520"/>
        <v>-43.787318543901435</v>
      </c>
      <c r="T3030" t="e">
        <f t="shared" si="521"/>
        <v>#VALUE!</v>
      </c>
      <c r="U3030" t="e">
        <f t="shared" si="522"/>
        <v>#VALUE!</v>
      </c>
      <c r="V3030">
        <f t="shared" si="523"/>
        <v>-53.456050404595835</v>
      </c>
      <c r="W3030" s="50">
        <f t="shared" si="524"/>
        <v>-14.027921958500924</v>
      </c>
    </row>
    <row r="3031" spans="1:23" ht="16" x14ac:dyDescent="0.2">
      <c r="A3031" s="10">
        <v>40182.541655092602</v>
      </c>
      <c r="B3031" s="11" t="str">
        <f t="shared" si="519"/>
        <v>20101</v>
      </c>
      <c r="C3031" s="5">
        <v>1090.44</v>
      </c>
      <c r="D3031" s="5">
        <v>-42.752729314648072</v>
      </c>
      <c r="E3031" s="6" t="s">
        <v>45</v>
      </c>
      <c r="F3031" s="6" t="s">
        <v>45</v>
      </c>
      <c r="G3031" s="5">
        <v>-51.485576626104276</v>
      </c>
      <c r="H3031" s="5">
        <v>-15.186859285040724</v>
      </c>
      <c r="I3031" s="29">
        <v>464780295.80000001</v>
      </c>
      <c r="J3031" s="30" t="s">
        <v>45</v>
      </c>
      <c r="K3031" s="30" t="s">
        <v>45</v>
      </c>
      <c r="L3031" s="29">
        <v>44325362.189999998</v>
      </c>
      <c r="M3031" s="29">
        <v>183298500</v>
      </c>
      <c r="N3031" s="53">
        <f t="shared" si="514"/>
        <v>-42.752729314648072</v>
      </c>
      <c r="O3031" t="e">
        <f t="shared" si="515"/>
        <v>#VALUE!</v>
      </c>
      <c r="P3031" t="e">
        <f t="shared" si="516"/>
        <v>#VALUE!</v>
      </c>
      <c r="Q3031">
        <f t="shared" si="517"/>
        <v>-51.485576626104276</v>
      </c>
      <c r="R3031">
        <f t="shared" si="518"/>
        <v>-15.186859285040724</v>
      </c>
      <c r="S3031" s="53">
        <f t="shared" si="520"/>
        <v>-42.752729314648072</v>
      </c>
      <c r="T3031" t="e">
        <f t="shared" si="521"/>
        <v>#VALUE!</v>
      </c>
      <c r="U3031" t="e">
        <f t="shared" si="522"/>
        <v>#VALUE!</v>
      </c>
      <c r="V3031">
        <f t="shared" si="523"/>
        <v>-51.485576626104276</v>
      </c>
      <c r="W3031" s="50">
        <f t="shared" si="524"/>
        <v>-15.186859285040724</v>
      </c>
    </row>
    <row r="3032" spans="1:23" ht="16" x14ac:dyDescent="0.2">
      <c r="A3032" s="10">
        <v>40178.541655092602</v>
      </c>
      <c r="B3032" s="11" t="str">
        <f t="shared" si="519"/>
        <v>200912</v>
      </c>
      <c r="C3032" s="5">
        <v>1079.49</v>
      </c>
      <c r="D3032" s="6" t="s">
        <v>45</v>
      </c>
      <c r="E3032" s="6" t="s">
        <v>45</v>
      </c>
      <c r="F3032" s="6" t="s">
        <v>45</v>
      </c>
      <c r="G3032" s="6" t="s">
        <v>45</v>
      </c>
      <c r="H3032" s="6" t="s">
        <v>45</v>
      </c>
      <c r="I3032" s="30" t="s">
        <v>45</v>
      </c>
      <c r="J3032" s="30" t="s">
        <v>45</v>
      </c>
      <c r="K3032" s="30" t="s">
        <v>45</v>
      </c>
      <c r="L3032" s="30" t="s">
        <v>45</v>
      </c>
      <c r="M3032" s="30" t="s">
        <v>45</v>
      </c>
      <c r="N3032" s="53" t="e">
        <f t="shared" si="514"/>
        <v>#VALUE!</v>
      </c>
      <c r="O3032" t="e">
        <f t="shared" si="515"/>
        <v>#VALUE!</v>
      </c>
      <c r="P3032" t="e">
        <f t="shared" si="516"/>
        <v>#VALUE!</v>
      </c>
      <c r="Q3032" t="e">
        <f t="shared" si="517"/>
        <v>#VALUE!</v>
      </c>
      <c r="R3032" t="e">
        <f t="shared" si="518"/>
        <v>#VALUE!</v>
      </c>
      <c r="S3032" s="53" t="e">
        <f t="shared" si="520"/>
        <v>#VALUE!</v>
      </c>
      <c r="T3032" t="e">
        <f t="shared" si="521"/>
        <v>#VALUE!</v>
      </c>
      <c r="U3032" t="e">
        <f t="shared" si="522"/>
        <v>#VALUE!</v>
      </c>
      <c r="V3032" t="e">
        <f t="shared" si="523"/>
        <v>#VALUE!</v>
      </c>
      <c r="W3032" s="50" t="e">
        <f t="shared" si="524"/>
        <v>#VALUE!</v>
      </c>
    </row>
    <row r="3033" spans="1:23" ht="16" x14ac:dyDescent="0.2">
      <c r="A3033" s="10">
        <v>40177.541655092602</v>
      </c>
      <c r="B3033" s="11" t="str">
        <f t="shared" si="519"/>
        <v>200912</v>
      </c>
      <c r="C3033" s="5">
        <v>1061.8499999999999</v>
      </c>
      <c r="D3033" s="5">
        <v>-48.270538537332605</v>
      </c>
      <c r="E3033" s="6" t="s">
        <v>45</v>
      </c>
      <c r="F3033" s="6" t="s">
        <v>45</v>
      </c>
      <c r="G3033" s="5">
        <v>-54.455700372681157</v>
      </c>
      <c r="H3033" s="5">
        <v>-14.2386378360536</v>
      </c>
      <c r="I3033" s="29">
        <v>419982195</v>
      </c>
      <c r="J3033" s="30" t="s">
        <v>45</v>
      </c>
      <c r="K3033" s="30" t="s">
        <v>45</v>
      </c>
      <c r="L3033" s="29">
        <v>41611698.880000003</v>
      </c>
      <c r="M3033" s="29">
        <v>185347800</v>
      </c>
      <c r="N3033" s="53">
        <f t="shared" si="514"/>
        <v>-48.270538537332605</v>
      </c>
      <c r="O3033" t="e">
        <f t="shared" si="515"/>
        <v>#VALUE!</v>
      </c>
      <c r="P3033" t="e">
        <f t="shared" si="516"/>
        <v>#VALUE!</v>
      </c>
      <c r="Q3033">
        <f t="shared" si="517"/>
        <v>-54.455700372681157</v>
      </c>
      <c r="R3033">
        <f t="shared" si="518"/>
        <v>-14.2386378360536</v>
      </c>
      <c r="S3033" s="53">
        <f t="shared" si="520"/>
        <v>-48.270538537332605</v>
      </c>
      <c r="T3033" t="e">
        <f t="shared" si="521"/>
        <v>#VALUE!</v>
      </c>
      <c r="U3033" t="e">
        <f t="shared" si="522"/>
        <v>#VALUE!</v>
      </c>
      <c r="V3033">
        <f t="shared" si="523"/>
        <v>-54.455700372681157</v>
      </c>
      <c r="W3033" s="50">
        <f t="shared" si="524"/>
        <v>-14.2386378360536</v>
      </c>
    </row>
    <row r="3034" spans="1:23" ht="16" x14ac:dyDescent="0.2">
      <c r="A3034" s="10">
        <v>40176.541655092602</v>
      </c>
      <c r="B3034" s="11" t="str">
        <f t="shared" si="519"/>
        <v>200912</v>
      </c>
      <c r="C3034" s="5">
        <v>1051.05</v>
      </c>
      <c r="D3034" s="5">
        <v>-47.718757615064142</v>
      </c>
      <c r="E3034" s="6" t="s">
        <v>45</v>
      </c>
      <c r="F3034" s="6" t="s">
        <v>45</v>
      </c>
      <c r="G3034" s="5">
        <v>-54.455700372681157</v>
      </c>
      <c r="H3034" s="5">
        <v>-14.660069591159013</v>
      </c>
      <c r="I3034" s="29">
        <v>424462005.07999998</v>
      </c>
      <c r="J3034" s="30" t="s">
        <v>45</v>
      </c>
      <c r="K3034" s="30" t="s">
        <v>45</v>
      </c>
      <c r="L3034" s="29">
        <v>41611698.880000003</v>
      </c>
      <c r="M3034" s="29">
        <v>184437000</v>
      </c>
      <c r="N3034" s="53">
        <f t="shared" si="514"/>
        <v>-47.718757615064142</v>
      </c>
      <c r="O3034" t="e">
        <f t="shared" si="515"/>
        <v>#VALUE!</v>
      </c>
      <c r="P3034" t="e">
        <f t="shared" si="516"/>
        <v>#VALUE!</v>
      </c>
      <c r="Q3034">
        <f t="shared" si="517"/>
        <v>-54.455700372681157</v>
      </c>
      <c r="R3034">
        <f t="shared" si="518"/>
        <v>-14.660069591159013</v>
      </c>
      <c r="S3034" s="53">
        <f t="shared" si="520"/>
        <v>-47.718757615064142</v>
      </c>
      <c r="T3034" t="e">
        <f t="shared" si="521"/>
        <v>#VALUE!</v>
      </c>
      <c r="U3034" t="e">
        <f t="shared" si="522"/>
        <v>#VALUE!</v>
      </c>
      <c r="V3034">
        <f t="shared" si="523"/>
        <v>-54.455700372681157</v>
      </c>
      <c r="W3034" s="50">
        <f t="shared" si="524"/>
        <v>-14.660069591159013</v>
      </c>
    </row>
    <row r="3035" spans="1:23" ht="16" x14ac:dyDescent="0.2">
      <c r="A3035" s="10">
        <v>40175.541655092602</v>
      </c>
      <c r="B3035" s="11" t="str">
        <f t="shared" si="519"/>
        <v>200912</v>
      </c>
      <c r="C3035" s="5">
        <v>1049.5</v>
      </c>
      <c r="D3035" s="5">
        <v>-45.580606541273902</v>
      </c>
      <c r="E3035" s="6" t="s">
        <v>45</v>
      </c>
      <c r="F3035" s="6" t="s">
        <v>45</v>
      </c>
      <c r="G3035" s="5">
        <v>-54.455700372681157</v>
      </c>
      <c r="H3035" s="5">
        <v>-16.240438672804231</v>
      </c>
      <c r="I3035" s="29">
        <v>441821269.13999999</v>
      </c>
      <c r="J3035" s="30" t="s">
        <v>45</v>
      </c>
      <c r="K3035" s="30" t="s">
        <v>45</v>
      </c>
      <c r="L3035" s="29">
        <v>41611698.880000003</v>
      </c>
      <c r="M3035" s="29">
        <v>181021500</v>
      </c>
      <c r="N3035" s="53">
        <f t="shared" si="514"/>
        <v>-45.580606541273902</v>
      </c>
      <c r="O3035" t="e">
        <f t="shared" si="515"/>
        <v>#VALUE!</v>
      </c>
      <c r="P3035" t="e">
        <f t="shared" si="516"/>
        <v>#VALUE!</v>
      </c>
      <c r="Q3035">
        <f t="shared" si="517"/>
        <v>-54.455700372681157</v>
      </c>
      <c r="R3035">
        <f t="shared" si="518"/>
        <v>-16.240438672804231</v>
      </c>
      <c r="S3035" s="53">
        <f t="shared" si="520"/>
        <v>-45.580606541273902</v>
      </c>
      <c r="T3035" t="e">
        <f t="shared" si="521"/>
        <v>#VALUE!</v>
      </c>
      <c r="U3035" t="e">
        <f t="shared" si="522"/>
        <v>#VALUE!</v>
      </c>
      <c r="V3035">
        <f t="shared" si="523"/>
        <v>-54.455700372681157</v>
      </c>
      <c r="W3035" s="50">
        <f t="shared" si="524"/>
        <v>-16.240438672804231</v>
      </c>
    </row>
    <row r="3036" spans="1:23" ht="16" x14ac:dyDescent="0.2">
      <c r="A3036" s="10">
        <v>40172.541655092602</v>
      </c>
      <c r="B3036" s="11" t="str">
        <f t="shared" si="519"/>
        <v>200912</v>
      </c>
      <c r="C3036" s="5">
        <v>1045.02</v>
      </c>
      <c r="D3036" s="6" t="s">
        <v>45</v>
      </c>
      <c r="E3036" s="6" t="s">
        <v>45</v>
      </c>
      <c r="F3036" s="6" t="s">
        <v>45</v>
      </c>
      <c r="G3036" s="6" t="s">
        <v>45</v>
      </c>
      <c r="H3036" s="6" t="s">
        <v>45</v>
      </c>
      <c r="I3036" s="30" t="s">
        <v>45</v>
      </c>
      <c r="J3036" s="30" t="s">
        <v>45</v>
      </c>
      <c r="K3036" s="30" t="s">
        <v>45</v>
      </c>
      <c r="L3036" s="30" t="s">
        <v>45</v>
      </c>
      <c r="M3036" s="30" t="s">
        <v>45</v>
      </c>
      <c r="N3036" s="53" t="e">
        <f t="shared" si="514"/>
        <v>#VALUE!</v>
      </c>
      <c r="O3036" t="e">
        <f t="shared" si="515"/>
        <v>#VALUE!</v>
      </c>
      <c r="P3036" t="e">
        <f t="shared" si="516"/>
        <v>#VALUE!</v>
      </c>
      <c r="Q3036" t="e">
        <f t="shared" si="517"/>
        <v>#VALUE!</v>
      </c>
      <c r="R3036" t="e">
        <f t="shared" si="518"/>
        <v>#VALUE!</v>
      </c>
      <c r="S3036" s="53" t="e">
        <f t="shared" si="520"/>
        <v>#VALUE!</v>
      </c>
      <c r="T3036" t="e">
        <f t="shared" si="521"/>
        <v>#VALUE!</v>
      </c>
      <c r="U3036" t="e">
        <f t="shared" si="522"/>
        <v>#VALUE!</v>
      </c>
      <c r="V3036" t="e">
        <f t="shared" si="523"/>
        <v>#VALUE!</v>
      </c>
      <c r="W3036" s="50" t="e">
        <f t="shared" si="524"/>
        <v>#VALUE!</v>
      </c>
    </row>
    <row r="3037" spans="1:23" ht="16" x14ac:dyDescent="0.2">
      <c r="A3037" s="10">
        <v>40171.541655092602</v>
      </c>
      <c r="B3037" s="11" t="str">
        <f t="shared" si="519"/>
        <v>200912</v>
      </c>
      <c r="C3037" s="5">
        <v>1045.02</v>
      </c>
      <c r="D3037" s="6" t="s">
        <v>45</v>
      </c>
      <c r="E3037" s="6" t="s">
        <v>45</v>
      </c>
      <c r="F3037" s="6" t="s">
        <v>45</v>
      </c>
      <c r="G3037" s="6" t="s">
        <v>45</v>
      </c>
      <c r="H3037" s="6" t="s">
        <v>45</v>
      </c>
      <c r="I3037" s="30" t="s">
        <v>45</v>
      </c>
      <c r="J3037" s="30" t="s">
        <v>45</v>
      </c>
      <c r="K3037" s="30" t="s">
        <v>45</v>
      </c>
      <c r="L3037" s="30" t="s">
        <v>45</v>
      </c>
      <c r="M3037" s="30" t="s">
        <v>45</v>
      </c>
      <c r="N3037" s="53" t="e">
        <f t="shared" si="514"/>
        <v>#VALUE!</v>
      </c>
      <c r="O3037" t="e">
        <f t="shared" si="515"/>
        <v>#VALUE!</v>
      </c>
      <c r="P3037" t="e">
        <f t="shared" si="516"/>
        <v>#VALUE!</v>
      </c>
      <c r="Q3037" t="e">
        <f t="shared" si="517"/>
        <v>#VALUE!</v>
      </c>
      <c r="R3037" t="e">
        <f t="shared" si="518"/>
        <v>#VALUE!</v>
      </c>
      <c r="S3037" s="53" t="e">
        <f t="shared" si="520"/>
        <v>#VALUE!</v>
      </c>
      <c r="T3037" t="e">
        <f t="shared" si="521"/>
        <v>#VALUE!</v>
      </c>
      <c r="U3037" t="e">
        <f t="shared" si="522"/>
        <v>#VALUE!</v>
      </c>
      <c r="V3037" t="e">
        <f t="shared" si="523"/>
        <v>#VALUE!</v>
      </c>
      <c r="W3037" s="50" t="e">
        <f t="shared" si="524"/>
        <v>#VALUE!</v>
      </c>
    </row>
    <row r="3038" spans="1:23" ht="16" x14ac:dyDescent="0.2">
      <c r="A3038" s="10">
        <v>40170.541655092602</v>
      </c>
      <c r="B3038" s="11" t="str">
        <f t="shared" si="519"/>
        <v>200912</v>
      </c>
      <c r="C3038" s="5">
        <v>1041.67</v>
      </c>
      <c r="D3038" s="5">
        <v>-44.821907773154777</v>
      </c>
      <c r="E3038" s="6" t="s">
        <v>45</v>
      </c>
      <c r="F3038" s="6" t="s">
        <v>45</v>
      </c>
      <c r="G3038" s="5">
        <v>-55.44608479008393</v>
      </c>
      <c r="H3038" s="5">
        <v>-16.345796611580568</v>
      </c>
      <c r="I3038" s="29">
        <v>447981008</v>
      </c>
      <c r="J3038" s="30" t="s">
        <v>45</v>
      </c>
      <c r="K3038" s="30" t="s">
        <v>45</v>
      </c>
      <c r="L3038" s="29">
        <v>40706830.899999999</v>
      </c>
      <c r="M3038" s="29">
        <v>180793800</v>
      </c>
      <c r="N3038" s="53">
        <f t="shared" si="514"/>
        <v>-44.821907773154777</v>
      </c>
      <c r="O3038" t="e">
        <f t="shared" si="515"/>
        <v>#VALUE!</v>
      </c>
      <c r="P3038" t="e">
        <f t="shared" si="516"/>
        <v>#VALUE!</v>
      </c>
      <c r="Q3038">
        <f t="shared" si="517"/>
        <v>-55.44608479008393</v>
      </c>
      <c r="R3038">
        <f t="shared" si="518"/>
        <v>-16.345796611580568</v>
      </c>
      <c r="S3038" s="53">
        <f t="shared" si="520"/>
        <v>-44.821907773154777</v>
      </c>
      <c r="T3038" t="e">
        <f t="shared" si="521"/>
        <v>#VALUE!</v>
      </c>
      <c r="U3038" t="e">
        <f t="shared" si="522"/>
        <v>#VALUE!</v>
      </c>
      <c r="V3038">
        <f t="shared" si="523"/>
        <v>-55.44608479008393</v>
      </c>
      <c r="W3038" s="50">
        <f t="shared" si="524"/>
        <v>-16.345796611580568</v>
      </c>
    </row>
    <row r="3039" spans="1:23" ht="16" x14ac:dyDescent="0.2">
      <c r="A3039" s="10">
        <v>40169.541655092602</v>
      </c>
      <c r="B3039" s="11" t="str">
        <f t="shared" si="519"/>
        <v>200912</v>
      </c>
      <c r="C3039" s="5">
        <v>1042.26</v>
      </c>
      <c r="D3039" s="5">
        <v>-45.925469617691682</v>
      </c>
      <c r="E3039" s="6" t="s">
        <v>45</v>
      </c>
      <c r="F3039" s="6" t="s">
        <v>45</v>
      </c>
      <c r="G3039" s="5">
        <v>-56.43543970185528</v>
      </c>
      <c r="H3039" s="5">
        <v>-17.188660121791344</v>
      </c>
      <c r="I3039" s="29">
        <v>439021387.83999997</v>
      </c>
      <c r="J3039" s="30" t="s">
        <v>45</v>
      </c>
      <c r="K3039" s="30" t="s">
        <v>45</v>
      </c>
      <c r="L3039" s="29">
        <v>39802903.539999999</v>
      </c>
      <c r="M3039" s="29">
        <v>178972200</v>
      </c>
      <c r="N3039" s="53">
        <f t="shared" si="514"/>
        <v>-45.925469617691682</v>
      </c>
      <c r="O3039" t="e">
        <f t="shared" si="515"/>
        <v>#VALUE!</v>
      </c>
      <c r="P3039" t="e">
        <f t="shared" si="516"/>
        <v>#VALUE!</v>
      </c>
      <c r="Q3039">
        <f t="shared" si="517"/>
        <v>-56.43543970185528</v>
      </c>
      <c r="R3039">
        <f t="shared" si="518"/>
        <v>-17.188660121791344</v>
      </c>
      <c r="S3039" s="53">
        <f t="shared" si="520"/>
        <v>-45.925469617691682</v>
      </c>
      <c r="T3039" t="e">
        <f t="shared" si="521"/>
        <v>#VALUE!</v>
      </c>
      <c r="U3039" t="e">
        <f t="shared" si="522"/>
        <v>#VALUE!</v>
      </c>
      <c r="V3039">
        <f t="shared" si="523"/>
        <v>-56.43543970185528</v>
      </c>
      <c r="W3039" s="50">
        <f t="shared" si="524"/>
        <v>-17.188660121791344</v>
      </c>
    </row>
    <row r="3040" spans="1:23" ht="16" x14ac:dyDescent="0.2">
      <c r="A3040" s="10">
        <v>40168.541655092602</v>
      </c>
      <c r="B3040" s="11" t="str">
        <f t="shared" si="519"/>
        <v>200912</v>
      </c>
      <c r="C3040" s="5">
        <v>1048.25</v>
      </c>
      <c r="D3040" s="5">
        <v>-46.75314100109437</v>
      </c>
      <c r="E3040" s="6" t="s">
        <v>45</v>
      </c>
      <c r="F3040" s="6" t="s">
        <v>45</v>
      </c>
      <c r="G3040" s="5">
        <v>-56.43543970185528</v>
      </c>
      <c r="H3040" s="5">
        <v>-15.924364856475179</v>
      </c>
      <c r="I3040" s="29">
        <v>432301672.72000003</v>
      </c>
      <c r="J3040" s="30" t="s">
        <v>45</v>
      </c>
      <c r="K3040" s="30" t="s">
        <v>45</v>
      </c>
      <c r="L3040" s="29">
        <v>39802903.539999999</v>
      </c>
      <c r="M3040" s="29">
        <v>181704600</v>
      </c>
      <c r="N3040" s="53">
        <f t="shared" si="514"/>
        <v>-46.75314100109437</v>
      </c>
      <c r="O3040" t="e">
        <f t="shared" si="515"/>
        <v>#VALUE!</v>
      </c>
      <c r="P3040" t="e">
        <f t="shared" si="516"/>
        <v>#VALUE!</v>
      </c>
      <c r="Q3040">
        <f t="shared" si="517"/>
        <v>-56.43543970185528</v>
      </c>
      <c r="R3040">
        <f t="shared" si="518"/>
        <v>-15.924364856475179</v>
      </c>
      <c r="S3040" s="53">
        <f t="shared" si="520"/>
        <v>-46.75314100109437</v>
      </c>
      <c r="T3040" t="e">
        <f t="shared" si="521"/>
        <v>#VALUE!</v>
      </c>
      <c r="U3040" t="e">
        <f t="shared" si="522"/>
        <v>#VALUE!</v>
      </c>
      <c r="V3040">
        <f t="shared" si="523"/>
        <v>-56.43543970185528</v>
      </c>
      <c r="W3040" s="50">
        <f t="shared" si="524"/>
        <v>-15.924364856475179</v>
      </c>
    </row>
    <row r="3041" spans="1:23" ht="16" x14ac:dyDescent="0.2">
      <c r="A3041" s="10">
        <v>40165.541655092602</v>
      </c>
      <c r="B3041" s="11" t="str">
        <f t="shared" si="519"/>
        <v>200912</v>
      </c>
      <c r="C3041" s="5">
        <v>1039.68</v>
      </c>
      <c r="D3041" s="5">
        <v>-45.994442232975238</v>
      </c>
      <c r="E3041" s="6" t="s">
        <v>45</v>
      </c>
      <c r="F3041" s="6" t="s">
        <v>45</v>
      </c>
      <c r="G3041" s="5">
        <v>-56.43543970185528</v>
      </c>
      <c r="H3041" s="5">
        <v>-15.924364856475179</v>
      </c>
      <c r="I3041" s="29">
        <v>438461411.57999998</v>
      </c>
      <c r="J3041" s="30" t="s">
        <v>45</v>
      </c>
      <c r="K3041" s="30" t="s">
        <v>45</v>
      </c>
      <c r="L3041" s="29">
        <v>39802903.539999999</v>
      </c>
      <c r="M3041" s="29">
        <v>181704600</v>
      </c>
      <c r="N3041" s="53">
        <f t="shared" si="514"/>
        <v>-45.994442232975238</v>
      </c>
      <c r="O3041" t="e">
        <f t="shared" si="515"/>
        <v>#VALUE!</v>
      </c>
      <c r="P3041" t="e">
        <f t="shared" si="516"/>
        <v>#VALUE!</v>
      </c>
      <c r="Q3041">
        <f t="shared" si="517"/>
        <v>-56.43543970185528</v>
      </c>
      <c r="R3041">
        <f t="shared" si="518"/>
        <v>-15.924364856475179</v>
      </c>
      <c r="S3041" s="53">
        <f t="shared" si="520"/>
        <v>-45.994442232975238</v>
      </c>
      <c r="T3041" t="e">
        <f t="shared" si="521"/>
        <v>#VALUE!</v>
      </c>
      <c r="U3041" t="e">
        <f t="shared" si="522"/>
        <v>#VALUE!</v>
      </c>
      <c r="V3041">
        <f t="shared" si="523"/>
        <v>-56.43543970185528</v>
      </c>
      <c r="W3041" s="50">
        <f t="shared" si="524"/>
        <v>-15.924364856475179</v>
      </c>
    </row>
    <row r="3042" spans="1:23" ht="16" x14ac:dyDescent="0.2">
      <c r="A3042" s="10">
        <v>40164.541655092602</v>
      </c>
      <c r="B3042" s="11" t="str">
        <f t="shared" si="519"/>
        <v>200912</v>
      </c>
      <c r="C3042" s="5">
        <v>1037.22</v>
      </c>
      <c r="D3042" s="5">
        <v>-45.166770849572558</v>
      </c>
      <c r="E3042" s="6" t="s">
        <v>45</v>
      </c>
      <c r="F3042" s="6" t="s">
        <v>45</v>
      </c>
      <c r="G3042" s="5">
        <v>-54.95089258138254</v>
      </c>
      <c r="H3042" s="5">
        <v>-16.240438672804231</v>
      </c>
      <c r="I3042" s="29">
        <v>445181126.69999999</v>
      </c>
      <c r="J3042" s="30" t="s">
        <v>45</v>
      </c>
      <c r="K3042" s="30" t="s">
        <v>45</v>
      </c>
      <c r="L3042" s="29">
        <v>41159264.890000001</v>
      </c>
      <c r="M3042" s="29">
        <v>181021500</v>
      </c>
      <c r="N3042" s="53">
        <f t="shared" si="514"/>
        <v>-45.166770849572558</v>
      </c>
      <c r="O3042" t="e">
        <f t="shared" si="515"/>
        <v>#VALUE!</v>
      </c>
      <c r="P3042" t="e">
        <f t="shared" si="516"/>
        <v>#VALUE!</v>
      </c>
      <c r="Q3042">
        <f t="shared" si="517"/>
        <v>-54.95089258138254</v>
      </c>
      <c r="R3042">
        <f t="shared" si="518"/>
        <v>-16.240438672804231</v>
      </c>
      <c r="S3042" s="53">
        <f t="shared" si="520"/>
        <v>-45.166770849572558</v>
      </c>
      <c r="T3042" t="e">
        <f t="shared" si="521"/>
        <v>#VALUE!</v>
      </c>
      <c r="U3042" t="e">
        <f t="shared" si="522"/>
        <v>#VALUE!</v>
      </c>
      <c r="V3042">
        <f t="shared" si="523"/>
        <v>-54.95089258138254</v>
      </c>
      <c r="W3042" s="50">
        <f t="shared" si="524"/>
        <v>-16.240438672804231</v>
      </c>
    </row>
    <row r="3043" spans="1:23" ht="16" x14ac:dyDescent="0.2">
      <c r="A3043" s="10">
        <v>40163.541655092602</v>
      </c>
      <c r="B3043" s="11" t="str">
        <f t="shared" si="519"/>
        <v>200912</v>
      </c>
      <c r="C3043" s="5">
        <v>1046.01</v>
      </c>
      <c r="D3043" s="5">
        <v>-44.821907773154777</v>
      </c>
      <c r="E3043" s="6" t="s">
        <v>45</v>
      </c>
      <c r="F3043" s="6" t="s">
        <v>45</v>
      </c>
      <c r="G3043" s="5">
        <v>-54.95089258138254</v>
      </c>
      <c r="H3043" s="5">
        <v>-16.240438672804231</v>
      </c>
      <c r="I3043" s="29">
        <v>447981008</v>
      </c>
      <c r="J3043" s="30" t="s">
        <v>45</v>
      </c>
      <c r="K3043" s="30" t="s">
        <v>45</v>
      </c>
      <c r="L3043" s="29">
        <v>41159264.890000001</v>
      </c>
      <c r="M3043" s="29">
        <v>181021500</v>
      </c>
      <c r="N3043" s="53">
        <f t="shared" si="514"/>
        <v>-44.821907773154777</v>
      </c>
      <c r="O3043" t="e">
        <f t="shared" si="515"/>
        <v>#VALUE!</v>
      </c>
      <c r="P3043" t="e">
        <f t="shared" si="516"/>
        <v>#VALUE!</v>
      </c>
      <c r="Q3043">
        <f t="shared" si="517"/>
        <v>-54.95089258138254</v>
      </c>
      <c r="R3043">
        <f t="shared" si="518"/>
        <v>-16.240438672804231</v>
      </c>
      <c r="S3043" s="53">
        <f t="shared" si="520"/>
        <v>-44.821907773154777</v>
      </c>
      <c r="T3043" t="e">
        <f t="shared" si="521"/>
        <v>#VALUE!</v>
      </c>
      <c r="U3043" t="e">
        <f t="shared" si="522"/>
        <v>#VALUE!</v>
      </c>
      <c r="V3043">
        <f t="shared" si="523"/>
        <v>-54.95089258138254</v>
      </c>
      <c r="W3043" s="50">
        <f t="shared" si="524"/>
        <v>-16.240438672804231</v>
      </c>
    </row>
    <row r="3044" spans="1:23" ht="16" x14ac:dyDescent="0.2">
      <c r="A3044" s="10">
        <v>40162.541655092602</v>
      </c>
      <c r="B3044" s="11" t="str">
        <f t="shared" si="519"/>
        <v>200912</v>
      </c>
      <c r="C3044" s="5">
        <v>1027.78</v>
      </c>
      <c r="D3044" s="5">
        <v>-44.477044696736989</v>
      </c>
      <c r="E3044" s="6" t="s">
        <v>45</v>
      </c>
      <c r="F3044" s="6" t="s">
        <v>45</v>
      </c>
      <c r="G3044" s="5">
        <v>-54.95089258138254</v>
      </c>
      <c r="H3044" s="5">
        <v>-16.240438672804231</v>
      </c>
      <c r="I3044" s="29">
        <v>450780889.30000001</v>
      </c>
      <c r="J3044" s="30" t="s">
        <v>45</v>
      </c>
      <c r="K3044" s="30" t="s">
        <v>45</v>
      </c>
      <c r="L3044" s="29">
        <v>41159264.890000001</v>
      </c>
      <c r="M3044" s="29">
        <v>181021500</v>
      </c>
      <c r="N3044" s="53">
        <f t="shared" ref="N3044:N3107" si="525">IF(ABS(D3044-AVERAGE(D$47:D$3803))&gt;3*STDEV(D$47:D$3803),"Outlier",D3044)</f>
        <v>-44.477044696736989</v>
      </c>
      <c r="O3044" t="e">
        <f t="shared" ref="O3044:O3107" si="526">IF(ABS(E3044-AVERAGE(E$47:E$3803))&gt;3*STDEV(E$47:E$3803),"Outlier",E3044)</f>
        <v>#VALUE!</v>
      </c>
      <c r="P3044" t="e">
        <f t="shared" ref="P3044:P3107" si="527">IF(ABS(F3044-AVERAGE(F$47:F$3803))&gt;3*STDEV(F$47:F$3803),"Outlier",F3044)</f>
        <v>#VALUE!</v>
      </c>
      <c r="Q3044">
        <f t="shared" ref="Q3044:Q3107" si="528">IF(ABS(G3044-AVERAGE(G$47:G$3803))&gt;3*STDEV(G$47:G$3803),"Outlier",G3044)</f>
        <v>-54.95089258138254</v>
      </c>
      <c r="R3044">
        <f t="shared" ref="R3044:R3107" si="529">IF(ABS(H3044-AVERAGE(H$47:H$3803))&gt;3*STDEV(H$47:H$3803),"Outlier",H3044)</f>
        <v>-16.240438672804231</v>
      </c>
      <c r="S3044" s="53">
        <f t="shared" si="520"/>
        <v>-44.477044696736989</v>
      </c>
      <c r="T3044" t="e">
        <f t="shared" si="521"/>
        <v>#VALUE!</v>
      </c>
      <c r="U3044" t="e">
        <f t="shared" si="522"/>
        <v>#VALUE!</v>
      </c>
      <c r="V3044">
        <f t="shared" si="523"/>
        <v>-54.95089258138254</v>
      </c>
      <c r="W3044" s="50">
        <f t="shared" si="524"/>
        <v>-16.240438672804231</v>
      </c>
    </row>
    <row r="3045" spans="1:23" ht="16" x14ac:dyDescent="0.2">
      <c r="A3045" s="10">
        <v>40161.541655092602</v>
      </c>
      <c r="B3045" s="11" t="str">
        <f t="shared" si="519"/>
        <v>200912</v>
      </c>
      <c r="C3045" s="5">
        <v>1021.72</v>
      </c>
      <c r="D3045" s="5">
        <v>-47.029031462228588</v>
      </c>
      <c r="E3045" s="6" t="s">
        <v>45</v>
      </c>
      <c r="F3045" s="6" t="s">
        <v>45</v>
      </c>
      <c r="G3045" s="5">
        <v>-52.475961043507027</v>
      </c>
      <c r="H3045" s="5">
        <v>-16.240438672804231</v>
      </c>
      <c r="I3045" s="29">
        <v>430061767.68000001</v>
      </c>
      <c r="J3045" s="30" t="s">
        <v>45</v>
      </c>
      <c r="K3045" s="30" t="s">
        <v>45</v>
      </c>
      <c r="L3045" s="29">
        <v>43420494.210000001</v>
      </c>
      <c r="M3045" s="29">
        <v>181021500</v>
      </c>
      <c r="N3045" s="53">
        <f t="shared" si="525"/>
        <v>-47.029031462228588</v>
      </c>
      <c r="O3045" t="e">
        <f t="shared" si="526"/>
        <v>#VALUE!</v>
      </c>
      <c r="P3045" t="e">
        <f t="shared" si="527"/>
        <v>#VALUE!</v>
      </c>
      <c r="Q3045">
        <f t="shared" si="528"/>
        <v>-52.475961043507027</v>
      </c>
      <c r="R3045">
        <f t="shared" si="529"/>
        <v>-16.240438672804231</v>
      </c>
      <c r="S3045" s="53">
        <f t="shared" si="520"/>
        <v>-47.029031462228588</v>
      </c>
      <c r="T3045" t="e">
        <f t="shared" si="521"/>
        <v>#VALUE!</v>
      </c>
      <c r="U3045" t="e">
        <f t="shared" si="522"/>
        <v>#VALUE!</v>
      </c>
      <c r="V3045">
        <f t="shared" si="523"/>
        <v>-52.475961043507027</v>
      </c>
      <c r="W3045" s="50">
        <f t="shared" si="524"/>
        <v>-16.240438672804231</v>
      </c>
    </row>
    <row r="3046" spans="1:23" ht="16" x14ac:dyDescent="0.2">
      <c r="A3046" s="10">
        <v>40158.541655092602</v>
      </c>
      <c r="B3046" s="11" t="str">
        <f t="shared" si="519"/>
        <v>200912</v>
      </c>
      <c r="C3046" s="5">
        <v>1022.57</v>
      </c>
      <c r="D3046" s="5">
        <v>-45.097798234289002</v>
      </c>
      <c r="E3046" s="6" t="s">
        <v>45</v>
      </c>
      <c r="F3046" s="6" t="s">
        <v>45</v>
      </c>
      <c r="G3046" s="5">
        <v>-53.465315955278392</v>
      </c>
      <c r="H3046" s="5">
        <v>-15.819006917698831</v>
      </c>
      <c r="I3046" s="29">
        <v>445741102.95999998</v>
      </c>
      <c r="J3046" s="30" t="s">
        <v>45</v>
      </c>
      <c r="K3046" s="30" t="s">
        <v>45</v>
      </c>
      <c r="L3046" s="29">
        <v>42516566.850000001</v>
      </c>
      <c r="M3046" s="29">
        <v>181932300</v>
      </c>
      <c r="N3046" s="53">
        <f t="shared" si="525"/>
        <v>-45.097798234289002</v>
      </c>
      <c r="O3046" t="e">
        <f t="shared" si="526"/>
        <v>#VALUE!</v>
      </c>
      <c r="P3046" t="e">
        <f t="shared" si="527"/>
        <v>#VALUE!</v>
      </c>
      <c r="Q3046">
        <f t="shared" si="528"/>
        <v>-53.465315955278392</v>
      </c>
      <c r="R3046">
        <f t="shared" si="529"/>
        <v>-15.819006917698831</v>
      </c>
      <c r="S3046" s="53">
        <f t="shared" si="520"/>
        <v>-45.097798234289002</v>
      </c>
      <c r="T3046" t="e">
        <f t="shared" si="521"/>
        <v>#VALUE!</v>
      </c>
      <c r="U3046" t="e">
        <f t="shared" si="522"/>
        <v>#VALUE!</v>
      </c>
      <c r="V3046">
        <f t="shared" si="523"/>
        <v>-53.465315955278392</v>
      </c>
      <c r="W3046" s="50">
        <f t="shared" si="524"/>
        <v>-15.819006917698831</v>
      </c>
    </row>
    <row r="3047" spans="1:23" ht="16" x14ac:dyDescent="0.2">
      <c r="A3047" s="10">
        <v>40157.541655092602</v>
      </c>
      <c r="B3047" s="11" t="str">
        <f t="shared" si="519"/>
        <v>200912</v>
      </c>
      <c r="C3047" s="5">
        <v>1023.93</v>
      </c>
      <c r="D3047" s="5">
        <v>-45.856497002408126</v>
      </c>
      <c r="E3047" s="6" t="s">
        <v>45</v>
      </c>
      <c r="F3047" s="6" t="s">
        <v>45</v>
      </c>
      <c r="G3047" s="5">
        <v>-56.040109539399296</v>
      </c>
      <c r="H3047" s="5">
        <v>-15.924364856475179</v>
      </c>
      <c r="I3047" s="29">
        <v>439581364.10000002</v>
      </c>
      <c r="J3047" s="30" t="s">
        <v>45</v>
      </c>
      <c r="K3047" s="30" t="s">
        <v>45</v>
      </c>
      <c r="L3047" s="29">
        <v>40164098.240000002</v>
      </c>
      <c r="M3047" s="29">
        <v>181704600</v>
      </c>
      <c r="N3047" s="53">
        <f t="shared" si="525"/>
        <v>-45.856497002408126</v>
      </c>
      <c r="O3047" t="e">
        <f t="shared" si="526"/>
        <v>#VALUE!</v>
      </c>
      <c r="P3047" t="e">
        <f t="shared" si="527"/>
        <v>#VALUE!</v>
      </c>
      <c r="Q3047">
        <f t="shared" si="528"/>
        <v>-56.040109539399296</v>
      </c>
      <c r="R3047">
        <f t="shared" si="529"/>
        <v>-15.924364856475179</v>
      </c>
      <c r="S3047" s="53">
        <f t="shared" si="520"/>
        <v>-45.856497002408126</v>
      </c>
      <c r="T3047" t="e">
        <f t="shared" si="521"/>
        <v>#VALUE!</v>
      </c>
      <c r="U3047" t="e">
        <f t="shared" si="522"/>
        <v>#VALUE!</v>
      </c>
      <c r="V3047">
        <f t="shared" si="523"/>
        <v>-56.040109539399296</v>
      </c>
      <c r="W3047" s="50">
        <f t="shared" si="524"/>
        <v>-15.924364856475179</v>
      </c>
    </row>
    <row r="3048" spans="1:23" ht="16" x14ac:dyDescent="0.2">
      <c r="A3048" s="10">
        <v>40156.541655092602</v>
      </c>
      <c r="B3048" s="11" t="str">
        <f t="shared" si="519"/>
        <v>200912</v>
      </c>
      <c r="C3048" s="5">
        <v>1029.44</v>
      </c>
      <c r="D3048" s="5">
        <v>-46.339305309393019</v>
      </c>
      <c r="E3048" s="6" t="s">
        <v>45</v>
      </c>
      <c r="F3048" s="6" t="s">
        <v>45</v>
      </c>
      <c r="G3048" s="5">
        <v>-53.960508163979767</v>
      </c>
      <c r="H3048" s="5">
        <v>-15.924364856475179</v>
      </c>
      <c r="I3048" s="29">
        <v>435661530.27999997</v>
      </c>
      <c r="J3048" s="30" t="s">
        <v>45</v>
      </c>
      <c r="K3048" s="30" t="s">
        <v>45</v>
      </c>
      <c r="L3048" s="29">
        <v>42064132.859999999</v>
      </c>
      <c r="M3048" s="29">
        <v>181704600</v>
      </c>
      <c r="N3048" s="53">
        <f t="shared" si="525"/>
        <v>-46.339305309393019</v>
      </c>
      <c r="O3048" t="e">
        <f t="shared" si="526"/>
        <v>#VALUE!</v>
      </c>
      <c r="P3048" t="e">
        <f t="shared" si="527"/>
        <v>#VALUE!</v>
      </c>
      <c r="Q3048">
        <f t="shared" si="528"/>
        <v>-53.960508163979767</v>
      </c>
      <c r="R3048">
        <f t="shared" si="529"/>
        <v>-15.924364856475179</v>
      </c>
      <c r="S3048" s="53">
        <f t="shared" si="520"/>
        <v>-46.339305309393019</v>
      </c>
      <c r="T3048" t="e">
        <f t="shared" si="521"/>
        <v>#VALUE!</v>
      </c>
      <c r="U3048" t="e">
        <f t="shared" si="522"/>
        <v>#VALUE!</v>
      </c>
      <c r="V3048">
        <f t="shared" si="523"/>
        <v>-53.960508163979767</v>
      </c>
      <c r="W3048" s="50">
        <f t="shared" si="524"/>
        <v>-15.924364856475179</v>
      </c>
    </row>
    <row r="3049" spans="1:23" ht="16" x14ac:dyDescent="0.2">
      <c r="A3049" s="10">
        <v>40155.541655092602</v>
      </c>
      <c r="B3049" s="11" t="str">
        <f t="shared" si="519"/>
        <v>200912</v>
      </c>
      <c r="C3049" s="5">
        <v>1037.24</v>
      </c>
      <c r="D3049" s="5">
        <v>-44.959853003721896</v>
      </c>
      <c r="E3049" s="6" t="s">
        <v>45</v>
      </c>
      <c r="F3049" s="6" t="s">
        <v>45</v>
      </c>
      <c r="G3049" s="5">
        <v>-53.069985792822408</v>
      </c>
      <c r="H3049" s="5">
        <v>-15.713648978922507</v>
      </c>
      <c r="I3049" s="29">
        <v>446861055.48000002</v>
      </c>
      <c r="J3049" s="30" t="s">
        <v>45</v>
      </c>
      <c r="K3049" s="30" t="s">
        <v>45</v>
      </c>
      <c r="L3049" s="29">
        <v>42877761.549999997</v>
      </c>
      <c r="M3049" s="29">
        <v>182160000</v>
      </c>
      <c r="N3049" s="53">
        <f t="shared" si="525"/>
        <v>-44.959853003721896</v>
      </c>
      <c r="O3049" t="e">
        <f t="shared" si="526"/>
        <v>#VALUE!</v>
      </c>
      <c r="P3049" t="e">
        <f t="shared" si="527"/>
        <v>#VALUE!</v>
      </c>
      <c r="Q3049">
        <f t="shared" si="528"/>
        <v>-53.069985792822408</v>
      </c>
      <c r="R3049">
        <f t="shared" si="529"/>
        <v>-15.713648978922507</v>
      </c>
      <c r="S3049" s="53">
        <f t="shared" si="520"/>
        <v>-44.959853003721896</v>
      </c>
      <c r="T3049" t="e">
        <f t="shared" si="521"/>
        <v>#VALUE!</v>
      </c>
      <c r="U3049" t="e">
        <f t="shared" si="522"/>
        <v>#VALUE!</v>
      </c>
      <c r="V3049">
        <f t="shared" si="523"/>
        <v>-53.069985792822408</v>
      </c>
      <c r="W3049" s="50">
        <f t="shared" si="524"/>
        <v>-15.713648978922507</v>
      </c>
    </row>
    <row r="3050" spans="1:23" ht="16" x14ac:dyDescent="0.2">
      <c r="A3050" s="10">
        <v>40154.541655092602</v>
      </c>
      <c r="B3050" s="11" t="str">
        <f t="shared" si="519"/>
        <v>200912</v>
      </c>
      <c r="C3050" s="5">
        <v>1061.03</v>
      </c>
      <c r="D3050" s="5">
        <v>-42.68375669936453</v>
      </c>
      <c r="E3050" s="6" t="s">
        <v>45</v>
      </c>
      <c r="F3050" s="6" t="s">
        <v>45</v>
      </c>
      <c r="G3050" s="5">
        <v>-53.069985792822408</v>
      </c>
      <c r="H3050" s="5">
        <v>-16.240438672804231</v>
      </c>
      <c r="I3050" s="29">
        <v>465340272.06</v>
      </c>
      <c r="J3050" s="30" t="s">
        <v>45</v>
      </c>
      <c r="K3050" s="30" t="s">
        <v>45</v>
      </c>
      <c r="L3050" s="29">
        <v>42877761.549999997</v>
      </c>
      <c r="M3050" s="29">
        <v>181021500</v>
      </c>
      <c r="N3050" s="53">
        <f t="shared" si="525"/>
        <v>-42.68375669936453</v>
      </c>
      <c r="O3050" t="e">
        <f t="shared" si="526"/>
        <v>#VALUE!</v>
      </c>
      <c r="P3050" t="e">
        <f t="shared" si="527"/>
        <v>#VALUE!</v>
      </c>
      <c r="Q3050">
        <f t="shared" si="528"/>
        <v>-53.069985792822408</v>
      </c>
      <c r="R3050">
        <f t="shared" si="529"/>
        <v>-16.240438672804231</v>
      </c>
      <c r="S3050" s="53">
        <f t="shared" si="520"/>
        <v>-42.68375669936453</v>
      </c>
      <c r="T3050" t="e">
        <f t="shared" si="521"/>
        <v>#VALUE!</v>
      </c>
      <c r="U3050" t="e">
        <f t="shared" si="522"/>
        <v>#VALUE!</v>
      </c>
      <c r="V3050">
        <f t="shared" si="523"/>
        <v>-53.069985792822408</v>
      </c>
      <c r="W3050" s="50">
        <f t="shared" si="524"/>
        <v>-16.240438672804231</v>
      </c>
    </row>
    <row r="3051" spans="1:23" ht="16" x14ac:dyDescent="0.2">
      <c r="A3051" s="10">
        <v>40151.541655092602</v>
      </c>
      <c r="B3051" s="11" t="str">
        <f t="shared" si="519"/>
        <v>200912</v>
      </c>
      <c r="C3051" s="5">
        <v>1064.04</v>
      </c>
      <c r="D3051" s="5">
        <v>-42.752729314648072</v>
      </c>
      <c r="E3051" s="6" t="s">
        <v>45</v>
      </c>
      <c r="F3051" s="6" t="s">
        <v>45</v>
      </c>
      <c r="G3051" s="5">
        <v>-54.356867832067159</v>
      </c>
      <c r="H3051" s="5">
        <v>-16.240438672804231</v>
      </c>
      <c r="I3051" s="29">
        <v>464780295.80000001</v>
      </c>
      <c r="J3051" s="30" t="s">
        <v>45</v>
      </c>
      <c r="K3051" s="30" t="s">
        <v>45</v>
      </c>
      <c r="L3051" s="29">
        <v>41701997.549999997</v>
      </c>
      <c r="M3051" s="29">
        <v>181021500</v>
      </c>
      <c r="N3051" s="53">
        <f t="shared" si="525"/>
        <v>-42.752729314648072</v>
      </c>
      <c r="O3051" t="e">
        <f t="shared" si="526"/>
        <v>#VALUE!</v>
      </c>
      <c r="P3051" t="e">
        <f t="shared" si="527"/>
        <v>#VALUE!</v>
      </c>
      <c r="Q3051">
        <f t="shared" si="528"/>
        <v>-54.356867832067159</v>
      </c>
      <c r="R3051">
        <f t="shared" si="529"/>
        <v>-16.240438672804231</v>
      </c>
      <c r="S3051" s="53">
        <f t="shared" si="520"/>
        <v>-42.752729314648072</v>
      </c>
      <c r="T3051" t="e">
        <f t="shared" si="521"/>
        <v>#VALUE!</v>
      </c>
      <c r="U3051" t="e">
        <f t="shared" si="522"/>
        <v>#VALUE!</v>
      </c>
      <c r="V3051">
        <f t="shared" si="523"/>
        <v>-54.356867832067159</v>
      </c>
      <c r="W3051" s="50">
        <f t="shared" si="524"/>
        <v>-16.240438672804231</v>
      </c>
    </row>
    <row r="3052" spans="1:23" ht="16" x14ac:dyDescent="0.2">
      <c r="A3052" s="10">
        <v>40150.541655092602</v>
      </c>
      <c r="B3052" s="11" t="str">
        <f t="shared" si="519"/>
        <v>200912</v>
      </c>
      <c r="C3052" s="5">
        <v>1065.48</v>
      </c>
      <c r="D3052" s="5">
        <v>-44.132181620319209</v>
      </c>
      <c r="E3052" s="6" t="s">
        <v>45</v>
      </c>
      <c r="F3052" s="6" t="s">
        <v>45</v>
      </c>
      <c r="G3052" s="5">
        <v>-52.574793584121018</v>
      </c>
      <c r="H3052" s="5">
        <v>-16.767228366685984</v>
      </c>
      <c r="I3052" s="29">
        <v>453580770.60000002</v>
      </c>
      <c r="J3052" s="30" t="s">
        <v>45</v>
      </c>
      <c r="K3052" s="30" t="s">
        <v>45</v>
      </c>
      <c r="L3052" s="29">
        <v>43330195.539999999</v>
      </c>
      <c r="M3052" s="29">
        <v>179883000</v>
      </c>
      <c r="N3052" s="53">
        <f t="shared" si="525"/>
        <v>-44.132181620319209</v>
      </c>
      <c r="O3052" t="e">
        <f t="shared" si="526"/>
        <v>#VALUE!</v>
      </c>
      <c r="P3052" t="e">
        <f t="shared" si="527"/>
        <v>#VALUE!</v>
      </c>
      <c r="Q3052">
        <f t="shared" si="528"/>
        <v>-52.574793584121018</v>
      </c>
      <c r="R3052">
        <f t="shared" si="529"/>
        <v>-16.767228366685984</v>
      </c>
      <c r="S3052" s="53">
        <f t="shared" si="520"/>
        <v>-44.132181620319209</v>
      </c>
      <c r="T3052" t="e">
        <f t="shared" si="521"/>
        <v>#VALUE!</v>
      </c>
      <c r="U3052" t="e">
        <f t="shared" si="522"/>
        <v>#VALUE!</v>
      </c>
      <c r="V3052">
        <f t="shared" si="523"/>
        <v>-52.574793584121018</v>
      </c>
      <c r="W3052" s="50">
        <f t="shared" si="524"/>
        <v>-16.767228366685984</v>
      </c>
    </row>
    <row r="3053" spans="1:23" ht="16" x14ac:dyDescent="0.2">
      <c r="A3053" s="10">
        <v>40149.541655092602</v>
      </c>
      <c r="B3053" s="11" t="str">
        <f t="shared" si="519"/>
        <v>200912</v>
      </c>
      <c r="C3053" s="5">
        <v>1068.3399999999999</v>
      </c>
      <c r="D3053" s="5">
        <v>-43.44245546748364</v>
      </c>
      <c r="E3053" s="6" t="s">
        <v>45</v>
      </c>
      <c r="F3053" s="6" t="s">
        <v>45</v>
      </c>
      <c r="G3053" s="5">
        <v>-52.475961043507027</v>
      </c>
      <c r="H3053" s="5">
        <v>-15.713648978922507</v>
      </c>
      <c r="I3053" s="29">
        <v>459180533.19999999</v>
      </c>
      <c r="J3053" s="30" t="s">
        <v>45</v>
      </c>
      <c r="K3053" s="30" t="s">
        <v>45</v>
      </c>
      <c r="L3053" s="29">
        <v>43420494.210000001</v>
      </c>
      <c r="M3053" s="29">
        <v>182160000</v>
      </c>
      <c r="N3053" s="53">
        <f t="shared" si="525"/>
        <v>-43.44245546748364</v>
      </c>
      <c r="O3053" t="e">
        <f t="shared" si="526"/>
        <v>#VALUE!</v>
      </c>
      <c r="P3053" t="e">
        <f t="shared" si="527"/>
        <v>#VALUE!</v>
      </c>
      <c r="Q3053">
        <f t="shared" si="528"/>
        <v>-52.475961043507027</v>
      </c>
      <c r="R3053">
        <f t="shared" si="529"/>
        <v>-15.713648978922507</v>
      </c>
      <c r="S3053" s="53">
        <f t="shared" si="520"/>
        <v>-43.44245546748364</v>
      </c>
      <c r="T3053" t="e">
        <f t="shared" si="521"/>
        <v>#VALUE!</v>
      </c>
      <c r="U3053" t="e">
        <f t="shared" si="522"/>
        <v>#VALUE!</v>
      </c>
      <c r="V3053">
        <f t="shared" si="523"/>
        <v>-52.475961043507027</v>
      </c>
      <c r="W3053" s="50">
        <f t="shared" si="524"/>
        <v>-15.713648978922507</v>
      </c>
    </row>
    <row r="3054" spans="1:23" ht="16" x14ac:dyDescent="0.2">
      <c r="A3054" s="10">
        <v>40148.541655092602</v>
      </c>
      <c r="B3054" s="11" t="str">
        <f t="shared" si="519"/>
        <v>200912</v>
      </c>
      <c r="C3054" s="5">
        <v>1061.05</v>
      </c>
      <c r="D3054" s="5">
        <v>-42.614784084080945</v>
      </c>
      <c r="E3054" s="6" t="s">
        <v>45</v>
      </c>
      <c r="F3054" s="6" t="s">
        <v>45</v>
      </c>
      <c r="G3054" s="5">
        <v>-53.960508163979767</v>
      </c>
      <c r="H3054" s="5">
        <v>-15.713648978922507</v>
      </c>
      <c r="I3054" s="29">
        <v>465900248.31999999</v>
      </c>
      <c r="J3054" s="30" t="s">
        <v>45</v>
      </c>
      <c r="K3054" s="30" t="s">
        <v>45</v>
      </c>
      <c r="L3054" s="29">
        <v>42064132.859999999</v>
      </c>
      <c r="M3054" s="29">
        <v>182160000</v>
      </c>
      <c r="N3054" s="53">
        <f t="shared" si="525"/>
        <v>-42.614784084080945</v>
      </c>
      <c r="O3054" t="e">
        <f t="shared" si="526"/>
        <v>#VALUE!</v>
      </c>
      <c r="P3054" t="e">
        <f t="shared" si="527"/>
        <v>#VALUE!</v>
      </c>
      <c r="Q3054">
        <f t="shared" si="528"/>
        <v>-53.960508163979767</v>
      </c>
      <c r="R3054">
        <f t="shared" si="529"/>
        <v>-15.713648978922507</v>
      </c>
      <c r="S3054" s="53">
        <f t="shared" si="520"/>
        <v>-42.614784084080945</v>
      </c>
      <c r="T3054" t="e">
        <f t="shared" si="521"/>
        <v>#VALUE!</v>
      </c>
      <c r="U3054" t="e">
        <f t="shared" si="522"/>
        <v>#VALUE!</v>
      </c>
      <c r="V3054">
        <f t="shared" si="523"/>
        <v>-53.960508163979767</v>
      </c>
      <c r="W3054" s="50">
        <f t="shared" si="524"/>
        <v>-15.713648978922507</v>
      </c>
    </row>
    <row r="3055" spans="1:23" ht="16" x14ac:dyDescent="0.2">
      <c r="A3055" s="10">
        <v>40147.541655092602</v>
      </c>
      <c r="B3055" s="11" t="str">
        <f t="shared" si="519"/>
        <v>200911</v>
      </c>
      <c r="C3055" s="5">
        <v>1024.1500000000001</v>
      </c>
      <c r="D3055" s="5">
        <v>-47.029031462228573</v>
      </c>
      <c r="E3055" s="6" t="s">
        <v>45</v>
      </c>
      <c r="F3055" s="6" t="s">
        <v>45</v>
      </c>
      <c r="G3055" s="5">
        <v>-55.148557662610528</v>
      </c>
      <c r="H3055" s="5">
        <v>-15.713648978922507</v>
      </c>
      <c r="I3055" s="29">
        <v>430061767.68000001</v>
      </c>
      <c r="J3055" s="30" t="s">
        <v>45</v>
      </c>
      <c r="K3055" s="30" t="s">
        <v>45</v>
      </c>
      <c r="L3055" s="29">
        <v>40978667.539999999</v>
      </c>
      <c r="M3055" s="29">
        <v>182160000</v>
      </c>
      <c r="N3055" s="53">
        <f t="shared" si="525"/>
        <v>-47.029031462228573</v>
      </c>
      <c r="O3055" t="e">
        <f t="shared" si="526"/>
        <v>#VALUE!</v>
      </c>
      <c r="P3055" t="e">
        <f t="shared" si="527"/>
        <v>#VALUE!</v>
      </c>
      <c r="Q3055">
        <f t="shared" si="528"/>
        <v>-55.148557662610528</v>
      </c>
      <c r="R3055">
        <f t="shared" si="529"/>
        <v>-15.713648978922507</v>
      </c>
      <c r="S3055" s="53">
        <f t="shared" si="520"/>
        <v>-47.029031462228573</v>
      </c>
      <c r="T3055" t="e">
        <f t="shared" si="521"/>
        <v>#VALUE!</v>
      </c>
      <c r="U3055" t="e">
        <f t="shared" si="522"/>
        <v>#VALUE!</v>
      </c>
      <c r="V3055">
        <f t="shared" si="523"/>
        <v>-55.148557662610528</v>
      </c>
      <c r="W3055" s="50">
        <f t="shared" si="524"/>
        <v>-15.713648978922507</v>
      </c>
    </row>
    <row r="3056" spans="1:23" ht="16" x14ac:dyDescent="0.2">
      <c r="A3056" s="10">
        <v>40144.541655092602</v>
      </c>
      <c r="B3056" s="11" t="str">
        <f t="shared" ref="B3056:B3119" si="530">YEAR(A3056)&amp;MONTH(A3056)</f>
        <v>200911</v>
      </c>
      <c r="C3056" s="5">
        <v>1047.56</v>
      </c>
      <c r="D3056" s="5">
        <v>-45.511633925990338</v>
      </c>
      <c r="E3056" s="6" t="s">
        <v>45</v>
      </c>
      <c r="F3056" s="6" t="s">
        <v>45</v>
      </c>
      <c r="G3056" s="5">
        <v>-56.237774620627292</v>
      </c>
      <c r="H3056" s="5">
        <v>-16.556512489133297</v>
      </c>
      <c r="I3056" s="29">
        <v>442381245.39999998</v>
      </c>
      <c r="J3056" s="30" t="s">
        <v>45</v>
      </c>
      <c r="K3056" s="30" t="s">
        <v>45</v>
      </c>
      <c r="L3056" s="29">
        <v>39983500.890000001</v>
      </c>
      <c r="M3056" s="29">
        <v>180338400</v>
      </c>
      <c r="N3056" s="53">
        <f t="shared" si="525"/>
        <v>-45.511633925990338</v>
      </c>
      <c r="O3056" t="e">
        <f t="shared" si="526"/>
        <v>#VALUE!</v>
      </c>
      <c r="P3056" t="e">
        <f t="shared" si="527"/>
        <v>#VALUE!</v>
      </c>
      <c r="Q3056">
        <f t="shared" si="528"/>
        <v>-56.237774620627292</v>
      </c>
      <c r="R3056">
        <f t="shared" si="529"/>
        <v>-16.556512489133297</v>
      </c>
      <c r="S3056" s="53">
        <f t="shared" ref="S3056:S3119" si="531">IF(ABS(D3056-AVERAGE(D$47:D$3803))&gt;2*STDEV(D$47:D$3803),"Outlier",D3056)</f>
        <v>-45.511633925990338</v>
      </c>
      <c r="T3056" t="e">
        <f t="shared" ref="T3056:T3119" si="532">IF(ABS(E3056-AVERAGE(E$47:E$3803))&gt;2*STDEV(E$47:E$3803),"Outlier",E3056)</f>
        <v>#VALUE!</v>
      </c>
      <c r="U3056" t="e">
        <f t="shared" ref="U3056:U3119" si="533">IF(ABS(F3056-AVERAGE(F$47:F$3803))&gt;2*STDEV(F$47:F$3803),"Outlier",F3056)</f>
        <v>#VALUE!</v>
      </c>
      <c r="V3056">
        <f t="shared" ref="V3056:V3119" si="534">IF(ABS(G3056-AVERAGE(G$47:G$3803))&gt;2*STDEV(G$47:G$3803),"Outlier",G3056)</f>
        <v>-56.237774620627292</v>
      </c>
      <c r="W3056" s="50">
        <f t="shared" ref="W3056:W3119" si="535">IF(ABS(H3056-AVERAGE(H$47:H$3803))&gt;2*STDEV(H$47:H$3803),"Outlier",H3056)</f>
        <v>-16.556512489133297</v>
      </c>
    </row>
    <row r="3057" spans="1:23" ht="16" x14ac:dyDescent="0.2">
      <c r="A3057" s="10">
        <v>40143.541655092602</v>
      </c>
      <c r="B3057" s="11" t="str">
        <f t="shared" si="530"/>
        <v>200911</v>
      </c>
      <c r="C3057" s="5">
        <v>1031.3599999999999</v>
      </c>
      <c r="D3057" s="5">
        <v>-45.649579156557451</v>
      </c>
      <c r="E3057" s="6" t="s">
        <v>45</v>
      </c>
      <c r="F3057" s="6" t="s">
        <v>45</v>
      </c>
      <c r="G3057" s="5">
        <v>-54.45570037268115</v>
      </c>
      <c r="H3057" s="5">
        <v>-15.924364856475206</v>
      </c>
      <c r="I3057" s="29">
        <v>441261292.88</v>
      </c>
      <c r="J3057" s="30" t="s">
        <v>45</v>
      </c>
      <c r="K3057" s="30" t="s">
        <v>45</v>
      </c>
      <c r="L3057" s="29">
        <v>41611698.880000003</v>
      </c>
      <c r="M3057" s="29">
        <v>181704600</v>
      </c>
      <c r="N3057" s="53">
        <f t="shared" si="525"/>
        <v>-45.649579156557451</v>
      </c>
      <c r="O3057" t="e">
        <f t="shared" si="526"/>
        <v>#VALUE!</v>
      </c>
      <c r="P3057" t="e">
        <f t="shared" si="527"/>
        <v>#VALUE!</v>
      </c>
      <c r="Q3057">
        <f t="shared" si="528"/>
        <v>-54.45570037268115</v>
      </c>
      <c r="R3057">
        <f t="shared" si="529"/>
        <v>-15.924364856475206</v>
      </c>
      <c r="S3057" s="53">
        <f t="shared" si="531"/>
        <v>-45.649579156557451</v>
      </c>
      <c r="T3057" t="e">
        <f t="shared" si="532"/>
        <v>#VALUE!</v>
      </c>
      <c r="U3057" t="e">
        <f t="shared" si="533"/>
        <v>#VALUE!</v>
      </c>
      <c r="V3057">
        <f t="shared" si="534"/>
        <v>-54.45570037268115</v>
      </c>
      <c r="W3057" s="50">
        <f t="shared" si="535"/>
        <v>-15.924364856475206</v>
      </c>
    </row>
    <row r="3058" spans="1:23" ht="16" x14ac:dyDescent="0.2">
      <c r="A3058" s="10">
        <v>40142.541655092602</v>
      </c>
      <c r="B3058" s="11" t="str">
        <f t="shared" si="530"/>
        <v>200911</v>
      </c>
      <c r="C3058" s="5">
        <v>1073.93</v>
      </c>
      <c r="D3058" s="5">
        <v>-44.546017312020545</v>
      </c>
      <c r="E3058" s="6" t="s">
        <v>45</v>
      </c>
      <c r="F3058" s="6" t="s">
        <v>45</v>
      </c>
      <c r="G3058" s="5">
        <v>-54.45570037268115</v>
      </c>
      <c r="H3058" s="5">
        <v>-16.556512489133283</v>
      </c>
      <c r="I3058" s="29">
        <v>450220913.04000002</v>
      </c>
      <c r="J3058" s="30" t="s">
        <v>45</v>
      </c>
      <c r="K3058" s="30" t="s">
        <v>45</v>
      </c>
      <c r="L3058" s="29">
        <v>41611698.880000003</v>
      </c>
      <c r="M3058" s="29">
        <v>180338400</v>
      </c>
      <c r="N3058" s="53">
        <f t="shared" si="525"/>
        <v>-44.546017312020545</v>
      </c>
      <c r="O3058" t="e">
        <f t="shared" si="526"/>
        <v>#VALUE!</v>
      </c>
      <c r="P3058" t="e">
        <f t="shared" si="527"/>
        <v>#VALUE!</v>
      </c>
      <c r="Q3058">
        <f t="shared" si="528"/>
        <v>-54.45570037268115</v>
      </c>
      <c r="R3058">
        <f t="shared" si="529"/>
        <v>-16.556512489133283</v>
      </c>
      <c r="S3058" s="53">
        <f t="shared" si="531"/>
        <v>-44.546017312020545</v>
      </c>
      <c r="T3058" t="e">
        <f t="shared" si="532"/>
        <v>#VALUE!</v>
      </c>
      <c r="U3058" t="e">
        <f t="shared" si="533"/>
        <v>#VALUE!</v>
      </c>
      <c r="V3058">
        <f t="shared" si="534"/>
        <v>-54.45570037268115</v>
      </c>
      <c r="W3058" s="50">
        <f t="shared" si="535"/>
        <v>-16.556512489133283</v>
      </c>
    </row>
    <row r="3059" spans="1:23" ht="16" x14ac:dyDescent="0.2">
      <c r="A3059" s="10">
        <v>40141.541655092602</v>
      </c>
      <c r="B3059" s="11" t="str">
        <f t="shared" si="530"/>
        <v>200911</v>
      </c>
      <c r="C3059" s="5">
        <v>1084.55</v>
      </c>
      <c r="D3059" s="5">
        <v>-43.235537621632972</v>
      </c>
      <c r="E3059" s="6" t="s">
        <v>45</v>
      </c>
      <c r="F3059" s="6" t="s">
        <v>45</v>
      </c>
      <c r="G3059" s="5">
        <v>-55.941276998785284</v>
      </c>
      <c r="H3059" s="5">
        <v>-16.767228366685956</v>
      </c>
      <c r="I3059" s="29">
        <v>460860461.98000002</v>
      </c>
      <c r="J3059" s="30" t="s">
        <v>45</v>
      </c>
      <c r="K3059" s="30" t="s">
        <v>45</v>
      </c>
      <c r="L3059" s="29">
        <v>40254396.920000002</v>
      </c>
      <c r="M3059" s="29">
        <v>179883000</v>
      </c>
      <c r="N3059" s="53">
        <f t="shared" si="525"/>
        <v>-43.235537621632972</v>
      </c>
      <c r="O3059" t="e">
        <f t="shared" si="526"/>
        <v>#VALUE!</v>
      </c>
      <c r="P3059" t="e">
        <f t="shared" si="527"/>
        <v>#VALUE!</v>
      </c>
      <c r="Q3059">
        <f t="shared" si="528"/>
        <v>-55.941276998785284</v>
      </c>
      <c r="R3059">
        <f t="shared" si="529"/>
        <v>-16.767228366685956</v>
      </c>
      <c r="S3059" s="53">
        <f t="shared" si="531"/>
        <v>-43.235537621632972</v>
      </c>
      <c r="T3059" t="e">
        <f t="shared" si="532"/>
        <v>#VALUE!</v>
      </c>
      <c r="U3059" t="e">
        <f t="shared" si="533"/>
        <v>#VALUE!</v>
      </c>
      <c r="V3059">
        <f t="shared" si="534"/>
        <v>-55.941276998785284</v>
      </c>
      <c r="W3059" s="50">
        <f t="shared" si="535"/>
        <v>-16.767228366685956</v>
      </c>
    </row>
    <row r="3060" spans="1:23" ht="16" x14ac:dyDescent="0.2">
      <c r="A3060" s="10">
        <v>40140.541655092602</v>
      </c>
      <c r="B3060" s="11" t="str">
        <f t="shared" si="530"/>
        <v>200911</v>
      </c>
      <c r="C3060" s="5">
        <v>1084.19</v>
      </c>
      <c r="D3060" s="5">
        <v>-42.683756699364515</v>
      </c>
      <c r="E3060" s="6" t="s">
        <v>45</v>
      </c>
      <c r="F3060" s="6" t="s">
        <v>45</v>
      </c>
      <c r="G3060" s="5">
        <v>-53.465315955278378</v>
      </c>
      <c r="H3060" s="5">
        <v>-15.186859285040754</v>
      </c>
      <c r="I3060" s="29">
        <v>465340272.06</v>
      </c>
      <c r="J3060" s="30" t="s">
        <v>45</v>
      </c>
      <c r="K3060" s="30" t="s">
        <v>45</v>
      </c>
      <c r="L3060" s="29">
        <v>42516566.850000001</v>
      </c>
      <c r="M3060" s="29">
        <v>183298500</v>
      </c>
      <c r="N3060" s="53">
        <f t="shared" si="525"/>
        <v>-42.683756699364515</v>
      </c>
      <c r="O3060" t="e">
        <f t="shared" si="526"/>
        <v>#VALUE!</v>
      </c>
      <c r="P3060" t="e">
        <f t="shared" si="527"/>
        <v>#VALUE!</v>
      </c>
      <c r="Q3060">
        <f t="shared" si="528"/>
        <v>-53.465315955278378</v>
      </c>
      <c r="R3060">
        <f t="shared" si="529"/>
        <v>-15.186859285040754</v>
      </c>
      <c r="S3060" s="53">
        <f t="shared" si="531"/>
        <v>-42.683756699364515</v>
      </c>
      <c r="T3060" t="e">
        <f t="shared" si="532"/>
        <v>#VALUE!</v>
      </c>
      <c r="U3060" t="e">
        <f t="shared" si="533"/>
        <v>#VALUE!</v>
      </c>
      <c r="V3060">
        <f t="shared" si="534"/>
        <v>-53.465315955278378</v>
      </c>
      <c r="W3060" s="50">
        <f t="shared" si="535"/>
        <v>-15.186859285040754</v>
      </c>
    </row>
    <row r="3061" spans="1:23" ht="16" x14ac:dyDescent="0.2">
      <c r="A3061" s="10">
        <v>40137.541655092602</v>
      </c>
      <c r="B3061" s="11" t="str">
        <f t="shared" si="530"/>
        <v>200911</v>
      </c>
      <c r="C3061" s="5">
        <v>1064.47</v>
      </c>
      <c r="D3061" s="5">
        <v>-46.201360078825907</v>
      </c>
      <c r="E3061" s="6" t="s">
        <v>45</v>
      </c>
      <c r="F3061" s="6" t="s">
        <v>45</v>
      </c>
      <c r="G3061" s="5">
        <v>-55.347252249469911</v>
      </c>
      <c r="H3061" s="5">
        <v>-16.767228366685956</v>
      </c>
      <c r="I3061" s="29">
        <v>436781482.80000001</v>
      </c>
      <c r="J3061" s="30" t="s">
        <v>45</v>
      </c>
      <c r="K3061" s="30" t="s">
        <v>45</v>
      </c>
      <c r="L3061" s="29">
        <v>40797129.579999998</v>
      </c>
      <c r="M3061" s="29">
        <v>179883000</v>
      </c>
      <c r="N3061" s="53">
        <f t="shared" si="525"/>
        <v>-46.201360078825907</v>
      </c>
      <c r="O3061" t="e">
        <f t="shared" si="526"/>
        <v>#VALUE!</v>
      </c>
      <c r="P3061" t="e">
        <f t="shared" si="527"/>
        <v>#VALUE!</v>
      </c>
      <c r="Q3061">
        <f t="shared" si="528"/>
        <v>-55.347252249469911</v>
      </c>
      <c r="R3061">
        <f t="shared" si="529"/>
        <v>-16.767228366685956</v>
      </c>
      <c r="S3061" s="53">
        <f t="shared" si="531"/>
        <v>-46.201360078825907</v>
      </c>
      <c r="T3061" t="e">
        <f t="shared" si="532"/>
        <v>#VALUE!</v>
      </c>
      <c r="U3061" t="e">
        <f t="shared" si="533"/>
        <v>#VALUE!</v>
      </c>
      <c r="V3061">
        <f t="shared" si="534"/>
        <v>-55.347252249469911</v>
      </c>
      <c r="W3061" s="50">
        <f t="shared" si="535"/>
        <v>-16.767228366685956</v>
      </c>
    </row>
    <row r="3062" spans="1:23" ht="16" x14ac:dyDescent="0.2">
      <c r="A3062" s="10">
        <v>40136.541655092602</v>
      </c>
      <c r="B3062" s="11" t="str">
        <f t="shared" si="530"/>
        <v>200911</v>
      </c>
      <c r="C3062" s="5">
        <v>1090.8399999999999</v>
      </c>
      <c r="D3062" s="5">
        <v>-45.166770849572544</v>
      </c>
      <c r="E3062" s="6" t="s">
        <v>45</v>
      </c>
      <c r="F3062" s="6" t="s">
        <v>45</v>
      </c>
      <c r="G3062" s="5">
        <v>-54.25803529145314</v>
      </c>
      <c r="H3062" s="5">
        <v>-16.767228366685956</v>
      </c>
      <c r="I3062" s="29">
        <v>445181126.69999999</v>
      </c>
      <c r="J3062" s="30" t="s">
        <v>45</v>
      </c>
      <c r="K3062" s="30" t="s">
        <v>45</v>
      </c>
      <c r="L3062" s="29">
        <v>41792296.229999997</v>
      </c>
      <c r="M3062" s="29">
        <v>179883000</v>
      </c>
      <c r="N3062" s="53">
        <f t="shared" si="525"/>
        <v>-45.166770849572544</v>
      </c>
      <c r="O3062" t="e">
        <f t="shared" si="526"/>
        <v>#VALUE!</v>
      </c>
      <c r="P3062" t="e">
        <f t="shared" si="527"/>
        <v>#VALUE!</v>
      </c>
      <c r="Q3062">
        <f t="shared" si="528"/>
        <v>-54.25803529145314</v>
      </c>
      <c r="R3062">
        <f t="shared" si="529"/>
        <v>-16.767228366685956</v>
      </c>
      <c r="S3062" s="53">
        <f t="shared" si="531"/>
        <v>-45.166770849572544</v>
      </c>
      <c r="T3062" t="e">
        <f t="shared" si="532"/>
        <v>#VALUE!</v>
      </c>
      <c r="U3062" t="e">
        <f t="shared" si="533"/>
        <v>#VALUE!</v>
      </c>
      <c r="V3062">
        <f t="shared" si="534"/>
        <v>-54.25803529145314</v>
      </c>
      <c r="W3062" s="50">
        <f t="shared" si="535"/>
        <v>-16.767228366685956</v>
      </c>
    </row>
    <row r="3063" spans="1:23" ht="16" x14ac:dyDescent="0.2">
      <c r="A3063" s="10">
        <v>40135.541655092602</v>
      </c>
      <c r="B3063" s="11" t="str">
        <f t="shared" si="530"/>
        <v>200911</v>
      </c>
      <c r="C3063" s="5">
        <v>1114.8</v>
      </c>
      <c r="D3063" s="5">
        <v>-43.373482852200077</v>
      </c>
      <c r="E3063" s="6" t="s">
        <v>45</v>
      </c>
      <c r="F3063" s="6" t="s">
        <v>45</v>
      </c>
      <c r="G3063" s="5">
        <v>-52.970123746577002</v>
      </c>
      <c r="H3063" s="5">
        <v>-15.713648978922507</v>
      </c>
      <c r="I3063" s="29">
        <v>459740509.45999998</v>
      </c>
      <c r="J3063" s="30" t="s">
        <v>45</v>
      </c>
      <c r="K3063" s="30" t="s">
        <v>45</v>
      </c>
      <c r="L3063" s="29">
        <v>42969000.840000004</v>
      </c>
      <c r="M3063" s="29">
        <v>182160000</v>
      </c>
      <c r="N3063" s="53">
        <f t="shared" si="525"/>
        <v>-43.373482852200077</v>
      </c>
      <c r="O3063" t="e">
        <f t="shared" si="526"/>
        <v>#VALUE!</v>
      </c>
      <c r="P3063" t="e">
        <f t="shared" si="527"/>
        <v>#VALUE!</v>
      </c>
      <c r="Q3063">
        <f t="shared" si="528"/>
        <v>-52.970123746577002</v>
      </c>
      <c r="R3063">
        <f t="shared" si="529"/>
        <v>-15.713648978922507</v>
      </c>
      <c r="S3063" s="53">
        <f t="shared" si="531"/>
        <v>-43.373482852200077</v>
      </c>
      <c r="T3063" t="e">
        <f t="shared" si="532"/>
        <v>#VALUE!</v>
      </c>
      <c r="U3063" t="e">
        <f t="shared" si="533"/>
        <v>#VALUE!</v>
      </c>
      <c r="V3063">
        <f t="shared" si="534"/>
        <v>-52.970123746577002</v>
      </c>
      <c r="W3063" s="50">
        <f t="shared" si="535"/>
        <v>-15.713648978922507</v>
      </c>
    </row>
    <row r="3064" spans="1:23" ht="16" x14ac:dyDescent="0.2">
      <c r="A3064" s="10">
        <v>40134.541655092602</v>
      </c>
      <c r="B3064" s="11" t="str">
        <f t="shared" si="530"/>
        <v>200911</v>
      </c>
      <c r="C3064" s="5">
        <v>1116.51</v>
      </c>
      <c r="D3064" s="5">
        <v>-42.959647160498747</v>
      </c>
      <c r="E3064" s="6" t="s">
        <v>45</v>
      </c>
      <c r="F3064" s="6" t="s">
        <v>45</v>
      </c>
      <c r="G3064" s="5">
        <v>-52.970123746577002</v>
      </c>
      <c r="H3064" s="5">
        <v>-15.713648978922507</v>
      </c>
      <c r="I3064" s="29">
        <v>463100367.01999998</v>
      </c>
      <c r="J3064" s="30" t="s">
        <v>45</v>
      </c>
      <c r="K3064" s="30" t="s">
        <v>45</v>
      </c>
      <c r="L3064" s="29">
        <v>42969000.840000004</v>
      </c>
      <c r="M3064" s="29">
        <v>182160000</v>
      </c>
      <c r="N3064" s="53">
        <f t="shared" si="525"/>
        <v>-42.959647160498747</v>
      </c>
      <c r="O3064" t="e">
        <f t="shared" si="526"/>
        <v>#VALUE!</v>
      </c>
      <c r="P3064" t="e">
        <f t="shared" si="527"/>
        <v>#VALUE!</v>
      </c>
      <c r="Q3064">
        <f t="shared" si="528"/>
        <v>-52.970123746577002</v>
      </c>
      <c r="R3064">
        <f t="shared" si="529"/>
        <v>-15.713648978922507</v>
      </c>
      <c r="S3064" s="53">
        <f t="shared" si="531"/>
        <v>-42.959647160498747</v>
      </c>
      <c r="T3064" t="e">
        <f t="shared" si="532"/>
        <v>#VALUE!</v>
      </c>
      <c r="U3064" t="e">
        <f t="shared" si="533"/>
        <v>#VALUE!</v>
      </c>
      <c r="V3064">
        <f t="shared" si="534"/>
        <v>-52.970123746577002</v>
      </c>
      <c r="W3064" s="50">
        <f t="shared" si="535"/>
        <v>-15.713648978922507</v>
      </c>
    </row>
    <row r="3065" spans="1:23" ht="16" x14ac:dyDescent="0.2">
      <c r="A3065" s="10">
        <v>40133.541655092602</v>
      </c>
      <c r="B3065" s="11" t="str">
        <f t="shared" si="530"/>
        <v>200911</v>
      </c>
      <c r="C3065" s="5">
        <v>1121.8900000000001</v>
      </c>
      <c r="D3065" s="5">
        <v>-41.373277008976942</v>
      </c>
      <c r="E3065" s="6" t="s">
        <v>45</v>
      </c>
      <c r="F3065" s="6" t="s">
        <v>45</v>
      </c>
      <c r="G3065" s="5">
        <v>-52.970123746577002</v>
      </c>
      <c r="H3065" s="5">
        <v>-15.819006917698857</v>
      </c>
      <c r="I3065" s="29">
        <v>475979821</v>
      </c>
      <c r="J3065" s="30" t="s">
        <v>45</v>
      </c>
      <c r="K3065" s="30" t="s">
        <v>45</v>
      </c>
      <c r="L3065" s="29">
        <v>42969000.840000004</v>
      </c>
      <c r="M3065" s="29">
        <v>181932300</v>
      </c>
      <c r="N3065" s="53">
        <f t="shared" si="525"/>
        <v>-41.373277008976942</v>
      </c>
      <c r="O3065" t="e">
        <f t="shared" si="526"/>
        <v>#VALUE!</v>
      </c>
      <c r="P3065" t="e">
        <f t="shared" si="527"/>
        <v>#VALUE!</v>
      </c>
      <c r="Q3065">
        <f t="shared" si="528"/>
        <v>-52.970123746577002</v>
      </c>
      <c r="R3065">
        <f t="shared" si="529"/>
        <v>-15.819006917698857</v>
      </c>
      <c r="S3065" s="53">
        <f t="shared" si="531"/>
        <v>-41.373277008976942</v>
      </c>
      <c r="T3065" t="e">
        <f t="shared" si="532"/>
        <v>#VALUE!</v>
      </c>
      <c r="U3065" t="e">
        <f t="shared" si="533"/>
        <v>#VALUE!</v>
      </c>
      <c r="V3065">
        <f t="shared" si="534"/>
        <v>-52.970123746577002</v>
      </c>
      <c r="W3065" s="50">
        <f t="shared" si="535"/>
        <v>-15.819006917698857</v>
      </c>
    </row>
    <row r="3066" spans="1:23" ht="16" x14ac:dyDescent="0.2">
      <c r="A3066" s="10">
        <v>40130.541655092602</v>
      </c>
      <c r="B3066" s="11" t="str">
        <f t="shared" si="530"/>
        <v>200911</v>
      </c>
      <c r="C3066" s="5">
        <v>1107.6300000000001</v>
      </c>
      <c r="D3066" s="5">
        <v>-44.33909946616987</v>
      </c>
      <c r="E3066" s="6" t="s">
        <v>45</v>
      </c>
      <c r="F3066" s="6" t="s">
        <v>45</v>
      </c>
      <c r="G3066" s="5">
        <v>-52.475961043507027</v>
      </c>
      <c r="H3066" s="5">
        <v>-15.819006917698857</v>
      </c>
      <c r="I3066" s="29">
        <v>451900841.81999999</v>
      </c>
      <c r="J3066" s="30" t="s">
        <v>45</v>
      </c>
      <c r="K3066" s="30" t="s">
        <v>45</v>
      </c>
      <c r="L3066" s="29">
        <v>43420494.210000001</v>
      </c>
      <c r="M3066" s="29">
        <v>181932300</v>
      </c>
      <c r="N3066" s="53">
        <f t="shared" si="525"/>
        <v>-44.33909946616987</v>
      </c>
      <c r="O3066" t="e">
        <f t="shared" si="526"/>
        <v>#VALUE!</v>
      </c>
      <c r="P3066" t="e">
        <f t="shared" si="527"/>
        <v>#VALUE!</v>
      </c>
      <c r="Q3066">
        <f t="shared" si="528"/>
        <v>-52.475961043507027</v>
      </c>
      <c r="R3066">
        <f t="shared" si="529"/>
        <v>-15.819006917698857</v>
      </c>
      <c r="S3066" s="53">
        <f t="shared" si="531"/>
        <v>-44.33909946616987</v>
      </c>
      <c r="T3066" t="e">
        <f t="shared" si="532"/>
        <v>#VALUE!</v>
      </c>
      <c r="U3066" t="e">
        <f t="shared" si="533"/>
        <v>#VALUE!</v>
      </c>
      <c r="V3066">
        <f t="shared" si="534"/>
        <v>-52.475961043507027</v>
      </c>
      <c r="W3066" s="50">
        <f t="shared" si="535"/>
        <v>-15.819006917698857</v>
      </c>
    </row>
    <row r="3067" spans="1:23" ht="16" x14ac:dyDescent="0.2">
      <c r="A3067" s="10">
        <v>40129.541655092602</v>
      </c>
      <c r="B3067" s="11" t="str">
        <f t="shared" si="530"/>
        <v>200911</v>
      </c>
      <c r="C3067" s="5">
        <v>1092.6300000000001</v>
      </c>
      <c r="D3067" s="5">
        <v>-45.235743464856107</v>
      </c>
      <c r="E3067" s="6" t="s">
        <v>45</v>
      </c>
      <c r="F3067" s="6" t="s">
        <v>45</v>
      </c>
      <c r="G3067" s="5">
        <v>-52.475961043507027</v>
      </c>
      <c r="H3067" s="5">
        <v>-15.819006917698857</v>
      </c>
      <c r="I3067" s="29">
        <v>433999336.04000002</v>
      </c>
      <c r="J3067" s="30" t="s">
        <v>45</v>
      </c>
      <c r="K3067" s="30" t="s">
        <v>45</v>
      </c>
      <c r="L3067" s="29">
        <v>43420494.210000001</v>
      </c>
      <c r="M3067" s="29">
        <v>181932300</v>
      </c>
      <c r="N3067" s="53">
        <f t="shared" si="525"/>
        <v>-45.235743464856107</v>
      </c>
      <c r="O3067" t="e">
        <f t="shared" si="526"/>
        <v>#VALUE!</v>
      </c>
      <c r="P3067" t="e">
        <f t="shared" si="527"/>
        <v>#VALUE!</v>
      </c>
      <c r="Q3067">
        <f t="shared" si="528"/>
        <v>-52.475961043507027</v>
      </c>
      <c r="R3067">
        <f t="shared" si="529"/>
        <v>-15.819006917698857</v>
      </c>
      <c r="S3067" s="53">
        <f t="shared" si="531"/>
        <v>-45.235743464856107</v>
      </c>
      <c r="T3067" t="e">
        <f t="shared" si="532"/>
        <v>#VALUE!</v>
      </c>
      <c r="U3067" t="e">
        <f t="shared" si="533"/>
        <v>#VALUE!</v>
      </c>
      <c r="V3067">
        <f t="shared" si="534"/>
        <v>-52.475961043507027</v>
      </c>
      <c r="W3067" s="50">
        <f t="shared" si="535"/>
        <v>-15.819006917698857</v>
      </c>
    </row>
    <row r="3068" spans="1:23" ht="16" x14ac:dyDescent="0.2">
      <c r="A3068" s="10">
        <v>40128.541655092602</v>
      </c>
      <c r="B3068" s="11" t="str">
        <f t="shared" si="530"/>
        <v>200911</v>
      </c>
      <c r="C3068" s="5">
        <v>1096.56</v>
      </c>
      <c r="D3068" s="5">
        <v>-44.270126850886307</v>
      </c>
      <c r="E3068" s="6" t="s">
        <v>45</v>
      </c>
      <c r="F3068" s="6" t="s">
        <v>45</v>
      </c>
      <c r="G3068" s="5">
        <v>-52.475961043507027</v>
      </c>
      <c r="H3068" s="5">
        <v>-15.713648978922507</v>
      </c>
      <c r="I3068" s="29">
        <v>441651717.27999997</v>
      </c>
      <c r="J3068" s="30" t="s">
        <v>45</v>
      </c>
      <c r="K3068" s="30" t="s">
        <v>45</v>
      </c>
      <c r="L3068" s="29">
        <v>43420494.210000001</v>
      </c>
      <c r="M3068" s="29">
        <v>182160000</v>
      </c>
      <c r="N3068" s="53">
        <f t="shared" si="525"/>
        <v>-44.270126850886307</v>
      </c>
      <c r="O3068" t="e">
        <f t="shared" si="526"/>
        <v>#VALUE!</v>
      </c>
      <c r="P3068" t="e">
        <f t="shared" si="527"/>
        <v>#VALUE!</v>
      </c>
      <c r="Q3068">
        <f t="shared" si="528"/>
        <v>-52.475961043507027</v>
      </c>
      <c r="R3068">
        <f t="shared" si="529"/>
        <v>-15.713648978922507</v>
      </c>
      <c r="S3068" s="53">
        <f t="shared" si="531"/>
        <v>-44.270126850886307</v>
      </c>
      <c r="T3068" t="e">
        <f t="shared" si="532"/>
        <v>#VALUE!</v>
      </c>
      <c r="U3068" t="e">
        <f t="shared" si="533"/>
        <v>#VALUE!</v>
      </c>
      <c r="V3068">
        <f t="shared" si="534"/>
        <v>-52.475961043507027</v>
      </c>
      <c r="W3068" s="50">
        <f t="shared" si="535"/>
        <v>-15.713648978922507</v>
      </c>
    </row>
    <row r="3069" spans="1:23" ht="16" x14ac:dyDescent="0.2">
      <c r="A3069" s="10">
        <v>40127.541655092602</v>
      </c>
      <c r="B3069" s="11" t="str">
        <f t="shared" si="530"/>
        <v>200911</v>
      </c>
      <c r="C3069" s="5">
        <v>1078.47</v>
      </c>
      <c r="D3069" s="5">
        <v>-44.82190777315477</v>
      </c>
      <c r="E3069" s="6" t="s">
        <v>45</v>
      </c>
      <c r="F3069" s="6" t="s">
        <v>45</v>
      </c>
      <c r="G3069" s="5">
        <v>-54.45570037268115</v>
      </c>
      <c r="H3069" s="5">
        <v>-15.819006917698857</v>
      </c>
      <c r="I3069" s="29">
        <v>437278928</v>
      </c>
      <c r="J3069" s="30" t="s">
        <v>45</v>
      </c>
      <c r="K3069" s="30" t="s">
        <v>45</v>
      </c>
      <c r="L3069" s="29">
        <v>41611698.880000003</v>
      </c>
      <c r="M3069" s="29">
        <v>181932300</v>
      </c>
      <c r="N3069" s="53">
        <f t="shared" si="525"/>
        <v>-44.82190777315477</v>
      </c>
      <c r="O3069" t="e">
        <f t="shared" si="526"/>
        <v>#VALUE!</v>
      </c>
      <c r="P3069" t="e">
        <f t="shared" si="527"/>
        <v>#VALUE!</v>
      </c>
      <c r="Q3069">
        <f t="shared" si="528"/>
        <v>-54.45570037268115</v>
      </c>
      <c r="R3069">
        <f t="shared" si="529"/>
        <v>-15.819006917698857</v>
      </c>
      <c r="S3069" s="53">
        <f t="shared" si="531"/>
        <v>-44.82190777315477</v>
      </c>
      <c r="T3069" t="e">
        <f t="shared" si="532"/>
        <v>#VALUE!</v>
      </c>
      <c r="U3069" t="e">
        <f t="shared" si="533"/>
        <v>#VALUE!</v>
      </c>
      <c r="V3069">
        <f t="shared" si="534"/>
        <v>-54.45570037268115</v>
      </c>
      <c r="W3069" s="50">
        <f t="shared" si="535"/>
        <v>-15.819006917698857</v>
      </c>
    </row>
    <row r="3070" spans="1:23" ht="16" x14ac:dyDescent="0.2">
      <c r="A3070" s="10">
        <v>40126.541655092602</v>
      </c>
      <c r="B3070" s="11" t="str">
        <f t="shared" si="530"/>
        <v>200911</v>
      </c>
      <c r="C3070" s="5">
        <v>1079.92</v>
      </c>
      <c r="D3070" s="5">
        <v>-44.614989927304109</v>
      </c>
      <c r="E3070" s="6" t="s">
        <v>45</v>
      </c>
      <c r="F3070" s="6" t="s">
        <v>45</v>
      </c>
      <c r="G3070" s="5">
        <v>-54.45570037268115</v>
      </c>
      <c r="H3070" s="5">
        <v>-15.713648978922507</v>
      </c>
      <c r="I3070" s="29">
        <v>438918723.98000002</v>
      </c>
      <c r="J3070" s="30" t="s">
        <v>45</v>
      </c>
      <c r="K3070" s="30" t="s">
        <v>45</v>
      </c>
      <c r="L3070" s="29">
        <v>41615105.280000001</v>
      </c>
      <c r="M3070" s="29">
        <v>182160000</v>
      </c>
      <c r="N3070" s="53">
        <f t="shared" si="525"/>
        <v>-44.614989927304109</v>
      </c>
      <c r="O3070" t="e">
        <f t="shared" si="526"/>
        <v>#VALUE!</v>
      </c>
      <c r="P3070" t="e">
        <f t="shared" si="527"/>
        <v>#VALUE!</v>
      </c>
      <c r="Q3070">
        <f t="shared" si="528"/>
        <v>-54.45570037268115</v>
      </c>
      <c r="R3070">
        <f t="shared" si="529"/>
        <v>-15.713648978922507</v>
      </c>
      <c r="S3070" s="53">
        <f t="shared" si="531"/>
        <v>-44.614989927304109</v>
      </c>
      <c r="T3070" t="e">
        <f t="shared" si="532"/>
        <v>#VALUE!</v>
      </c>
      <c r="U3070" t="e">
        <f t="shared" si="533"/>
        <v>#VALUE!</v>
      </c>
      <c r="V3070">
        <f t="shared" si="534"/>
        <v>-54.45570037268115</v>
      </c>
      <c r="W3070" s="50">
        <f t="shared" si="535"/>
        <v>-15.713648978922507</v>
      </c>
    </row>
    <row r="3071" spans="1:23" ht="16" x14ac:dyDescent="0.2">
      <c r="A3071" s="10">
        <v>40123.541655092602</v>
      </c>
      <c r="B3071" s="11" t="str">
        <f t="shared" si="530"/>
        <v>200911</v>
      </c>
      <c r="C3071" s="5">
        <v>1061.3</v>
      </c>
      <c r="D3071" s="5">
        <v>-45.511633925990338</v>
      </c>
      <c r="E3071" s="6" t="s">
        <v>45</v>
      </c>
      <c r="F3071" s="6" t="s">
        <v>45</v>
      </c>
      <c r="G3071" s="5">
        <v>-57.921016327959421</v>
      </c>
      <c r="H3071" s="5">
        <v>-16.240438672804231</v>
      </c>
      <c r="I3071" s="29">
        <v>431812941.39999998</v>
      </c>
      <c r="J3071" s="30" t="s">
        <v>45</v>
      </c>
      <c r="K3071" s="30" t="s">
        <v>45</v>
      </c>
      <c r="L3071" s="29">
        <v>38448748.799999997</v>
      </c>
      <c r="M3071" s="29">
        <v>181021500</v>
      </c>
      <c r="N3071" s="53">
        <f t="shared" si="525"/>
        <v>-45.511633925990338</v>
      </c>
      <c r="O3071" t="e">
        <f t="shared" si="526"/>
        <v>#VALUE!</v>
      </c>
      <c r="P3071" t="e">
        <f t="shared" si="527"/>
        <v>#VALUE!</v>
      </c>
      <c r="Q3071">
        <f t="shared" si="528"/>
        <v>-57.921016327959421</v>
      </c>
      <c r="R3071">
        <f t="shared" si="529"/>
        <v>-16.240438672804231</v>
      </c>
      <c r="S3071" s="53">
        <f t="shared" si="531"/>
        <v>-45.511633925990338</v>
      </c>
      <c r="T3071" t="e">
        <f t="shared" si="532"/>
        <v>#VALUE!</v>
      </c>
      <c r="U3071" t="e">
        <f t="shared" si="533"/>
        <v>#VALUE!</v>
      </c>
      <c r="V3071">
        <f t="shared" si="534"/>
        <v>-57.921016327959421</v>
      </c>
      <c r="W3071" s="50">
        <f t="shared" si="535"/>
        <v>-16.240438672804231</v>
      </c>
    </row>
    <row r="3072" spans="1:23" ht="16" x14ac:dyDescent="0.2">
      <c r="A3072" s="10">
        <v>40122.541655092602</v>
      </c>
      <c r="B3072" s="11" t="str">
        <f t="shared" si="530"/>
        <v>200911</v>
      </c>
      <c r="C3072" s="5">
        <v>1055.28</v>
      </c>
      <c r="D3072" s="5">
        <v>-45.58060654127388</v>
      </c>
      <c r="E3072" s="6" t="s">
        <v>45</v>
      </c>
      <c r="F3072" s="6" t="s">
        <v>45</v>
      </c>
      <c r="G3072" s="5">
        <v>-57.921016327959421</v>
      </c>
      <c r="H3072" s="5">
        <v>-16.240438672804231</v>
      </c>
      <c r="I3072" s="29">
        <v>431266342.74000001</v>
      </c>
      <c r="J3072" s="30" t="s">
        <v>45</v>
      </c>
      <c r="K3072" s="30" t="s">
        <v>45</v>
      </c>
      <c r="L3072" s="29">
        <v>38448748.799999997</v>
      </c>
      <c r="M3072" s="29">
        <v>181021500</v>
      </c>
      <c r="N3072" s="53">
        <f t="shared" si="525"/>
        <v>-45.58060654127388</v>
      </c>
      <c r="O3072" t="e">
        <f t="shared" si="526"/>
        <v>#VALUE!</v>
      </c>
      <c r="P3072" t="e">
        <f t="shared" si="527"/>
        <v>#VALUE!</v>
      </c>
      <c r="Q3072">
        <f t="shared" si="528"/>
        <v>-57.921016327959421</v>
      </c>
      <c r="R3072">
        <f t="shared" si="529"/>
        <v>-16.240438672804231</v>
      </c>
      <c r="S3072" s="53">
        <f t="shared" si="531"/>
        <v>-45.58060654127388</v>
      </c>
      <c r="T3072" t="e">
        <f t="shared" si="532"/>
        <v>#VALUE!</v>
      </c>
      <c r="U3072" t="e">
        <f t="shared" si="533"/>
        <v>#VALUE!</v>
      </c>
      <c r="V3072">
        <f t="shared" si="534"/>
        <v>-57.921016327959421</v>
      </c>
      <c r="W3072" s="50">
        <f t="shared" si="535"/>
        <v>-16.240438672804231</v>
      </c>
    </row>
    <row r="3073" spans="1:23" ht="16" x14ac:dyDescent="0.2">
      <c r="A3073" s="10">
        <v>40121.541655092602</v>
      </c>
      <c r="B3073" s="11" t="str">
        <f t="shared" si="530"/>
        <v>200911</v>
      </c>
      <c r="C3073" s="5">
        <v>1055.3</v>
      </c>
      <c r="D3073" s="5">
        <v>-45.856497002408112</v>
      </c>
      <c r="E3073" s="6" t="s">
        <v>45</v>
      </c>
      <c r="F3073" s="6" t="s">
        <v>45</v>
      </c>
      <c r="G3073" s="5">
        <v>-57.921016327959421</v>
      </c>
      <c r="H3073" s="5">
        <v>-15.924364856475206</v>
      </c>
      <c r="I3073" s="29">
        <v>429079948.10000002</v>
      </c>
      <c r="J3073" s="30" t="s">
        <v>45</v>
      </c>
      <c r="K3073" s="30" t="s">
        <v>45</v>
      </c>
      <c r="L3073" s="29">
        <v>38448748.799999997</v>
      </c>
      <c r="M3073" s="29">
        <v>181704600</v>
      </c>
      <c r="N3073" s="53">
        <f t="shared" si="525"/>
        <v>-45.856497002408112</v>
      </c>
      <c r="O3073" t="e">
        <f t="shared" si="526"/>
        <v>#VALUE!</v>
      </c>
      <c r="P3073" t="e">
        <f t="shared" si="527"/>
        <v>#VALUE!</v>
      </c>
      <c r="Q3073">
        <f t="shared" si="528"/>
        <v>-57.921016327959421</v>
      </c>
      <c r="R3073">
        <f t="shared" si="529"/>
        <v>-15.924364856475206</v>
      </c>
      <c r="S3073" s="53">
        <f t="shared" si="531"/>
        <v>-45.856497002408112</v>
      </c>
      <c r="T3073" t="e">
        <f t="shared" si="532"/>
        <v>#VALUE!</v>
      </c>
      <c r="U3073" t="e">
        <f t="shared" si="533"/>
        <v>#VALUE!</v>
      </c>
      <c r="V3073">
        <f t="shared" si="534"/>
        <v>-57.921016327959421</v>
      </c>
      <c r="W3073" s="50">
        <f t="shared" si="535"/>
        <v>-15.924364856475206</v>
      </c>
    </row>
    <row r="3074" spans="1:23" ht="16" x14ac:dyDescent="0.2">
      <c r="A3074" s="10">
        <v>40120.541655092602</v>
      </c>
      <c r="B3074" s="11" t="str">
        <f t="shared" si="530"/>
        <v>200911</v>
      </c>
      <c r="C3074" s="5">
        <v>1028.8699999999999</v>
      </c>
      <c r="D3074" s="5">
        <v>-49.167182536018814</v>
      </c>
      <c r="E3074" s="6" t="s">
        <v>45</v>
      </c>
      <c r="F3074" s="6" t="s">
        <v>45</v>
      </c>
      <c r="G3074" s="5">
        <v>-55.446084790083901</v>
      </c>
      <c r="H3074" s="5">
        <v>-16.977944244238685</v>
      </c>
      <c r="I3074" s="29">
        <v>402843212.42000002</v>
      </c>
      <c r="J3074" s="30" t="s">
        <v>45</v>
      </c>
      <c r="K3074" s="30" t="s">
        <v>45</v>
      </c>
      <c r="L3074" s="29">
        <v>40710163.229999997</v>
      </c>
      <c r="M3074" s="29">
        <v>179427600</v>
      </c>
      <c r="N3074" s="53">
        <f t="shared" si="525"/>
        <v>-49.167182536018814</v>
      </c>
      <c r="O3074" t="e">
        <f t="shared" si="526"/>
        <v>#VALUE!</v>
      </c>
      <c r="P3074" t="e">
        <f t="shared" si="527"/>
        <v>#VALUE!</v>
      </c>
      <c r="Q3074">
        <f t="shared" si="528"/>
        <v>-55.446084790083901</v>
      </c>
      <c r="R3074">
        <f t="shared" si="529"/>
        <v>-16.977944244238685</v>
      </c>
      <c r="S3074" s="53">
        <f t="shared" si="531"/>
        <v>-49.167182536018814</v>
      </c>
      <c r="T3074" t="e">
        <f t="shared" si="532"/>
        <v>#VALUE!</v>
      </c>
      <c r="U3074" t="e">
        <f t="shared" si="533"/>
        <v>#VALUE!</v>
      </c>
      <c r="V3074">
        <f t="shared" si="534"/>
        <v>-55.446084790083901</v>
      </c>
      <c r="W3074" s="50">
        <f t="shared" si="535"/>
        <v>-16.977944244238685</v>
      </c>
    </row>
    <row r="3075" spans="1:23" ht="16" x14ac:dyDescent="0.2">
      <c r="A3075" s="10">
        <v>40119.541655092602</v>
      </c>
      <c r="B3075" s="11" t="str">
        <f t="shared" si="530"/>
        <v>200911</v>
      </c>
      <c r="C3075" s="5">
        <v>1040.6099999999999</v>
      </c>
      <c r="D3075" s="5">
        <v>-49.994853919421509</v>
      </c>
      <c r="E3075" s="6" t="s">
        <v>45</v>
      </c>
      <c r="F3075" s="6" t="s">
        <v>45</v>
      </c>
      <c r="G3075" s="5">
        <v>-54.45570037268115</v>
      </c>
      <c r="H3075" s="5">
        <v>-16.977944244238685</v>
      </c>
      <c r="I3075" s="29">
        <v>396284028.5</v>
      </c>
      <c r="J3075" s="30" t="s">
        <v>45</v>
      </c>
      <c r="K3075" s="30" t="s">
        <v>45</v>
      </c>
      <c r="L3075" s="29">
        <v>41615105.280000001</v>
      </c>
      <c r="M3075" s="29">
        <v>179427600</v>
      </c>
      <c r="N3075" s="53">
        <f t="shared" si="525"/>
        <v>-49.994853919421509</v>
      </c>
      <c r="O3075" t="e">
        <f t="shared" si="526"/>
        <v>#VALUE!</v>
      </c>
      <c r="P3075" t="e">
        <f t="shared" si="527"/>
        <v>#VALUE!</v>
      </c>
      <c r="Q3075">
        <f t="shared" si="528"/>
        <v>-54.45570037268115</v>
      </c>
      <c r="R3075">
        <f t="shared" si="529"/>
        <v>-16.977944244238685</v>
      </c>
      <c r="S3075" s="53">
        <f t="shared" si="531"/>
        <v>-49.994853919421509</v>
      </c>
      <c r="T3075" t="e">
        <f t="shared" si="532"/>
        <v>#VALUE!</v>
      </c>
      <c r="U3075" t="e">
        <f t="shared" si="533"/>
        <v>#VALUE!</v>
      </c>
      <c r="V3075">
        <f t="shared" si="534"/>
        <v>-54.45570037268115</v>
      </c>
      <c r="W3075" s="50">
        <f t="shared" si="535"/>
        <v>-16.977944244238685</v>
      </c>
    </row>
    <row r="3076" spans="1:23" ht="16" x14ac:dyDescent="0.2">
      <c r="A3076" s="10">
        <v>40116.583321759303</v>
      </c>
      <c r="B3076" s="11" t="str">
        <f t="shared" si="530"/>
        <v>200910</v>
      </c>
      <c r="C3076" s="5">
        <v>1061.49</v>
      </c>
      <c r="D3076" s="5">
        <v>-48.132593306765479</v>
      </c>
      <c r="E3076" s="6" t="s">
        <v>45</v>
      </c>
      <c r="F3076" s="6" t="s">
        <v>45</v>
      </c>
      <c r="G3076" s="5">
        <v>-53.96050816397976</v>
      </c>
      <c r="H3076" s="5">
        <v>-15.713648978922507</v>
      </c>
      <c r="I3076" s="29">
        <v>411042192.31999999</v>
      </c>
      <c r="J3076" s="30" t="s">
        <v>45</v>
      </c>
      <c r="K3076" s="30" t="s">
        <v>45</v>
      </c>
      <c r="L3076" s="29">
        <v>42067576.299999997</v>
      </c>
      <c r="M3076" s="29">
        <v>182160000</v>
      </c>
      <c r="N3076" s="53">
        <f t="shared" si="525"/>
        <v>-48.132593306765479</v>
      </c>
      <c r="O3076" t="e">
        <f t="shared" si="526"/>
        <v>#VALUE!</v>
      </c>
      <c r="P3076" t="e">
        <f t="shared" si="527"/>
        <v>#VALUE!</v>
      </c>
      <c r="Q3076">
        <f t="shared" si="528"/>
        <v>-53.96050816397976</v>
      </c>
      <c r="R3076">
        <f t="shared" si="529"/>
        <v>-15.713648978922507</v>
      </c>
      <c r="S3076" s="53">
        <f t="shared" si="531"/>
        <v>-48.132593306765479</v>
      </c>
      <c r="T3076" t="e">
        <f t="shared" si="532"/>
        <v>#VALUE!</v>
      </c>
      <c r="U3076" t="e">
        <f t="shared" si="533"/>
        <v>#VALUE!</v>
      </c>
      <c r="V3076">
        <f t="shared" si="534"/>
        <v>-53.96050816397976</v>
      </c>
      <c r="W3076" s="50">
        <f t="shared" si="535"/>
        <v>-15.713648978922507</v>
      </c>
    </row>
    <row r="3077" spans="1:23" ht="16" x14ac:dyDescent="0.2">
      <c r="A3077" s="10">
        <v>40115.583321759303</v>
      </c>
      <c r="B3077" s="11" t="str">
        <f t="shared" si="530"/>
        <v>200910</v>
      </c>
      <c r="C3077" s="5">
        <v>1064.5899999999999</v>
      </c>
      <c r="D3077" s="5">
        <v>-48.546428998466816</v>
      </c>
      <c r="E3077" s="6" t="s">
        <v>45</v>
      </c>
      <c r="F3077" s="6" t="s">
        <v>45</v>
      </c>
      <c r="G3077" s="5">
        <v>-53.96050816397976</v>
      </c>
      <c r="H3077" s="5">
        <v>-16.767228366685956</v>
      </c>
      <c r="I3077" s="29">
        <v>407762600.36000001</v>
      </c>
      <c r="J3077" s="30" t="s">
        <v>45</v>
      </c>
      <c r="K3077" s="30" t="s">
        <v>45</v>
      </c>
      <c r="L3077" s="29">
        <v>42067576.299999997</v>
      </c>
      <c r="M3077" s="29">
        <v>179883000</v>
      </c>
      <c r="N3077" s="53">
        <f t="shared" si="525"/>
        <v>-48.546428998466816</v>
      </c>
      <c r="O3077" t="e">
        <f t="shared" si="526"/>
        <v>#VALUE!</v>
      </c>
      <c r="P3077" t="e">
        <f t="shared" si="527"/>
        <v>#VALUE!</v>
      </c>
      <c r="Q3077">
        <f t="shared" si="528"/>
        <v>-53.96050816397976</v>
      </c>
      <c r="R3077">
        <f t="shared" si="529"/>
        <v>-16.767228366685956</v>
      </c>
      <c r="S3077" s="53">
        <f t="shared" si="531"/>
        <v>-48.546428998466816</v>
      </c>
      <c r="T3077" t="e">
        <f t="shared" si="532"/>
        <v>#VALUE!</v>
      </c>
      <c r="U3077" t="e">
        <f t="shared" si="533"/>
        <v>#VALUE!</v>
      </c>
      <c r="V3077">
        <f t="shared" si="534"/>
        <v>-53.96050816397976</v>
      </c>
      <c r="W3077" s="50">
        <f t="shared" si="535"/>
        <v>-16.767228366685956</v>
      </c>
    </row>
    <row r="3078" spans="1:23" ht="16" x14ac:dyDescent="0.2">
      <c r="A3078" s="10">
        <v>40114.583321759303</v>
      </c>
      <c r="B3078" s="11" t="str">
        <f t="shared" si="530"/>
        <v>200910</v>
      </c>
      <c r="C3078" s="5">
        <v>1027.74</v>
      </c>
      <c r="D3078" s="5">
        <v>-49.994853919421509</v>
      </c>
      <c r="E3078" s="6" t="s">
        <v>45</v>
      </c>
      <c r="F3078" s="6" t="s">
        <v>45</v>
      </c>
      <c r="G3078" s="5">
        <v>-53.96050816397976</v>
      </c>
      <c r="H3078" s="5">
        <v>-15.713648978922507</v>
      </c>
      <c r="I3078" s="29">
        <v>396284028.5</v>
      </c>
      <c r="J3078" s="30" t="s">
        <v>45</v>
      </c>
      <c r="K3078" s="30" t="s">
        <v>45</v>
      </c>
      <c r="L3078" s="29">
        <v>42067576.299999997</v>
      </c>
      <c r="M3078" s="29">
        <v>182160000</v>
      </c>
      <c r="N3078" s="53">
        <f t="shared" si="525"/>
        <v>-49.994853919421509</v>
      </c>
      <c r="O3078" t="e">
        <f t="shared" si="526"/>
        <v>#VALUE!</v>
      </c>
      <c r="P3078" t="e">
        <f t="shared" si="527"/>
        <v>#VALUE!</v>
      </c>
      <c r="Q3078">
        <f t="shared" si="528"/>
        <v>-53.96050816397976</v>
      </c>
      <c r="R3078">
        <f t="shared" si="529"/>
        <v>-15.713648978922507</v>
      </c>
      <c r="S3078" s="53">
        <f t="shared" si="531"/>
        <v>-49.994853919421509</v>
      </c>
      <c r="T3078" t="e">
        <f t="shared" si="532"/>
        <v>#VALUE!</v>
      </c>
      <c r="U3078" t="e">
        <f t="shared" si="533"/>
        <v>#VALUE!</v>
      </c>
      <c r="V3078">
        <f t="shared" si="534"/>
        <v>-53.96050816397976</v>
      </c>
      <c r="W3078" s="50">
        <f t="shared" si="535"/>
        <v>-15.713648978922507</v>
      </c>
    </row>
    <row r="3079" spans="1:23" ht="16" x14ac:dyDescent="0.2">
      <c r="A3079" s="10">
        <v>40113.583321759303</v>
      </c>
      <c r="B3079" s="11" t="str">
        <f t="shared" si="530"/>
        <v>200910</v>
      </c>
      <c r="C3079" s="5">
        <v>1065.92</v>
      </c>
      <c r="D3079" s="5">
        <v>-49.512045612436616</v>
      </c>
      <c r="E3079" s="6" t="s">
        <v>45</v>
      </c>
      <c r="F3079" s="6" t="s">
        <v>45</v>
      </c>
      <c r="G3079" s="5">
        <v>-52.970123746577002</v>
      </c>
      <c r="H3079" s="5">
        <v>-14.133279897277291</v>
      </c>
      <c r="I3079" s="29">
        <v>400110219.12</v>
      </c>
      <c r="J3079" s="30" t="s">
        <v>45</v>
      </c>
      <c r="K3079" s="30" t="s">
        <v>45</v>
      </c>
      <c r="L3079" s="29">
        <v>42972518.350000001</v>
      </c>
      <c r="M3079" s="29">
        <v>185575500</v>
      </c>
      <c r="N3079" s="53">
        <f t="shared" si="525"/>
        <v>-49.512045612436616</v>
      </c>
      <c r="O3079" t="e">
        <f t="shared" si="526"/>
        <v>#VALUE!</v>
      </c>
      <c r="P3079" t="e">
        <f t="shared" si="527"/>
        <v>#VALUE!</v>
      </c>
      <c r="Q3079">
        <f t="shared" si="528"/>
        <v>-52.970123746577002</v>
      </c>
      <c r="R3079">
        <f t="shared" si="529"/>
        <v>-14.133279897277291</v>
      </c>
      <c r="S3079" s="53">
        <f t="shared" si="531"/>
        <v>-49.512045612436616</v>
      </c>
      <c r="T3079" t="e">
        <f t="shared" si="532"/>
        <v>#VALUE!</v>
      </c>
      <c r="U3079" t="e">
        <f t="shared" si="533"/>
        <v>#VALUE!</v>
      </c>
      <c r="V3079">
        <f t="shared" si="534"/>
        <v>-52.970123746577002</v>
      </c>
      <c r="W3079" s="50">
        <f t="shared" si="535"/>
        <v>-14.133279897277291</v>
      </c>
    </row>
    <row r="3080" spans="1:23" ht="16" x14ac:dyDescent="0.2">
      <c r="A3080" s="10">
        <v>40112.583321759303</v>
      </c>
      <c r="B3080" s="11" t="str">
        <f t="shared" si="530"/>
        <v>200910</v>
      </c>
      <c r="C3080" s="5">
        <v>1076.48</v>
      </c>
      <c r="D3080" s="5">
        <v>-50.477662226406416</v>
      </c>
      <c r="E3080" s="6" t="s">
        <v>45</v>
      </c>
      <c r="F3080" s="6" t="s">
        <v>45</v>
      </c>
      <c r="G3080" s="5">
        <v>-52.970123746577002</v>
      </c>
      <c r="H3080" s="5">
        <v>-14.449353713606342</v>
      </c>
      <c r="I3080" s="29">
        <v>392457837.88</v>
      </c>
      <c r="J3080" s="30" t="s">
        <v>45</v>
      </c>
      <c r="K3080" s="30" t="s">
        <v>45</v>
      </c>
      <c r="L3080" s="29">
        <v>42972518.350000001</v>
      </c>
      <c r="M3080" s="29">
        <v>184892400</v>
      </c>
      <c r="N3080" s="53">
        <f t="shared" si="525"/>
        <v>-50.477662226406416</v>
      </c>
      <c r="O3080" t="e">
        <f t="shared" si="526"/>
        <v>#VALUE!</v>
      </c>
      <c r="P3080" t="e">
        <f t="shared" si="527"/>
        <v>#VALUE!</v>
      </c>
      <c r="Q3080">
        <f t="shared" si="528"/>
        <v>-52.970123746577002</v>
      </c>
      <c r="R3080">
        <f t="shared" si="529"/>
        <v>-14.449353713606342</v>
      </c>
      <c r="S3080" s="53">
        <f t="shared" si="531"/>
        <v>-50.477662226406416</v>
      </c>
      <c r="T3080" t="e">
        <f t="shared" si="532"/>
        <v>#VALUE!</v>
      </c>
      <c r="U3080" t="e">
        <f t="shared" si="533"/>
        <v>#VALUE!</v>
      </c>
      <c r="V3080">
        <f t="shared" si="534"/>
        <v>-52.970123746577002</v>
      </c>
      <c r="W3080" s="50">
        <f t="shared" si="535"/>
        <v>-14.449353713606342</v>
      </c>
    </row>
    <row r="3081" spans="1:23" ht="16" x14ac:dyDescent="0.2">
      <c r="A3081" s="10">
        <v>40109.541655092602</v>
      </c>
      <c r="B3081" s="11" t="str">
        <f t="shared" si="530"/>
        <v>200910</v>
      </c>
      <c r="C3081" s="5">
        <v>1081.79</v>
      </c>
      <c r="D3081" s="5">
        <v>-47.235949308079263</v>
      </c>
      <c r="E3081" s="6" t="s">
        <v>45</v>
      </c>
      <c r="F3081" s="6" t="s">
        <v>45</v>
      </c>
      <c r="G3081" s="5">
        <v>-52.475961043507027</v>
      </c>
      <c r="H3081" s="5">
        <v>-14.660069591159031</v>
      </c>
      <c r="I3081" s="29">
        <v>418147974.89999998</v>
      </c>
      <c r="J3081" s="30" t="s">
        <v>45</v>
      </c>
      <c r="K3081" s="30" t="s">
        <v>45</v>
      </c>
      <c r="L3081" s="29">
        <v>43424048.689999998</v>
      </c>
      <c r="M3081" s="29">
        <v>184437000</v>
      </c>
      <c r="N3081" s="53">
        <f t="shared" si="525"/>
        <v>-47.235949308079263</v>
      </c>
      <c r="O3081" t="e">
        <f t="shared" si="526"/>
        <v>#VALUE!</v>
      </c>
      <c r="P3081" t="e">
        <f t="shared" si="527"/>
        <v>#VALUE!</v>
      </c>
      <c r="Q3081">
        <f t="shared" si="528"/>
        <v>-52.475961043507027</v>
      </c>
      <c r="R3081">
        <f t="shared" si="529"/>
        <v>-14.660069591159031</v>
      </c>
      <c r="S3081" s="53">
        <f t="shared" si="531"/>
        <v>-47.235949308079263</v>
      </c>
      <c r="T3081" t="e">
        <f t="shared" si="532"/>
        <v>#VALUE!</v>
      </c>
      <c r="U3081" t="e">
        <f t="shared" si="533"/>
        <v>#VALUE!</v>
      </c>
      <c r="V3081">
        <f t="shared" si="534"/>
        <v>-52.475961043507027</v>
      </c>
      <c r="W3081" s="50">
        <f t="shared" si="535"/>
        <v>-14.660069591159031</v>
      </c>
    </row>
    <row r="3082" spans="1:23" ht="16" x14ac:dyDescent="0.2">
      <c r="A3082" s="10">
        <v>40108.541655092602</v>
      </c>
      <c r="B3082" s="11" t="str">
        <f t="shared" si="530"/>
        <v>200910</v>
      </c>
      <c r="C3082" s="5">
        <v>1085.51</v>
      </c>
      <c r="D3082" s="5">
        <v>-47.580812384497051</v>
      </c>
      <c r="E3082" s="6" t="s">
        <v>45</v>
      </c>
      <c r="F3082" s="6" t="s">
        <v>45</v>
      </c>
      <c r="G3082" s="5">
        <v>-49.504807791298731</v>
      </c>
      <c r="H3082" s="5">
        <v>-15.713648978922507</v>
      </c>
      <c r="I3082" s="29">
        <v>415414981.60000002</v>
      </c>
      <c r="J3082" s="30" t="s">
        <v>45</v>
      </c>
      <c r="K3082" s="30" t="s">
        <v>45</v>
      </c>
      <c r="L3082" s="29">
        <v>46138874.829999998</v>
      </c>
      <c r="M3082" s="29">
        <v>182160000</v>
      </c>
      <c r="N3082" s="53">
        <f t="shared" si="525"/>
        <v>-47.580812384497051</v>
      </c>
      <c r="O3082" t="e">
        <f t="shared" si="526"/>
        <v>#VALUE!</v>
      </c>
      <c r="P3082" t="e">
        <f t="shared" si="527"/>
        <v>#VALUE!</v>
      </c>
      <c r="Q3082">
        <f t="shared" si="528"/>
        <v>-49.504807791298731</v>
      </c>
      <c r="R3082">
        <f t="shared" si="529"/>
        <v>-15.713648978922507</v>
      </c>
      <c r="S3082" s="53">
        <f t="shared" si="531"/>
        <v>-47.580812384497051</v>
      </c>
      <c r="T3082" t="e">
        <f t="shared" si="532"/>
        <v>#VALUE!</v>
      </c>
      <c r="U3082" t="e">
        <f t="shared" si="533"/>
        <v>#VALUE!</v>
      </c>
      <c r="V3082">
        <f t="shared" si="534"/>
        <v>-49.504807791298731</v>
      </c>
      <c r="W3082" s="50">
        <f t="shared" si="535"/>
        <v>-15.713648978922507</v>
      </c>
    </row>
    <row r="3083" spans="1:23" ht="16" x14ac:dyDescent="0.2">
      <c r="A3083" s="10">
        <v>40107.541655092602</v>
      </c>
      <c r="B3083" s="11" t="str">
        <f t="shared" si="530"/>
        <v>200910</v>
      </c>
      <c r="C3083" s="5">
        <v>1101</v>
      </c>
      <c r="D3083" s="5">
        <v>-44.752935157871235</v>
      </c>
      <c r="E3083" s="6" t="s">
        <v>45</v>
      </c>
      <c r="F3083" s="6" t="s">
        <v>45</v>
      </c>
      <c r="G3083" s="5">
        <v>-52.475961043507013</v>
      </c>
      <c r="H3083" s="5">
        <v>-12.552910815632073</v>
      </c>
      <c r="I3083" s="29">
        <v>437825526.66000003</v>
      </c>
      <c r="J3083" s="30" t="s">
        <v>45</v>
      </c>
      <c r="K3083" s="30" t="s">
        <v>45</v>
      </c>
      <c r="L3083" s="29">
        <v>43424048.689999998</v>
      </c>
      <c r="M3083" s="29">
        <v>188991000</v>
      </c>
      <c r="N3083" s="53">
        <f t="shared" si="525"/>
        <v>-44.752935157871235</v>
      </c>
      <c r="O3083" t="e">
        <f t="shared" si="526"/>
        <v>#VALUE!</v>
      </c>
      <c r="P3083" t="e">
        <f t="shared" si="527"/>
        <v>#VALUE!</v>
      </c>
      <c r="Q3083">
        <f t="shared" si="528"/>
        <v>-52.475961043507013</v>
      </c>
      <c r="R3083">
        <f t="shared" si="529"/>
        <v>-12.552910815632073</v>
      </c>
      <c r="S3083" s="53">
        <f t="shared" si="531"/>
        <v>-44.752935157871235</v>
      </c>
      <c r="T3083" t="e">
        <f t="shared" si="532"/>
        <v>#VALUE!</v>
      </c>
      <c r="U3083" t="e">
        <f t="shared" si="533"/>
        <v>#VALUE!</v>
      </c>
      <c r="V3083">
        <f t="shared" si="534"/>
        <v>-52.475961043507013</v>
      </c>
      <c r="W3083" s="50">
        <f t="shared" si="535"/>
        <v>-12.552910815632073</v>
      </c>
    </row>
    <row r="3084" spans="1:23" ht="16" x14ac:dyDescent="0.2">
      <c r="A3084" s="10">
        <v>40106.541655092602</v>
      </c>
      <c r="B3084" s="11" t="str">
        <f t="shared" si="530"/>
        <v>200910</v>
      </c>
      <c r="C3084" s="5">
        <v>1096.3699999999999</v>
      </c>
      <c r="D3084" s="5">
        <v>-44.13218162031923</v>
      </c>
      <c r="E3084" s="6" t="s">
        <v>45</v>
      </c>
      <c r="F3084" s="6" t="s">
        <v>45</v>
      </c>
      <c r="G3084" s="5">
        <v>-49.504807791298731</v>
      </c>
      <c r="H3084" s="5">
        <v>-10.445752040105134</v>
      </c>
      <c r="I3084" s="29">
        <v>442744914.60000002</v>
      </c>
      <c r="J3084" s="30" t="s">
        <v>45</v>
      </c>
      <c r="K3084" s="30" t="s">
        <v>45</v>
      </c>
      <c r="L3084" s="29">
        <v>46138874.829999998</v>
      </c>
      <c r="M3084" s="29">
        <v>193545000</v>
      </c>
      <c r="N3084" s="53">
        <f t="shared" si="525"/>
        <v>-44.13218162031923</v>
      </c>
      <c r="O3084" t="e">
        <f t="shared" si="526"/>
        <v>#VALUE!</v>
      </c>
      <c r="P3084" t="e">
        <f t="shared" si="527"/>
        <v>#VALUE!</v>
      </c>
      <c r="Q3084">
        <f t="shared" si="528"/>
        <v>-49.504807791298731</v>
      </c>
      <c r="R3084">
        <f t="shared" si="529"/>
        <v>-10.445752040105134</v>
      </c>
      <c r="S3084" s="53">
        <f t="shared" si="531"/>
        <v>-44.13218162031923</v>
      </c>
      <c r="T3084" t="e">
        <f t="shared" si="532"/>
        <v>#VALUE!</v>
      </c>
      <c r="U3084" t="e">
        <f t="shared" si="533"/>
        <v>#VALUE!</v>
      </c>
      <c r="V3084">
        <f t="shared" si="534"/>
        <v>-49.504807791298731</v>
      </c>
      <c r="W3084" s="50">
        <f t="shared" si="535"/>
        <v>-10.445752040105134</v>
      </c>
    </row>
    <row r="3085" spans="1:23" ht="16" x14ac:dyDescent="0.2">
      <c r="A3085" s="10">
        <v>40105.541655092602</v>
      </c>
      <c r="B3085" s="11" t="str">
        <f t="shared" si="530"/>
        <v>200910</v>
      </c>
      <c r="C3085" s="5">
        <v>1098.69</v>
      </c>
      <c r="D3085" s="5">
        <v>-44.821907773154791</v>
      </c>
      <c r="E3085" s="6" t="s">
        <v>45</v>
      </c>
      <c r="F3085" s="6" t="s">
        <v>45</v>
      </c>
      <c r="G3085" s="5">
        <v>-49.604669837544115</v>
      </c>
      <c r="H3085" s="5">
        <v>-10.445752040105134</v>
      </c>
      <c r="I3085" s="29">
        <v>437278928</v>
      </c>
      <c r="J3085" s="30" t="s">
        <v>45</v>
      </c>
      <c r="K3085" s="30" t="s">
        <v>45</v>
      </c>
      <c r="L3085" s="29">
        <v>46047628.079999998</v>
      </c>
      <c r="M3085" s="29">
        <v>193545000</v>
      </c>
      <c r="N3085" s="53">
        <f t="shared" si="525"/>
        <v>-44.821907773154791</v>
      </c>
      <c r="O3085" t="e">
        <f t="shared" si="526"/>
        <v>#VALUE!</v>
      </c>
      <c r="P3085" t="e">
        <f t="shared" si="527"/>
        <v>#VALUE!</v>
      </c>
      <c r="Q3085">
        <f t="shared" si="528"/>
        <v>-49.604669837544115</v>
      </c>
      <c r="R3085">
        <f t="shared" si="529"/>
        <v>-10.445752040105134</v>
      </c>
      <c r="S3085" s="53">
        <f t="shared" si="531"/>
        <v>-44.821907773154791</v>
      </c>
      <c r="T3085" t="e">
        <f t="shared" si="532"/>
        <v>#VALUE!</v>
      </c>
      <c r="U3085" t="e">
        <f t="shared" si="533"/>
        <v>#VALUE!</v>
      </c>
      <c r="V3085">
        <f t="shared" si="534"/>
        <v>-49.604669837544115</v>
      </c>
      <c r="W3085" s="50">
        <f t="shared" si="535"/>
        <v>-10.445752040105134</v>
      </c>
    </row>
    <row r="3086" spans="1:23" ht="16" x14ac:dyDescent="0.2">
      <c r="A3086" s="10">
        <v>40102.541655092602</v>
      </c>
      <c r="B3086" s="11" t="str">
        <f t="shared" si="530"/>
        <v>200910</v>
      </c>
      <c r="C3086" s="5">
        <v>1081.3</v>
      </c>
      <c r="D3086" s="5">
        <v>-44.821907773154791</v>
      </c>
      <c r="E3086" s="6" t="s">
        <v>45</v>
      </c>
      <c r="F3086" s="6" t="s">
        <v>45</v>
      </c>
      <c r="G3086" s="5">
        <v>-47.525068462124601</v>
      </c>
      <c r="H3086" s="5">
        <v>-10.445752040105134</v>
      </c>
      <c r="I3086" s="29">
        <v>437278928</v>
      </c>
      <c r="J3086" s="30" t="s">
        <v>45</v>
      </c>
      <c r="K3086" s="30" t="s">
        <v>45</v>
      </c>
      <c r="L3086" s="29">
        <v>47947818.240000002</v>
      </c>
      <c r="M3086" s="29">
        <v>193545000</v>
      </c>
      <c r="N3086" s="53">
        <f t="shared" si="525"/>
        <v>-44.821907773154791</v>
      </c>
      <c r="O3086" t="e">
        <f t="shared" si="526"/>
        <v>#VALUE!</v>
      </c>
      <c r="P3086" t="e">
        <f t="shared" si="527"/>
        <v>#VALUE!</v>
      </c>
      <c r="Q3086">
        <f t="shared" si="528"/>
        <v>-47.525068462124601</v>
      </c>
      <c r="R3086">
        <f t="shared" si="529"/>
        <v>-10.445752040105134</v>
      </c>
      <c r="S3086" s="53">
        <f t="shared" si="531"/>
        <v>-44.821907773154791</v>
      </c>
      <c r="T3086" t="e">
        <f t="shared" si="532"/>
        <v>#VALUE!</v>
      </c>
      <c r="U3086" t="e">
        <f t="shared" si="533"/>
        <v>#VALUE!</v>
      </c>
      <c r="V3086">
        <f t="shared" si="534"/>
        <v>-47.525068462124601</v>
      </c>
      <c r="W3086" s="50">
        <f t="shared" si="535"/>
        <v>-10.445752040105134</v>
      </c>
    </row>
    <row r="3087" spans="1:23" ht="16" x14ac:dyDescent="0.2">
      <c r="A3087" s="10">
        <v>40101.541655092602</v>
      </c>
      <c r="B3087" s="11" t="str">
        <f t="shared" si="530"/>
        <v>200910</v>
      </c>
      <c r="C3087" s="5">
        <v>1082.25</v>
      </c>
      <c r="D3087" s="5">
        <v>-45.511633925990346</v>
      </c>
      <c r="E3087" s="6" t="s">
        <v>45</v>
      </c>
      <c r="F3087" s="6" t="s">
        <v>45</v>
      </c>
      <c r="G3087" s="5">
        <v>-47.623901002738599</v>
      </c>
      <c r="H3087" s="5">
        <v>-10.445752040105134</v>
      </c>
      <c r="I3087" s="29">
        <v>431812941.39999998</v>
      </c>
      <c r="J3087" s="30" t="s">
        <v>45</v>
      </c>
      <c r="K3087" s="30" t="s">
        <v>45</v>
      </c>
      <c r="L3087" s="29">
        <v>47857512.18</v>
      </c>
      <c r="M3087" s="29">
        <v>193545000</v>
      </c>
      <c r="N3087" s="53">
        <f t="shared" si="525"/>
        <v>-45.511633925990346</v>
      </c>
      <c r="O3087" t="e">
        <f t="shared" si="526"/>
        <v>#VALUE!</v>
      </c>
      <c r="P3087" t="e">
        <f t="shared" si="527"/>
        <v>#VALUE!</v>
      </c>
      <c r="Q3087">
        <f t="shared" si="528"/>
        <v>-47.623901002738599</v>
      </c>
      <c r="R3087">
        <f t="shared" si="529"/>
        <v>-10.445752040105134</v>
      </c>
      <c r="S3087" s="53">
        <f t="shared" si="531"/>
        <v>-45.511633925990346</v>
      </c>
      <c r="T3087" t="e">
        <f t="shared" si="532"/>
        <v>#VALUE!</v>
      </c>
      <c r="U3087" t="e">
        <f t="shared" si="533"/>
        <v>#VALUE!</v>
      </c>
      <c r="V3087">
        <f t="shared" si="534"/>
        <v>-47.623901002738599</v>
      </c>
      <c r="W3087" s="50">
        <f t="shared" si="535"/>
        <v>-10.445752040105134</v>
      </c>
    </row>
    <row r="3088" spans="1:23" ht="16" x14ac:dyDescent="0.2">
      <c r="A3088" s="10">
        <v>40100.541655092602</v>
      </c>
      <c r="B3088" s="11" t="str">
        <f t="shared" si="530"/>
        <v>200910</v>
      </c>
      <c r="C3088" s="5">
        <v>1073.3</v>
      </c>
      <c r="D3088" s="5">
        <v>-46.54622315524368</v>
      </c>
      <c r="E3088" s="6" t="s">
        <v>45</v>
      </c>
      <c r="F3088" s="6" t="s">
        <v>45</v>
      </c>
      <c r="G3088" s="5">
        <v>-51.485576626104255</v>
      </c>
      <c r="H3088" s="5">
        <v>-13.079700509513801</v>
      </c>
      <c r="I3088" s="29">
        <v>423613961.5</v>
      </c>
      <c r="J3088" s="30" t="s">
        <v>45</v>
      </c>
      <c r="K3088" s="30" t="s">
        <v>45</v>
      </c>
      <c r="L3088" s="29">
        <v>44328990.740000002</v>
      </c>
      <c r="M3088" s="29">
        <v>187852500</v>
      </c>
      <c r="N3088" s="53">
        <f t="shared" si="525"/>
        <v>-46.54622315524368</v>
      </c>
      <c r="O3088" t="e">
        <f t="shared" si="526"/>
        <v>#VALUE!</v>
      </c>
      <c r="P3088" t="e">
        <f t="shared" si="527"/>
        <v>#VALUE!</v>
      </c>
      <c r="Q3088">
        <f t="shared" si="528"/>
        <v>-51.485576626104255</v>
      </c>
      <c r="R3088">
        <f t="shared" si="529"/>
        <v>-13.079700509513801</v>
      </c>
      <c r="S3088" s="53">
        <f t="shared" si="531"/>
        <v>-46.54622315524368</v>
      </c>
      <c r="T3088" t="e">
        <f t="shared" si="532"/>
        <v>#VALUE!</v>
      </c>
      <c r="U3088" t="e">
        <f t="shared" si="533"/>
        <v>#VALUE!</v>
      </c>
      <c r="V3088">
        <f t="shared" si="534"/>
        <v>-51.485576626104255</v>
      </c>
      <c r="W3088" s="50">
        <f t="shared" si="535"/>
        <v>-13.079700509513801</v>
      </c>
    </row>
    <row r="3089" spans="1:23" ht="16" x14ac:dyDescent="0.2">
      <c r="A3089" s="10">
        <v>40099.541655092602</v>
      </c>
      <c r="B3089" s="11" t="str">
        <f t="shared" si="530"/>
        <v>200910</v>
      </c>
      <c r="C3089" s="5">
        <v>1057.22</v>
      </c>
      <c r="D3089" s="5">
        <v>-47.718757615064142</v>
      </c>
      <c r="E3089" s="6" t="s">
        <v>45</v>
      </c>
      <c r="F3089" s="6" t="s">
        <v>45</v>
      </c>
      <c r="G3089" s="5">
        <v>-52.970123746577002</v>
      </c>
      <c r="H3089" s="5">
        <v>-13.079700509513801</v>
      </c>
      <c r="I3089" s="29">
        <v>414321784.27999997</v>
      </c>
      <c r="J3089" s="30" t="s">
        <v>45</v>
      </c>
      <c r="K3089" s="30" t="s">
        <v>45</v>
      </c>
      <c r="L3089" s="29">
        <v>42972518.350000001</v>
      </c>
      <c r="M3089" s="29">
        <v>187852500</v>
      </c>
      <c r="N3089" s="53">
        <f t="shared" si="525"/>
        <v>-47.718757615064142</v>
      </c>
      <c r="O3089" t="e">
        <f t="shared" si="526"/>
        <v>#VALUE!</v>
      </c>
      <c r="P3089" t="e">
        <f t="shared" si="527"/>
        <v>#VALUE!</v>
      </c>
      <c r="Q3089">
        <f t="shared" si="528"/>
        <v>-52.970123746577002</v>
      </c>
      <c r="R3089">
        <f t="shared" si="529"/>
        <v>-13.079700509513801</v>
      </c>
      <c r="S3089" s="53">
        <f t="shared" si="531"/>
        <v>-47.718757615064142</v>
      </c>
      <c r="T3089" t="e">
        <f t="shared" si="532"/>
        <v>#VALUE!</v>
      </c>
      <c r="U3089" t="e">
        <f t="shared" si="533"/>
        <v>#VALUE!</v>
      </c>
      <c r="V3089">
        <f t="shared" si="534"/>
        <v>-52.970123746577002</v>
      </c>
      <c r="W3089" s="50">
        <f t="shared" si="535"/>
        <v>-13.079700509513801</v>
      </c>
    </row>
    <row r="3090" spans="1:23" ht="16" x14ac:dyDescent="0.2">
      <c r="A3090" s="10">
        <v>40098.541655092602</v>
      </c>
      <c r="B3090" s="11" t="str">
        <f t="shared" si="530"/>
        <v>200910</v>
      </c>
      <c r="C3090" s="5">
        <v>1065.6300000000001</v>
      </c>
      <c r="D3090" s="5">
        <v>-45.235743464856107</v>
      </c>
      <c r="E3090" s="6" t="s">
        <v>45</v>
      </c>
      <c r="F3090" s="6" t="s">
        <v>45</v>
      </c>
      <c r="G3090" s="5">
        <v>-53.96050816397976</v>
      </c>
      <c r="H3090" s="5">
        <v>-11.499331427868597</v>
      </c>
      <c r="I3090" s="29">
        <v>433999336.04000002</v>
      </c>
      <c r="J3090" s="30" t="s">
        <v>45</v>
      </c>
      <c r="K3090" s="30" t="s">
        <v>45</v>
      </c>
      <c r="L3090" s="29">
        <v>42067576.299999997</v>
      </c>
      <c r="M3090" s="29">
        <v>191268000</v>
      </c>
      <c r="N3090" s="53">
        <f t="shared" si="525"/>
        <v>-45.235743464856107</v>
      </c>
      <c r="O3090" t="e">
        <f t="shared" si="526"/>
        <v>#VALUE!</v>
      </c>
      <c r="P3090" t="e">
        <f t="shared" si="527"/>
        <v>#VALUE!</v>
      </c>
      <c r="Q3090">
        <f t="shared" si="528"/>
        <v>-53.96050816397976</v>
      </c>
      <c r="R3090">
        <f t="shared" si="529"/>
        <v>-11.499331427868597</v>
      </c>
      <c r="S3090" s="53">
        <f t="shared" si="531"/>
        <v>-45.235743464856107</v>
      </c>
      <c r="T3090" t="e">
        <f t="shared" si="532"/>
        <v>#VALUE!</v>
      </c>
      <c r="U3090" t="e">
        <f t="shared" si="533"/>
        <v>#VALUE!</v>
      </c>
      <c r="V3090">
        <f t="shared" si="534"/>
        <v>-53.96050816397976</v>
      </c>
      <c r="W3090" s="50">
        <f t="shared" si="535"/>
        <v>-11.499331427868597</v>
      </c>
    </row>
    <row r="3091" spans="1:23" ht="16" x14ac:dyDescent="0.2">
      <c r="A3091" s="10">
        <v>40095.541655092602</v>
      </c>
      <c r="B3091" s="11" t="str">
        <f t="shared" si="530"/>
        <v>200910</v>
      </c>
      <c r="C3091" s="5">
        <v>1062.75</v>
      </c>
      <c r="D3091" s="5">
        <v>-45.511633925990338</v>
      </c>
      <c r="E3091" s="6" t="s">
        <v>45</v>
      </c>
      <c r="F3091" s="6" t="s">
        <v>45</v>
      </c>
      <c r="G3091" s="5">
        <v>-53.96050816397976</v>
      </c>
      <c r="H3091" s="5">
        <v>-12.55291081563206</v>
      </c>
      <c r="I3091" s="29">
        <v>431812941.39999998</v>
      </c>
      <c r="J3091" s="30" t="s">
        <v>45</v>
      </c>
      <c r="K3091" s="30" t="s">
        <v>45</v>
      </c>
      <c r="L3091" s="29">
        <v>42067576.299999997</v>
      </c>
      <c r="M3091" s="29">
        <v>188991000</v>
      </c>
      <c r="N3091" s="53">
        <f t="shared" si="525"/>
        <v>-45.511633925990338</v>
      </c>
      <c r="O3091" t="e">
        <f t="shared" si="526"/>
        <v>#VALUE!</v>
      </c>
      <c r="P3091" t="e">
        <f t="shared" si="527"/>
        <v>#VALUE!</v>
      </c>
      <c r="Q3091">
        <f t="shared" si="528"/>
        <v>-53.96050816397976</v>
      </c>
      <c r="R3091">
        <f t="shared" si="529"/>
        <v>-12.55291081563206</v>
      </c>
      <c r="S3091" s="53">
        <f t="shared" si="531"/>
        <v>-45.511633925990338</v>
      </c>
      <c r="T3091" t="e">
        <f t="shared" si="532"/>
        <v>#VALUE!</v>
      </c>
      <c r="U3091" t="e">
        <f t="shared" si="533"/>
        <v>#VALUE!</v>
      </c>
      <c r="V3091">
        <f t="shared" si="534"/>
        <v>-53.96050816397976</v>
      </c>
      <c r="W3091" s="50">
        <f t="shared" si="535"/>
        <v>-12.55291081563206</v>
      </c>
    </row>
    <row r="3092" spans="1:23" ht="16" x14ac:dyDescent="0.2">
      <c r="A3092" s="10">
        <v>40094.541655092602</v>
      </c>
      <c r="B3092" s="11" t="str">
        <f t="shared" si="530"/>
        <v>200910</v>
      </c>
      <c r="C3092" s="5">
        <v>1061.4000000000001</v>
      </c>
      <c r="D3092" s="5">
        <v>-45.58060654127388</v>
      </c>
      <c r="E3092" s="6" t="s">
        <v>45</v>
      </c>
      <c r="F3092" s="6" t="s">
        <v>45</v>
      </c>
      <c r="G3092" s="5">
        <v>-52.970123746577002</v>
      </c>
      <c r="H3092" s="5">
        <v>-12.026121121750336</v>
      </c>
      <c r="I3092" s="29">
        <v>431266342.74000001</v>
      </c>
      <c r="J3092" s="30" t="s">
        <v>45</v>
      </c>
      <c r="K3092" s="30" t="s">
        <v>45</v>
      </c>
      <c r="L3092" s="29">
        <v>42972518.350000001</v>
      </c>
      <c r="M3092" s="29">
        <v>190129500</v>
      </c>
      <c r="N3092" s="53">
        <f t="shared" si="525"/>
        <v>-45.58060654127388</v>
      </c>
      <c r="O3092" t="e">
        <f t="shared" si="526"/>
        <v>#VALUE!</v>
      </c>
      <c r="P3092" t="e">
        <f t="shared" si="527"/>
        <v>#VALUE!</v>
      </c>
      <c r="Q3092">
        <f t="shared" si="528"/>
        <v>-52.970123746577002</v>
      </c>
      <c r="R3092">
        <f t="shared" si="529"/>
        <v>-12.026121121750336</v>
      </c>
      <c r="S3092" s="53">
        <f t="shared" si="531"/>
        <v>-45.58060654127388</v>
      </c>
      <c r="T3092" t="e">
        <f t="shared" si="532"/>
        <v>#VALUE!</v>
      </c>
      <c r="U3092" t="e">
        <f t="shared" si="533"/>
        <v>#VALUE!</v>
      </c>
      <c r="V3092">
        <f t="shared" si="534"/>
        <v>-52.970123746577002</v>
      </c>
      <c r="W3092" s="50">
        <f t="shared" si="535"/>
        <v>-12.026121121750336</v>
      </c>
    </row>
    <row r="3093" spans="1:23" ht="16" x14ac:dyDescent="0.2">
      <c r="A3093" s="10">
        <v>40093.541655092602</v>
      </c>
      <c r="B3093" s="11" t="str">
        <f t="shared" si="530"/>
        <v>200910</v>
      </c>
      <c r="C3093" s="5">
        <v>1057.1500000000001</v>
      </c>
      <c r="D3093" s="5">
        <v>-44.82190777315477</v>
      </c>
      <c r="E3093" s="6" t="s">
        <v>45</v>
      </c>
      <c r="F3093" s="6" t="s">
        <v>45</v>
      </c>
      <c r="G3093" s="5">
        <v>-53.465315955278378</v>
      </c>
      <c r="H3093" s="5">
        <v>-12.55291081563206</v>
      </c>
      <c r="I3093" s="29">
        <v>437278928</v>
      </c>
      <c r="J3093" s="30" t="s">
        <v>45</v>
      </c>
      <c r="K3093" s="30" t="s">
        <v>45</v>
      </c>
      <c r="L3093" s="29">
        <v>42520047.329999998</v>
      </c>
      <c r="M3093" s="29">
        <v>188991000</v>
      </c>
      <c r="N3093" s="53">
        <f t="shared" si="525"/>
        <v>-44.82190777315477</v>
      </c>
      <c r="O3093" t="e">
        <f t="shared" si="526"/>
        <v>#VALUE!</v>
      </c>
      <c r="P3093" t="e">
        <f t="shared" si="527"/>
        <v>#VALUE!</v>
      </c>
      <c r="Q3093">
        <f t="shared" si="528"/>
        <v>-53.465315955278378</v>
      </c>
      <c r="R3093">
        <f t="shared" si="529"/>
        <v>-12.55291081563206</v>
      </c>
      <c r="S3093" s="53">
        <f t="shared" si="531"/>
        <v>-44.82190777315477</v>
      </c>
      <c r="T3093" t="e">
        <f t="shared" si="532"/>
        <v>#VALUE!</v>
      </c>
      <c r="U3093" t="e">
        <f t="shared" si="533"/>
        <v>#VALUE!</v>
      </c>
      <c r="V3093">
        <f t="shared" si="534"/>
        <v>-53.465315955278378</v>
      </c>
      <c r="W3093" s="50">
        <f t="shared" si="535"/>
        <v>-12.55291081563206</v>
      </c>
    </row>
    <row r="3094" spans="1:23" ht="16" x14ac:dyDescent="0.2">
      <c r="A3094" s="10">
        <v>40092.541655092602</v>
      </c>
      <c r="B3094" s="11" t="str">
        <f t="shared" si="530"/>
        <v>200910</v>
      </c>
      <c r="C3094" s="5">
        <v>1047.97</v>
      </c>
      <c r="D3094" s="5">
        <v>-46.477250539960124</v>
      </c>
      <c r="E3094" s="6" t="s">
        <v>45</v>
      </c>
      <c r="F3094" s="6" t="s">
        <v>45</v>
      </c>
      <c r="G3094" s="5">
        <v>-53.465315955278378</v>
      </c>
      <c r="H3094" s="5">
        <v>-12.55291081563206</v>
      </c>
      <c r="I3094" s="29">
        <v>424160560.16000003</v>
      </c>
      <c r="J3094" s="30" t="s">
        <v>45</v>
      </c>
      <c r="K3094" s="30" t="s">
        <v>45</v>
      </c>
      <c r="L3094" s="29">
        <v>42520047.329999998</v>
      </c>
      <c r="M3094" s="29">
        <v>188991000</v>
      </c>
      <c r="N3094" s="53">
        <f t="shared" si="525"/>
        <v>-46.477250539960124</v>
      </c>
      <c r="O3094" t="e">
        <f t="shared" si="526"/>
        <v>#VALUE!</v>
      </c>
      <c r="P3094" t="e">
        <f t="shared" si="527"/>
        <v>#VALUE!</v>
      </c>
      <c r="Q3094">
        <f t="shared" si="528"/>
        <v>-53.465315955278378</v>
      </c>
      <c r="R3094">
        <f t="shared" si="529"/>
        <v>-12.55291081563206</v>
      </c>
      <c r="S3094" s="53">
        <f t="shared" si="531"/>
        <v>-46.477250539960124</v>
      </c>
      <c r="T3094" t="e">
        <f t="shared" si="532"/>
        <v>#VALUE!</v>
      </c>
      <c r="U3094" t="e">
        <f t="shared" si="533"/>
        <v>#VALUE!</v>
      </c>
      <c r="V3094">
        <f t="shared" si="534"/>
        <v>-53.465315955278378</v>
      </c>
      <c r="W3094" s="50">
        <f t="shared" si="535"/>
        <v>-12.55291081563206</v>
      </c>
    </row>
    <row r="3095" spans="1:23" ht="16" x14ac:dyDescent="0.2">
      <c r="A3095" s="10">
        <v>40091.541655092602</v>
      </c>
      <c r="B3095" s="11" t="str">
        <f t="shared" si="530"/>
        <v>200910</v>
      </c>
      <c r="C3095" s="5">
        <v>1023.88</v>
      </c>
      <c r="D3095" s="5">
        <v>-46.753141001094342</v>
      </c>
      <c r="E3095" s="6" t="s">
        <v>45</v>
      </c>
      <c r="F3095" s="6" t="s">
        <v>45</v>
      </c>
      <c r="G3095" s="5">
        <v>-54.950892581382526</v>
      </c>
      <c r="H3095" s="5">
        <v>-12.55291081563206</v>
      </c>
      <c r="I3095" s="29">
        <v>421974165.51999998</v>
      </c>
      <c r="J3095" s="30" t="s">
        <v>45</v>
      </c>
      <c r="K3095" s="30" t="s">
        <v>45</v>
      </c>
      <c r="L3095" s="29">
        <v>41162634.259999998</v>
      </c>
      <c r="M3095" s="29">
        <v>188991000</v>
      </c>
      <c r="N3095" s="53">
        <f t="shared" si="525"/>
        <v>-46.753141001094342</v>
      </c>
      <c r="O3095" t="e">
        <f t="shared" si="526"/>
        <v>#VALUE!</v>
      </c>
      <c r="P3095" t="e">
        <f t="shared" si="527"/>
        <v>#VALUE!</v>
      </c>
      <c r="Q3095">
        <f t="shared" si="528"/>
        <v>-54.950892581382526</v>
      </c>
      <c r="R3095">
        <f t="shared" si="529"/>
        <v>-12.55291081563206</v>
      </c>
      <c r="S3095" s="53">
        <f t="shared" si="531"/>
        <v>-46.753141001094342</v>
      </c>
      <c r="T3095" t="e">
        <f t="shared" si="532"/>
        <v>#VALUE!</v>
      </c>
      <c r="U3095" t="e">
        <f t="shared" si="533"/>
        <v>#VALUE!</v>
      </c>
      <c r="V3095">
        <f t="shared" si="534"/>
        <v>-54.950892581382526</v>
      </c>
      <c r="W3095" s="50">
        <f t="shared" si="535"/>
        <v>-12.55291081563206</v>
      </c>
    </row>
    <row r="3096" spans="1:23" ht="16" x14ac:dyDescent="0.2">
      <c r="A3096" s="10">
        <v>40088.541655092602</v>
      </c>
      <c r="B3096" s="11" t="str">
        <f t="shared" si="530"/>
        <v>200910</v>
      </c>
      <c r="C3096" s="5">
        <v>1015.25</v>
      </c>
      <c r="D3096" s="5">
        <v>-47.92567546091481</v>
      </c>
      <c r="E3096" s="6" t="s">
        <v>45</v>
      </c>
      <c r="F3096" s="6" t="s">
        <v>45</v>
      </c>
      <c r="G3096" s="5">
        <v>-55.446084790083901</v>
      </c>
      <c r="H3096" s="5">
        <v>-12.55291081563206</v>
      </c>
      <c r="I3096" s="29">
        <v>412681988.30000001</v>
      </c>
      <c r="J3096" s="30" t="s">
        <v>45</v>
      </c>
      <c r="K3096" s="30" t="s">
        <v>45</v>
      </c>
      <c r="L3096" s="29">
        <v>40710163.229999997</v>
      </c>
      <c r="M3096" s="29">
        <v>188991000</v>
      </c>
      <c r="N3096" s="53">
        <f t="shared" si="525"/>
        <v>-47.92567546091481</v>
      </c>
      <c r="O3096" t="e">
        <f t="shared" si="526"/>
        <v>#VALUE!</v>
      </c>
      <c r="P3096" t="e">
        <f t="shared" si="527"/>
        <v>#VALUE!</v>
      </c>
      <c r="Q3096">
        <f t="shared" si="528"/>
        <v>-55.446084790083901</v>
      </c>
      <c r="R3096">
        <f t="shared" si="529"/>
        <v>-12.55291081563206</v>
      </c>
      <c r="S3096" s="53">
        <f t="shared" si="531"/>
        <v>-47.92567546091481</v>
      </c>
      <c r="T3096" t="e">
        <f t="shared" si="532"/>
        <v>#VALUE!</v>
      </c>
      <c r="U3096" t="e">
        <f t="shared" si="533"/>
        <v>#VALUE!</v>
      </c>
      <c r="V3096">
        <f t="shared" si="534"/>
        <v>-55.446084790083901</v>
      </c>
      <c r="W3096" s="50">
        <f t="shared" si="535"/>
        <v>-12.55291081563206</v>
      </c>
    </row>
    <row r="3097" spans="1:23" ht="16" x14ac:dyDescent="0.2">
      <c r="A3097" s="10">
        <v>40087.541655092602</v>
      </c>
      <c r="B3097" s="11" t="str">
        <f t="shared" si="530"/>
        <v>200910</v>
      </c>
      <c r="C3097" s="5">
        <v>1035.1500000000001</v>
      </c>
      <c r="D3097" s="5">
        <v>-48.960264690168152</v>
      </c>
      <c r="E3097" s="6" t="s">
        <v>45</v>
      </c>
      <c r="F3097" s="6" t="s">
        <v>45</v>
      </c>
      <c r="G3097" s="5">
        <v>-53.465315955278378</v>
      </c>
      <c r="H3097" s="5">
        <v>-12.55291081563206</v>
      </c>
      <c r="I3097" s="29">
        <v>404483008.39999998</v>
      </c>
      <c r="J3097" s="30" t="s">
        <v>45</v>
      </c>
      <c r="K3097" s="30" t="s">
        <v>45</v>
      </c>
      <c r="L3097" s="29">
        <v>42520047.329999998</v>
      </c>
      <c r="M3097" s="29">
        <v>188991000</v>
      </c>
      <c r="N3097" s="53">
        <f t="shared" si="525"/>
        <v>-48.960264690168152</v>
      </c>
      <c r="O3097" t="e">
        <f t="shared" si="526"/>
        <v>#VALUE!</v>
      </c>
      <c r="P3097" t="e">
        <f t="shared" si="527"/>
        <v>#VALUE!</v>
      </c>
      <c r="Q3097">
        <f t="shared" si="528"/>
        <v>-53.465315955278378</v>
      </c>
      <c r="R3097">
        <f t="shared" si="529"/>
        <v>-12.55291081563206</v>
      </c>
      <c r="S3097" s="53">
        <f t="shared" si="531"/>
        <v>-48.960264690168152</v>
      </c>
      <c r="T3097" t="e">
        <f t="shared" si="532"/>
        <v>#VALUE!</v>
      </c>
      <c r="U3097" t="e">
        <f t="shared" si="533"/>
        <v>#VALUE!</v>
      </c>
      <c r="V3097">
        <f t="shared" si="534"/>
        <v>-53.465315955278378</v>
      </c>
      <c r="W3097" s="50">
        <f t="shared" si="535"/>
        <v>-12.55291081563206</v>
      </c>
    </row>
    <row r="3098" spans="1:23" ht="16" x14ac:dyDescent="0.2">
      <c r="A3098" s="10">
        <v>40086.541655092602</v>
      </c>
      <c r="B3098" s="11" t="str">
        <f t="shared" si="530"/>
        <v>20099</v>
      </c>
      <c r="C3098" s="5">
        <v>1043.79</v>
      </c>
      <c r="D3098" s="5">
        <v>-45.649579156557444</v>
      </c>
      <c r="E3098" s="6" t="s">
        <v>45</v>
      </c>
      <c r="F3098" s="6" t="s">
        <v>45</v>
      </c>
      <c r="G3098" s="5">
        <v>-53.96050816397976</v>
      </c>
      <c r="H3098" s="5">
        <v>-10.551109978881485</v>
      </c>
      <c r="I3098" s="29">
        <v>430719744.07999998</v>
      </c>
      <c r="J3098" s="30" t="s">
        <v>45</v>
      </c>
      <c r="K3098" s="30" t="s">
        <v>45</v>
      </c>
      <c r="L3098" s="29">
        <v>42067576.299999997</v>
      </c>
      <c r="M3098" s="29">
        <v>193317300</v>
      </c>
      <c r="N3098" s="53">
        <f t="shared" si="525"/>
        <v>-45.649579156557444</v>
      </c>
      <c r="O3098" t="e">
        <f t="shared" si="526"/>
        <v>#VALUE!</v>
      </c>
      <c r="P3098" t="e">
        <f t="shared" si="527"/>
        <v>#VALUE!</v>
      </c>
      <c r="Q3098">
        <f t="shared" si="528"/>
        <v>-53.96050816397976</v>
      </c>
      <c r="R3098">
        <f t="shared" si="529"/>
        <v>-10.551109978881485</v>
      </c>
      <c r="S3098" s="53">
        <f t="shared" si="531"/>
        <v>-45.649579156557444</v>
      </c>
      <c r="T3098" t="e">
        <f t="shared" si="532"/>
        <v>#VALUE!</v>
      </c>
      <c r="U3098" t="e">
        <f t="shared" si="533"/>
        <v>#VALUE!</v>
      </c>
      <c r="V3098">
        <f t="shared" si="534"/>
        <v>-53.96050816397976</v>
      </c>
      <c r="W3098" s="50">
        <f t="shared" si="535"/>
        <v>-10.551109978881485</v>
      </c>
    </row>
    <row r="3099" spans="1:23" ht="16" x14ac:dyDescent="0.2">
      <c r="A3099" s="10">
        <v>40085.541655092602</v>
      </c>
      <c r="B3099" s="11" t="str">
        <f t="shared" si="530"/>
        <v>20099</v>
      </c>
      <c r="C3099" s="5">
        <v>1052.81</v>
      </c>
      <c r="D3099" s="5">
        <v>-45.511633925990324</v>
      </c>
      <c r="E3099" s="6" t="s">
        <v>45</v>
      </c>
      <c r="F3099" s="6" t="s">
        <v>45</v>
      </c>
      <c r="G3099" s="5">
        <v>-53.366483414664387</v>
      </c>
      <c r="H3099" s="5">
        <v>-10.551109978881485</v>
      </c>
      <c r="I3099" s="29">
        <v>431812941.39999998</v>
      </c>
      <c r="J3099" s="30" t="s">
        <v>45</v>
      </c>
      <c r="K3099" s="30" t="s">
        <v>45</v>
      </c>
      <c r="L3099" s="29">
        <v>42610353.399999999</v>
      </c>
      <c r="M3099" s="29">
        <v>193317300</v>
      </c>
      <c r="N3099" s="53">
        <f t="shared" si="525"/>
        <v>-45.511633925990324</v>
      </c>
      <c r="O3099" t="e">
        <f t="shared" si="526"/>
        <v>#VALUE!</v>
      </c>
      <c r="P3099" t="e">
        <f t="shared" si="527"/>
        <v>#VALUE!</v>
      </c>
      <c r="Q3099">
        <f t="shared" si="528"/>
        <v>-53.366483414664387</v>
      </c>
      <c r="R3099">
        <f t="shared" si="529"/>
        <v>-10.551109978881485</v>
      </c>
      <c r="S3099" s="53">
        <f t="shared" si="531"/>
        <v>-45.511633925990324</v>
      </c>
      <c r="T3099" t="e">
        <f t="shared" si="532"/>
        <v>#VALUE!</v>
      </c>
      <c r="U3099" t="e">
        <f t="shared" si="533"/>
        <v>#VALUE!</v>
      </c>
      <c r="V3099">
        <f t="shared" si="534"/>
        <v>-53.366483414664387</v>
      </c>
      <c r="W3099" s="50">
        <f t="shared" si="535"/>
        <v>-10.551109978881485</v>
      </c>
    </row>
    <row r="3100" spans="1:23" ht="16" x14ac:dyDescent="0.2">
      <c r="A3100" s="10">
        <v>40084.541655092602</v>
      </c>
      <c r="B3100" s="11" t="str">
        <f t="shared" si="530"/>
        <v>20099</v>
      </c>
      <c r="C3100" s="5">
        <v>1055.54</v>
      </c>
      <c r="D3100" s="5">
        <v>-44.132181620319201</v>
      </c>
      <c r="E3100" s="6" t="s">
        <v>45</v>
      </c>
      <c r="F3100" s="6" t="s">
        <v>45</v>
      </c>
      <c r="G3100" s="5">
        <v>-50.692857289929492</v>
      </c>
      <c r="H3100" s="5">
        <v>-10.551109978881485</v>
      </c>
      <c r="I3100" s="29">
        <v>442744914.60000002</v>
      </c>
      <c r="J3100" s="30" t="s">
        <v>45</v>
      </c>
      <c r="K3100" s="30" t="s">
        <v>45</v>
      </c>
      <c r="L3100" s="29">
        <v>45053320.649999999</v>
      </c>
      <c r="M3100" s="29">
        <v>193317300</v>
      </c>
      <c r="N3100" s="53">
        <f t="shared" si="525"/>
        <v>-44.132181620319201</v>
      </c>
      <c r="O3100" t="e">
        <f t="shared" si="526"/>
        <v>#VALUE!</v>
      </c>
      <c r="P3100" t="e">
        <f t="shared" si="527"/>
        <v>#VALUE!</v>
      </c>
      <c r="Q3100">
        <f t="shared" si="528"/>
        <v>-50.692857289929492</v>
      </c>
      <c r="R3100">
        <f t="shared" si="529"/>
        <v>-10.551109978881485</v>
      </c>
      <c r="S3100" s="53">
        <f t="shared" si="531"/>
        <v>-44.132181620319201</v>
      </c>
      <c r="T3100" t="e">
        <f t="shared" si="532"/>
        <v>#VALUE!</v>
      </c>
      <c r="U3100" t="e">
        <f t="shared" si="533"/>
        <v>#VALUE!</v>
      </c>
      <c r="V3100">
        <f t="shared" si="534"/>
        <v>-50.692857289929492</v>
      </c>
      <c r="W3100" s="50">
        <f t="shared" si="535"/>
        <v>-10.551109978881485</v>
      </c>
    </row>
    <row r="3101" spans="1:23" ht="16" x14ac:dyDescent="0.2">
      <c r="A3101" s="10">
        <v>40081.541655092602</v>
      </c>
      <c r="B3101" s="11" t="str">
        <f t="shared" si="530"/>
        <v>20099</v>
      </c>
      <c r="C3101" s="5">
        <v>1044.06</v>
      </c>
      <c r="D3101" s="5">
        <v>-44.890880388438312</v>
      </c>
      <c r="E3101" s="6" t="s">
        <v>45</v>
      </c>
      <c r="F3101" s="6" t="s">
        <v>45</v>
      </c>
      <c r="G3101" s="5">
        <v>-53.465315955278378</v>
      </c>
      <c r="H3101" s="5">
        <v>-10.656467917657807</v>
      </c>
      <c r="I3101" s="29">
        <v>436732329.33999997</v>
      </c>
      <c r="J3101" s="30" t="s">
        <v>45</v>
      </c>
      <c r="K3101" s="30" t="s">
        <v>45</v>
      </c>
      <c r="L3101" s="29">
        <v>42520047.329999998</v>
      </c>
      <c r="M3101" s="29">
        <v>193089600</v>
      </c>
      <c r="N3101" s="53">
        <f t="shared" si="525"/>
        <v>-44.890880388438312</v>
      </c>
      <c r="O3101" t="e">
        <f t="shared" si="526"/>
        <v>#VALUE!</v>
      </c>
      <c r="P3101" t="e">
        <f t="shared" si="527"/>
        <v>#VALUE!</v>
      </c>
      <c r="Q3101">
        <f t="shared" si="528"/>
        <v>-53.465315955278378</v>
      </c>
      <c r="R3101">
        <f t="shared" si="529"/>
        <v>-10.656467917657807</v>
      </c>
      <c r="S3101" s="53">
        <f t="shared" si="531"/>
        <v>-44.890880388438312</v>
      </c>
      <c r="T3101" t="e">
        <f t="shared" si="532"/>
        <v>#VALUE!</v>
      </c>
      <c r="U3101" t="e">
        <f t="shared" si="533"/>
        <v>#VALUE!</v>
      </c>
      <c r="V3101">
        <f t="shared" si="534"/>
        <v>-53.465315955278378</v>
      </c>
      <c r="W3101" s="50">
        <f t="shared" si="535"/>
        <v>-10.656467917657807</v>
      </c>
    </row>
    <row r="3102" spans="1:23" ht="16" x14ac:dyDescent="0.2">
      <c r="A3102" s="10">
        <v>40080.541655092602</v>
      </c>
      <c r="B3102" s="11" t="str">
        <f t="shared" si="530"/>
        <v>20099</v>
      </c>
      <c r="C3102" s="5">
        <v>1057.67</v>
      </c>
      <c r="D3102" s="5">
        <v>-44.82190777315477</v>
      </c>
      <c r="E3102" s="6" t="s">
        <v>45</v>
      </c>
      <c r="F3102" s="6" t="s">
        <v>45</v>
      </c>
      <c r="G3102" s="5">
        <v>-55.446084790083901</v>
      </c>
      <c r="H3102" s="5">
        <v>-10.445752040105134</v>
      </c>
      <c r="I3102" s="29">
        <v>437278928</v>
      </c>
      <c r="J3102" s="30" t="s">
        <v>45</v>
      </c>
      <c r="K3102" s="30" t="s">
        <v>45</v>
      </c>
      <c r="L3102" s="29">
        <v>40710163.229999997</v>
      </c>
      <c r="M3102" s="29">
        <v>193545000</v>
      </c>
      <c r="N3102" s="53">
        <f t="shared" si="525"/>
        <v>-44.82190777315477</v>
      </c>
      <c r="O3102" t="e">
        <f t="shared" si="526"/>
        <v>#VALUE!</v>
      </c>
      <c r="P3102" t="e">
        <f t="shared" si="527"/>
        <v>#VALUE!</v>
      </c>
      <c r="Q3102">
        <f t="shared" si="528"/>
        <v>-55.446084790083901</v>
      </c>
      <c r="R3102">
        <f t="shared" si="529"/>
        <v>-10.445752040105134</v>
      </c>
      <c r="S3102" s="53">
        <f t="shared" si="531"/>
        <v>-44.82190777315477</v>
      </c>
      <c r="T3102" t="e">
        <f t="shared" si="532"/>
        <v>#VALUE!</v>
      </c>
      <c r="U3102" t="e">
        <f t="shared" si="533"/>
        <v>#VALUE!</v>
      </c>
      <c r="V3102">
        <f t="shared" si="534"/>
        <v>-55.446084790083901</v>
      </c>
      <c r="W3102" s="50">
        <f t="shared" si="535"/>
        <v>-10.445752040105134</v>
      </c>
    </row>
    <row r="3103" spans="1:23" ht="16" x14ac:dyDescent="0.2">
      <c r="A3103" s="10">
        <v>40079.541655092602</v>
      </c>
      <c r="B3103" s="11" t="str">
        <f t="shared" si="530"/>
        <v>20099</v>
      </c>
      <c r="C3103" s="5">
        <v>1074.46</v>
      </c>
      <c r="D3103" s="5">
        <v>-45.787524387124556</v>
      </c>
      <c r="E3103" s="6" t="s">
        <v>45</v>
      </c>
      <c r="F3103" s="6" t="s">
        <v>45</v>
      </c>
      <c r="G3103" s="5">
        <v>-59.505425494677546</v>
      </c>
      <c r="H3103" s="5">
        <v>-10.445752040105134</v>
      </c>
      <c r="I3103" s="29">
        <v>429626546.75999999</v>
      </c>
      <c r="J3103" s="30" t="s">
        <v>45</v>
      </c>
      <c r="K3103" s="30" t="s">
        <v>45</v>
      </c>
      <c r="L3103" s="29">
        <v>37001029.659999996</v>
      </c>
      <c r="M3103" s="29">
        <v>193545000</v>
      </c>
      <c r="N3103" s="53">
        <f t="shared" si="525"/>
        <v>-45.787524387124556</v>
      </c>
      <c r="O3103" t="e">
        <f t="shared" si="526"/>
        <v>#VALUE!</v>
      </c>
      <c r="P3103" t="e">
        <f t="shared" si="527"/>
        <v>#VALUE!</v>
      </c>
      <c r="Q3103">
        <f t="shared" si="528"/>
        <v>-59.505425494677546</v>
      </c>
      <c r="R3103">
        <f t="shared" si="529"/>
        <v>-10.445752040105134</v>
      </c>
      <c r="S3103" s="53">
        <f t="shared" si="531"/>
        <v>-45.787524387124556</v>
      </c>
      <c r="T3103" t="e">
        <f t="shared" si="532"/>
        <v>#VALUE!</v>
      </c>
      <c r="U3103" t="e">
        <f t="shared" si="533"/>
        <v>#VALUE!</v>
      </c>
      <c r="V3103">
        <f t="shared" si="534"/>
        <v>-59.505425494677546</v>
      </c>
      <c r="W3103" s="50">
        <f t="shared" si="535"/>
        <v>-10.445752040105134</v>
      </c>
    </row>
    <row r="3104" spans="1:23" ht="16" x14ac:dyDescent="0.2">
      <c r="A3104" s="10">
        <v>40078.541655092602</v>
      </c>
      <c r="B3104" s="11" t="str">
        <f t="shared" si="530"/>
        <v>20099</v>
      </c>
      <c r="C3104" s="5">
        <v>1086.8599999999999</v>
      </c>
      <c r="D3104" s="5">
        <v>-44.132181620319201</v>
      </c>
      <c r="E3104" s="6" t="s">
        <v>45</v>
      </c>
      <c r="F3104" s="6" t="s">
        <v>45</v>
      </c>
      <c r="G3104" s="5">
        <v>-60.395947865834913</v>
      </c>
      <c r="H3104" s="5">
        <v>-10.445752040105134</v>
      </c>
      <c r="I3104" s="29">
        <v>442744914.60000002</v>
      </c>
      <c r="J3104" s="30" t="s">
        <v>45</v>
      </c>
      <c r="K3104" s="30" t="s">
        <v>45</v>
      </c>
      <c r="L3104" s="29">
        <v>36187334.369999997</v>
      </c>
      <c r="M3104" s="29">
        <v>193545000</v>
      </c>
      <c r="N3104" s="53">
        <f t="shared" si="525"/>
        <v>-44.132181620319201</v>
      </c>
      <c r="O3104" t="e">
        <f t="shared" si="526"/>
        <v>#VALUE!</v>
      </c>
      <c r="P3104" t="e">
        <f t="shared" si="527"/>
        <v>#VALUE!</v>
      </c>
      <c r="Q3104">
        <f t="shared" si="528"/>
        <v>-60.395947865834913</v>
      </c>
      <c r="R3104">
        <f t="shared" si="529"/>
        <v>-10.445752040105134</v>
      </c>
      <c r="S3104" s="53">
        <f t="shared" si="531"/>
        <v>-44.132181620319201</v>
      </c>
      <c r="T3104" t="e">
        <f t="shared" si="532"/>
        <v>#VALUE!</v>
      </c>
      <c r="U3104" t="e">
        <f t="shared" si="533"/>
        <v>#VALUE!</v>
      </c>
      <c r="V3104">
        <f t="shared" si="534"/>
        <v>-60.395947865834913</v>
      </c>
      <c r="W3104" s="50">
        <f t="shared" si="535"/>
        <v>-10.445752040105134</v>
      </c>
    </row>
    <row r="3105" spans="1:23" ht="16" x14ac:dyDescent="0.2">
      <c r="A3105" s="10">
        <v>40077.541655092602</v>
      </c>
      <c r="B3105" s="11" t="str">
        <f t="shared" si="530"/>
        <v>20099</v>
      </c>
      <c r="C3105" s="5">
        <v>1086.3800000000001</v>
      </c>
      <c r="D3105" s="5">
        <v>-46.132387463542344</v>
      </c>
      <c r="E3105" s="6" t="s">
        <v>45</v>
      </c>
      <c r="F3105" s="6" t="s">
        <v>45</v>
      </c>
      <c r="G3105" s="5">
        <v>-59.90075565713353</v>
      </c>
      <c r="H3105" s="5">
        <v>-12.026121121750336</v>
      </c>
      <c r="I3105" s="29">
        <v>426893553.45999998</v>
      </c>
      <c r="J3105" s="30" t="s">
        <v>45</v>
      </c>
      <c r="K3105" s="30" t="s">
        <v>45</v>
      </c>
      <c r="L3105" s="29">
        <v>36639805.390000001</v>
      </c>
      <c r="M3105" s="29">
        <v>190129500</v>
      </c>
      <c r="N3105" s="53">
        <f t="shared" si="525"/>
        <v>-46.132387463542344</v>
      </c>
      <c r="O3105" t="e">
        <f t="shared" si="526"/>
        <v>#VALUE!</v>
      </c>
      <c r="P3105" t="e">
        <f t="shared" si="527"/>
        <v>#VALUE!</v>
      </c>
      <c r="Q3105">
        <f t="shared" si="528"/>
        <v>-59.90075565713353</v>
      </c>
      <c r="R3105">
        <f t="shared" si="529"/>
        <v>-12.026121121750336</v>
      </c>
      <c r="S3105" s="53">
        <f t="shared" si="531"/>
        <v>-46.132387463542344</v>
      </c>
      <c r="T3105" t="e">
        <f t="shared" si="532"/>
        <v>#VALUE!</v>
      </c>
      <c r="U3105" t="e">
        <f t="shared" si="533"/>
        <v>#VALUE!</v>
      </c>
      <c r="V3105">
        <f t="shared" si="534"/>
        <v>-59.90075565713353</v>
      </c>
      <c r="W3105" s="50">
        <f t="shared" si="535"/>
        <v>-12.026121121750336</v>
      </c>
    </row>
    <row r="3106" spans="1:23" ht="16" x14ac:dyDescent="0.2">
      <c r="A3106" s="10">
        <v>40074.541655092602</v>
      </c>
      <c r="B3106" s="11" t="str">
        <f t="shared" si="530"/>
        <v>20099</v>
      </c>
      <c r="C3106" s="5">
        <v>1101.3900000000001</v>
      </c>
      <c r="D3106" s="5">
        <v>-45.511633925990338</v>
      </c>
      <c r="E3106" s="6" t="s">
        <v>45</v>
      </c>
      <c r="F3106" s="6" t="s">
        <v>45</v>
      </c>
      <c r="G3106" s="5">
        <v>-60.395947865834913</v>
      </c>
      <c r="H3106" s="5">
        <v>-12.55291081563206</v>
      </c>
      <c r="I3106" s="29">
        <v>431812941.39999998</v>
      </c>
      <c r="J3106" s="30" t="s">
        <v>45</v>
      </c>
      <c r="K3106" s="30" t="s">
        <v>45</v>
      </c>
      <c r="L3106" s="29">
        <v>36187334.369999997</v>
      </c>
      <c r="M3106" s="29">
        <v>188991000</v>
      </c>
      <c r="N3106" s="53">
        <f t="shared" si="525"/>
        <v>-45.511633925990338</v>
      </c>
      <c r="O3106" t="e">
        <f t="shared" si="526"/>
        <v>#VALUE!</v>
      </c>
      <c r="P3106" t="e">
        <f t="shared" si="527"/>
        <v>#VALUE!</v>
      </c>
      <c r="Q3106">
        <f t="shared" si="528"/>
        <v>-60.395947865834913</v>
      </c>
      <c r="R3106">
        <f t="shared" si="529"/>
        <v>-12.55291081563206</v>
      </c>
      <c r="S3106" s="53">
        <f t="shared" si="531"/>
        <v>-45.511633925990338</v>
      </c>
      <c r="T3106" t="e">
        <f t="shared" si="532"/>
        <v>#VALUE!</v>
      </c>
      <c r="U3106" t="e">
        <f t="shared" si="533"/>
        <v>#VALUE!</v>
      </c>
      <c r="V3106">
        <f t="shared" si="534"/>
        <v>-60.395947865834913</v>
      </c>
      <c r="W3106" s="50">
        <f t="shared" si="535"/>
        <v>-12.55291081563206</v>
      </c>
    </row>
    <row r="3107" spans="1:23" ht="16" x14ac:dyDescent="0.2">
      <c r="A3107" s="10">
        <v>40073.541655092602</v>
      </c>
      <c r="B3107" s="11" t="str">
        <f t="shared" si="530"/>
        <v>20099</v>
      </c>
      <c r="C3107" s="5">
        <v>1093.8699999999999</v>
      </c>
      <c r="D3107" s="5">
        <v>-47.92567546091481</v>
      </c>
      <c r="E3107" s="6" t="s">
        <v>45</v>
      </c>
      <c r="F3107" s="6" t="s">
        <v>45</v>
      </c>
      <c r="G3107" s="5">
        <v>-60.494780406448911</v>
      </c>
      <c r="H3107" s="5">
        <v>-12.55291081563206</v>
      </c>
      <c r="I3107" s="29">
        <v>412681988.30000001</v>
      </c>
      <c r="J3107" s="30" t="s">
        <v>45</v>
      </c>
      <c r="K3107" s="30" t="s">
        <v>45</v>
      </c>
      <c r="L3107" s="29">
        <v>36097028.299999997</v>
      </c>
      <c r="M3107" s="29">
        <v>188991000</v>
      </c>
      <c r="N3107" s="53">
        <f t="shared" si="525"/>
        <v>-47.92567546091481</v>
      </c>
      <c r="O3107" t="e">
        <f t="shared" si="526"/>
        <v>#VALUE!</v>
      </c>
      <c r="P3107" t="e">
        <f t="shared" si="527"/>
        <v>#VALUE!</v>
      </c>
      <c r="Q3107">
        <f t="shared" si="528"/>
        <v>-60.494780406448911</v>
      </c>
      <c r="R3107">
        <f t="shared" si="529"/>
        <v>-12.55291081563206</v>
      </c>
      <c r="S3107" s="53">
        <f t="shared" si="531"/>
        <v>-47.92567546091481</v>
      </c>
      <c r="T3107" t="e">
        <f t="shared" si="532"/>
        <v>#VALUE!</v>
      </c>
      <c r="U3107" t="e">
        <f t="shared" si="533"/>
        <v>#VALUE!</v>
      </c>
      <c r="V3107">
        <f t="shared" si="534"/>
        <v>-60.494780406448911</v>
      </c>
      <c r="W3107" s="50">
        <f t="shared" si="535"/>
        <v>-12.55291081563206</v>
      </c>
    </row>
    <row r="3108" spans="1:23" ht="16" x14ac:dyDescent="0.2">
      <c r="A3108" s="10">
        <v>40072.541655092602</v>
      </c>
      <c r="B3108" s="11" t="str">
        <f t="shared" si="530"/>
        <v>20099</v>
      </c>
      <c r="C3108" s="5">
        <v>1090.92</v>
      </c>
      <c r="D3108" s="5">
        <v>-45.649579156557444</v>
      </c>
      <c r="E3108" s="6" t="s">
        <v>45</v>
      </c>
      <c r="F3108" s="6" t="s">
        <v>45</v>
      </c>
      <c r="G3108" s="5">
        <v>-60.494780406448911</v>
      </c>
      <c r="H3108" s="5">
        <v>-12.026121121750336</v>
      </c>
      <c r="I3108" s="29">
        <v>430719744.07999998</v>
      </c>
      <c r="J3108" s="30" t="s">
        <v>45</v>
      </c>
      <c r="K3108" s="30" t="s">
        <v>45</v>
      </c>
      <c r="L3108" s="29">
        <v>36097028.299999997</v>
      </c>
      <c r="M3108" s="29">
        <v>190129500</v>
      </c>
      <c r="N3108" s="53">
        <f t="shared" ref="N3108:N3171" si="536">IF(ABS(D3108-AVERAGE(D$47:D$3803))&gt;3*STDEV(D$47:D$3803),"Outlier",D3108)</f>
        <v>-45.649579156557444</v>
      </c>
      <c r="O3108" t="e">
        <f t="shared" ref="O3108:O3171" si="537">IF(ABS(E3108-AVERAGE(E$47:E$3803))&gt;3*STDEV(E$47:E$3803),"Outlier",E3108)</f>
        <v>#VALUE!</v>
      </c>
      <c r="P3108" t="e">
        <f t="shared" ref="P3108:P3171" si="538">IF(ABS(F3108-AVERAGE(F$47:F$3803))&gt;3*STDEV(F$47:F$3803),"Outlier",F3108)</f>
        <v>#VALUE!</v>
      </c>
      <c r="Q3108">
        <f t="shared" ref="Q3108:Q3171" si="539">IF(ABS(G3108-AVERAGE(G$47:G$3803))&gt;3*STDEV(G$47:G$3803),"Outlier",G3108)</f>
        <v>-60.494780406448911</v>
      </c>
      <c r="R3108">
        <f t="shared" ref="R3108:R3171" si="540">IF(ABS(H3108-AVERAGE(H$47:H$3803))&gt;3*STDEV(H$47:H$3803),"Outlier",H3108)</f>
        <v>-12.026121121750336</v>
      </c>
      <c r="S3108" s="53">
        <f t="shared" si="531"/>
        <v>-45.649579156557444</v>
      </c>
      <c r="T3108" t="e">
        <f t="shared" si="532"/>
        <v>#VALUE!</v>
      </c>
      <c r="U3108" t="e">
        <f t="shared" si="533"/>
        <v>#VALUE!</v>
      </c>
      <c r="V3108">
        <f t="shared" si="534"/>
        <v>-60.494780406448911</v>
      </c>
      <c r="W3108" s="50">
        <f t="shared" si="535"/>
        <v>-12.026121121750336</v>
      </c>
    </row>
    <row r="3109" spans="1:23" ht="16" x14ac:dyDescent="0.2">
      <c r="A3109" s="10">
        <v>40071.541655092602</v>
      </c>
      <c r="B3109" s="11" t="str">
        <f t="shared" si="530"/>
        <v>20099</v>
      </c>
      <c r="C3109" s="5">
        <v>1072.67</v>
      </c>
      <c r="D3109" s="5">
        <v>-45.925469617691675</v>
      </c>
      <c r="E3109" s="6" t="s">
        <v>45</v>
      </c>
      <c r="F3109" s="6" t="s">
        <v>45</v>
      </c>
      <c r="G3109" s="5">
        <v>-60.494780406448911</v>
      </c>
      <c r="H3109" s="5">
        <v>-13.079700509513801</v>
      </c>
      <c r="I3109" s="29">
        <v>428533349.44</v>
      </c>
      <c r="J3109" s="30" t="s">
        <v>45</v>
      </c>
      <c r="K3109" s="30" t="s">
        <v>45</v>
      </c>
      <c r="L3109" s="29">
        <v>36097028.299999997</v>
      </c>
      <c r="M3109" s="29">
        <v>187852500</v>
      </c>
      <c r="N3109" s="53">
        <f t="shared" si="536"/>
        <v>-45.925469617691675</v>
      </c>
      <c r="O3109" t="e">
        <f t="shared" si="537"/>
        <v>#VALUE!</v>
      </c>
      <c r="P3109" t="e">
        <f t="shared" si="538"/>
        <v>#VALUE!</v>
      </c>
      <c r="Q3109">
        <f t="shared" si="539"/>
        <v>-60.494780406448911</v>
      </c>
      <c r="R3109">
        <f t="shared" si="540"/>
        <v>-13.079700509513801</v>
      </c>
      <c r="S3109" s="53">
        <f t="shared" si="531"/>
        <v>-45.925469617691675</v>
      </c>
      <c r="T3109" t="e">
        <f t="shared" si="532"/>
        <v>#VALUE!</v>
      </c>
      <c r="U3109" t="e">
        <f t="shared" si="533"/>
        <v>#VALUE!</v>
      </c>
      <c r="V3109">
        <f t="shared" si="534"/>
        <v>-60.494780406448911</v>
      </c>
      <c r="W3109" s="50">
        <f t="shared" si="535"/>
        <v>-13.079700509513801</v>
      </c>
    </row>
    <row r="3110" spans="1:23" ht="16" x14ac:dyDescent="0.2">
      <c r="A3110" s="10">
        <v>40070.541655092602</v>
      </c>
      <c r="B3110" s="11" t="str">
        <f t="shared" si="530"/>
        <v>20099</v>
      </c>
      <c r="C3110" s="5">
        <v>1069.8800000000001</v>
      </c>
      <c r="D3110" s="5">
        <v>-44.959853003721875</v>
      </c>
      <c r="E3110" s="6" t="s">
        <v>45</v>
      </c>
      <c r="F3110" s="6" t="s">
        <v>45</v>
      </c>
      <c r="G3110" s="5">
        <v>-59.505425494677546</v>
      </c>
      <c r="H3110" s="5">
        <v>-13.079700509513801</v>
      </c>
      <c r="I3110" s="29">
        <v>436185730.68000001</v>
      </c>
      <c r="J3110" s="30" t="s">
        <v>45</v>
      </c>
      <c r="K3110" s="30" t="s">
        <v>45</v>
      </c>
      <c r="L3110" s="29">
        <v>37001029.659999996</v>
      </c>
      <c r="M3110" s="29">
        <v>187852500</v>
      </c>
      <c r="N3110" s="53">
        <f t="shared" si="536"/>
        <v>-44.959853003721875</v>
      </c>
      <c r="O3110" t="e">
        <f t="shared" si="537"/>
        <v>#VALUE!</v>
      </c>
      <c r="P3110" t="e">
        <f t="shared" si="538"/>
        <v>#VALUE!</v>
      </c>
      <c r="Q3110">
        <f t="shared" si="539"/>
        <v>-59.505425494677546</v>
      </c>
      <c r="R3110">
        <f t="shared" si="540"/>
        <v>-13.079700509513801</v>
      </c>
      <c r="S3110" s="53">
        <f t="shared" si="531"/>
        <v>-44.959853003721875</v>
      </c>
      <c r="T3110" t="e">
        <f t="shared" si="532"/>
        <v>#VALUE!</v>
      </c>
      <c r="U3110" t="e">
        <f t="shared" si="533"/>
        <v>#VALUE!</v>
      </c>
      <c r="V3110">
        <f t="shared" si="534"/>
        <v>-59.505425494677546</v>
      </c>
      <c r="W3110" s="50">
        <f t="shared" si="535"/>
        <v>-13.079700509513801</v>
      </c>
    </row>
    <row r="3111" spans="1:23" ht="16" x14ac:dyDescent="0.2">
      <c r="A3111" s="10">
        <v>40067.541655092602</v>
      </c>
      <c r="B3111" s="11" t="str">
        <f t="shared" si="530"/>
        <v>20099</v>
      </c>
      <c r="C3111" s="5">
        <v>1075.6300000000001</v>
      </c>
      <c r="D3111" s="5">
        <v>-44.82190777315477</v>
      </c>
      <c r="E3111" s="6" t="s">
        <v>45</v>
      </c>
      <c r="F3111" s="6" t="s">
        <v>45</v>
      </c>
      <c r="G3111" s="5">
        <v>-59.505425494677546</v>
      </c>
      <c r="H3111" s="5">
        <v>-12.552910815632046</v>
      </c>
      <c r="I3111" s="29">
        <v>437278928</v>
      </c>
      <c r="J3111" s="30" t="s">
        <v>45</v>
      </c>
      <c r="K3111" s="30" t="s">
        <v>45</v>
      </c>
      <c r="L3111" s="29">
        <v>37001029.659999996</v>
      </c>
      <c r="M3111" s="29">
        <v>188991000</v>
      </c>
      <c r="N3111" s="53">
        <f t="shared" si="536"/>
        <v>-44.82190777315477</v>
      </c>
      <c r="O3111" t="e">
        <f t="shared" si="537"/>
        <v>#VALUE!</v>
      </c>
      <c r="P3111" t="e">
        <f t="shared" si="538"/>
        <v>#VALUE!</v>
      </c>
      <c r="Q3111">
        <f t="shared" si="539"/>
        <v>-59.505425494677546</v>
      </c>
      <c r="R3111">
        <f t="shared" si="540"/>
        <v>-12.552910815632046</v>
      </c>
      <c r="S3111" s="53">
        <f t="shared" si="531"/>
        <v>-44.82190777315477</v>
      </c>
      <c r="T3111" t="e">
        <f t="shared" si="532"/>
        <v>#VALUE!</v>
      </c>
      <c r="U3111" t="e">
        <f t="shared" si="533"/>
        <v>#VALUE!</v>
      </c>
      <c r="V3111">
        <f t="shared" si="534"/>
        <v>-59.505425494677546</v>
      </c>
      <c r="W3111" s="50">
        <f t="shared" si="535"/>
        <v>-12.552910815632046</v>
      </c>
    </row>
    <row r="3112" spans="1:23" ht="16" x14ac:dyDescent="0.2">
      <c r="A3112" s="10">
        <v>40066.541655092602</v>
      </c>
      <c r="B3112" s="11" t="str">
        <f t="shared" si="530"/>
        <v>20099</v>
      </c>
      <c r="C3112" s="5">
        <v>1069.49</v>
      </c>
      <c r="D3112" s="5">
        <v>-43.85629115918497</v>
      </c>
      <c r="E3112" s="6" t="s">
        <v>45</v>
      </c>
      <c r="F3112" s="6" t="s">
        <v>45</v>
      </c>
      <c r="G3112" s="5">
        <v>-59.90075565713353</v>
      </c>
      <c r="H3112" s="5">
        <v>-10.445752040105106</v>
      </c>
      <c r="I3112" s="29">
        <v>444931309.24000001</v>
      </c>
      <c r="J3112" s="30" t="s">
        <v>45</v>
      </c>
      <c r="K3112" s="30" t="s">
        <v>45</v>
      </c>
      <c r="L3112" s="29">
        <v>36639805.390000001</v>
      </c>
      <c r="M3112" s="29">
        <v>193545000</v>
      </c>
      <c r="N3112" s="53">
        <f t="shared" si="536"/>
        <v>-43.85629115918497</v>
      </c>
      <c r="O3112" t="e">
        <f t="shared" si="537"/>
        <v>#VALUE!</v>
      </c>
      <c r="P3112" t="e">
        <f t="shared" si="538"/>
        <v>#VALUE!</v>
      </c>
      <c r="Q3112">
        <f t="shared" si="539"/>
        <v>-59.90075565713353</v>
      </c>
      <c r="R3112">
        <f t="shared" si="540"/>
        <v>-10.445752040105106</v>
      </c>
      <c r="S3112" s="53">
        <f t="shared" si="531"/>
        <v>-43.85629115918497</v>
      </c>
      <c r="T3112" t="e">
        <f t="shared" si="532"/>
        <v>#VALUE!</v>
      </c>
      <c r="U3112" t="e">
        <f t="shared" si="533"/>
        <v>#VALUE!</v>
      </c>
      <c r="V3112">
        <f t="shared" si="534"/>
        <v>-59.90075565713353</v>
      </c>
      <c r="W3112" s="50">
        <f t="shared" si="535"/>
        <v>-10.445752040105106</v>
      </c>
    </row>
    <row r="3113" spans="1:23" ht="16" x14ac:dyDescent="0.2">
      <c r="A3113" s="10">
        <v>40065.541655092602</v>
      </c>
      <c r="B3113" s="11" t="str">
        <f t="shared" si="530"/>
        <v>20099</v>
      </c>
      <c r="C3113" s="5">
        <v>1072.75</v>
      </c>
      <c r="D3113" s="5">
        <v>-43.442455467483619</v>
      </c>
      <c r="E3113" s="6" t="s">
        <v>45</v>
      </c>
      <c r="F3113" s="6" t="s">
        <v>45</v>
      </c>
      <c r="G3113" s="5">
        <v>-60.693474993308293</v>
      </c>
      <c r="H3113" s="5">
        <v>-12.552910815632032</v>
      </c>
      <c r="I3113" s="29">
        <v>448210901.19999999</v>
      </c>
      <c r="J3113" s="30" t="s">
        <v>45</v>
      </c>
      <c r="K3113" s="30" t="s">
        <v>45</v>
      </c>
      <c r="L3113" s="29">
        <v>35915475.479999997</v>
      </c>
      <c r="M3113" s="29">
        <v>188991000</v>
      </c>
      <c r="N3113" s="53">
        <f t="shared" si="536"/>
        <v>-43.442455467483619</v>
      </c>
      <c r="O3113" t="e">
        <f t="shared" si="537"/>
        <v>#VALUE!</v>
      </c>
      <c r="P3113" t="e">
        <f t="shared" si="538"/>
        <v>#VALUE!</v>
      </c>
      <c r="Q3113">
        <f t="shared" si="539"/>
        <v>-60.693474993308293</v>
      </c>
      <c r="R3113">
        <f t="shared" si="540"/>
        <v>-12.552910815632032</v>
      </c>
      <c r="S3113" s="53">
        <f t="shared" si="531"/>
        <v>-43.442455467483619</v>
      </c>
      <c r="T3113" t="e">
        <f t="shared" si="532"/>
        <v>#VALUE!</v>
      </c>
      <c r="U3113" t="e">
        <f t="shared" si="533"/>
        <v>#VALUE!</v>
      </c>
      <c r="V3113">
        <f t="shared" si="534"/>
        <v>-60.693474993308293</v>
      </c>
      <c r="W3113" s="50">
        <f t="shared" si="535"/>
        <v>-12.552910815632032</v>
      </c>
    </row>
    <row r="3114" spans="1:23" ht="16" x14ac:dyDescent="0.2">
      <c r="A3114" s="10">
        <v>40064.541655092602</v>
      </c>
      <c r="B3114" s="11" t="str">
        <f t="shared" si="530"/>
        <v>20099</v>
      </c>
      <c r="C3114" s="5">
        <v>1049.49</v>
      </c>
      <c r="D3114" s="5">
        <v>-41.718140085394708</v>
      </c>
      <c r="E3114" s="6" t="s">
        <v>45</v>
      </c>
      <c r="F3114" s="6" t="s">
        <v>45</v>
      </c>
      <c r="G3114" s="5">
        <v>-60.891140074536288</v>
      </c>
      <c r="H3114" s="5">
        <v>-9.3921726523416424</v>
      </c>
      <c r="I3114" s="29">
        <v>461875867.69999999</v>
      </c>
      <c r="J3114" s="30" t="s">
        <v>45</v>
      </c>
      <c r="K3114" s="30" t="s">
        <v>45</v>
      </c>
      <c r="L3114" s="29">
        <v>35734863.340000004</v>
      </c>
      <c r="M3114" s="29">
        <v>195822000</v>
      </c>
      <c r="N3114" s="53">
        <f t="shared" si="536"/>
        <v>-41.718140085394708</v>
      </c>
      <c r="O3114" t="e">
        <f t="shared" si="537"/>
        <v>#VALUE!</v>
      </c>
      <c r="P3114" t="e">
        <f t="shared" si="538"/>
        <v>#VALUE!</v>
      </c>
      <c r="Q3114">
        <f t="shared" si="539"/>
        <v>-60.891140074536288</v>
      </c>
      <c r="R3114">
        <f t="shared" si="540"/>
        <v>-9.3921726523416424</v>
      </c>
      <c r="S3114" s="53">
        <f t="shared" si="531"/>
        <v>-41.718140085394708</v>
      </c>
      <c r="T3114" t="e">
        <f t="shared" si="532"/>
        <v>#VALUE!</v>
      </c>
      <c r="U3114" t="e">
        <f t="shared" si="533"/>
        <v>#VALUE!</v>
      </c>
      <c r="V3114">
        <f t="shared" si="534"/>
        <v>-60.891140074536288</v>
      </c>
      <c r="W3114" s="50">
        <f t="shared" si="535"/>
        <v>-9.3921726523416424</v>
      </c>
    </row>
    <row r="3115" spans="1:23" ht="16" x14ac:dyDescent="0.2">
      <c r="A3115" s="10">
        <v>40063.541655092602</v>
      </c>
      <c r="B3115" s="11" t="str">
        <f t="shared" si="530"/>
        <v>20099</v>
      </c>
      <c r="C3115" s="5">
        <v>1046.33</v>
      </c>
      <c r="D3115" s="5">
        <v>-46.822113616377891</v>
      </c>
      <c r="E3115" s="6" t="s">
        <v>45</v>
      </c>
      <c r="F3115" s="6" t="s">
        <v>45</v>
      </c>
      <c r="G3115" s="5">
        <v>-61.485164823851669</v>
      </c>
      <c r="H3115" s="5">
        <v>-10.445752040105106</v>
      </c>
      <c r="I3115" s="29">
        <v>421427566.86000001</v>
      </c>
      <c r="J3115" s="30" t="s">
        <v>45</v>
      </c>
      <c r="K3115" s="30" t="s">
        <v>45</v>
      </c>
      <c r="L3115" s="29">
        <v>35192086.25</v>
      </c>
      <c r="M3115" s="29">
        <v>193545000</v>
      </c>
      <c r="N3115" s="53">
        <f t="shared" si="536"/>
        <v>-46.822113616377891</v>
      </c>
      <c r="O3115" t="e">
        <f t="shared" si="537"/>
        <v>#VALUE!</v>
      </c>
      <c r="P3115" t="e">
        <f t="shared" si="538"/>
        <v>#VALUE!</v>
      </c>
      <c r="Q3115">
        <f t="shared" si="539"/>
        <v>-61.485164823851669</v>
      </c>
      <c r="R3115">
        <f t="shared" si="540"/>
        <v>-10.445752040105106</v>
      </c>
      <c r="S3115" s="53">
        <f t="shared" si="531"/>
        <v>-46.822113616377891</v>
      </c>
      <c r="T3115" t="e">
        <f t="shared" si="532"/>
        <v>#VALUE!</v>
      </c>
      <c r="U3115" t="e">
        <f t="shared" si="533"/>
        <v>#VALUE!</v>
      </c>
      <c r="V3115">
        <f t="shared" si="534"/>
        <v>-61.485164823851669</v>
      </c>
      <c r="W3115" s="50">
        <f t="shared" si="535"/>
        <v>-10.445752040105106</v>
      </c>
    </row>
    <row r="3116" spans="1:23" ht="16" x14ac:dyDescent="0.2">
      <c r="A3116" s="10">
        <v>40060.541655092602</v>
      </c>
      <c r="B3116" s="11" t="str">
        <f t="shared" si="530"/>
        <v>20099</v>
      </c>
      <c r="C3116" s="5">
        <v>1028.8800000000001</v>
      </c>
      <c r="D3116" s="5">
        <v>-48.960264690168145</v>
      </c>
      <c r="E3116" s="6" t="s">
        <v>45</v>
      </c>
      <c r="F3116" s="6" t="s">
        <v>45</v>
      </c>
      <c r="G3116" s="5">
        <v>-59.90075565713353</v>
      </c>
      <c r="H3116" s="5">
        <v>-13.079700509513801</v>
      </c>
      <c r="I3116" s="29">
        <v>404483008.39999998</v>
      </c>
      <c r="J3116" s="30" t="s">
        <v>45</v>
      </c>
      <c r="K3116" s="30" t="s">
        <v>45</v>
      </c>
      <c r="L3116" s="29">
        <v>36639805.390000001</v>
      </c>
      <c r="M3116" s="29">
        <v>187852500</v>
      </c>
      <c r="N3116" s="53">
        <f t="shared" si="536"/>
        <v>-48.960264690168145</v>
      </c>
      <c r="O3116" t="e">
        <f t="shared" si="537"/>
        <v>#VALUE!</v>
      </c>
      <c r="P3116" t="e">
        <f t="shared" si="538"/>
        <v>#VALUE!</v>
      </c>
      <c r="Q3116">
        <f t="shared" si="539"/>
        <v>-59.90075565713353</v>
      </c>
      <c r="R3116">
        <f t="shared" si="540"/>
        <v>-13.079700509513801</v>
      </c>
      <c r="S3116" s="53">
        <f t="shared" si="531"/>
        <v>-48.960264690168145</v>
      </c>
      <c r="T3116" t="e">
        <f t="shared" si="532"/>
        <v>#VALUE!</v>
      </c>
      <c r="U3116" t="e">
        <f t="shared" si="533"/>
        <v>#VALUE!</v>
      </c>
      <c r="V3116">
        <f t="shared" si="534"/>
        <v>-59.90075565713353</v>
      </c>
      <c r="W3116" s="50">
        <f t="shared" si="535"/>
        <v>-13.079700509513801</v>
      </c>
    </row>
    <row r="3117" spans="1:23" ht="16" x14ac:dyDescent="0.2">
      <c r="A3117" s="10">
        <v>40059.541655092602</v>
      </c>
      <c r="B3117" s="11" t="str">
        <f t="shared" si="530"/>
        <v>20099</v>
      </c>
      <c r="C3117" s="5">
        <v>1009.54</v>
      </c>
      <c r="D3117" s="5">
        <v>-52.270950223778854</v>
      </c>
      <c r="E3117" s="6" t="s">
        <v>45</v>
      </c>
      <c r="F3117" s="6" t="s">
        <v>45</v>
      </c>
      <c r="G3117" s="5">
        <v>-59.90075565713353</v>
      </c>
      <c r="H3117" s="5">
        <v>-18.347597448331129</v>
      </c>
      <c r="I3117" s="29">
        <v>378246272.72000003</v>
      </c>
      <c r="J3117" s="30" t="s">
        <v>45</v>
      </c>
      <c r="K3117" s="30" t="s">
        <v>45</v>
      </c>
      <c r="L3117" s="29">
        <v>36639805.390000001</v>
      </c>
      <c r="M3117" s="29">
        <v>176467500</v>
      </c>
      <c r="N3117" s="53">
        <f t="shared" si="536"/>
        <v>-52.270950223778854</v>
      </c>
      <c r="O3117" t="e">
        <f t="shared" si="537"/>
        <v>#VALUE!</v>
      </c>
      <c r="P3117" t="e">
        <f t="shared" si="538"/>
        <v>#VALUE!</v>
      </c>
      <c r="Q3117">
        <f t="shared" si="539"/>
        <v>-59.90075565713353</v>
      </c>
      <c r="R3117">
        <f t="shared" si="540"/>
        <v>-18.347597448331129</v>
      </c>
      <c r="S3117" s="53">
        <f t="shared" si="531"/>
        <v>-52.270950223778854</v>
      </c>
      <c r="T3117" t="e">
        <f t="shared" si="532"/>
        <v>#VALUE!</v>
      </c>
      <c r="U3117" t="e">
        <f t="shared" si="533"/>
        <v>#VALUE!</v>
      </c>
      <c r="V3117">
        <f t="shared" si="534"/>
        <v>-59.90075565713353</v>
      </c>
      <c r="W3117" s="50">
        <f t="shared" si="535"/>
        <v>-18.347597448331129</v>
      </c>
    </row>
    <row r="3118" spans="1:23" ht="16" x14ac:dyDescent="0.2">
      <c r="A3118" s="10">
        <v>40058.541655092602</v>
      </c>
      <c r="B3118" s="11" t="str">
        <f t="shared" si="530"/>
        <v>20099</v>
      </c>
      <c r="C3118" s="5">
        <v>996.8</v>
      </c>
      <c r="D3118" s="5">
        <v>-56.340334525508695</v>
      </c>
      <c r="E3118" s="6" t="s">
        <v>45</v>
      </c>
      <c r="F3118" s="6" t="s">
        <v>45</v>
      </c>
      <c r="G3118" s="5">
        <v>-60.891140074536295</v>
      </c>
      <c r="H3118" s="5">
        <v>-17.820807754449405</v>
      </c>
      <c r="I3118" s="29">
        <v>345996951.77999997</v>
      </c>
      <c r="J3118" s="30" t="s">
        <v>45</v>
      </c>
      <c r="K3118" s="30" t="s">
        <v>45</v>
      </c>
      <c r="L3118" s="29">
        <v>35734863.340000004</v>
      </c>
      <c r="M3118" s="29">
        <v>177606000</v>
      </c>
      <c r="N3118" s="53">
        <f t="shared" si="536"/>
        <v>-56.340334525508695</v>
      </c>
      <c r="O3118" t="e">
        <f t="shared" si="537"/>
        <v>#VALUE!</v>
      </c>
      <c r="P3118" t="e">
        <f t="shared" si="538"/>
        <v>#VALUE!</v>
      </c>
      <c r="Q3118">
        <f t="shared" si="539"/>
        <v>-60.891140074536295</v>
      </c>
      <c r="R3118">
        <f t="shared" si="540"/>
        <v>-17.820807754449405</v>
      </c>
      <c r="S3118" s="53">
        <f t="shared" si="531"/>
        <v>-56.340334525508695</v>
      </c>
      <c r="T3118" t="e">
        <f t="shared" si="532"/>
        <v>#VALUE!</v>
      </c>
      <c r="U3118" t="e">
        <f t="shared" si="533"/>
        <v>#VALUE!</v>
      </c>
      <c r="V3118">
        <f t="shared" si="534"/>
        <v>-60.891140074536295</v>
      </c>
      <c r="W3118" s="50">
        <f t="shared" si="535"/>
        <v>-17.820807754449405</v>
      </c>
    </row>
    <row r="3119" spans="1:23" ht="16" x14ac:dyDescent="0.2">
      <c r="A3119" s="10">
        <v>40057.541655092602</v>
      </c>
      <c r="B3119" s="11" t="str">
        <f t="shared" si="530"/>
        <v>20099</v>
      </c>
      <c r="C3119" s="5">
        <v>1009.24</v>
      </c>
      <c r="D3119" s="5">
        <v>-54.478073912852665</v>
      </c>
      <c r="E3119" s="6" t="s">
        <v>45</v>
      </c>
      <c r="F3119" s="6" t="s">
        <v>45</v>
      </c>
      <c r="G3119" s="5">
        <v>-57.425824119258031</v>
      </c>
      <c r="H3119" s="5">
        <v>-18.347597448331129</v>
      </c>
      <c r="I3119" s="29">
        <v>360755115.60000002</v>
      </c>
      <c r="J3119" s="30" t="s">
        <v>45</v>
      </c>
      <c r="K3119" s="30" t="s">
        <v>45</v>
      </c>
      <c r="L3119" s="29">
        <v>38901219.82</v>
      </c>
      <c r="M3119" s="29">
        <v>176467500</v>
      </c>
      <c r="N3119" s="53">
        <f t="shared" si="536"/>
        <v>-54.478073912852665</v>
      </c>
      <c r="O3119" t="e">
        <f t="shared" si="537"/>
        <v>#VALUE!</v>
      </c>
      <c r="P3119" t="e">
        <f t="shared" si="538"/>
        <v>#VALUE!</v>
      </c>
      <c r="Q3119">
        <f t="shared" si="539"/>
        <v>-57.425824119258031</v>
      </c>
      <c r="R3119">
        <f t="shared" si="540"/>
        <v>-18.347597448331129</v>
      </c>
      <c r="S3119" s="53">
        <f t="shared" si="531"/>
        <v>-54.478073912852665</v>
      </c>
      <c r="T3119" t="e">
        <f t="shared" si="532"/>
        <v>#VALUE!</v>
      </c>
      <c r="U3119" t="e">
        <f t="shared" si="533"/>
        <v>#VALUE!</v>
      </c>
      <c r="V3119">
        <f t="shared" si="534"/>
        <v>-57.425824119258031</v>
      </c>
      <c r="W3119" s="50">
        <f t="shared" si="535"/>
        <v>-18.347597448331129</v>
      </c>
    </row>
    <row r="3120" spans="1:23" ht="16" x14ac:dyDescent="0.2">
      <c r="A3120" s="10">
        <v>40056.541655092602</v>
      </c>
      <c r="B3120" s="11" t="str">
        <f t="shared" ref="B3120:B3183" si="541">YEAR(A3120)&amp;MONTH(A3120)</f>
        <v>20098</v>
      </c>
      <c r="C3120" s="5">
        <v>1033.53</v>
      </c>
      <c r="D3120" s="5">
        <v>-54.409101297569109</v>
      </c>
      <c r="E3120" s="6" t="s">
        <v>45</v>
      </c>
      <c r="F3120" s="6" t="s">
        <v>45</v>
      </c>
      <c r="G3120" s="5">
        <v>-55.446084790083901</v>
      </c>
      <c r="H3120" s="5">
        <v>-17.294018060567666</v>
      </c>
      <c r="I3120" s="29">
        <v>361301714.25999999</v>
      </c>
      <c r="J3120" s="30" t="s">
        <v>45</v>
      </c>
      <c r="K3120" s="30" t="s">
        <v>45</v>
      </c>
      <c r="L3120" s="29">
        <v>40710163.229999997</v>
      </c>
      <c r="M3120" s="29">
        <v>178744500</v>
      </c>
      <c r="N3120" s="53">
        <f t="shared" si="536"/>
        <v>-54.409101297569109</v>
      </c>
      <c r="O3120" t="e">
        <f t="shared" si="537"/>
        <v>#VALUE!</v>
      </c>
      <c r="P3120" t="e">
        <f t="shared" si="538"/>
        <v>#VALUE!</v>
      </c>
      <c r="Q3120">
        <f t="shared" si="539"/>
        <v>-55.446084790083901</v>
      </c>
      <c r="R3120">
        <f t="shared" si="540"/>
        <v>-17.294018060567666</v>
      </c>
      <c r="S3120" s="53">
        <f t="shared" ref="S3120:S3183" si="542">IF(ABS(D3120-AVERAGE(D$47:D$3803))&gt;2*STDEV(D$47:D$3803),"Outlier",D3120)</f>
        <v>-54.409101297569109</v>
      </c>
      <c r="T3120" t="e">
        <f t="shared" ref="T3120:T3183" si="543">IF(ABS(E3120-AVERAGE(E$47:E$3803))&gt;2*STDEV(E$47:E$3803),"Outlier",E3120)</f>
        <v>#VALUE!</v>
      </c>
      <c r="U3120" t="e">
        <f t="shared" ref="U3120:U3183" si="544">IF(ABS(F3120-AVERAGE(F$47:F$3803))&gt;2*STDEV(F$47:F$3803),"Outlier",F3120)</f>
        <v>#VALUE!</v>
      </c>
      <c r="V3120">
        <f t="shared" ref="V3120:V3183" si="545">IF(ABS(G3120-AVERAGE(G$47:G$3803))&gt;2*STDEV(G$47:G$3803),"Outlier",G3120)</f>
        <v>-55.446084790083901</v>
      </c>
      <c r="W3120" s="50">
        <f t="shared" ref="W3120:W3183" si="546">IF(ABS(H3120-AVERAGE(H$47:H$3803))&gt;2*STDEV(H$47:H$3803),"Outlier",H3120)</f>
        <v>-17.294018060567666</v>
      </c>
    </row>
    <row r="3121" spans="1:23" ht="16" x14ac:dyDescent="0.2">
      <c r="A3121" s="10">
        <v>40053.541655092602</v>
      </c>
      <c r="B3121" s="11" t="str">
        <f t="shared" si="541"/>
        <v>20098</v>
      </c>
      <c r="C3121" s="5">
        <v>1038.92</v>
      </c>
      <c r="D3121" s="5">
        <v>-54.133210836434877</v>
      </c>
      <c r="E3121" s="6" t="s">
        <v>45</v>
      </c>
      <c r="F3121" s="6" t="s">
        <v>45</v>
      </c>
      <c r="G3121" s="5">
        <v>-56.930631910556649</v>
      </c>
      <c r="H3121" s="5">
        <v>-17.82080775444939</v>
      </c>
      <c r="I3121" s="29">
        <v>363488108.89999998</v>
      </c>
      <c r="J3121" s="30" t="s">
        <v>45</v>
      </c>
      <c r="K3121" s="30" t="s">
        <v>45</v>
      </c>
      <c r="L3121" s="29">
        <v>39353690.850000001</v>
      </c>
      <c r="M3121" s="29">
        <v>177606000</v>
      </c>
      <c r="N3121" s="53">
        <f t="shared" si="536"/>
        <v>-54.133210836434877</v>
      </c>
      <c r="O3121" t="e">
        <f t="shared" si="537"/>
        <v>#VALUE!</v>
      </c>
      <c r="P3121" t="e">
        <f t="shared" si="538"/>
        <v>#VALUE!</v>
      </c>
      <c r="Q3121">
        <f t="shared" si="539"/>
        <v>-56.930631910556649</v>
      </c>
      <c r="R3121">
        <f t="shared" si="540"/>
        <v>-17.82080775444939</v>
      </c>
      <c r="S3121" s="53">
        <f t="shared" si="542"/>
        <v>-54.133210836434877</v>
      </c>
      <c r="T3121" t="e">
        <f t="shared" si="543"/>
        <v>#VALUE!</v>
      </c>
      <c r="U3121" t="e">
        <f t="shared" si="544"/>
        <v>#VALUE!</v>
      </c>
      <c r="V3121">
        <f t="shared" si="545"/>
        <v>-56.930631910556649</v>
      </c>
      <c r="W3121" s="50">
        <f t="shared" si="546"/>
        <v>-17.82080775444939</v>
      </c>
    </row>
    <row r="3122" spans="1:23" ht="16" x14ac:dyDescent="0.2">
      <c r="A3122" s="10">
        <v>40052.541655092602</v>
      </c>
      <c r="B3122" s="11" t="str">
        <f t="shared" si="541"/>
        <v>20098</v>
      </c>
      <c r="C3122" s="5">
        <v>1024.05</v>
      </c>
      <c r="D3122" s="5">
        <v>-54.133210836434877</v>
      </c>
      <c r="E3122" s="6" t="s">
        <v>45</v>
      </c>
      <c r="F3122" s="6" t="s">
        <v>45</v>
      </c>
      <c r="G3122" s="5">
        <v>-57.921016327959421</v>
      </c>
      <c r="H3122" s="5">
        <v>-17.610091876896689</v>
      </c>
      <c r="I3122" s="29">
        <v>363488108.89999998</v>
      </c>
      <c r="J3122" s="30" t="s">
        <v>45</v>
      </c>
      <c r="K3122" s="30" t="s">
        <v>45</v>
      </c>
      <c r="L3122" s="29">
        <v>38448748.799999997</v>
      </c>
      <c r="M3122" s="29">
        <v>178061400</v>
      </c>
      <c r="N3122" s="53">
        <f t="shared" si="536"/>
        <v>-54.133210836434877</v>
      </c>
      <c r="O3122" t="e">
        <f t="shared" si="537"/>
        <v>#VALUE!</v>
      </c>
      <c r="P3122" t="e">
        <f t="shared" si="538"/>
        <v>#VALUE!</v>
      </c>
      <c r="Q3122">
        <f t="shared" si="539"/>
        <v>-57.921016327959421</v>
      </c>
      <c r="R3122">
        <f t="shared" si="540"/>
        <v>-17.610091876896689</v>
      </c>
      <c r="S3122" s="53">
        <f t="shared" si="542"/>
        <v>-54.133210836434877</v>
      </c>
      <c r="T3122" t="e">
        <f t="shared" si="543"/>
        <v>#VALUE!</v>
      </c>
      <c r="U3122" t="e">
        <f t="shared" si="544"/>
        <v>#VALUE!</v>
      </c>
      <c r="V3122">
        <f t="shared" si="545"/>
        <v>-57.921016327959421</v>
      </c>
      <c r="W3122" s="50">
        <f t="shared" si="546"/>
        <v>-17.610091876896689</v>
      </c>
    </row>
    <row r="3123" spans="1:23" ht="16" x14ac:dyDescent="0.2">
      <c r="A3123" s="10">
        <v>40051.541655092602</v>
      </c>
      <c r="B3123" s="11" t="str">
        <f t="shared" si="541"/>
        <v>20098</v>
      </c>
      <c r="C3123" s="5">
        <v>1037.4100000000001</v>
      </c>
      <c r="D3123" s="5">
        <v>-51.374306225092617</v>
      </c>
      <c r="E3123" s="6" t="s">
        <v>45</v>
      </c>
      <c r="F3123" s="6" t="s">
        <v>45</v>
      </c>
      <c r="G3123" s="5">
        <v>-59.406592954063555</v>
      </c>
      <c r="H3123" s="5">
        <v>-16.977944244238614</v>
      </c>
      <c r="I3123" s="29">
        <v>385352055.30000001</v>
      </c>
      <c r="J3123" s="30" t="s">
        <v>45</v>
      </c>
      <c r="K3123" s="30" t="s">
        <v>45</v>
      </c>
      <c r="L3123" s="29">
        <v>37091335.729999997</v>
      </c>
      <c r="M3123" s="29">
        <v>179427600</v>
      </c>
      <c r="N3123" s="53">
        <f t="shared" si="536"/>
        <v>-51.374306225092617</v>
      </c>
      <c r="O3123" t="e">
        <f t="shared" si="537"/>
        <v>#VALUE!</v>
      </c>
      <c r="P3123" t="e">
        <f t="shared" si="538"/>
        <v>#VALUE!</v>
      </c>
      <c r="Q3123">
        <f t="shared" si="539"/>
        <v>-59.406592954063555</v>
      </c>
      <c r="R3123">
        <f t="shared" si="540"/>
        <v>-16.977944244238614</v>
      </c>
      <c r="S3123" s="53">
        <f t="shared" si="542"/>
        <v>-51.374306225092617</v>
      </c>
      <c r="T3123" t="e">
        <f t="shared" si="543"/>
        <v>#VALUE!</v>
      </c>
      <c r="U3123" t="e">
        <f t="shared" si="544"/>
        <v>#VALUE!</v>
      </c>
      <c r="V3123">
        <f t="shared" si="545"/>
        <v>-59.406592954063555</v>
      </c>
      <c r="W3123" s="50">
        <f t="shared" si="546"/>
        <v>-16.977944244238614</v>
      </c>
    </row>
    <row r="3124" spans="1:23" ht="16" x14ac:dyDescent="0.2">
      <c r="A3124" s="10">
        <v>40050.541655092602</v>
      </c>
      <c r="B3124" s="11" t="str">
        <f t="shared" si="541"/>
        <v>20098</v>
      </c>
      <c r="C3124" s="5">
        <v>1036.8699999999999</v>
      </c>
      <c r="D3124" s="5">
        <v>-50.684580072257049</v>
      </c>
      <c r="E3124" s="6" t="s">
        <v>45</v>
      </c>
      <c r="F3124" s="6" t="s">
        <v>45</v>
      </c>
      <c r="G3124" s="5">
        <v>-61.881524491939068</v>
      </c>
      <c r="H3124" s="5">
        <v>-16.767228366685913</v>
      </c>
      <c r="I3124" s="29">
        <v>390818041.89999998</v>
      </c>
      <c r="J3124" s="30" t="s">
        <v>45</v>
      </c>
      <c r="K3124" s="30" t="s">
        <v>45</v>
      </c>
      <c r="L3124" s="29">
        <v>34829921.289999999</v>
      </c>
      <c r="M3124" s="29">
        <v>179883000</v>
      </c>
      <c r="N3124" s="53">
        <f t="shared" si="536"/>
        <v>-50.684580072257049</v>
      </c>
      <c r="O3124" t="e">
        <f t="shared" si="537"/>
        <v>#VALUE!</v>
      </c>
      <c r="P3124" t="e">
        <f t="shared" si="538"/>
        <v>#VALUE!</v>
      </c>
      <c r="Q3124">
        <f t="shared" si="539"/>
        <v>-61.881524491939068</v>
      </c>
      <c r="R3124">
        <f t="shared" si="540"/>
        <v>-16.767228366685913</v>
      </c>
      <c r="S3124" s="53">
        <f t="shared" si="542"/>
        <v>-50.684580072257049</v>
      </c>
      <c r="T3124" t="e">
        <f t="shared" si="543"/>
        <v>#VALUE!</v>
      </c>
      <c r="U3124" t="e">
        <f t="shared" si="544"/>
        <v>#VALUE!</v>
      </c>
      <c r="V3124">
        <f t="shared" si="545"/>
        <v>-61.881524491939068</v>
      </c>
      <c r="W3124" s="50">
        <f t="shared" si="546"/>
        <v>-16.767228366685913</v>
      </c>
    </row>
    <row r="3125" spans="1:23" ht="16" x14ac:dyDescent="0.2">
      <c r="A3125" s="10">
        <v>40049.541655092602</v>
      </c>
      <c r="B3125" s="11" t="str">
        <f t="shared" si="541"/>
        <v>20098</v>
      </c>
      <c r="C3125" s="5">
        <v>1030.19</v>
      </c>
      <c r="D3125" s="5">
        <v>-49.718963458287256</v>
      </c>
      <c r="E3125" s="6" t="s">
        <v>45</v>
      </c>
      <c r="F3125" s="6" t="s">
        <v>45</v>
      </c>
      <c r="G3125" s="5">
        <v>-63.861263821113177</v>
      </c>
      <c r="H3125" s="5">
        <v>-16.767228366685913</v>
      </c>
      <c r="I3125" s="29">
        <v>398470423.13999999</v>
      </c>
      <c r="J3125" s="30" t="s">
        <v>45</v>
      </c>
      <c r="K3125" s="30" t="s">
        <v>45</v>
      </c>
      <c r="L3125" s="29">
        <v>33020977.879999999</v>
      </c>
      <c r="M3125" s="29">
        <v>179883000</v>
      </c>
      <c r="N3125" s="53">
        <f t="shared" si="536"/>
        <v>-49.718963458287256</v>
      </c>
      <c r="O3125" t="e">
        <f t="shared" si="537"/>
        <v>#VALUE!</v>
      </c>
      <c r="P3125" t="e">
        <f t="shared" si="538"/>
        <v>#VALUE!</v>
      </c>
      <c r="Q3125">
        <f t="shared" si="539"/>
        <v>-63.861263821113177</v>
      </c>
      <c r="R3125">
        <f t="shared" si="540"/>
        <v>-16.767228366685913</v>
      </c>
      <c r="S3125" s="53">
        <f t="shared" si="542"/>
        <v>-49.718963458287256</v>
      </c>
      <c r="T3125" t="e">
        <f t="shared" si="543"/>
        <v>#VALUE!</v>
      </c>
      <c r="U3125" t="e">
        <f t="shared" si="544"/>
        <v>#VALUE!</v>
      </c>
      <c r="V3125">
        <f t="shared" si="545"/>
        <v>-63.861263821113177</v>
      </c>
      <c r="W3125" s="50">
        <f t="shared" si="546"/>
        <v>-16.767228366685913</v>
      </c>
    </row>
    <row r="3126" spans="1:23" ht="16" x14ac:dyDescent="0.2">
      <c r="A3126" s="10">
        <v>40046.541655092602</v>
      </c>
      <c r="B3126" s="11" t="str">
        <f t="shared" si="541"/>
        <v>20098</v>
      </c>
      <c r="C3126" s="5">
        <v>1010.28</v>
      </c>
      <c r="D3126" s="5">
        <v>-54.478073912852665</v>
      </c>
      <c r="E3126" s="6" t="s">
        <v>45</v>
      </c>
      <c r="F3126" s="6" t="s">
        <v>45</v>
      </c>
      <c r="G3126" s="5">
        <v>-63.861263821113177</v>
      </c>
      <c r="H3126" s="5">
        <v>-17.294018060567666</v>
      </c>
      <c r="I3126" s="29">
        <v>360755115.60000002</v>
      </c>
      <c r="J3126" s="30" t="s">
        <v>45</v>
      </c>
      <c r="K3126" s="30" t="s">
        <v>45</v>
      </c>
      <c r="L3126" s="29">
        <v>33020977.879999999</v>
      </c>
      <c r="M3126" s="29">
        <v>178744500</v>
      </c>
      <c r="N3126" s="53">
        <f t="shared" si="536"/>
        <v>-54.478073912852665</v>
      </c>
      <c r="O3126" t="e">
        <f t="shared" si="537"/>
        <v>#VALUE!</v>
      </c>
      <c r="P3126" t="e">
        <f t="shared" si="538"/>
        <v>#VALUE!</v>
      </c>
      <c r="Q3126">
        <f t="shared" si="539"/>
        <v>-63.861263821113177</v>
      </c>
      <c r="R3126">
        <f t="shared" si="540"/>
        <v>-17.294018060567666</v>
      </c>
      <c r="S3126" s="53">
        <f t="shared" si="542"/>
        <v>-54.478073912852665</v>
      </c>
      <c r="T3126" t="e">
        <f t="shared" si="543"/>
        <v>#VALUE!</v>
      </c>
      <c r="U3126" t="e">
        <f t="shared" si="544"/>
        <v>#VALUE!</v>
      </c>
      <c r="V3126">
        <f t="shared" si="545"/>
        <v>-63.861263821113177</v>
      </c>
      <c r="W3126" s="50">
        <f t="shared" si="546"/>
        <v>-17.294018060567666</v>
      </c>
    </row>
    <row r="3127" spans="1:23" ht="16" x14ac:dyDescent="0.2">
      <c r="A3127" s="10">
        <v>40045.541655092602</v>
      </c>
      <c r="B3127" s="11" t="str">
        <f t="shared" si="541"/>
        <v>20098</v>
      </c>
      <c r="C3127" s="5">
        <v>995.61</v>
      </c>
      <c r="D3127" s="5">
        <v>-56.892115447777144</v>
      </c>
      <c r="E3127" s="6" t="s">
        <v>45</v>
      </c>
      <c r="F3127" s="6" t="s">
        <v>45</v>
      </c>
      <c r="G3127" s="5">
        <v>-66.831387567690058</v>
      </c>
      <c r="H3127" s="5">
        <v>-15.713648978922452</v>
      </c>
      <c r="I3127" s="29">
        <v>341624162.5</v>
      </c>
      <c r="J3127" s="30" t="s">
        <v>45</v>
      </c>
      <c r="K3127" s="30" t="s">
        <v>45</v>
      </c>
      <c r="L3127" s="29">
        <v>30307092.43</v>
      </c>
      <c r="M3127" s="29">
        <v>182160000</v>
      </c>
      <c r="N3127" s="53">
        <f t="shared" si="536"/>
        <v>-56.892115447777144</v>
      </c>
      <c r="O3127" t="e">
        <f t="shared" si="537"/>
        <v>#VALUE!</v>
      </c>
      <c r="P3127" t="e">
        <f t="shared" si="538"/>
        <v>#VALUE!</v>
      </c>
      <c r="Q3127">
        <f t="shared" si="539"/>
        <v>-66.831387567690058</v>
      </c>
      <c r="R3127">
        <f t="shared" si="540"/>
        <v>-15.713648978922452</v>
      </c>
      <c r="S3127" s="53">
        <f t="shared" si="542"/>
        <v>-56.892115447777144</v>
      </c>
      <c r="T3127" t="e">
        <f t="shared" si="543"/>
        <v>#VALUE!</v>
      </c>
      <c r="U3127" t="e">
        <f t="shared" si="544"/>
        <v>#VALUE!</v>
      </c>
      <c r="V3127">
        <f t="shared" si="545"/>
        <v>-66.831387567690058</v>
      </c>
      <c r="W3127" s="50">
        <f t="shared" si="546"/>
        <v>-15.713648978922452</v>
      </c>
    </row>
    <row r="3128" spans="1:23" ht="16" x14ac:dyDescent="0.2">
      <c r="A3128" s="10">
        <v>40044.541655092602</v>
      </c>
      <c r="B3128" s="11" t="str">
        <f t="shared" si="541"/>
        <v>20098</v>
      </c>
      <c r="C3128" s="5">
        <v>985.78</v>
      </c>
      <c r="D3128" s="5">
        <v>-56.823142832493588</v>
      </c>
      <c r="E3128" s="6" t="s">
        <v>45</v>
      </c>
      <c r="F3128" s="6" t="s">
        <v>45</v>
      </c>
      <c r="G3128" s="5">
        <v>-65.346840447217318</v>
      </c>
      <c r="H3128" s="5">
        <v>-15.713648978922452</v>
      </c>
      <c r="I3128" s="29">
        <v>342170761.16000003</v>
      </c>
      <c r="J3128" s="30" t="s">
        <v>45</v>
      </c>
      <c r="K3128" s="30" t="s">
        <v>45</v>
      </c>
      <c r="L3128" s="29">
        <v>31663564.809999999</v>
      </c>
      <c r="M3128" s="29">
        <v>182160000</v>
      </c>
      <c r="N3128" s="53">
        <f t="shared" si="536"/>
        <v>-56.823142832493588</v>
      </c>
      <c r="O3128" t="e">
        <f t="shared" si="537"/>
        <v>#VALUE!</v>
      </c>
      <c r="P3128" t="e">
        <f t="shared" si="538"/>
        <v>#VALUE!</v>
      </c>
      <c r="Q3128">
        <f t="shared" si="539"/>
        <v>-65.346840447217318</v>
      </c>
      <c r="R3128">
        <f t="shared" si="540"/>
        <v>-15.713648978922452</v>
      </c>
      <c r="S3128" s="53">
        <f t="shared" si="542"/>
        <v>-56.823142832493588</v>
      </c>
      <c r="T3128" t="e">
        <f t="shared" si="543"/>
        <v>#VALUE!</v>
      </c>
      <c r="U3128" t="e">
        <f t="shared" si="544"/>
        <v>#VALUE!</v>
      </c>
      <c r="V3128">
        <f t="shared" si="545"/>
        <v>-65.346840447217318</v>
      </c>
      <c r="W3128" s="50">
        <f t="shared" si="546"/>
        <v>-15.713648978922452</v>
      </c>
    </row>
    <row r="3129" spans="1:23" ht="16" x14ac:dyDescent="0.2">
      <c r="A3129" s="10">
        <v>40043.541655092602</v>
      </c>
      <c r="B3129" s="11" t="str">
        <f t="shared" si="541"/>
        <v>20098</v>
      </c>
      <c r="C3129" s="5">
        <v>994.49</v>
      </c>
      <c r="D3129" s="5">
        <v>-56.202389294941582</v>
      </c>
      <c r="E3129" s="6" t="s">
        <v>45</v>
      </c>
      <c r="F3129" s="6" t="s">
        <v>45</v>
      </c>
      <c r="G3129" s="5">
        <v>-66.337224864620083</v>
      </c>
      <c r="H3129" s="5">
        <v>-15.713648978922452</v>
      </c>
      <c r="I3129" s="29">
        <v>347090149.10000002</v>
      </c>
      <c r="J3129" s="30" t="s">
        <v>45</v>
      </c>
      <c r="K3129" s="30" t="s">
        <v>45</v>
      </c>
      <c r="L3129" s="29">
        <v>30758622.760000002</v>
      </c>
      <c r="M3129" s="29">
        <v>182160000</v>
      </c>
      <c r="N3129" s="53">
        <f t="shared" si="536"/>
        <v>-56.202389294941582</v>
      </c>
      <c r="O3129" t="e">
        <f t="shared" si="537"/>
        <v>#VALUE!</v>
      </c>
      <c r="P3129" t="e">
        <f t="shared" si="538"/>
        <v>#VALUE!</v>
      </c>
      <c r="Q3129">
        <f t="shared" si="539"/>
        <v>-66.337224864620083</v>
      </c>
      <c r="R3129">
        <f t="shared" si="540"/>
        <v>-15.713648978922452</v>
      </c>
      <c r="S3129" s="53">
        <f t="shared" si="542"/>
        <v>-56.202389294941582</v>
      </c>
      <c r="T3129" t="e">
        <f t="shared" si="543"/>
        <v>#VALUE!</v>
      </c>
      <c r="U3129" t="e">
        <f t="shared" si="544"/>
        <v>#VALUE!</v>
      </c>
      <c r="V3129">
        <f t="shared" si="545"/>
        <v>-66.337224864620083</v>
      </c>
      <c r="W3129" s="50">
        <f t="shared" si="546"/>
        <v>-15.713648978922452</v>
      </c>
    </row>
    <row r="3130" spans="1:23" ht="16" x14ac:dyDescent="0.2">
      <c r="A3130" s="10">
        <v>40042.541655092602</v>
      </c>
      <c r="B3130" s="11" t="str">
        <f t="shared" si="541"/>
        <v>20098</v>
      </c>
      <c r="C3130" s="5">
        <v>986.4</v>
      </c>
      <c r="D3130" s="5">
        <v>-56.547252371359356</v>
      </c>
      <c r="E3130" s="6" t="s">
        <v>45</v>
      </c>
      <c r="F3130" s="6" t="s">
        <v>45</v>
      </c>
      <c r="G3130" s="5">
        <v>-65.346840447217318</v>
      </c>
      <c r="H3130" s="5">
        <v>-16.240438672804189</v>
      </c>
      <c r="I3130" s="29">
        <v>344357155.80000001</v>
      </c>
      <c r="J3130" s="30" t="s">
        <v>45</v>
      </c>
      <c r="K3130" s="30" t="s">
        <v>45</v>
      </c>
      <c r="L3130" s="29">
        <v>31663564.809999999</v>
      </c>
      <c r="M3130" s="29">
        <v>181021500</v>
      </c>
      <c r="N3130" s="53">
        <f t="shared" si="536"/>
        <v>-56.547252371359356</v>
      </c>
      <c r="O3130" t="e">
        <f t="shared" si="537"/>
        <v>#VALUE!</v>
      </c>
      <c r="P3130" t="e">
        <f t="shared" si="538"/>
        <v>#VALUE!</v>
      </c>
      <c r="Q3130">
        <f t="shared" si="539"/>
        <v>-65.346840447217318</v>
      </c>
      <c r="R3130">
        <f t="shared" si="540"/>
        <v>-16.240438672804189</v>
      </c>
      <c r="S3130" s="53">
        <f t="shared" si="542"/>
        <v>-56.547252371359356</v>
      </c>
      <c r="T3130" t="e">
        <f t="shared" si="543"/>
        <v>#VALUE!</v>
      </c>
      <c r="U3130" t="e">
        <f t="shared" si="544"/>
        <v>#VALUE!</v>
      </c>
      <c r="V3130">
        <f t="shared" si="545"/>
        <v>-65.346840447217318</v>
      </c>
      <c r="W3130" s="50">
        <f t="shared" si="546"/>
        <v>-16.240438672804189</v>
      </c>
    </row>
    <row r="3131" spans="1:23" ht="16" x14ac:dyDescent="0.2">
      <c r="A3131" s="10">
        <v>40039.541655092602</v>
      </c>
      <c r="B3131" s="11" t="str">
        <f t="shared" si="541"/>
        <v>20098</v>
      </c>
      <c r="C3131" s="5">
        <v>1016.5</v>
      </c>
      <c r="D3131" s="5">
        <v>-55.857526218523788</v>
      </c>
      <c r="E3131" s="6" t="s">
        <v>45</v>
      </c>
      <c r="F3131" s="6" t="s">
        <v>45</v>
      </c>
      <c r="G3131" s="5">
        <v>-65.346840447217318</v>
      </c>
      <c r="H3131" s="5">
        <v>-15.713648978922464</v>
      </c>
      <c r="I3131" s="29">
        <v>349823142.39999998</v>
      </c>
      <c r="J3131" s="30" t="s">
        <v>45</v>
      </c>
      <c r="K3131" s="30" t="s">
        <v>45</v>
      </c>
      <c r="L3131" s="29">
        <v>31663564.809999999</v>
      </c>
      <c r="M3131" s="29">
        <v>182160000</v>
      </c>
      <c r="N3131" s="53">
        <f t="shared" si="536"/>
        <v>-55.857526218523788</v>
      </c>
      <c r="O3131" t="e">
        <f t="shared" si="537"/>
        <v>#VALUE!</v>
      </c>
      <c r="P3131" t="e">
        <f t="shared" si="538"/>
        <v>#VALUE!</v>
      </c>
      <c r="Q3131">
        <f t="shared" si="539"/>
        <v>-65.346840447217318</v>
      </c>
      <c r="R3131">
        <f t="shared" si="540"/>
        <v>-15.713648978922464</v>
      </c>
      <c r="S3131" s="53">
        <f t="shared" si="542"/>
        <v>-55.857526218523788</v>
      </c>
      <c r="T3131" t="e">
        <f t="shared" si="543"/>
        <v>#VALUE!</v>
      </c>
      <c r="U3131" t="e">
        <f t="shared" si="544"/>
        <v>#VALUE!</v>
      </c>
      <c r="V3131">
        <f t="shared" si="545"/>
        <v>-65.346840447217318</v>
      </c>
      <c r="W3131" s="50">
        <f t="shared" si="546"/>
        <v>-15.713648978922464</v>
      </c>
    </row>
    <row r="3132" spans="1:23" ht="16" x14ac:dyDescent="0.2">
      <c r="A3132" s="10">
        <v>40038.541655092602</v>
      </c>
      <c r="B3132" s="11" t="str">
        <f t="shared" si="541"/>
        <v>20098</v>
      </c>
      <c r="C3132" s="5">
        <v>993.84</v>
      </c>
      <c r="D3132" s="5">
        <v>-57.926704677030493</v>
      </c>
      <c r="E3132" s="6" t="s">
        <v>45</v>
      </c>
      <c r="F3132" s="6" t="s">
        <v>45</v>
      </c>
      <c r="G3132" s="5">
        <v>-66.337224864620069</v>
      </c>
      <c r="H3132" s="5">
        <v>-15.819006917698813</v>
      </c>
      <c r="I3132" s="29">
        <v>333425182.60000002</v>
      </c>
      <c r="J3132" s="30" t="s">
        <v>45</v>
      </c>
      <c r="K3132" s="30" t="s">
        <v>45</v>
      </c>
      <c r="L3132" s="29">
        <v>30758622.760000002</v>
      </c>
      <c r="M3132" s="29">
        <v>181932300</v>
      </c>
      <c r="N3132" s="53">
        <f t="shared" si="536"/>
        <v>-57.926704677030493</v>
      </c>
      <c r="O3132" t="e">
        <f t="shared" si="537"/>
        <v>#VALUE!</v>
      </c>
      <c r="P3132" t="e">
        <f t="shared" si="538"/>
        <v>#VALUE!</v>
      </c>
      <c r="Q3132">
        <f t="shared" si="539"/>
        <v>-66.337224864620069</v>
      </c>
      <c r="R3132">
        <f t="shared" si="540"/>
        <v>-15.819006917698813</v>
      </c>
      <c r="S3132" s="53">
        <f t="shared" si="542"/>
        <v>-57.926704677030493</v>
      </c>
      <c r="T3132" t="e">
        <f t="shared" si="543"/>
        <v>#VALUE!</v>
      </c>
      <c r="U3132" t="e">
        <f t="shared" si="544"/>
        <v>#VALUE!</v>
      </c>
      <c r="V3132">
        <f t="shared" si="545"/>
        <v>-66.337224864620069</v>
      </c>
      <c r="W3132" s="50">
        <f t="shared" si="546"/>
        <v>-15.819006917698813</v>
      </c>
    </row>
    <row r="3133" spans="1:23" ht="16" x14ac:dyDescent="0.2">
      <c r="A3133" s="10">
        <v>40037.541655092602</v>
      </c>
      <c r="B3133" s="11" t="str">
        <f t="shared" si="541"/>
        <v>20098</v>
      </c>
      <c r="C3133" s="5">
        <v>981.86</v>
      </c>
      <c r="D3133" s="5">
        <v>-58.271567753448274</v>
      </c>
      <c r="E3133" s="6" t="s">
        <v>45</v>
      </c>
      <c r="F3133" s="6" t="s">
        <v>45</v>
      </c>
      <c r="G3133" s="5">
        <v>-69.307348611196957</v>
      </c>
      <c r="H3133" s="5">
        <v>-17.188660121791315</v>
      </c>
      <c r="I3133" s="29">
        <v>330692189.30000001</v>
      </c>
      <c r="J3133" s="30" t="s">
        <v>45</v>
      </c>
      <c r="K3133" s="30" t="s">
        <v>45</v>
      </c>
      <c r="L3133" s="29">
        <v>28044737.309999999</v>
      </c>
      <c r="M3133" s="29">
        <v>178972200</v>
      </c>
      <c r="N3133" s="53">
        <f t="shared" si="536"/>
        <v>-58.271567753448274</v>
      </c>
      <c r="O3133" t="e">
        <f t="shared" si="537"/>
        <v>#VALUE!</v>
      </c>
      <c r="P3133" t="e">
        <f t="shared" si="538"/>
        <v>#VALUE!</v>
      </c>
      <c r="Q3133">
        <f t="shared" si="539"/>
        <v>-69.307348611196957</v>
      </c>
      <c r="R3133">
        <f t="shared" si="540"/>
        <v>-17.188660121791315</v>
      </c>
      <c r="S3133" s="53">
        <f t="shared" si="542"/>
        <v>-58.271567753448274</v>
      </c>
      <c r="T3133" t="e">
        <f t="shared" si="543"/>
        <v>#VALUE!</v>
      </c>
      <c r="U3133" t="e">
        <f t="shared" si="544"/>
        <v>#VALUE!</v>
      </c>
      <c r="V3133">
        <f t="shared" si="545"/>
        <v>-69.307348611196957</v>
      </c>
      <c r="W3133" s="50">
        <f t="shared" si="546"/>
        <v>-17.188660121791315</v>
      </c>
    </row>
    <row r="3134" spans="1:23" ht="16" x14ac:dyDescent="0.2">
      <c r="A3134" s="10">
        <v>40036.541655092602</v>
      </c>
      <c r="B3134" s="11" t="str">
        <f t="shared" si="541"/>
        <v>20098</v>
      </c>
      <c r="C3134" s="5">
        <v>961.12</v>
      </c>
      <c r="D3134" s="5">
        <v>-60.064855750820747</v>
      </c>
      <c r="E3134" s="6" t="s">
        <v>45</v>
      </c>
      <c r="F3134" s="6" t="s">
        <v>45</v>
      </c>
      <c r="G3134" s="5">
        <v>-67.821771985092823</v>
      </c>
      <c r="H3134" s="5">
        <v>-18.874387142212868</v>
      </c>
      <c r="I3134" s="29">
        <v>316480624.13999999</v>
      </c>
      <c r="J3134" s="30" t="s">
        <v>45</v>
      </c>
      <c r="K3134" s="30" t="s">
        <v>45</v>
      </c>
      <c r="L3134" s="29">
        <v>29402150.379999999</v>
      </c>
      <c r="M3134" s="29">
        <v>175329000</v>
      </c>
      <c r="N3134" s="53">
        <f t="shared" si="536"/>
        <v>-60.064855750820747</v>
      </c>
      <c r="O3134" t="e">
        <f t="shared" si="537"/>
        <v>#VALUE!</v>
      </c>
      <c r="P3134" t="e">
        <f t="shared" si="538"/>
        <v>#VALUE!</v>
      </c>
      <c r="Q3134">
        <f t="shared" si="539"/>
        <v>-67.821771985092823</v>
      </c>
      <c r="R3134">
        <f t="shared" si="540"/>
        <v>-18.874387142212868</v>
      </c>
      <c r="S3134" s="53">
        <f t="shared" si="542"/>
        <v>-60.064855750820747</v>
      </c>
      <c r="T3134" t="e">
        <f t="shared" si="543"/>
        <v>#VALUE!</v>
      </c>
      <c r="U3134" t="e">
        <f t="shared" si="544"/>
        <v>#VALUE!</v>
      </c>
      <c r="V3134">
        <f t="shared" si="545"/>
        <v>-67.821771985092823</v>
      </c>
      <c r="W3134" s="50">
        <f t="shared" si="546"/>
        <v>-18.874387142212868</v>
      </c>
    </row>
    <row r="3135" spans="1:23" ht="16" x14ac:dyDescent="0.2">
      <c r="A3135" s="10">
        <v>40035.541655092602</v>
      </c>
      <c r="B3135" s="11" t="str">
        <f t="shared" si="541"/>
        <v>20098</v>
      </c>
      <c r="C3135" s="5">
        <v>987.01</v>
      </c>
      <c r="D3135" s="5">
        <v>-56.892115447777137</v>
      </c>
      <c r="E3135" s="6" t="s">
        <v>45</v>
      </c>
      <c r="F3135" s="6" t="s">
        <v>45</v>
      </c>
      <c r="G3135" s="5">
        <v>-67.821771985092823</v>
      </c>
      <c r="H3135" s="5">
        <v>-17.610091876896703</v>
      </c>
      <c r="I3135" s="29">
        <v>341624162.5</v>
      </c>
      <c r="J3135" s="30" t="s">
        <v>45</v>
      </c>
      <c r="K3135" s="30" t="s">
        <v>45</v>
      </c>
      <c r="L3135" s="29">
        <v>29402150.379999999</v>
      </c>
      <c r="M3135" s="29">
        <v>178061400</v>
      </c>
      <c r="N3135" s="53">
        <f t="shared" si="536"/>
        <v>-56.892115447777137</v>
      </c>
      <c r="O3135" t="e">
        <f t="shared" si="537"/>
        <v>#VALUE!</v>
      </c>
      <c r="P3135" t="e">
        <f t="shared" si="538"/>
        <v>#VALUE!</v>
      </c>
      <c r="Q3135">
        <f t="shared" si="539"/>
        <v>-67.821771985092823</v>
      </c>
      <c r="R3135">
        <f t="shared" si="540"/>
        <v>-17.610091876896703</v>
      </c>
      <c r="S3135" s="53">
        <f t="shared" si="542"/>
        <v>-56.892115447777137</v>
      </c>
      <c r="T3135" t="e">
        <f t="shared" si="543"/>
        <v>#VALUE!</v>
      </c>
      <c r="U3135" t="e">
        <f t="shared" si="544"/>
        <v>#VALUE!</v>
      </c>
      <c r="V3135">
        <f t="shared" si="545"/>
        <v>-67.821771985092823</v>
      </c>
      <c r="W3135" s="50">
        <f t="shared" si="546"/>
        <v>-17.610091876896703</v>
      </c>
    </row>
    <row r="3136" spans="1:23" ht="16" x14ac:dyDescent="0.2">
      <c r="A3136" s="10">
        <v>40032.541655092602</v>
      </c>
      <c r="B3136" s="11" t="str">
        <f t="shared" si="541"/>
        <v>20098</v>
      </c>
      <c r="C3136" s="5">
        <v>979.68</v>
      </c>
      <c r="D3136" s="5">
        <v>-58.064649907597598</v>
      </c>
      <c r="E3136" s="6" t="s">
        <v>45</v>
      </c>
      <c r="F3136" s="6" t="s">
        <v>45</v>
      </c>
      <c r="G3136" s="5">
        <v>-68.415796734408204</v>
      </c>
      <c r="H3136" s="5">
        <v>-15.819006917698813</v>
      </c>
      <c r="I3136" s="29">
        <v>332331985.27999997</v>
      </c>
      <c r="J3136" s="30" t="s">
        <v>45</v>
      </c>
      <c r="K3136" s="30" t="s">
        <v>45</v>
      </c>
      <c r="L3136" s="29">
        <v>28859373.289999999</v>
      </c>
      <c r="M3136" s="29">
        <v>181932300</v>
      </c>
      <c r="N3136" s="53">
        <f t="shared" si="536"/>
        <v>-58.064649907597598</v>
      </c>
      <c r="O3136" t="e">
        <f t="shared" si="537"/>
        <v>#VALUE!</v>
      </c>
      <c r="P3136" t="e">
        <f t="shared" si="538"/>
        <v>#VALUE!</v>
      </c>
      <c r="Q3136">
        <f t="shared" si="539"/>
        <v>-68.415796734408204</v>
      </c>
      <c r="R3136">
        <f t="shared" si="540"/>
        <v>-15.819006917698813</v>
      </c>
      <c r="S3136" s="53">
        <f t="shared" si="542"/>
        <v>-58.064649907597598</v>
      </c>
      <c r="T3136" t="e">
        <f t="shared" si="543"/>
        <v>#VALUE!</v>
      </c>
      <c r="U3136" t="e">
        <f t="shared" si="544"/>
        <v>#VALUE!</v>
      </c>
      <c r="V3136">
        <f t="shared" si="545"/>
        <v>-68.415796734408204</v>
      </c>
      <c r="W3136" s="50">
        <f t="shared" si="546"/>
        <v>-15.819006917698813</v>
      </c>
    </row>
    <row r="3137" spans="1:23" ht="16" x14ac:dyDescent="0.2">
      <c r="A3137" s="10">
        <v>40031.541655092602</v>
      </c>
      <c r="B3137" s="11" t="str">
        <f t="shared" si="541"/>
        <v>20098</v>
      </c>
      <c r="C3137" s="5">
        <v>988.6</v>
      </c>
      <c r="D3137" s="5">
        <v>-57.650814215896261</v>
      </c>
      <c r="E3137" s="6" t="s">
        <v>45</v>
      </c>
      <c r="F3137" s="6" t="s">
        <v>45</v>
      </c>
      <c r="G3137" s="5">
        <v>-68.415796734408204</v>
      </c>
      <c r="H3137" s="5">
        <v>-15.819006917698813</v>
      </c>
      <c r="I3137" s="29">
        <v>335611577.24000001</v>
      </c>
      <c r="J3137" s="30" t="s">
        <v>45</v>
      </c>
      <c r="K3137" s="30" t="s">
        <v>45</v>
      </c>
      <c r="L3137" s="29">
        <v>28859373.289999999</v>
      </c>
      <c r="M3137" s="29">
        <v>181932300</v>
      </c>
      <c r="N3137" s="53">
        <f t="shared" si="536"/>
        <v>-57.650814215896261</v>
      </c>
      <c r="O3137" t="e">
        <f t="shared" si="537"/>
        <v>#VALUE!</v>
      </c>
      <c r="P3137" t="e">
        <f t="shared" si="538"/>
        <v>#VALUE!</v>
      </c>
      <c r="Q3137">
        <f t="shared" si="539"/>
        <v>-68.415796734408204</v>
      </c>
      <c r="R3137">
        <f t="shared" si="540"/>
        <v>-15.819006917698813</v>
      </c>
      <c r="S3137" s="53">
        <f t="shared" si="542"/>
        <v>-57.650814215896261</v>
      </c>
      <c r="T3137" t="e">
        <f t="shared" si="543"/>
        <v>#VALUE!</v>
      </c>
      <c r="U3137" t="e">
        <f t="shared" si="544"/>
        <v>#VALUE!</v>
      </c>
      <c r="V3137">
        <f t="shared" si="545"/>
        <v>-68.415796734408204</v>
      </c>
      <c r="W3137" s="50">
        <f t="shared" si="546"/>
        <v>-15.819006917698813</v>
      </c>
    </row>
    <row r="3138" spans="1:23" ht="16" x14ac:dyDescent="0.2">
      <c r="A3138" s="10">
        <v>40030.541655092602</v>
      </c>
      <c r="B3138" s="11" t="str">
        <f t="shared" si="541"/>
        <v>20098</v>
      </c>
      <c r="C3138" s="5">
        <v>955.94</v>
      </c>
      <c r="D3138" s="5">
        <v>-56.271361910225124</v>
      </c>
      <c r="E3138" s="6" t="s">
        <v>45</v>
      </c>
      <c r="F3138" s="6" t="s">
        <v>45</v>
      </c>
      <c r="G3138" s="5">
        <v>-66.337224864620083</v>
      </c>
      <c r="H3138" s="5">
        <v>-15.819006917698813</v>
      </c>
      <c r="I3138" s="29">
        <v>346543550.44</v>
      </c>
      <c r="J3138" s="30" t="s">
        <v>45</v>
      </c>
      <c r="K3138" s="30" t="s">
        <v>45</v>
      </c>
      <c r="L3138" s="29">
        <v>30758622.760000002</v>
      </c>
      <c r="M3138" s="29">
        <v>181932300</v>
      </c>
      <c r="N3138" s="53">
        <f t="shared" si="536"/>
        <v>-56.271361910225124</v>
      </c>
      <c r="O3138" t="e">
        <f t="shared" si="537"/>
        <v>#VALUE!</v>
      </c>
      <c r="P3138" t="e">
        <f t="shared" si="538"/>
        <v>#VALUE!</v>
      </c>
      <c r="Q3138">
        <f t="shared" si="539"/>
        <v>-66.337224864620083</v>
      </c>
      <c r="R3138">
        <f t="shared" si="540"/>
        <v>-15.819006917698813</v>
      </c>
      <c r="S3138" s="53">
        <f t="shared" si="542"/>
        <v>-56.271361910225124</v>
      </c>
      <c r="T3138" t="e">
        <f t="shared" si="543"/>
        <v>#VALUE!</v>
      </c>
      <c r="U3138" t="e">
        <f t="shared" si="544"/>
        <v>#VALUE!</v>
      </c>
      <c r="V3138">
        <f t="shared" si="545"/>
        <v>-66.337224864620083</v>
      </c>
      <c r="W3138" s="50">
        <f t="shared" si="546"/>
        <v>-15.819006917698813</v>
      </c>
    </row>
    <row r="3139" spans="1:23" ht="16" x14ac:dyDescent="0.2">
      <c r="A3139" s="10">
        <v>40029.541655092602</v>
      </c>
      <c r="B3139" s="11" t="str">
        <f t="shared" si="541"/>
        <v>20098</v>
      </c>
      <c r="C3139" s="5">
        <v>918.77</v>
      </c>
      <c r="D3139" s="5">
        <v>-59.651020059119411</v>
      </c>
      <c r="E3139" s="6" t="s">
        <v>45</v>
      </c>
      <c r="F3139" s="6" t="s">
        <v>45</v>
      </c>
      <c r="G3139" s="5">
        <v>-66.534889945848079</v>
      </c>
      <c r="H3139" s="5">
        <v>-15.819006917698813</v>
      </c>
      <c r="I3139" s="29">
        <v>319760216.10000002</v>
      </c>
      <c r="J3139" s="30" t="s">
        <v>45</v>
      </c>
      <c r="K3139" s="30" t="s">
        <v>45</v>
      </c>
      <c r="L3139" s="29">
        <v>30578010.629999999</v>
      </c>
      <c r="M3139" s="29">
        <v>181932300</v>
      </c>
      <c r="N3139" s="53">
        <f t="shared" si="536"/>
        <v>-59.651020059119411</v>
      </c>
      <c r="O3139" t="e">
        <f t="shared" si="537"/>
        <v>#VALUE!</v>
      </c>
      <c r="P3139" t="e">
        <f t="shared" si="538"/>
        <v>#VALUE!</v>
      </c>
      <c r="Q3139">
        <f t="shared" si="539"/>
        <v>-66.534889945848079</v>
      </c>
      <c r="R3139">
        <f t="shared" si="540"/>
        <v>-15.819006917698813</v>
      </c>
      <c r="S3139" s="53">
        <f t="shared" si="542"/>
        <v>-59.651020059119411</v>
      </c>
      <c r="T3139" t="e">
        <f t="shared" si="543"/>
        <v>#VALUE!</v>
      </c>
      <c r="U3139" t="e">
        <f t="shared" si="544"/>
        <v>#VALUE!</v>
      </c>
      <c r="V3139">
        <f t="shared" si="545"/>
        <v>-66.534889945848079</v>
      </c>
      <c r="W3139" s="50">
        <f t="shared" si="546"/>
        <v>-15.819006917698813</v>
      </c>
    </row>
    <row r="3140" spans="1:23" ht="16" x14ac:dyDescent="0.2">
      <c r="A3140" s="10">
        <v>40028.541655092602</v>
      </c>
      <c r="B3140" s="11" t="str">
        <f t="shared" si="541"/>
        <v>20098</v>
      </c>
      <c r="C3140" s="5">
        <v>906.11</v>
      </c>
      <c r="D3140" s="5">
        <v>-60.685609288372753</v>
      </c>
      <c r="E3140" s="6" t="s">
        <v>45</v>
      </c>
      <c r="F3140" s="6" t="s">
        <v>45</v>
      </c>
      <c r="G3140" s="5">
        <v>-66.436057405234067</v>
      </c>
      <c r="H3140" s="5">
        <v>-16.240438672804189</v>
      </c>
      <c r="I3140" s="29">
        <v>311561236.19999999</v>
      </c>
      <c r="J3140" s="30" t="s">
        <v>45</v>
      </c>
      <c r="K3140" s="30" t="s">
        <v>45</v>
      </c>
      <c r="L3140" s="29">
        <v>30668316.699999999</v>
      </c>
      <c r="M3140" s="29">
        <v>181021500</v>
      </c>
      <c r="N3140" s="53">
        <f t="shared" si="536"/>
        <v>-60.685609288372753</v>
      </c>
      <c r="O3140" t="e">
        <f t="shared" si="537"/>
        <v>#VALUE!</v>
      </c>
      <c r="P3140" t="e">
        <f t="shared" si="538"/>
        <v>#VALUE!</v>
      </c>
      <c r="Q3140">
        <f t="shared" si="539"/>
        <v>-66.436057405234067</v>
      </c>
      <c r="R3140">
        <f t="shared" si="540"/>
        <v>-16.240438672804189</v>
      </c>
      <c r="S3140" s="53">
        <f t="shared" si="542"/>
        <v>-60.685609288372753</v>
      </c>
      <c r="T3140" t="e">
        <f t="shared" si="543"/>
        <v>#VALUE!</v>
      </c>
      <c r="U3140" t="e">
        <f t="shared" si="544"/>
        <v>#VALUE!</v>
      </c>
      <c r="V3140">
        <f t="shared" si="545"/>
        <v>-66.436057405234067</v>
      </c>
      <c r="W3140" s="50">
        <f t="shared" si="546"/>
        <v>-16.240438672804189</v>
      </c>
    </row>
    <row r="3141" spans="1:23" ht="16" x14ac:dyDescent="0.2">
      <c r="A3141" s="10">
        <v>40025.541655092602</v>
      </c>
      <c r="B3141" s="11" t="str">
        <f t="shared" si="541"/>
        <v>20097</v>
      </c>
      <c r="C3141" s="5">
        <v>898.24</v>
      </c>
      <c r="D3141" s="5">
        <v>-61.306362825924765</v>
      </c>
      <c r="E3141" s="6" t="s">
        <v>45</v>
      </c>
      <c r="F3141" s="6" t="s">
        <v>45</v>
      </c>
      <c r="G3141" s="5">
        <v>-66.534889945848079</v>
      </c>
      <c r="H3141" s="5">
        <v>-16.767228366685941</v>
      </c>
      <c r="I3141" s="29">
        <v>306641848.25999999</v>
      </c>
      <c r="J3141" s="30" t="s">
        <v>45</v>
      </c>
      <c r="K3141" s="30" t="s">
        <v>45</v>
      </c>
      <c r="L3141" s="29">
        <v>30578010.629999999</v>
      </c>
      <c r="M3141" s="29">
        <v>179883000</v>
      </c>
      <c r="N3141" s="53">
        <f t="shared" si="536"/>
        <v>-61.306362825924765</v>
      </c>
      <c r="O3141" t="e">
        <f t="shared" si="537"/>
        <v>#VALUE!</v>
      </c>
      <c r="P3141" t="e">
        <f t="shared" si="538"/>
        <v>#VALUE!</v>
      </c>
      <c r="Q3141">
        <f t="shared" si="539"/>
        <v>-66.534889945848079</v>
      </c>
      <c r="R3141">
        <f t="shared" si="540"/>
        <v>-16.767228366685941</v>
      </c>
      <c r="S3141" s="53">
        <f t="shared" si="542"/>
        <v>-61.306362825924765</v>
      </c>
      <c r="T3141" t="e">
        <f t="shared" si="543"/>
        <v>#VALUE!</v>
      </c>
      <c r="U3141" t="e">
        <f t="shared" si="544"/>
        <v>#VALUE!</v>
      </c>
      <c r="V3141">
        <f t="shared" si="545"/>
        <v>-66.534889945848079</v>
      </c>
      <c r="W3141" s="50">
        <f t="shared" si="546"/>
        <v>-16.767228366685941</v>
      </c>
    </row>
    <row r="3142" spans="1:23" ht="16" x14ac:dyDescent="0.2">
      <c r="A3142" s="10">
        <v>40024.541655092602</v>
      </c>
      <c r="B3142" s="11" t="str">
        <f t="shared" si="541"/>
        <v>20097</v>
      </c>
      <c r="C3142" s="5">
        <v>889</v>
      </c>
      <c r="D3142" s="5">
        <v>-62.134034209327446</v>
      </c>
      <c r="E3142" s="6" t="s">
        <v>45</v>
      </c>
      <c r="F3142" s="6" t="s">
        <v>45</v>
      </c>
      <c r="G3142" s="5">
        <v>-66.534889945848079</v>
      </c>
      <c r="H3142" s="5">
        <v>-17.29401806056768</v>
      </c>
      <c r="I3142" s="29">
        <v>300082664.33999997</v>
      </c>
      <c r="J3142" s="30" t="s">
        <v>45</v>
      </c>
      <c r="K3142" s="30" t="s">
        <v>45</v>
      </c>
      <c r="L3142" s="29">
        <v>30578010.629999999</v>
      </c>
      <c r="M3142" s="29">
        <v>178744500</v>
      </c>
      <c r="N3142" s="53">
        <f t="shared" si="536"/>
        <v>-62.134034209327446</v>
      </c>
      <c r="O3142" t="e">
        <f t="shared" si="537"/>
        <v>#VALUE!</v>
      </c>
      <c r="P3142" t="e">
        <f t="shared" si="538"/>
        <v>#VALUE!</v>
      </c>
      <c r="Q3142">
        <f t="shared" si="539"/>
        <v>-66.534889945848079</v>
      </c>
      <c r="R3142">
        <f t="shared" si="540"/>
        <v>-17.29401806056768</v>
      </c>
      <c r="S3142" s="53">
        <f t="shared" si="542"/>
        <v>-62.134034209327446</v>
      </c>
      <c r="T3142" t="e">
        <f t="shared" si="543"/>
        <v>#VALUE!</v>
      </c>
      <c r="U3142" t="e">
        <f t="shared" si="544"/>
        <v>#VALUE!</v>
      </c>
      <c r="V3142">
        <f t="shared" si="545"/>
        <v>-66.534889945848079</v>
      </c>
      <c r="W3142" s="50">
        <f t="shared" si="546"/>
        <v>-17.29401806056768</v>
      </c>
    </row>
    <row r="3143" spans="1:23" ht="16" x14ac:dyDescent="0.2">
      <c r="A3143" s="10">
        <v>40023.541655092602</v>
      </c>
      <c r="B3143" s="11" t="str">
        <f t="shared" si="541"/>
        <v>20097</v>
      </c>
      <c r="C3143" s="5">
        <v>869.86</v>
      </c>
      <c r="D3143" s="5">
        <v>-62.961705592730119</v>
      </c>
      <c r="E3143" s="6" t="s">
        <v>45</v>
      </c>
      <c r="F3143" s="6" t="s">
        <v>45</v>
      </c>
      <c r="G3143" s="5">
        <v>-66.534889945848079</v>
      </c>
      <c r="H3143" s="5">
        <v>-17.29401806056768</v>
      </c>
      <c r="I3143" s="29">
        <v>293523480.42000002</v>
      </c>
      <c r="J3143" s="30" t="s">
        <v>45</v>
      </c>
      <c r="K3143" s="30" t="s">
        <v>45</v>
      </c>
      <c r="L3143" s="29">
        <v>30578010.629999999</v>
      </c>
      <c r="M3143" s="29">
        <v>178744500</v>
      </c>
      <c r="N3143" s="53">
        <f t="shared" si="536"/>
        <v>-62.961705592730119</v>
      </c>
      <c r="O3143" t="e">
        <f t="shared" si="537"/>
        <v>#VALUE!</v>
      </c>
      <c r="P3143" t="e">
        <f t="shared" si="538"/>
        <v>#VALUE!</v>
      </c>
      <c r="Q3143">
        <f t="shared" si="539"/>
        <v>-66.534889945848079</v>
      </c>
      <c r="R3143">
        <f t="shared" si="540"/>
        <v>-17.29401806056768</v>
      </c>
      <c r="S3143" s="53">
        <f t="shared" si="542"/>
        <v>-62.961705592730119</v>
      </c>
      <c r="T3143" t="e">
        <f t="shared" si="543"/>
        <v>#VALUE!</v>
      </c>
      <c r="U3143" t="e">
        <f t="shared" si="544"/>
        <v>#VALUE!</v>
      </c>
      <c r="V3143">
        <f t="shared" si="545"/>
        <v>-66.534889945848079</v>
      </c>
      <c r="W3143" s="50">
        <f t="shared" si="546"/>
        <v>-17.29401806056768</v>
      </c>
    </row>
    <row r="3144" spans="1:23" ht="16" x14ac:dyDescent="0.2">
      <c r="A3144" s="10">
        <v>40022.541655092602</v>
      </c>
      <c r="B3144" s="11" t="str">
        <f t="shared" si="541"/>
        <v>20097</v>
      </c>
      <c r="C3144" s="5">
        <v>862.04</v>
      </c>
      <c r="D3144" s="5">
        <v>-62.478897285745226</v>
      </c>
      <c r="E3144" s="6" t="s">
        <v>45</v>
      </c>
      <c r="F3144" s="6" t="s">
        <v>45</v>
      </c>
      <c r="G3144" s="5">
        <v>-66.633722486462077</v>
      </c>
      <c r="H3144" s="5">
        <v>-15.713648978922464</v>
      </c>
      <c r="I3144" s="29">
        <v>297349671.04000002</v>
      </c>
      <c r="J3144" s="30" t="s">
        <v>45</v>
      </c>
      <c r="K3144" s="30" t="s">
        <v>45</v>
      </c>
      <c r="L3144" s="29">
        <v>30487704.559999999</v>
      </c>
      <c r="M3144" s="29">
        <v>182160000</v>
      </c>
      <c r="N3144" s="53">
        <f t="shared" si="536"/>
        <v>-62.478897285745226</v>
      </c>
      <c r="O3144" t="e">
        <f t="shared" si="537"/>
        <v>#VALUE!</v>
      </c>
      <c r="P3144" t="e">
        <f t="shared" si="538"/>
        <v>#VALUE!</v>
      </c>
      <c r="Q3144">
        <f t="shared" si="539"/>
        <v>-66.633722486462077</v>
      </c>
      <c r="R3144">
        <f t="shared" si="540"/>
        <v>-15.713648978922464</v>
      </c>
      <c r="S3144" s="53">
        <f t="shared" si="542"/>
        <v>-62.478897285745226</v>
      </c>
      <c r="T3144" t="e">
        <f t="shared" si="543"/>
        <v>#VALUE!</v>
      </c>
      <c r="U3144" t="e">
        <f t="shared" si="544"/>
        <v>#VALUE!</v>
      </c>
      <c r="V3144">
        <f t="shared" si="545"/>
        <v>-66.633722486462077</v>
      </c>
      <c r="W3144" s="50">
        <f t="shared" si="546"/>
        <v>-15.713648978922464</v>
      </c>
    </row>
    <row r="3145" spans="1:23" ht="16" x14ac:dyDescent="0.2">
      <c r="A3145" s="10">
        <v>40021.541655092602</v>
      </c>
      <c r="B3145" s="11" t="str">
        <f t="shared" si="541"/>
        <v>20097</v>
      </c>
      <c r="C3145" s="5">
        <v>859.51</v>
      </c>
      <c r="D3145" s="5">
        <v>-62.754787746879451</v>
      </c>
      <c r="E3145" s="6" t="s">
        <v>45</v>
      </c>
      <c r="F3145" s="6" t="s">
        <v>45</v>
      </c>
      <c r="G3145" s="5">
        <v>-68.218131653180222</v>
      </c>
      <c r="H3145" s="5">
        <v>-15.186859285040724</v>
      </c>
      <c r="I3145" s="29">
        <v>295163276.39999998</v>
      </c>
      <c r="J3145" s="30" t="s">
        <v>45</v>
      </c>
      <c r="K3145" s="30" t="s">
        <v>45</v>
      </c>
      <c r="L3145" s="29">
        <v>29039985.420000002</v>
      </c>
      <c r="M3145" s="29">
        <v>183298500</v>
      </c>
      <c r="N3145" s="53">
        <f t="shared" si="536"/>
        <v>-62.754787746879451</v>
      </c>
      <c r="O3145" t="e">
        <f t="shared" si="537"/>
        <v>#VALUE!</v>
      </c>
      <c r="P3145" t="e">
        <f t="shared" si="538"/>
        <v>#VALUE!</v>
      </c>
      <c r="Q3145">
        <f t="shared" si="539"/>
        <v>-68.218131653180222</v>
      </c>
      <c r="R3145">
        <f t="shared" si="540"/>
        <v>-15.186859285040724</v>
      </c>
      <c r="S3145" s="53">
        <f t="shared" si="542"/>
        <v>-62.754787746879451</v>
      </c>
      <c r="T3145" t="e">
        <f t="shared" si="543"/>
        <v>#VALUE!</v>
      </c>
      <c r="U3145" t="e">
        <f t="shared" si="544"/>
        <v>#VALUE!</v>
      </c>
      <c r="V3145">
        <f t="shared" si="545"/>
        <v>-68.218131653180222</v>
      </c>
      <c r="W3145" s="50">
        <f t="shared" si="546"/>
        <v>-15.186859285040724</v>
      </c>
    </row>
    <row r="3146" spans="1:23" ht="16" x14ac:dyDescent="0.2">
      <c r="A3146" s="10">
        <v>40018.541655092602</v>
      </c>
      <c r="B3146" s="11" t="str">
        <f t="shared" si="541"/>
        <v>20097</v>
      </c>
      <c r="C3146" s="5">
        <v>867.76</v>
      </c>
      <c r="D3146" s="5">
        <v>-62.06506159404389</v>
      </c>
      <c r="E3146" s="6" t="s">
        <v>45</v>
      </c>
      <c r="F3146" s="6" t="s">
        <v>45</v>
      </c>
      <c r="G3146" s="5">
        <v>-66.534889945848079</v>
      </c>
      <c r="H3146" s="5">
        <v>-15.186859285040724</v>
      </c>
      <c r="I3146" s="29">
        <v>300629263</v>
      </c>
      <c r="J3146" s="30" t="s">
        <v>45</v>
      </c>
      <c r="K3146" s="30" t="s">
        <v>45</v>
      </c>
      <c r="L3146" s="29">
        <v>30578010.629999999</v>
      </c>
      <c r="M3146" s="29">
        <v>183298500</v>
      </c>
      <c r="N3146" s="53">
        <f t="shared" si="536"/>
        <v>-62.06506159404389</v>
      </c>
      <c r="O3146" t="e">
        <f t="shared" si="537"/>
        <v>#VALUE!</v>
      </c>
      <c r="P3146" t="e">
        <f t="shared" si="538"/>
        <v>#VALUE!</v>
      </c>
      <c r="Q3146">
        <f t="shared" si="539"/>
        <v>-66.534889945848079</v>
      </c>
      <c r="R3146">
        <f t="shared" si="540"/>
        <v>-15.186859285040724</v>
      </c>
      <c r="S3146" s="53">
        <f t="shared" si="542"/>
        <v>-62.06506159404389</v>
      </c>
      <c r="T3146" t="e">
        <f t="shared" si="543"/>
        <v>#VALUE!</v>
      </c>
      <c r="U3146" t="e">
        <f t="shared" si="544"/>
        <v>#VALUE!</v>
      </c>
      <c r="V3146">
        <f t="shared" si="545"/>
        <v>-66.534889945848079</v>
      </c>
      <c r="W3146" s="50">
        <f t="shared" si="546"/>
        <v>-15.186859285040724</v>
      </c>
    </row>
    <row r="3147" spans="1:23" ht="16" x14ac:dyDescent="0.2">
      <c r="A3147" s="10">
        <v>40017.541655092602</v>
      </c>
      <c r="B3147" s="11" t="str">
        <f t="shared" si="541"/>
        <v>20097</v>
      </c>
      <c r="C3147" s="5">
        <v>865.34</v>
      </c>
      <c r="D3147" s="5">
        <v>-61.444308056491877</v>
      </c>
      <c r="E3147" s="6" t="s">
        <v>45</v>
      </c>
      <c r="F3147" s="6" t="s">
        <v>45</v>
      </c>
      <c r="G3147" s="5">
        <v>-67.425412317005453</v>
      </c>
      <c r="H3147" s="5">
        <v>-15.186859285040724</v>
      </c>
      <c r="I3147" s="29">
        <v>305548650.94</v>
      </c>
      <c r="J3147" s="30" t="s">
        <v>45</v>
      </c>
      <c r="K3147" s="30" t="s">
        <v>45</v>
      </c>
      <c r="L3147" s="29">
        <v>29764315.34</v>
      </c>
      <c r="M3147" s="29">
        <v>183298500</v>
      </c>
      <c r="N3147" s="53">
        <f t="shared" si="536"/>
        <v>-61.444308056491877</v>
      </c>
      <c r="O3147" t="e">
        <f t="shared" si="537"/>
        <v>#VALUE!</v>
      </c>
      <c r="P3147" t="e">
        <f t="shared" si="538"/>
        <v>#VALUE!</v>
      </c>
      <c r="Q3147">
        <f t="shared" si="539"/>
        <v>-67.425412317005453</v>
      </c>
      <c r="R3147">
        <f t="shared" si="540"/>
        <v>-15.186859285040724</v>
      </c>
      <c r="S3147" s="53">
        <f t="shared" si="542"/>
        <v>-61.444308056491877</v>
      </c>
      <c r="T3147" t="e">
        <f t="shared" si="543"/>
        <v>#VALUE!</v>
      </c>
      <c r="U3147" t="e">
        <f t="shared" si="544"/>
        <v>#VALUE!</v>
      </c>
      <c r="V3147">
        <f t="shared" si="545"/>
        <v>-67.425412317005453</v>
      </c>
      <c r="W3147" s="50">
        <f t="shared" si="546"/>
        <v>-15.186859285040724</v>
      </c>
    </row>
    <row r="3148" spans="1:23" ht="16" x14ac:dyDescent="0.2">
      <c r="A3148" s="10">
        <v>40016.541655092602</v>
      </c>
      <c r="B3148" s="11" t="str">
        <f t="shared" si="541"/>
        <v>20097</v>
      </c>
      <c r="C3148" s="5">
        <v>853.28</v>
      </c>
      <c r="D3148" s="5">
        <v>-61.651225902342546</v>
      </c>
      <c r="E3148" s="6" t="s">
        <v>45</v>
      </c>
      <c r="F3148" s="6" t="s">
        <v>45</v>
      </c>
      <c r="G3148" s="5">
        <v>-67.821771985092823</v>
      </c>
      <c r="H3148" s="5">
        <v>-18.347597448331143</v>
      </c>
      <c r="I3148" s="29">
        <v>303908854.95999998</v>
      </c>
      <c r="J3148" s="30" t="s">
        <v>45</v>
      </c>
      <c r="K3148" s="30" t="s">
        <v>45</v>
      </c>
      <c r="L3148" s="29">
        <v>29402150.379999999</v>
      </c>
      <c r="M3148" s="29">
        <v>176467500</v>
      </c>
      <c r="N3148" s="53">
        <f t="shared" si="536"/>
        <v>-61.651225902342546</v>
      </c>
      <c r="O3148" t="e">
        <f t="shared" si="537"/>
        <v>#VALUE!</v>
      </c>
      <c r="P3148" t="e">
        <f t="shared" si="538"/>
        <v>#VALUE!</v>
      </c>
      <c r="Q3148">
        <f t="shared" si="539"/>
        <v>-67.821771985092823</v>
      </c>
      <c r="R3148">
        <f t="shared" si="540"/>
        <v>-18.347597448331143</v>
      </c>
      <c r="S3148" s="53">
        <f t="shared" si="542"/>
        <v>-61.651225902342546</v>
      </c>
      <c r="T3148" t="e">
        <f t="shared" si="543"/>
        <v>#VALUE!</v>
      </c>
      <c r="U3148" t="e">
        <f t="shared" si="544"/>
        <v>#VALUE!</v>
      </c>
      <c r="V3148">
        <f t="shared" si="545"/>
        <v>-67.821771985092823</v>
      </c>
      <c r="W3148" s="50">
        <f t="shared" si="546"/>
        <v>-18.347597448331143</v>
      </c>
    </row>
    <row r="3149" spans="1:23" ht="16" x14ac:dyDescent="0.2">
      <c r="A3149" s="10">
        <v>40015.541655092602</v>
      </c>
      <c r="B3149" s="11" t="str">
        <f t="shared" si="541"/>
        <v>20097</v>
      </c>
      <c r="C3149" s="5">
        <v>857.27</v>
      </c>
      <c r="D3149" s="5">
        <v>-61.513280671775441</v>
      </c>
      <c r="E3149" s="6" t="s">
        <v>45</v>
      </c>
      <c r="F3149" s="6" t="s">
        <v>45</v>
      </c>
      <c r="G3149" s="5">
        <v>-67.920604525706821</v>
      </c>
      <c r="H3149" s="5">
        <v>-17.29401806056768</v>
      </c>
      <c r="I3149" s="29">
        <v>305002052.27999997</v>
      </c>
      <c r="J3149" s="30" t="s">
        <v>45</v>
      </c>
      <c r="K3149" s="30" t="s">
        <v>45</v>
      </c>
      <c r="L3149" s="29">
        <v>29311844.309999999</v>
      </c>
      <c r="M3149" s="29">
        <v>178744500</v>
      </c>
      <c r="N3149" s="53">
        <f t="shared" si="536"/>
        <v>-61.513280671775441</v>
      </c>
      <c r="O3149" t="e">
        <f t="shared" si="537"/>
        <v>#VALUE!</v>
      </c>
      <c r="P3149" t="e">
        <f t="shared" si="538"/>
        <v>#VALUE!</v>
      </c>
      <c r="Q3149">
        <f t="shared" si="539"/>
        <v>-67.920604525706821</v>
      </c>
      <c r="R3149">
        <f t="shared" si="540"/>
        <v>-17.29401806056768</v>
      </c>
      <c r="S3149" s="53">
        <f t="shared" si="542"/>
        <v>-61.513280671775441</v>
      </c>
      <c r="T3149" t="e">
        <f t="shared" si="543"/>
        <v>#VALUE!</v>
      </c>
      <c r="U3149" t="e">
        <f t="shared" si="544"/>
        <v>#VALUE!</v>
      </c>
      <c r="V3149">
        <f t="shared" si="545"/>
        <v>-67.920604525706821</v>
      </c>
      <c r="W3149" s="50">
        <f t="shared" si="546"/>
        <v>-17.29401806056768</v>
      </c>
    </row>
    <row r="3150" spans="1:23" ht="16" x14ac:dyDescent="0.2">
      <c r="A3150" s="10">
        <v>40014.541655092602</v>
      </c>
      <c r="B3150" s="11" t="str">
        <f t="shared" si="541"/>
        <v>20097</v>
      </c>
      <c r="C3150" s="5">
        <v>849.14</v>
      </c>
      <c r="D3150" s="5">
        <v>-61.375335441208321</v>
      </c>
      <c r="E3150" s="6" t="s">
        <v>45</v>
      </c>
      <c r="F3150" s="6" t="s">
        <v>45</v>
      </c>
      <c r="G3150" s="5">
        <v>-69.108654024337582</v>
      </c>
      <c r="H3150" s="5">
        <v>-17.29401806056768</v>
      </c>
      <c r="I3150" s="29">
        <v>306095249.60000002</v>
      </c>
      <c r="J3150" s="30" t="s">
        <v>45</v>
      </c>
      <c r="K3150" s="30" t="s">
        <v>45</v>
      </c>
      <c r="L3150" s="29">
        <v>28226290.129999999</v>
      </c>
      <c r="M3150" s="29">
        <v>178744500</v>
      </c>
      <c r="N3150" s="53">
        <f t="shared" si="536"/>
        <v>-61.375335441208321</v>
      </c>
      <c r="O3150" t="e">
        <f t="shared" si="537"/>
        <v>#VALUE!</v>
      </c>
      <c r="P3150" t="e">
        <f t="shared" si="538"/>
        <v>#VALUE!</v>
      </c>
      <c r="Q3150">
        <f t="shared" si="539"/>
        <v>-69.108654024337582</v>
      </c>
      <c r="R3150">
        <f t="shared" si="540"/>
        <v>-17.29401806056768</v>
      </c>
      <c r="S3150" s="53">
        <f t="shared" si="542"/>
        <v>-61.375335441208321</v>
      </c>
      <c r="T3150" t="e">
        <f t="shared" si="543"/>
        <v>#VALUE!</v>
      </c>
      <c r="U3150" t="e">
        <f t="shared" si="544"/>
        <v>#VALUE!</v>
      </c>
      <c r="V3150">
        <f t="shared" si="545"/>
        <v>-69.108654024337582</v>
      </c>
      <c r="W3150" s="50">
        <f t="shared" si="546"/>
        <v>-17.29401806056768</v>
      </c>
    </row>
    <row r="3151" spans="1:23" ht="16" x14ac:dyDescent="0.2">
      <c r="A3151" s="10">
        <v>40011.541655092602</v>
      </c>
      <c r="B3151" s="11" t="str">
        <f t="shared" si="541"/>
        <v>20097</v>
      </c>
      <c r="C3151" s="5">
        <v>840.42</v>
      </c>
      <c r="D3151" s="5">
        <v>-62.340952055178114</v>
      </c>
      <c r="E3151" s="6" t="s">
        <v>45</v>
      </c>
      <c r="F3151" s="6" t="s">
        <v>45</v>
      </c>
      <c r="G3151" s="5">
        <v>-69.307348611196957</v>
      </c>
      <c r="H3151" s="5">
        <v>-17.29401806056768</v>
      </c>
      <c r="I3151" s="29">
        <v>298442868.36000001</v>
      </c>
      <c r="J3151" s="30" t="s">
        <v>45</v>
      </c>
      <c r="K3151" s="30" t="s">
        <v>45</v>
      </c>
      <c r="L3151" s="29">
        <v>28044737.309999999</v>
      </c>
      <c r="M3151" s="29">
        <v>178744500</v>
      </c>
      <c r="N3151" s="53">
        <f t="shared" si="536"/>
        <v>-62.340952055178114</v>
      </c>
      <c r="O3151" t="e">
        <f t="shared" si="537"/>
        <v>#VALUE!</v>
      </c>
      <c r="P3151" t="e">
        <f t="shared" si="538"/>
        <v>#VALUE!</v>
      </c>
      <c r="Q3151">
        <f t="shared" si="539"/>
        <v>-69.307348611196957</v>
      </c>
      <c r="R3151">
        <f t="shared" si="540"/>
        <v>-17.29401806056768</v>
      </c>
      <c r="S3151" s="53">
        <f t="shared" si="542"/>
        <v>-62.340952055178114</v>
      </c>
      <c r="T3151" t="e">
        <f t="shared" si="543"/>
        <v>#VALUE!</v>
      </c>
      <c r="U3151" t="e">
        <f t="shared" si="544"/>
        <v>#VALUE!</v>
      </c>
      <c r="V3151">
        <f t="shared" si="545"/>
        <v>-69.307348611196957</v>
      </c>
      <c r="W3151" s="50">
        <f t="shared" si="546"/>
        <v>-17.29401806056768</v>
      </c>
    </row>
    <row r="3152" spans="1:23" ht="16" x14ac:dyDescent="0.2">
      <c r="A3152" s="10">
        <v>40010.541655092602</v>
      </c>
      <c r="B3152" s="11" t="str">
        <f t="shared" si="541"/>
        <v>20097</v>
      </c>
      <c r="C3152" s="5">
        <v>835.13</v>
      </c>
      <c r="D3152" s="5">
        <v>-61.306362825924751</v>
      </c>
      <c r="E3152" s="6" t="s">
        <v>45</v>
      </c>
      <c r="F3152" s="6" t="s">
        <v>45</v>
      </c>
      <c r="G3152" s="5">
        <v>-68.316964193794206</v>
      </c>
      <c r="H3152" s="5">
        <v>-16.767228366685941</v>
      </c>
      <c r="I3152" s="29">
        <v>306641848.25999999</v>
      </c>
      <c r="J3152" s="30" t="s">
        <v>45</v>
      </c>
      <c r="K3152" s="30" t="s">
        <v>45</v>
      </c>
      <c r="L3152" s="29">
        <v>28949679.359999999</v>
      </c>
      <c r="M3152" s="29">
        <v>179883000</v>
      </c>
      <c r="N3152" s="53">
        <f t="shared" si="536"/>
        <v>-61.306362825924751</v>
      </c>
      <c r="O3152" t="e">
        <f t="shared" si="537"/>
        <v>#VALUE!</v>
      </c>
      <c r="P3152" t="e">
        <f t="shared" si="538"/>
        <v>#VALUE!</v>
      </c>
      <c r="Q3152">
        <f t="shared" si="539"/>
        <v>-68.316964193794206</v>
      </c>
      <c r="R3152">
        <f t="shared" si="540"/>
        <v>-16.767228366685941</v>
      </c>
      <c r="S3152" s="53">
        <f t="shared" si="542"/>
        <v>-61.306362825924751</v>
      </c>
      <c r="T3152" t="e">
        <f t="shared" si="543"/>
        <v>#VALUE!</v>
      </c>
      <c r="U3152" t="e">
        <f t="shared" si="544"/>
        <v>#VALUE!</v>
      </c>
      <c r="V3152">
        <f t="shared" si="545"/>
        <v>-68.316964193794206</v>
      </c>
      <c r="W3152" s="50">
        <f t="shared" si="546"/>
        <v>-16.767228366685941</v>
      </c>
    </row>
    <row r="3153" spans="1:23" ht="16" x14ac:dyDescent="0.2">
      <c r="A3153" s="10">
        <v>40009.541655092602</v>
      </c>
      <c r="B3153" s="11" t="str">
        <f t="shared" si="541"/>
        <v>20097</v>
      </c>
      <c r="C3153" s="5">
        <v>829.7</v>
      </c>
      <c r="D3153" s="5">
        <v>-62.065061594043883</v>
      </c>
      <c r="E3153" s="6" t="s">
        <v>45</v>
      </c>
      <c r="F3153" s="6" t="s">
        <v>45</v>
      </c>
      <c r="G3153" s="5">
        <v>-68.812156402495589</v>
      </c>
      <c r="H3153" s="5">
        <v>-17.820807754449419</v>
      </c>
      <c r="I3153" s="29">
        <v>300629263</v>
      </c>
      <c r="J3153" s="30" t="s">
        <v>45</v>
      </c>
      <c r="K3153" s="30" t="s">
        <v>45</v>
      </c>
      <c r="L3153" s="29">
        <v>28497208.329999998</v>
      </c>
      <c r="M3153" s="29">
        <v>177606000</v>
      </c>
      <c r="N3153" s="53">
        <f t="shared" si="536"/>
        <v>-62.065061594043883</v>
      </c>
      <c r="O3153" t="e">
        <f t="shared" si="537"/>
        <v>#VALUE!</v>
      </c>
      <c r="P3153" t="e">
        <f t="shared" si="538"/>
        <v>#VALUE!</v>
      </c>
      <c r="Q3153">
        <f t="shared" si="539"/>
        <v>-68.812156402495589</v>
      </c>
      <c r="R3153">
        <f t="shared" si="540"/>
        <v>-17.820807754449419</v>
      </c>
      <c r="S3153" s="53">
        <f t="shared" si="542"/>
        <v>-62.065061594043883</v>
      </c>
      <c r="T3153" t="e">
        <f t="shared" si="543"/>
        <v>#VALUE!</v>
      </c>
      <c r="U3153" t="e">
        <f t="shared" si="544"/>
        <v>#VALUE!</v>
      </c>
      <c r="V3153">
        <f t="shared" si="545"/>
        <v>-68.812156402495589</v>
      </c>
      <c r="W3153" s="50">
        <f t="shared" si="546"/>
        <v>-17.820807754449419</v>
      </c>
    </row>
    <row r="3154" spans="1:23" ht="16" x14ac:dyDescent="0.2">
      <c r="A3154" s="10">
        <v>40008.541655092602</v>
      </c>
      <c r="B3154" s="11" t="str">
        <f t="shared" si="541"/>
        <v>20097</v>
      </c>
      <c r="C3154" s="5">
        <v>808.94</v>
      </c>
      <c r="D3154" s="5">
        <v>-64.479103128968362</v>
      </c>
      <c r="E3154" s="6" t="s">
        <v>45</v>
      </c>
      <c r="F3154" s="6" t="s">
        <v>45</v>
      </c>
      <c r="G3154" s="5">
        <v>-66.337224864620083</v>
      </c>
      <c r="H3154" s="5">
        <v>-17.820807754449419</v>
      </c>
      <c r="I3154" s="29">
        <v>281498309.89999998</v>
      </c>
      <c r="J3154" s="30" t="s">
        <v>45</v>
      </c>
      <c r="K3154" s="30" t="s">
        <v>45</v>
      </c>
      <c r="L3154" s="29">
        <v>30758622.760000002</v>
      </c>
      <c r="M3154" s="29">
        <v>177606000</v>
      </c>
      <c r="N3154" s="53">
        <f t="shared" si="536"/>
        <v>-64.479103128968362</v>
      </c>
      <c r="O3154" t="e">
        <f t="shared" si="537"/>
        <v>#VALUE!</v>
      </c>
      <c r="P3154" t="e">
        <f t="shared" si="538"/>
        <v>#VALUE!</v>
      </c>
      <c r="Q3154">
        <f t="shared" si="539"/>
        <v>-66.337224864620083</v>
      </c>
      <c r="R3154">
        <f t="shared" si="540"/>
        <v>-17.820807754449419</v>
      </c>
      <c r="S3154" s="53">
        <f t="shared" si="542"/>
        <v>-64.479103128968362</v>
      </c>
      <c r="T3154" t="e">
        <f t="shared" si="543"/>
        <v>#VALUE!</v>
      </c>
      <c r="U3154" t="e">
        <f t="shared" si="544"/>
        <v>#VALUE!</v>
      </c>
      <c r="V3154">
        <f t="shared" si="545"/>
        <v>-66.337224864620083</v>
      </c>
      <c r="W3154" s="50">
        <f t="shared" si="546"/>
        <v>-17.820807754449419</v>
      </c>
    </row>
    <row r="3155" spans="1:23" ht="16" x14ac:dyDescent="0.2">
      <c r="A3155" s="10">
        <v>40007.541655092602</v>
      </c>
      <c r="B3155" s="11" t="str">
        <f t="shared" si="541"/>
        <v>20097</v>
      </c>
      <c r="C3155" s="5">
        <v>800.54</v>
      </c>
      <c r="D3155" s="5">
        <v>-65.996500665206611</v>
      </c>
      <c r="E3155" s="6" t="s">
        <v>45</v>
      </c>
      <c r="F3155" s="6" t="s">
        <v>45</v>
      </c>
      <c r="G3155" s="5">
        <v>-66.436057405234067</v>
      </c>
      <c r="H3155" s="5">
        <v>-19.401176836094606</v>
      </c>
      <c r="I3155" s="29">
        <v>269473139.38</v>
      </c>
      <c r="J3155" s="30" t="s">
        <v>45</v>
      </c>
      <c r="K3155" s="30" t="s">
        <v>45</v>
      </c>
      <c r="L3155" s="29">
        <v>30668316.699999999</v>
      </c>
      <c r="M3155" s="29">
        <v>174190500</v>
      </c>
      <c r="N3155" s="53">
        <f t="shared" si="536"/>
        <v>-65.996500665206611</v>
      </c>
      <c r="O3155" t="e">
        <f t="shared" si="537"/>
        <v>#VALUE!</v>
      </c>
      <c r="P3155" t="e">
        <f t="shared" si="538"/>
        <v>#VALUE!</v>
      </c>
      <c r="Q3155">
        <f t="shared" si="539"/>
        <v>-66.436057405234067</v>
      </c>
      <c r="R3155">
        <f t="shared" si="540"/>
        <v>-19.401176836094606</v>
      </c>
      <c r="S3155" s="53">
        <f t="shared" si="542"/>
        <v>-65.996500665206611</v>
      </c>
      <c r="T3155" t="e">
        <f t="shared" si="543"/>
        <v>#VALUE!</v>
      </c>
      <c r="U3155" t="e">
        <f t="shared" si="544"/>
        <v>#VALUE!</v>
      </c>
      <c r="V3155">
        <f t="shared" si="545"/>
        <v>-66.436057405234067</v>
      </c>
      <c r="W3155" s="50">
        <f t="shared" si="546"/>
        <v>-19.401176836094606</v>
      </c>
    </row>
    <row r="3156" spans="1:23" ht="16" x14ac:dyDescent="0.2">
      <c r="A3156" s="10">
        <v>40004.541655092602</v>
      </c>
      <c r="B3156" s="11" t="str">
        <f t="shared" si="541"/>
        <v>20097</v>
      </c>
      <c r="C3156" s="5">
        <v>788.44</v>
      </c>
      <c r="D3156" s="5">
        <v>-65.651637588788816</v>
      </c>
      <c r="E3156" s="6" t="s">
        <v>45</v>
      </c>
      <c r="F3156" s="6" t="s">
        <v>45</v>
      </c>
      <c r="G3156" s="5">
        <v>-67.326579776391441</v>
      </c>
      <c r="H3156" s="5">
        <v>-19.401176836094606</v>
      </c>
      <c r="I3156" s="29">
        <v>272206132.68000001</v>
      </c>
      <c r="J3156" s="30" t="s">
        <v>45</v>
      </c>
      <c r="K3156" s="30" t="s">
        <v>45</v>
      </c>
      <c r="L3156" s="29">
        <v>29854621.399999999</v>
      </c>
      <c r="M3156" s="29">
        <v>174190500</v>
      </c>
      <c r="N3156" s="53">
        <f t="shared" si="536"/>
        <v>-65.651637588788816</v>
      </c>
      <c r="O3156" t="e">
        <f t="shared" si="537"/>
        <v>#VALUE!</v>
      </c>
      <c r="P3156" t="e">
        <f t="shared" si="538"/>
        <v>#VALUE!</v>
      </c>
      <c r="Q3156">
        <f t="shared" si="539"/>
        <v>-67.326579776391441</v>
      </c>
      <c r="R3156">
        <f t="shared" si="540"/>
        <v>-19.401176836094606</v>
      </c>
      <c r="S3156" s="53">
        <f t="shared" si="542"/>
        <v>-65.651637588788816</v>
      </c>
      <c r="T3156" t="e">
        <f t="shared" si="543"/>
        <v>#VALUE!</v>
      </c>
      <c r="U3156" t="e">
        <f t="shared" si="544"/>
        <v>#VALUE!</v>
      </c>
      <c r="V3156">
        <f t="shared" si="545"/>
        <v>-67.326579776391441</v>
      </c>
      <c r="W3156" s="50">
        <f t="shared" si="546"/>
        <v>-19.401176836094606</v>
      </c>
    </row>
    <row r="3157" spans="1:23" ht="16" x14ac:dyDescent="0.2">
      <c r="A3157" s="10">
        <v>40003.541655092602</v>
      </c>
      <c r="B3157" s="11" t="str">
        <f t="shared" si="541"/>
        <v>20097</v>
      </c>
      <c r="C3157" s="5">
        <v>787.12</v>
      </c>
      <c r="D3157" s="5">
        <v>-66.479308972191504</v>
      </c>
      <c r="E3157" s="6" t="s">
        <v>45</v>
      </c>
      <c r="F3157" s="6" t="s">
        <v>45</v>
      </c>
      <c r="G3157" s="5">
        <v>-67.326579776391441</v>
      </c>
      <c r="H3157" s="5">
        <v>-22.035125305503286</v>
      </c>
      <c r="I3157" s="29">
        <v>265646948.75999999</v>
      </c>
      <c r="J3157" s="30" t="s">
        <v>45</v>
      </c>
      <c r="K3157" s="30" t="s">
        <v>45</v>
      </c>
      <c r="L3157" s="29">
        <v>29854621.399999999</v>
      </c>
      <c r="M3157" s="29">
        <v>168498000</v>
      </c>
      <c r="N3157" s="53">
        <f t="shared" si="536"/>
        <v>-66.479308972191504</v>
      </c>
      <c r="O3157" t="e">
        <f t="shared" si="537"/>
        <v>#VALUE!</v>
      </c>
      <c r="P3157" t="e">
        <f t="shared" si="538"/>
        <v>#VALUE!</v>
      </c>
      <c r="Q3157">
        <f t="shared" si="539"/>
        <v>-67.326579776391441</v>
      </c>
      <c r="R3157">
        <f t="shared" si="540"/>
        <v>-22.035125305503286</v>
      </c>
      <c r="S3157" s="53">
        <f t="shared" si="542"/>
        <v>-66.479308972191504</v>
      </c>
      <c r="T3157" t="e">
        <f t="shared" si="543"/>
        <v>#VALUE!</v>
      </c>
      <c r="U3157" t="e">
        <f t="shared" si="544"/>
        <v>#VALUE!</v>
      </c>
      <c r="V3157">
        <f t="shared" si="545"/>
        <v>-67.326579776391441</v>
      </c>
      <c r="W3157" s="50">
        <f t="shared" si="546"/>
        <v>-22.035125305503286</v>
      </c>
    </row>
    <row r="3158" spans="1:23" ht="16" x14ac:dyDescent="0.2">
      <c r="A3158" s="10">
        <v>40002.541655092602</v>
      </c>
      <c r="B3158" s="11" t="str">
        <f t="shared" si="541"/>
        <v>20097</v>
      </c>
      <c r="C3158" s="5">
        <v>783.09</v>
      </c>
      <c r="D3158" s="5">
        <v>-66.272391126340835</v>
      </c>
      <c r="E3158" s="6" t="s">
        <v>45</v>
      </c>
      <c r="F3158" s="6" t="s">
        <v>45</v>
      </c>
      <c r="G3158" s="5">
        <v>-65.346840447217318</v>
      </c>
      <c r="H3158" s="5">
        <v>-19.401176836094606</v>
      </c>
      <c r="I3158" s="29">
        <v>267286744.74000001</v>
      </c>
      <c r="J3158" s="30" t="s">
        <v>45</v>
      </c>
      <c r="K3158" s="30" t="s">
        <v>45</v>
      </c>
      <c r="L3158" s="29">
        <v>31663564.809999999</v>
      </c>
      <c r="M3158" s="29">
        <v>174190500</v>
      </c>
      <c r="N3158" s="53">
        <f t="shared" si="536"/>
        <v>-66.272391126340835</v>
      </c>
      <c r="O3158" t="e">
        <f t="shared" si="537"/>
        <v>#VALUE!</v>
      </c>
      <c r="P3158" t="e">
        <f t="shared" si="538"/>
        <v>#VALUE!</v>
      </c>
      <c r="Q3158">
        <f t="shared" si="539"/>
        <v>-65.346840447217318</v>
      </c>
      <c r="R3158">
        <f t="shared" si="540"/>
        <v>-19.401176836094606</v>
      </c>
      <c r="S3158" s="53">
        <f t="shared" si="542"/>
        <v>-66.272391126340835</v>
      </c>
      <c r="T3158" t="e">
        <f t="shared" si="543"/>
        <v>#VALUE!</v>
      </c>
      <c r="U3158" t="e">
        <f t="shared" si="544"/>
        <v>#VALUE!</v>
      </c>
      <c r="V3158">
        <f t="shared" si="545"/>
        <v>-65.346840447217318</v>
      </c>
      <c r="W3158" s="50">
        <f t="shared" si="546"/>
        <v>-19.401176836094606</v>
      </c>
    </row>
    <row r="3159" spans="1:23" ht="16" x14ac:dyDescent="0.2">
      <c r="A3159" s="10">
        <v>40001.541655092602</v>
      </c>
      <c r="B3159" s="11" t="str">
        <f t="shared" si="541"/>
        <v>20097</v>
      </c>
      <c r="C3159" s="5">
        <v>807.38</v>
      </c>
      <c r="D3159" s="5">
        <v>-63.237596053864351</v>
      </c>
      <c r="E3159" s="6" t="s">
        <v>45</v>
      </c>
      <c r="F3159" s="6" t="s">
        <v>45</v>
      </c>
      <c r="G3159" s="5">
        <v>-65.346840447217318</v>
      </c>
      <c r="H3159" s="5">
        <v>-20.981545917739822</v>
      </c>
      <c r="I3159" s="29">
        <v>291337085.77999997</v>
      </c>
      <c r="J3159" s="30" t="s">
        <v>45</v>
      </c>
      <c r="K3159" s="30" t="s">
        <v>45</v>
      </c>
      <c r="L3159" s="29">
        <v>31663564.809999999</v>
      </c>
      <c r="M3159" s="29">
        <v>170775000</v>
      </c>
      <c r="N3159" s="53">
        <f t="shared" si="536"/>
        <v>-63.237596053864351</v>
      </c>
      <c r="O3159" t="e">
        <f t="shared" si="537"/>
        <v>#VALUE!</v>
      </c>
      <c r="P3159" t="e">
        <f t="shared" si="538"/>
        <v>#VALUE!</v>
      </c>
      <c r="Q3159">
        <f t="shared" si="539"/>
        <v>-65.346840447217318</v>
      </c>
      <c r="R3159">
        <f t="shared" si="540"/>
        <v>-20.981545917739822</v>
      </c>
      <c r="S3159" s="53">
        <f t="shared" si="542"/>
        <v>-63.237596053864351</v>
      </c>
      <c r="T3159" t="e">
        <f t="shared" si="543"/>
        <v>#VALUE!</v>
      </c>
      <c r="U3159" t="e">
        <f t="shared" si="544"/>
        <v>#VALUE!</v>
      </c>
      <c r="V3159">
        <f t="shared" si="545"/>
        <v>-65.346840447217318</v>
      </c>
      <c r="W3159" s="50">
        <f t="shared" si="546"/>
        <v>-20.981545917739822</v>
      </c>
    </row>
    <row r="3160" spans="1:23" ht="16" x14ac:dyDescent="0.2">
      <c r="A3160" s="10">
        <v>40000.541655092602</v>
      </c>
      <c r="B3160" s="11" t="str">
        <f t="shared" si="541"/>
        <v>20097</v>
      </c>
      <c r="C3160" s="5">
        <v>812.01</v>
      </c>
      <c r="D3160" s="5">
        <v>-63.996294821983469</v>
      </c>
      <c r="E3160" s="6" t="s">
        <v>45</v>
      </c>
      <c r="F3160" s="6" t="s">
        <v>45</v>
      </c>
      <c r="G3160" s="5">
        <v>-65.346840447217318</v>
      </c>
      <c r="H3160" s="5">
        <v>-20.981545917739822</v>
      </c>
      <c r="I3160" s="29">
        <v>285324500.51999998</v>
      </c>
      <c r="J3160" s="30" t="s">
        <v>45</v>
      </c>
      <c r="K3160" s="30" t="s">
        <v>45</v>
      </c>
      <c r="L3160" s="29">
        <v>31663564.809999999</v>
      </c>
      <c r="M3160" s="29">
        <v>170775000</v>
      </c>
      <c r="N3160" s="53">
        <f t="shared" si="536"/>
        <v>-63.996294821983469</v>
      </c>
      <c r="O3160" t="e">
        <f t="shared" si="537"/>
        <v>#VALUE!</v>
      </c>
      <c r="P3160" t="e">
        <f t="shared" si="538"/>
        <v>#VALUE!</v>
      </c>
      <c r="Q3160">
        <f t="shared" si="539"/>
        <v>-65.346840447217318</v>
      </c>
      <c r="R3160">
        <f t="shared" si="540"/>
        <v>-20.981545917739822</v>
      </c>
      <c r="S3160" s="53">
        <f t="shared" si="542"/>
        <v>-63.996294821983469</v>
      </c>
      <c r="T3160" t="e">
        <f t="shared" si="543"/>
        <v>#VALUE!</v>
      </c>
      <c r="U3160" t="e">
        <f t="shared" si="544"/>
        <v>#VALUE!</v>
      </c>
      <c r="V3160">
        <f t="shared" si="545"/>
        <v>-65.346840447217318</v>
      </c>
      <c r="W3160" s="50">
        <f t="shared" si="546"/>
        <v>-20.981545917739822</v>
      </c>
    </row>
    <row r="3161" spans="1:23" ht="16" x14ac:dyDescent="0.2">
      <c r="A3161" s="10">
        <v>39997.541655092602</v>
      </c>
      <c r="B3161" s="11" t="str">
        <f t="shared" si="541"/>
        <v>20097</v>
      </c>
      <c r="C3161" s="5">
        <v>817.47</v>
      </c>
      <c r="D3161" s="5">
        <v>-61.858143748193214</v>
      </c>
      <c r="E3161" s="6" t="s">
        <v>45</v>
      </c>
      <c r="F3161" s="6" t="s">
        <v>45</v>
      </c>
      <c r="G3161" s="5">
        <v>-65.346840447217318</v>
      </c>
      <c r="H3161" s="5">
        <v>-20.981545917739822</v>
      </c>
      <c r="I3161" s="29">
        <v>302269058.98000002</v>
      </c>
      <c r="J3161" s="30" t="s">
        <v>45</v>
      </c>
      <c r="K3161" s="30" t="s">
        <v>45</v>
      </c>
      <c r="L3161" s="29">
        <v>31663564.809999999</v>
      </c>
      <c r="M3161" s="29">
        <v>170775000</v>
      </c>
      <c r="N3161" s="53">
        <f t="shared" si="536"/>
        <v>-61.858143748193214</v>
      </c>
      <c r="O3161" t="e">
        <f t="shared" si="537"/>
        <v>#VALUE!</v>
      </c>
      <c r="P3161" t="e">
        <f t="shared" si="538"/>
        <v>#VALUE!</v>
      </c>
      <c r="Q3161">
        <f t="shared" si="539"/>
        <v>-65.346840447217318</v>
      </c>
      <c r="R3161">
        <f t="shared" si="540"/>
        <v>-20.981545917739822</v>
      </c>
      <c r="S3161" s="53">
        <f t="shared" si="542"/>
        <v>-61.858143748193214</v>
      </c>
      <c r="T3161" t="e">
        <f t="shared" si="543"/>
        <v>#VALUE!</v>
      </c>
      <c r="U3161" t="e">
        <f t="shared" si="544"/>
        <v>#VALUE!</v>
      </c>
      <c r="V3161">
        <f t="shared" si="545"/>
        <v>-65.346840447217318</v>
      </c>
      <c r="W3161" s="50">
        <f t="shared" si="546"/>
        <v>-20.981545917739822</v>
      </c>
    </row>
    <row r="3162" spans="1:23" ht="16" x14ac:dyDescent="0.2">
      <c r="A3162" s="10">
        <v>39996.541655092602</v>
      </c>
      <c r="B3162" s="11" t="str">
        <f t="shared" si="541"/>
        <v>20097</v>
      </c>
      <c r="C3162" s="5">
        <v>816.52</v>
      </c>
      <c r="D3162" s="5">
        <v>-61.168417595357653</v>
      </c>
      <c r="E3162" s="6" t="s">
        <v>45</v>
      </c>
      <c r="F3162" s="6" t="s">
        <v>45</v>
      </c>
      <c r="G3162" s="5">
        <v>-65.8420326559187</v>
      </c>
      <c r="H3162" s="5">
        <v>-21.508335611621561</v>
      </c>
      <c r="I3162" s="29">
        <v>307735045.57999998</v>
      </c>
      <c r="J3162" s="30" t="s">
        <v>45</v>
      </c>
      <c r="K3162" s="30" t="s">
        <v>45</v>
      </c>
      <c r="L3162" s="29">
        <v>31211093.789999999</v>
      </c>
      <c r="M3162" s="29">
        <v>169636500</v>
      </c>
      <c r="N3162" s="53">
        <f t="shared" si="536"/>
        <v>-61.168417595357653</v>
      </c>
      <c r="O3162" t="e">
        <f t="shared" si="537"/>
        <v>#VALUE!</v>
      </c>
      <c r="P3162" t="e">
        <f t="shared" si="538"/>
        <v>#VALUE!</v>
      </c>
      <c r="Q3162">
        <f t="shared" si="539"/>
        <v>-65.8420326559187</v>
      </c>
      <c r="R3162">
        <f t="shared" si="540"/>
        <v>-21.508335611621561</v>
      </c>
      <c r="S3162" s="53">
        <f t="shared" si="542"/>
        <v>-61.168417595357653</v>
      </c>
      <c r="T3162" t="e">
        <f t="shared" si="543"/>
        <v>#VALUE!</v>
      </c>
      <c r="U3162" t="e">
        <f t="shared" si="544"/>
        <v>#VALUE!</v>
      </c>
      <c r="V3162">
        <f t="shared" si="545"/>
        <v>-65.8420326559187</v>
      </c>
      <c r="W3162" s="50">
        <f t="shared" si="546"/>
        <v>-21.508335611621561</v>
      </c>
    </row>
    <row r="3163" spans="1:23" ht="16" x14ac:dyDescent="0.2">
      <c r="A3163" s="10">
        <v>39995.541655092602</v>
      </c>
      <c r="B3163" s="11" t="str">
        <f t="shared" si="541"/>
        <v>20097</v>
      </c>
      <c r="C3163" s="5">
        <v>826.96</v>
      </c>
      <c r="D3163" s="5">
        <v>-60.409718827238521</v>
      </c>
      <c r="E3163" s="6" t="s">
        <v>45</v>
      </c>
      <c r="F3163" s="6" t="s">
        <v>45</v>
      </c>
      <c r="G3163" s="5">
        <v>-64.45528857042855</v>
      </c>
      <c r="H3163" s="5">
        <v>-20.981545917739822</v>
      </c>
      <c r="I3163" s="29">
        <v>313747630.83999997</v>
      </c>
      <c r="J3163" s="30" t="s">
        <v>45</v>
      </c>
      <c r="K3163" s="30" t="s">
        <v>45</v>
      </c>
      <c r="L3163" s="29">
        <v>32478200.789999999</v>
      </c>
      <c r="M3163" s="29">
        <v>170775000</v>
      </c>
      <c r="N3163" s="53">
        <f t="shared" si="536"/>
        <v>-60.409718827238521</v>
      </c>
      <c r="O3163" t="e">
        <f t="shared" si="537"/>
        <v>#VALUE!</v>
      </c>
      <c r="P3163" t="e">
        <f t="shared" si="538"/>
        <v>#VALUE!</v>
      </c>
      <c r="Q3163">
        <f t="shared" si="539"/>
        <v>-64.45528857042855</v>
      </c>
      <c r="R3163">
        <f t="shared" si="540"/>
        <v>-20.981545917739822</v>
      </c>
      <c r="S3163" s="53">
        <f t="shared" si="542"/>
        <v>-60.409718827238521</v>
      </c>
      <c r="T3163" t="e">
        <f t="shared" si="543"/>
        <v>#VALUE!</v>
      </c>
      <c r="U3163" t="e">
        <f t="shared" si="544"/>
        <v>#VALUE!</v>
      </c>
      <c r="V3163">
        <f t="shared" si="545"/>
        <v>-64.45528857042855</v>
      </c>
      <c r="W3163" s="50">
        <f t="shared" si="546"/>
        <v>-20.981545917739822</v>
      </c>
    </row>
    <row r="3164" spans="1:23" ht="16" x14ac:dyDescent="0.2">
      <c r="A3164" s="10">
        <v>39994.541655092602</v>
      </c>
      <c r="B3164" s="11" t="str">
        <f t="shared" si="541"/>
        <v>20096</v>
      </c>
      <c r="C3164" s="5">
        <v>813.36</v>
      </c>
      <c r="D3164" s="5">
        <v>-61.375335441208321</v>
      </c>
      <c r="E3164" s="6" t="s">
        <v>45</v>
      </c>
      <c r="F3164" s="6" t="s">
        <v>45</v>
      </c>
      <c r="G3164" s="5">
        <v>-63.564766199271183</v>
      </c>
      <c r="H3164" s="5">
        <v>-20.981545917739822</v>
      </c>
      <c r="I3164" s="29">
        <v>306095249.60000002</v>
      </c>
      <c r="J3164" s="30" t="s">
        <v>45</v>
      </c>
      <c r="K3164" s="30" t="s">
        <v>45</v>
      </c>
      <c r="L3164" s="29">
        <v>33291896.09</v>
      </c>
      <c r="M3164" s="29">
        <v>170775000</v>
      </c>
      <c r="N3164" s="53">
        <f t="shared" si="536"/>
        <v>-61.375335441208321</v>
      </c>
      <c r="O3164" t="e">
        <f t="shared" si="537"/>
        <v>#VALUE!</v>
      </c>
      <c r="P3164" t="e">
        <f t="shared" si="538"/>
        <v>#VALUE!</v>
      </c>
      <c r="Q3164">
        <f t="shared" si="539"/>
        <v>-63.564766199271183</v>
      </c>
      <c r="R3164">
        <f t="shared" si="540"/>
        <v>-20.981545917739822</v>
      </c>
      <c r="S3164" s="53">
        <f t="shared" si="542"/>
        <v>-61.375335441208321</v>
      </c>
      <c r="T3164" t="e">
        <f t="shared" si="543"/>
        <v>#VALUE!</v>
      </c>
      <c r="U3164" t="e">
        <f t="shared" si="544"/>
        <v>#VALUE!</v>
      </c>
      <c r="V3164">
        <f t="shared" si="545"/>
        <v>-63.564766199271183</v>
      </c>
      <c r="W3164" s="50">
        <f t="shared" si="546"/>
        <v>-20.981545917739822</v>
      </c>
    </row>
    <row r="3165" spans="1:23" ht="16" x14ac:dyDescent="0.2">
      <c r="A3165" s="10">
        <v>39993.541655092602</v>
      </c>
      <c r="B3165" s="11" t="str">
        <f t="shared" si="541"/>
        <v>20096</v>
      </c>
      <c r="C3165" s="5">
        <v>824.71</v>
      </c>
      <c r="D3165" s="5">
        <v>-62.065061594043883</v>
      </c>
      <c r="E3165" s="6" t="s">
        <v>45</v>
      </c>
      <c r="F3165" s="6" t="s">
        <v>45</v>
      </c>
      <c r="G3165" s="5">
        <v>-63.960096361727167</v>
      </c>
      <c r="H3165" s="5">
        <v>-20.454756223858098</v>
      </c>
      <c r="I3165" s="29">
        <v>300629263</v>
      </c>
      <c r="J3165" s="30" t="s">
        <v>45</v>
      </c>
      <c r="K3165" s="30" t="s">
        <v>45</v>
      </c>
      <c r="L3165" s="29">
        <v>32930671.82</v>
      </c>
      <c r="M3165" s="29">
        <v>171913500</v>
      </c>
      <c r="N3165" s="53">
        <f t="shared" si="536"/>
        <v>-62.065061594043883</v>
      </c>
      <c r="O3165" t="e">
        <f t="shared" si="537"/>
        <v>#VALUE!</v>
      </c>
      <c r="P3165" t="e">
        <f t="shared" si="538"/>
        <v>#VALUE!</v>
      </c>
      <c r="Q3165">
        <f t="shared" si="539"/>
        <v>-63.960096361727167</v>
      </c>
      <c r="R3165">
        <f t="shared" si="540"/>
        <v>-20.454756223858098</v>
      </c>
      <c r="S3165" s="53">
        <f t="shared" si="542"/>
        <v>-62.065061594043883</v>
      </c>
      <c r="T3165" t="e">
        <f t="shared" si="543"/>
        <v>#VALUE!</v>
      </c>
      <c r="U3165" t="e">
        <f t="shared" si="544"/>
        <v>#VALUE!</v>
      </c>
      <c r="V3165">
        <f t="shared" si="545"/>
        <v>-63.960096361727167</v>
      </c>
      <c r="W3165" s="50">
        <f t="shared" si="546"/>
        <v>-20.454756223858098</v>
      </c>
    </row>
    <row r="3166" spans="1:23" ht="16" x14ac:dyDescent="0.2">
      <c r="A3166" s="10">
        <v>39990.541655092602</v>
      </c>
      <c r="B3166" s="11" t="str">
        <f t="shared" si="541"/>
        <v>20096</v>
      </c>
      <c r="C3166" s="5">
        <v>818.41</v>
      </c>
      <c r="D3166" s="5">
        <v>-62.271979439894551</v>
      </c>
      <c r="E3166" s="6" t="s">
        <v>45</v>
      </c>
      <c r="F3166" s="6" t="s">
        <v>45</v>
      </c>
      <c r="G3166" s="5">
        <v>-64.356456029814552</v>
      </c>
      <c r="H3166" s="5">
        <v>-19.927966529976374</v>
      </c>
      <c r="I3166" s="29">
        <v>298989467.01999998</v>
      </c>
      <c r="J3166" s="30" t="s">
        <v>45</v>
      </c>
      <c r="K3166" s="30" t="s">
        <v>45</v>
      </c>
      <c r="L3166" s="29">
        <v>32568506.859999999</v>
      </c>
      <c r="M3166" s="29">
        <v>173052000</v>
      </c>
      <c r="N3166" s="53">
        <f t="shared" si="536"/>
        <v>-62.271979439894551</v>
      </c>
      <c r="O3166" t="e">
        <f t="shared" si="537"/>
        <v>#VALUE!</v>
      </c>
      <c r="P3166" t="e">
        <f t="shared" si="538"/>
        <v>#VALUE!</v>
      </c>
      <c r="Q3166">
        <f t="shared" si="539"/>
        <v>-64.356456029814552</v>
      </c>
      <c r="R3166">
        <f t="shared" si="540"/>
        <v>-19.927966529976374</v>
      </c>
      <c r="S3166" s="53">
        <f t="shared" si="542"/>
        <v>-62.271979439894551</v>
      </c>
      <c r="T3166" t="e">
        <f t="shared" si="543"/>
        <v>#VALUE!</v>
      </c>
      <c r="U3166" t="e">
        <f t="shared" si="544"/>
        <v>#VALUE!</v>
      </c>
      <c r="V3166">
        <f t="shared" si="545"/>
        <v>-64.356456029814552</v>
      </c>
      <c r="W3166" s="50">
        <f t="shared" si="546"/>
        <v>-19.927966529976374</v>
      </c>
    </row>
    <row r="3167" spans="1:23" ht="16" x14ac:dyDescent="0.2">
      <c r="A3167" s="10">
        <v>39989.541655092602</v>
      </c>
      <c r="B3167" s="11" t="str">
        <f t="shared" si="541"/>
        <v>20096</v>
      </c>
      <c r="C3167" s="5">
        <v>810.95</v>
      </c>
      <c r="D3167" s="5">
        <v>-63.237596053864344</v>
      </c>
      <c r="E3167" s="6" t="s">
        <v>45</v>
      </c>
      <c r="F3167" s="6" t="s">
        <v>45</v>
      </c>
      <c r="G3167" s="5">
        <v>-65.24800790660332</v>
      </c>
      <c r="H3167" s="5">
        <v>-19.927966529976374</v>
      </c>
      <c r="I3167" s="29">
        <v>291337085.77999997</v>
      </c>
      <c r="J3167" s="30" t="s">
        <v>45</v>
      </c>
      <c r="K3167" s="30" t="s">
        <v>45</v>
      </c>
      <c r="L3167" s="29">
        <v>31753870.879999999</v>
      </c>
      <c r="M3167" s="29">
        <v>173052000</v>
      </c>
      <c r="N3167" s="53">
        <f t="shared" si="536"/>
        <v>-63.237596053864344</v>
      </c>
      <c r="O3167" t="e">
        <f t="shared" si="537"/>
        <v>#VALUE!</v>
      </c>
      <c r="P3167" t="e">
        <f t="shared" si="538"/>
        <v>#VALUE!</v>
      </c>
      <c r="Q3167">
        <f t="shared" si="539"/>
        <v>-65.24800790660332</v>
      </c>
      <c r="R3167">
        <f t="shared" si="540"/>
        <v>-19.927966529976374</v>
      </c>
      <c r="S3167" s="53">
        <f t="shared" si="542"/>
        <v>-63.237596053864344</v>
      </c>
      <c r="T3167" t="e">
        <f t="shared" si="543"/>
        <v>#VALUE!</v>
      </c>
      <c r="U3167" t="e">
        <f t="shared" si="544"/>
        <v>#VALUE!</v>
      </c>
      <c r="V3167">
        <f t="shared" si="545"/>
        <v>-65.24800790660332</v>
      </c>
      <c r="W3167" s="50">
        <f t="shared" si="546"/>
        <v>-19.927966529976374</v>
      </c>
    </row>
    <row r="3168" spans="1:23" ht="16" x14ac:dyDescent="0.2">
      <c r="A3168" s="10">
        <v>39988.541655092602</v>
      </c>
      <c r="B3168" s="11" t="str">
        <f t="shared" si="541"/>
        <v>20096</v>
      </c>
      <c r="C3168" s="5">
        <v>806.14</v>
      </c>
      <c r="D3168" s="5">
        <v>-62.271979439894551</v>
      </c>
      <c r="E3168" s="6" t="s">
        <v>45</v>
      </c>
      <c r="F3168" s="6" t="s">
        <v>45</v>
      </c>
      <c r="G3168" s="5">
        <v>-64.356456029814552</v>
      </c>
      <c r="H3168" s="5">
        <v>-19.927966529976374</v>
      </c>
      <c r="I3168" s="29">
        <v>298989467.01999998</v>
      </c>
      <c r="J3168" s="30" t="s">
        <v>45</v>
      </c>
      <c r="K3168" s="30" t="s">
        <v>45</v>
      </c>
      <c r="L3168" s="29">
        <v>32568506.859999999</v>
      </c>
      <c r="M3168" s="29">
        <v>173052000</v>
      </c>
      <c r="N3168" s="53">
        <f t="shared" si="536"/>
        <v>-62.271979439894551</v>
      </c>
      <c r="O3168" t="e">
        <f t="shared" si="537"/>
        <v>#VALUE!</v>
      </c>
      <c r="P3168" t="e">
        <f t="shared" si="538"/>
        <v>#VALUE!</v>
      </c>
      <c r="Q3168">
        <f t="shared" si="539"/>
        <v>-64.356456029814552</v>
      </c>
      <c r="R3168">
        <f t="shared" si="540"/>
        <v>-19.927966529976374</v>
      </c>
      <c r="S3168" s="53">
        <f t="shared" si="542"/>
        <v>-62.271979439894551</v>
      </c>
      <c r="T3168" t="e">
        <f t="shared" si="543"/>
        <v>#VALUE!</v>
      </c>
      <c r="U3168" t="e">
        <f t="shared" si="544"/>
        <v>#VALUE!</v>
      </c>
      <c r="V3168">
        <f t="shared" si="545"/>
        <v>-64.356456029814552</v>
      </c>
      <c r="W3168" s="50">
        <f t="shared" si="546"/>
        <v>-19.927966529976374</v>
      </c>
    </row>
    <row r="3169" spans="1:23" ht="16" x14ac:dyDescent="0.2">
      <c r="A3169" s="10">
        <v>39987.541655092602</v>
      </c>
      <c r="B3169" s="11" t="str">
        <f t="shared" si="541"/>
        <v>20096</v>
      </c>
      <c r="C3169" s="5">
        <v>796.9</v>
      </c>
      <c r="D3169" s="5">
        <v>-59.926910520253642</v>
      </c>
      <c r="E3169" s="6" t="s">
        <v>45</v>
      </c>
      <c r="F3169" s="6" t="s">
        <v>45</v>
      </c>
      <c r="G3169" s="5">
        <v>-64.356456029814552</v>
      </c>
      <c r="H3169" s="5">
        <v>-19.717250652423672</v>
      </c>
      <c r="I3169" s="29">
        <v>317573821.45999998</v>
      </c>
      <c r="J3169" s="30" t="s">
        <v>45</v>
      </c>
      <c r="K3169" s="30" t="s">
        <v>45</v>
      </c>
      <c r="L3169" s="29">
        <v>32568506.859999999</v>
      </c>
      <c r="M3169" s="29">
        <v>173507400</v>
      </c>
      <c r="N3169" s="53">
        <f t="shared" si="536"/>
        <v>-59.926910520253642</v>
      </c>
      <c r="O3169" t="e">
        <f t="shared" si="537"/>
        <v>#VALUE!</v>
      </c>
      <c r="P3169" t="e">
        <f t="shared" si="538"/>
        <v>#VALUE!</v>
      </c>
      <c r="Q3169">
        <f t="shared" si="539"/>
        <v>-64.356456029814552</v>
      </c>
      <c r="R3169">
        <f t="shared" si="540"/>
        <v>-19.717250652423672</v>
      </c>
      <c r="S3169" s="53">
        <f t="shared" si="542"/>
        <v>-59.926910520253642</v>
      </c>
      <c r="T3169" t="e">
        <f t="shared" si="543"/>
        <v>#VALUE!</v>
      </c>
      <c r="U3169" t="e">
        <f t="shared" si="544"/>
        <v>#VALUE!</v>
      </c>
      <c r="V3169">
        <f t="shared" si="545"/>
        <v>-64.356456029814552</v>
      </c>
      <c r="W3169" s="50">
        <f t="shared" si="546"/>
        <v>-19.717250652423672</v>
      </c>
    </row>
    <row r="3170" spans="1:23" ht="16" x14ac:dyDescent="0.2">
      <c r="A3170" s="10">
        <v>39986.541655092602</v>
      </c>
      <c r="B3170" s="11" t="str">
        <f t="shared" si="541"/>
        <v>20096</v>
      </c>
      <c r="C3170" s="5">
        <v>803.7</v>
      </c>
      <c r="D3170" s="5">
        <v>-60.340746211954979</v>
      </c>
      <c r="E3170" s="6" t="s">
        <v>45</v>
      </c>
      <c r="F3170" s="6" t="s">
        <v>45</v>
      </c>
      <c r="G3170" s="5">
        <v>-64.356456029814552</v>
      </c>
      <c r="H3170" s="5">
        <v>-19.717250652423672</v>
      </c>
      <c r="I3170" s="29">
        <v>314294229.5</v>
      </c>
      <c r="J3170" s="30" t="s">
        <v>45</v>
      </c>
      <c r="K3170" s="30" t="s">
        <v>45</v>
      </c>
      <c r="L3170" s="29">
        <v>32568506.859999999</v>
      </c>
      <c r="M3170" s="29">
        <v>173507400</v>
      </c>
      <c r="N3170" s="53">
        <f t="shared" si="536"/>
        <v>-60.340746211954979</v>
      </c>
      <c r="O3170" t="e">
        <f t="shared" si="537"/>
        <v>#VALUE!</v>
      </c>
      <c r="P3170" t="e">
        <f t="shared" si="538"/>
        <v>#VALUE!</v>
      </c>
      <c r="Q3170">
        <f t="shared" si="539"/>
        <v>-64.356456029814552</v>
      </c>
      <c r="R3170">
        <f t="shared" si="540"/>
        <v>-19.717250652423672</v>
      </c>
      <c r="S3170" s="53">
        <f t="shared" si="542"/>
        <v>-60.340746211954979</v>
      </c>
      <c r="T3170" t="e">
        <f t="shared" si="543"/>
        <v>#VALUE!</v>
      </c>
      <c r="U3170" t="e">
        <f t="shared" si="544"/>
        <v>#VALUE!</v>
      </c>
      <c r="V3170">
        <f t="shared" si="545"/>
        <v>-64.356456029814552</v>
      </c>
      <c r="W3170" s="50">
        <f t="shared" si="546"/>
        <v>-19.717250652423672</v>
      </c>
    </row>
    <row r="3171" spans="1:23" ht="16" x14ac:dyDescent="0.2">
      <c r="A3171" s="10">
        <v>39983.541655092602</v>
      </c>
      <c r="B3171" s="11" t="str">
        <f t="shared" si="541"/>
        <v>20096</v>
      </c>
      <c r="C3171" s="5">
        <v>826.07</v>
      </c>
      <c r="D3171" s="5">
        <v>-57.581841600612712</v>
      </c>
      <c r="E3171" s="6" t="s">
        <v>45</v>
      </c>
      <c r="F3171" s="6" t="s">
        <v>45</v>
      </c>
      <c r="G3171" s="5">
        <v>-64.554121111042548</v>
      </c>
      <c r="H3171" s="5">
        <v>-19.506534774870971</v>
      </c>
      <c r="I3171" s="29">
        <v>336158175.89999998</v>
      </c>
      <c r="J3171" s="30" t="s">
        <v>45</v>
      </c>
      <c r="K3171" s="30" t="s">
        <v>45</v>
      </c>
      <c r="L3171" s="29">
        <v>32387894.73</v>
      </c>
      <c r="M3171" s="29">
        <v>173962800</v>
      </c>
      <c r="N3171" s="53">
        <f t="shared" si="536"/>
        <v>-57.581841600612712</v>
      </c>
      <c r="O3171" t="e">
        <f t="shared" si="537"/>
        <v>#VALUE!</v>
      </c>
      <c r="P3171" t="e">
        <f t="shared" si="538"/>
        <v>#VALUE!</v>
      </c>
      <c r="Q3171">
        <f t="shared" si="539"/>
        <v>-64.554121111042548</v>
      </c>
      <c r="R3171">
        <f t="shared" si="540"/>
        <v>-19.506534774870971</v>
      </c>
      <c r="S3171" s="53">
        <f t="shared" si="542"/>
        <v>-57.581841600612712</v>
      </c>
      <c r="T3171" t="e">
        <f t="shared" si="543"/>
        <v>#VALUE!</v>
      </c>
      <c r="U3171" t="e">
        <f t="shared" si="544"/>
        <v>#VALUE!</v>
      </c>
      <c r="V3171">
        <f t="shared" si="545"/>
        <v>-64.554121111042548</v>
      </c>
      <c r="W3171" s="50">
        <f t="shared" si="546"/>
        <v>-19.506534774870971</v>
      </c>
    </row>
    <row r="3172" spans="1:23" ht="16" x14ac:dyDescent="0.2">
      <c r="A3172" s="10">
        <v>39982.541655092602</v>
      </c>
      <c r="B3172" s="11" t="str">
        <f t="shared" si="541"/>
        <v>20096</v>
      </c>
      <c r="C3172" s="5">
        <v>817.26</v>
      </c>
      <c r="D3172" s="5">
        <v>-60.823554518939872</v>
      </c>
      <c r="E3172" s="6" t="s">
        <v>45</v>
      </c>
      <c r="F3172" s="6" t="s">
        <v>45</v>
      </c>
      <c r="G3172" s="5">
        <v>-64.554121111042548</v>
      </c>
      <c r="H3172" s="5">
        <v>-20.981545917739837</v>
      </c>
      <c r="I3172" s="29">
        <v>310468038.88</v>
      </c>
      <c r="J3172" s="30" t="s">
        <v>45</v>
      </c>
      <c r="K3172" s="30" t="s">
        <v>45</v>
      </c>
      <c r="L3172" s="29">
        <v>32387894.73</v>
      </c>
      <c r="M3172" s="29">
        <v>170775000</v>
      </c>
      <c r="N3172" s="53">
        <f t="shared" ref="N3172:N3235" si="547">IF(ABS(D3172-AVERAGE(D$47:D$3803))&gt;3*STDEV(D$47:D$3803),"Outlier",D3172)</f>
        <v>-60.823554518939872</v>
      </c>
      <c r="O3172" t="e">
        <f t="shared" ref="O3172:O3235" si="548">IF(ABS(E3172-AVERAGE(E$47:E$3803))&gt;3*STDEV(E$47:E$3803),"Outlier",E3172)</f>
        <v>#VALUE!</v>
      </c>
      <c r="P3172" t="e">
        <f t="shared" ref="P3172:P3235" si="549">IF(ABS(F3172-AVERAGE(F$47:F$3803))&gt;3*STDEV(F$47:F$3803),"Outlier",F3172)</f>
        <v>#VALUE!</v>
      </c>
      <c r="Q3172">
        <f t="shared" ref="Q3172:Q3235" si="550">IF(ABS(G3172-AVERAGE(G$47:G$3803))&gt;3*STDEV(G$47:G$3803),"Outlier",G3172)</f>
        <v>-64.554121111042548</v>
      </c>
      <c r="R3172">
        <f t="shared" ref="R3172:R3235" si="551">IF(ABS(H3172-AVERAGE(H$47:H$3803))&gt;3*STDEV(H$47:H$3803),"Outlier",H3172)</f>
        <v>-20.981545917739837</v>
      </c>
      <c r="S3172" s="53">
        <f t="shared" si="542"/>
        <v>-60.823554518939872</v>
      </c>
      <c r="T3172" t="e">
        <f t="shared" si="543"/>
        <v>#VALUE!</v>
      </c>
      <c r="U3172" t="e">
        <f t="shared" si="544"/>
        <v>#VALUE!</v>
      </c>
      <c r="V3172">
        <f t="shared" si="545"/>
        <v>-64.554121111042548</v>
      </c>
      <c r="W3172" s="50">
        <f t="shared" si="546"/>
        <v>-20.981545917739837</v>
      </c>
    </row>
    <row r="3173" spans="1:23" ht="16" x14ac:dyDescent="0.2">
      <c r="A3173" s="10">
        <v>39981.541655092602</v>
      </c>
      <c r="B3173" s="11" t="str">
        <f t="shared" si="541"/>
        <v>20096</v>
      </c>
      <c r="C3173" s="5">
        <v>827.41</v>
      </c>
      <c r="D3173" s="5">
        <v>-63.789376976132807</v>
      </c>
      <c r="E3173" s="6" t="s">
        <v>45</v>
      </c>
      <c r="F3173" s="6" t="s">
        <v>45</v>
      </c>
      <c r="G3173" s="5">
        <v>-64.851648238515935</v>
      </c>
      <c r="H3173" s="5">
        <v>-18.347597448331172</v>
      </c>
      <c r="I3173" s="29">
        <v>286964296.5</v>
      </c>
      <c r="J3173" s="30" t="s">
        <v>45</v>
      </c>
      <c r="K3173" s="30" t="s">
        <v>45</v>
      </c>
      <c r="L3173" s="29">
        <v>32116035.84</v>
      </c>
      <c r="M3173" s="29">
        <v>176467500</v>
      </c>
      <c r="N3173" s="53">
        <f t="shared" si="547"/>
        <v>-63.789376976132807</v>
      </c>
      <c r="O3173" t="e">
        <f t="shared" si="548"/>
        <v>#VALUE!</v>
      </c>
      <c r="P3173" t="e">
        <f t="shared" si="549"/>
        <v>#VALUE!</v>
      </c>
      <c r="Q3173">
        <f t="shared" si="550"/>
        <v>-64.851648238515935</v>
      </c>
      <c r="R3173">
        <f t="shared" si="551"/>
        <v>-18.347597448331172</v>
      </c>
      <c r="S3173" s="53">
        <f t="shared" si="542"/>
        <v>-63.789376976132807</v>
      </c>
      <c r="T3173" t="e">
        <f t="shared" si="543"/>
        <v>#VALUE!</v>
      </c>
      <c r="U3173" t="e">
        <f t="shared" si="544"/>
        <v>#VALUE!</v>
      </c>
      <c r="V3173">
        <f t="shared" si="545"/>
        <v>-64.851648238515935</v>
      </c>
      <c r="W3173" s="50">
        <f t="shared" si="546"/>
        <v>-18.347597448331172</v>
      </c>
    </row>
    <row r="3174" spans="1:23" ht="16" x14ac:dyDescent="0.2">
      <c r="A3174" s="10">
        <v>39980.541655092602</v>
      </c>
      <c r="B3174" s="11" t="str">
        <f t="shared" si="541"/>
        <v>20096</v>
      </c>
      <c r="C3174" s="5">
        <v>846.57</v>
      </c>
      <c r="D3174" s="5">
        <v>-62.754787746879458</v>
      </c>
      <c r="E3174" s="6" t="s">
        <v>45</v>
      </c>
      <c r="F3174" s="6" t="s">
        <v>45</v>
      </c>
      <c r="G3174" s="5">
        <v>-64.356456029814552</v>
      </c>
      <c r="H3174" s="5">
        <v>-16.767228366685984</v>
      </c>
      <c r="I3174" s="29">
        <v>295163276.39999998</v>
      </c>
      <c r="J3174" s="30" t="s">
        <v>45</v>
      </c>
      <c r="K3174" s="30" t="s">
        <v>45</v>
      </c>
      <c r="L3174" s="29">
        <v>32568506.859999999</v>
      </c>
      <c r="M3174" s="29">
        <v>179883000</v>
      </c>
      <c r="N3174" s="53">
        <f t="shared" si="547"/>
        <v>-62.754787746879458</v>
      </c>
      <c r="O3174" t="e">
        <f t="shared" si="548"/>
        <v>#VALUE!</v>
      </c>
      <c r="P3174" t="e">
        <f t="shared" si="549"/>
        <v>#VALUE!</v>
      </c>
      <c r="Q3174">
        <f t="shared" si="550"/>
        <v>-64.356456029814552</v>
      </c>
      <c r="R3174">
        <f t="shared" si="551"/>
        <v>-16.767228366685984</v>
      </c>
      <c r="S3174" s="53">
        <f t="shared" si="542"/>
        <v>-62.754787746879458</v>
      </c>
      <c r="T3174" t="e">
        <f t="shared" si="543"/>
        <v>#VALUE!</v>
      </c>
      <c r="U3174" t="e">
        <f t="shared" si="544"/>
        <v>#VALUE!</v>
      </c>
      <c r="V3174">
        <f t="shared" si="545"/>
        <v>-64.356456029814552</v>
      </c>
      <c r="W3174" s="50">
        <f t="shared" si="546"/>
        <v>-16.767228366685984</v>
      </c>
    </row>
    <row r="3175" spans="1:23" ht="16" x14ac:dyDescent="0.2">
      <c r="A3175" s="10">
        <v>39979.541655092602</v>
      </c>
      <c r="B3175" s="11" t="str">
        <f t="shared" si="541"/>
        <v>20096</v>
      </c>
      <c r="C3175" s="5">
        <v>843</v>
      </c>
      <c r="D3175" s="5">
        <v>-62.134034209327446</v>
      </c>
      <c r="E3175" s="6" t="s">
        <v>45</v>
      </c>
      <c r="F3175" s="6" t="s">
        <v>45</v>
      </c>
      <c r="G3175" s="5">
        <v>-61.881524491939047</v>
      </c>
      <c r="H3175" s="5">
        <v>-16.240438672804231</v>
      </c>
      <c r="I3175" s="29">
        <v>300082664.33999997</v>
      </c>
      <c r="J3175" s="30" t="s">
        <v>45</v>
      </c>
      <c r="K3175" s="30" t="s">
        <v>45</v>
      </c>
      <c r="L3175" s="29">
        <v>34829921.289999999</v>
      </c>
      <c r="M3175" s="29">
        <v>181021500</v>
      </c>
      <c r="N3175" s="53">
        <f t="shared" si="547"/>
        <v>-62.134034209327446</v>
      </c>
      <c r="O3175" t="e">
        <f t="shared" si="548"/>
        <v>#VALUE!</v>
      </c>
      <c r="P3175" t="e">
        <f t="shared" si="549"/>
        <v>#VALUE!</v>
      </c>
      <c r="Q3175">
        <f t="shared" si="550"/>
        <v>-61.881524491939047</v>
      </c>
      <c r="R3175">
        <f t="shared" si="551"/>
        <v>-16.240438672804231</v>
      </c>
      <c r="S3175" s="53">
        <f t="shared" si="542"/>
        <v>-62.134034209327446</v>
      </c>
      <c r="T3175" t="e">
        <f t="shared" si="543"/>
        <v>#VALUE!</v>
      </c>
      <c r="U3175" t="e">
        <f t="shared" si="544"/>
        <v>#VALUE!</v>
      </c>
      <c r="V3175">
        <f t="shared" si="545"/>
        <v>-61.881524491939047</v>
      </c>
      <c r="W3175" s="50">
        <f t="shared" si="546"/>
        <v>-16.240438672804231</v>
      </c>
    </row>
    <row r="3176" spans="1:23" ht="16" x14ac:dyDescent="0.2">
      <c r="A3176" s="10">
        <v>39976.541655092602</v>
      </c>
      <c r="B3176" s="11" t="str">
        <f t="shared" si="541"/>
        <v>20096</v>
      </c>
      <c r="C3176" s="5">
        <v>854.07</v>
      </c>
      <c r="D3176" s="5">
        <v>-59.582047443835847</v>
      </c>
      <c r="E3176" s="6" t="s">
        <v>45</v>
      </c>
      <c r="F3176" s="6" t="s">
        <v>45</v>
      </c>
      <c r="G3176" s="5">
        <v>-61.881524491939047</v>
      </c>
      <c r="H3176" s="5">
        <v>-15.713648978922507</v>
      </c>
      <c r="I3176" s="29">
        <v>320306814.75999999</v>
      </c>
      <c r="J3176" s="30" t="s">
        <v>45</v>
      </c>
      <c r="K3176" s="30" t="s">
        <v>45</v>
      </c>
      <c r="L3176" s="29">
        <v>34829921.289999999</v>
      </c>
      <c r="M3176" s="29">
        <v>182160000</v>
      </c>
      <c r="N3176" s="53">
        <f t="shared" si="547"/>
        <v>-59.582047443835847</v>
      </c>
      <c r="O3176" t="e">
        <f t="shared" si="548"/>
        <v>#VALUE!</v>
      </c>
      <c r="P3176" t="e">
        <f t="shared" si="549"/>
        <v>#VALUE!</v>
      </c>
      <c r="Q3176">
        <f t="shared" si="550"/>
        <v>-61.881524491939047</v>
      </c>
      <c r="R3176">
        <f t="shared" si="551"/>
        <v>-15.713648978922507</v>
      </c>
      <c r="S3176" s="53">
        <f t="shared" si="542"/>
        <v>-59.582047443835847</v>
      </c>
      <c r="T3176" t="e">
        <f t="shared" si="543"/>
        <v>#VALUE!</v>
      </c>
      <c r="U3176" t="e">
        <f t="shared" si="544"/>
        <v>#VALUE!</v>
      </c>
      <c r="V3176">
        <f t="shared" si="545"/>
        <v>-61.881524491939047</v>
      </c>
      <c r="W3176" s="50">
        <f t="shared" si="546"/>
        <v>-15.713648978922507</v>
      </c>
    </row>
    <row r="3177" spans="1:23" ht="16" x14ac:dyDescent="0.2">
      <c r="A3177" s="10">
        <v>39975.541655092602</v>
      </c>
      <c r="B3177" s="11" t="str">
        <f t="shared" si="541"/>
        <v>20096</v>
      </c>
      <c r="C3177" s="5">
        <v>845.13</v>
      </c>
      <c r="D3177" s="5">
        <v>-58.68540344514961</v>
      </c>
      <c r="E3177" s="6" t="s">
        <v>45</v>
      </c>
      <c r="F3177" s="6" t="s">
        <v>45</v>
      </c>
      <c r="G3177" s="5">
        <v>-61.980357032553037</v>
      </c>
      <c r="H3177" s="5">
        <v>-15.713648978922507</v>
      </c>
      <c r="I3177" s="29">
        <v>327412597.33999997</v>
      </c>
      <c r="J3177" s="30" t="s">
        <v>45</v>
      </c>
      <c r="K3177" s="30" t="s">
        <v>45</v>
      </c>
      <c r="L3177" s="29">
        <v>34739615.229999997</v>
      </c>
      <c r="M3177" s="29">
        <v>182160000</v>
      </c>
      <c r="N3177" s="53">
        <f t="shared" si="547"/>
        <v>-58.68540344514961</v>
      </c>
      <c r="O3177" t="e">
        <f t="shared" si="548"/>
        <v>#VALUE!</v>
      </c>
      <c r="P3177" t="e">
        <f t="shared" si="549"/>
        <v>#VALUE!</v>
      </c>
      <c r="Q3177">
        <f t="shared" si="550"/>
        <v>-61.980357032553037</v>
      </c>
      <c r="R3177">
        <f t="shared" si="551"/>
        <v>-15.713648978922507</v>
      </c>
      <c r="S3177" s="53">
        <f t="shared" si="542"/>
        <v>-58.68540344514961</v>
      </c>
      <c r="T3177" t="e">
        <f t="shared" si="543"/>
        <v>#VALUE!</v>
      </c>
      <c r="U3177" t="e">
        <f t="shared" si="544"/>
        <v>#VALUE!</v>
      </c>
      <c r="V3177">
        <f t="shared" si="545"/>
        <v>-61.980357032553037</v>
      </c>
      <c r="W3177" s="50">
        <f t="shared" si="546"/>
        <v>-15.713648978922507</v>
      </c>
    </row>
    <row r="3178" spans="1:23" ht="16" x14ac:dyDescent="0.2">
      <c r="A3178" s="10">
        <v>39974.541655092602</v>
      </c>
      <c r="B3178" s="11" t="str">
        <f t="shared" si="541"/>
        <v>20096</v>
      </c>
      <c r="C3178" s="5">
        <v>845.34</v>
      </c>
      <c r="D3178" s="5">
        <v>-58.621940163191319</v>
      </c>
      <c r="E3178" s="6" t="s">
        <v>45</v>
      </c>
      <c r="F3178" s="6" t="s">
        <v>45</v>
      </c>
      <c r="G3178" s="5">
        <v>-62.178022113781026</v>
      </c>
      <c r="H3178" s="5">
        <v>-16.24043867280426</v>
      </c>
      <c r="I3178" s="29">
        <v>356382326.31999999</v>
      </c>
      <c r="J3178" s="30" t="s">
        <v>45</v>
      </c>
      <c r="K3178" s="30" t="s">
        <v>45</v>
      </c>
      <c r="L3178" s="29">
        <v>34559003.090000004</v>
      </c>
      <c r="M3178" s="29">
        <v>181021500</v>
      </c>
      <c r="N3178" s="53">
        <f t="shared" si="547"/>
        <v>-58.621940163191319</v>
      </c>
      <c r="O3178" t="e">
        <f t="shared" si="548"/>
        <v>#VALUE!</v>
      </c>
      <c r="P3178" t="e">
        <f t="shared" si="549"/>
        <v>#VALUE!</v>
      </c>
      <c r="Q3178">
        <f t="shared" si="550"/>
        <v>-62.178022113781026</v>
      </c>
      <c r="R3178">
        <f t="shared" si="551"/>
        <v>-16.24043867280426</v>
      </c>
      <c r="S3178" s="53">
        <f t="shared" si="542"/>
        <v>-58.621940163191319</v>
      </c>
      <c r="T3178" t="e">
        <f t="shared" si="543"/>
        <v>#VALUE!</v>
      </c>
      <c r="U3178" t="e">
        <f t="shared" si="544"/>
        <v>#VALUE!</v>
      </c>
      <c r="V3178">
        <f t="shared" si="545"/>
        <v>-62.178022113781026</v>
      </c>
      <c r="W3178" s="50">
        <f t="shared" si="546"/>
        <v>-16.24043867280426</v>
      </c>
    </row>
    <row r="3179" spans="1:23" ht="16" x14ac:dyDescent="0.2">
      <c r="A3179" s="10">
        <v>39973.541655092602</v>
      </c>
      <c r="B3179" s="11" t="str">
        <f t="shared" si="541"/>
        <v>20096</v>
      </c>
      <c r="C3179" s="5">
        <v>833.52</v>
      </c>
      <c r="D3179" s="5">
        <v>-58.812330009066201</v>
      </c>
      <c r="E3179" s="6" t="s">
        <v>45</v>
      </c>
      <c r="F3179" s="6" t="s">
        <v>45</v>
      </c>
      <c r="G3179" s="5">
        <v>-64.356456029814538</v>
      </c>
      <c r="H3179" s="5">
        <v>-20.62200682247925</v>
      </c>
      <c r="I3179" s="29">
        <v>354742530.33999997</v>
      </c>
      <c r="J3179" s="30" t="s">
        <v>45</v>
      </c>
      <c r="K3179" s="30" t="s">
        <v>45</v>
      </c>
      <c r="L3179" s="29">
        <v>32568506.859999999</v>
      </c>
      <c r="M3179" s="29">
        <v>178744500</v>
      </c>
      <c r="N3179" s="53">
        <f t="shared" si="547"/>
        <v>-58.812330009066201</v>
      </c>
      <c r="O3179" t="e">
        <f t="shared" si="548"/>
        <v>#VALUE!</v>
      </c>
      <c r="P3179" t="e">
        <f t="shared" si="549"/>
        <v>#VALUE!</v>
      </c>
      <c r="Q3179">
        <f t="shared" si="550"/>
        <v>-64.356456029814538</v>
      </c>
      <c r="R3179">
        <f t="shared" si="551"/>
        <v>-20.62200682247925</v>
      </c>
      <c r="S3179" s="53">
        <f t="shared" si="542"/>
        <v>-58.812330009066201</v>
      </c>
      <c r="T3179" t="e">
        <f t="shared" si="543"/>
        <v>#VALUE!</v>
      </c>
      <c r="U3179" t="e">
        <f t="shared" si="544"/>
        <v>#VALUE!</v>
      </c>
      <c r="V3179">
        <f t="shared" si="545"/>
        <v>-64.356456029814538</v>
      </c>
      <c r="W3179" s="50">
        <f t="shared" si="546"/>
        <v>-20.62200682247925</v>
      </c>
    </row>
    <row r="3180" spans="1:23" ht="16" x14ac:dyDescent="0.2">
      <c r="A3180" s="10">
        <v>39972.541655092602</v>
      </c>
      <c r="B3180" s="11" t="str">
        <f t="shared" si="541"/>
        <v>20096</v>
      </c>
      <c r="C3180" s="5">
        <v>825.98</v>
      </c>
      <c r="D3180" s="5">
        <v>-58.748866727107909</v>
      </c>
      <c r="E3180" s="6" t="s">
        <v>45</v>
      </c>
      <c r="F3180" s="6" t="s">
        <v>45</v>
      </c>
      <c r="G3180" s="5">
        <v>-65.149175365989308</v>
      </c>
      <c r="H3180" s="5">
        <v>-21.127599135711861</v>
      </c>
      <c r="I3180" s="29">
        <v>355289129</v>
      </c>
      <c r="J3180" s="30" t="s">
        <v>45</v>
      </c>
      <c r="K3180" s="30" t="s">
        <v>45</v>
      </c>
      <c r="L3180" s="29">
        <v>31844176.949999999</v>
      </c>
      <c r="M3180" s="29">
        <v>177606000</v>
      </c>
      <c r="N3180" s="53">
        <f t="shared" si="547"/>
        <v>-58.748866727107909</v>
      </c>
      <c r="O3180" t="e">
        <f t="shared" si="548"/>
        <v>#VALUE!</v>
      </c>
      <c r="P3180" t="e">
        <f t="shared" si="549"/>
        <v>#VALUE!</v>
      </c>
      <c r="Q3180">
        <f t="shared" si="550"/>
        <v>-65.149175365989308</v>
      </c>
      <c r="R3180">
        <f t="shared" si="551"/>
        <v>-21.127599135711861</v>
      </c>
      <c r="S3180" s="53">
        <f t="shared" si="542"/>
        <v>-58.748866727107909</v>
      </c>
      <c r="T3180" t="e">
        <f t="shared" si="543"/>
        <v>#VALUE!</v>
      </c>
      <c r="U3180" t="e">
        <f t="shared" si="544"/>
        <v>#VALUE!</v>
      </c>
      <c r="V3180">
        <f t="shared" si="545"/>
        <v>-65.149175365989308</v>
      </c>
      <c r="W3180" s="50">
        <f t="shared" si="546"/>
        <v>-21.127599135711861</v>
      </c>
    </row>
    <row r="3181" spans="1:23" ht="16" x14ac:dyDescent="0.2">
      <c r="A3181" s="10">
        <v>39969.541655092602</v>
      </c>
      <c r="B3181" s="11" t="str">
        <f t="shared" si="541"/>
        <v>20096</v>
      </c>
      <c r="C3181" s="5">
        <v>829.71</v>
      </c>
      <c r="D3181" s="5">
        <v>-58.114233907524962</v>
      </c>
      <c r="E3181" s="6" t="s">
        <v>45</v>
      </c>
      <c r="F3181" s="6" t="s">
        <v>45</v>
      </c>
      <c r="G3181" s="5">
        <v>-68.218131653180194</v>
      </c>
      <c r="H3181" s="5">
        <v>-23.149968388642336</v>
      </c>
      <c r="I3181" s="29">
        <v>360755115.60000002</v>
      </c>
      <c r="J3181" s="30" t="s">
        <v>45</v>
      </c>
      <c r="K3181" s="30" t="s">
        <v>45</v>
      </c>
      <c r="L3181" s="29">
        <v>29039985.420000002</v>
      </c>
      <c r="M3181" s="29">
        <v>173052000</v>
      </c>
      <c r="N3181" s="53">
        <f t="shared" si="547"/>
        <v>-58.114233907524962</v>
      </c>
      <c r="O3181" t="e">
        <f t="shared" si="548"/>
        <v>#VALUE!</v>
      </c>
      <c r="P3181" t="e">
        <f t="shared" si="549"/>
        <v>#VALUE!</v>
      </c>
      <c r="Q3181">
        <f t="shared" si="550"/>
        <v>-68.218131653180194</v>
      </c>
      <c r="R3181">
        <f t="shared" si="551"/>
        <v>-23.149968388642336</v>
      </c>
      <c r="S3181" s="53">
        <f t="shared" si="542"/>
        <v>-58.114233907524962</v>
      </c>
      <c r="T3181" t="e">
        <f t="shared" si="543"/>
        <v>#VALUE!</v>
      </c>
      <c r="U3181" t="e">
        <f t="shared" si="544"/>
        <v>#VALUE!</v>
      </c>
      <c r="V3181">
        <f t="shared" si="545"/>
        <v>-68.218131653180194</v>
      </c>
      <c r="W3181" s="50">
        <f t="shared" si="546"/>
        <v>-23.149968388642336</v>
      </c>
    </row>
    <row r="3182" spans="1:23" ht="16" x14ac:dyDescent="0.2">
      <c r="A3182" s="10">
        <v>39968.541655092602</v>
      </c>
      <c r="B3182" s="11" t="str">
        <f t="shared" si="541"/>
        <v>20096</v>
      </c>
      <c r="C3182" s="5">
        <v>825.06</v>
      </c>
      <c r="D3182" s="5">
        <v>-59.383499546690857</v>
      </c>
      <c r="E3182" s="6" t="s">
        <v>45</v>
      </c>
      <c r="F3182" s="6" t="s">
        <v>45</v>
      </c>
      <c r="G3182" s="5">
        <v>-67.821771985092809</v>
      </c>
      <c r="H3182" s="5">
        <v>-20.62200682247925</v>
      </c>
      <c r="I3182" s="29">
        <v>349823142.39999998</v>
      </c>
      <c r="J3182" s="30" t="s">
        <v>45</v>
      </c>
      <c r="K3182" s="30" t="s">
        <v>45</v>
      </c>
      <c r="L3182" s="29">
        <v>29402150.379999999</v>
      </c>
      <c r="M3182" s="29">
        <v>178744500</v>
      </c>
      <c r="N3182" s="53">
        <f t="shared" si="547"/>
        <v>-59.383499546690857</v>
      </c>
      <c r="O3182" t="e">
        <f t="shared" si="548"/>
        <v>#VALUE!</v>
      </c>
      <c r="P3182" t="e">
        <f t="shared" si="549"/>
        <v>#VALUE!</v>
      </c>
      <c r="Q3182">
        <f t="shared" si="550"/>
        <v>-67.821771985092809</v>
      </c>
      <c r="R3182">
        <f t="shared" si="551"/>
        <v>-20.62200682247925</v>
      </c>
      <c r="S3182" s="53">
        <f t="shared" si="542"/>
        <v>-59.383499546690857</v>
      </c>
      <c r="T3182" t="e">
        <f t="shared" si="543"/>
        <v>#VALUE!</v>
      </c>
      <c r="U3182" t="e">
        <f t="shared" si="544"/>
        <v>#VALUE!</v>
      </c>
      <c r="V3182">
        <f t="shared" si="545"/>
        <v>-67.821771985092809</v>
      </c>
      <c r="W3182" s="50">
        <f t="shared" si="546"/>
        <v>-20.62200682247925</v>
      </c>
    </row>
    <row r="3183" spans="1:23" ht="16" x14ac:dyDescent="0.2">
      <c r="A3183" s="10">
        <v>39967.541655092602</v>
      </c>
      <c r="B3183" s="11" t="str">
        <f t="shared" si="541"/>
        <v>20096</v>
      </c>
      <c r="C3183" s="5">
        <v>826.94</v>
      </c>
      <c r="D3183" s="5">
        <v>-59.700815956482344</v>
      </c>
      <c r="E3183" s="6" t="s">
        <v>45</v>
      </c>
      <c r="F3183" s="6" t="s">
        <v>45</v>
      </c>
      <c r="G3183" s="5">
        <v>-67.821771985092809</v>
      </c>
      <c r="H3183" s="5">
        <v>-21.127599135711861</v>
      </c>
      <c r="I3183" s="29">
        <v>347090149.10000002</v>
      </c>
      <c r="J3183" s="30" t="s">
        <v>45</v>
      </c>
      <c r="K3183" s="30" t="s">
        <v>45</v>
      </c>
      <c r="L3183" s="29">
        <v>29402150.379999999</v>
      </c>
      <c r="M3183" s="29">
        <v>177606000</v>
      </c>
      <c r="N3183" s="53">
        <f t="shared" si="547"/>
        <v>-59.700815956482344</v>
      </c>
      <c r="O3183" t="e">
        <f t="shared" si="548"/>
        <v>#VALUE!</v>
      </c>
      <c r="P3183" t="e">
        <f t="shared" si="549"/>
        <v>#VALUE!</v>
      </c>
      <c r="Q3183">
        <f t="shared" si="550"/>
        <v>-67.821771985092809</v>
      </c>
      <c r="R3183">
        <f t="shared" si="551"/>
        <v>-21.127599135711861</v>
      </c>
      <c r="S3183" s="53">
        <f t="shared" si="542"/>
        <v>-59.700815956482344</v>
      </c>
      <c r="T3183" t="e">
        <f t="shared" si="543"/>
        <v>#VALUE!</v>
      </c>
      <c r="U3183" t="e">
        <f t="shared" si="544"/>
        <v>#VALUE!</v>
      </c>
      <c r="V3183">
        <f t="shared" si="545"/>
        <v>-67.821771985092809</v>
      </c>
      <c r="W3183" s="50">
        <f t="shared" si="546"/>
        <v>-21.127599135711861</v>
      </c>
    </row>
    <row r="3184" spans="1:23" ht="16" x14ac:dyDescent="0.2">
      <c r="A3184" s="10">
        <v>39966.541655092602</v>
      </c>
      <c r="B3184" s="11" t="str">
        <f t="shared" ref="B3184:B3247" si="552">YEAR(A3184)&amp;MONTH(A3184)</f>
        <v>20096</v>
      </c>
      <c r="C3184" s="5">
        <v>849.62</v>
      </c>
      <c r="D3184" s="5">
        <v>-58.114233907524962</v>
      </c>
      <c r="E3184" s="6" t="s">
        <v>45</v>
      </c>
      <c r="F3184" s="6" t="s">
        <v>45</v>
      </c>
      <c r="G3184" s="5">
        <v>-68.119299112566196</v>
      </c>
      <c r="H3184" s="5">
        <v>-22.138783762177098</v>
      </c>
      <c r="I3184" s="29">
        <v>360755115.60000002</v>
      </c>
      <c r="J3184" s="30" t="s">
        <v>45</v>
      </c>
      <c r="K3184" s="30" t="s">
        <v>45</v>
      </c>
      <c r="L3184" s="29">
        <v>29130291.489999998</v>
      </c>
      <c r="M3184" s="29">
        <v>175329000</v>
      </c>
      <c r="N3184" s="53">
        <f t="shared" si="547"/>
        <v>-58.114233907524962</v>
      </c>
      <c r="O3184" t="e">
        <f t="shared" si="548"/>
        <v>#VALUE!</v>
      </c>
      <c r="P3184" t="e">
        <f t="shared" si="549"/>
        <v>#VALUE!</v>
      </c>
      <c r="Q3184">
        <f t="shared" si="550"/>
        <v>-68.119299112566196</v>
      </c>
      <c r="R3184">
        <f t="shared" si="551"/>
        <v>-22.138783762177098</v>
      </c>
      <c r="S3184" s="53">
        <f t="shared" ref="S3184:S3247" si="553">IF(ABS(D3184-AVERAGE(D$47:D$3803))&gt;2*STDEV(D$47:D$3803),"Outlier",D3184)</f>
        <v>-58.114233907524962</v>
      </c>
      <c r="T3184" t="e">
        <f t="shared" ref="T3184:T3247" si="554">IF(ABS(E3184-AVERAGE(E$47:E$3803))&gt;2*STDEV(E$47:E$3803),"Outlier",E3184)</f>
        <v>#VALUE!</v>
      </c>
      <c r="U3184" t="e">
        <f t="shared" ref="U3184:U3247" si="555">IF(ABS(F3184-AVERAGE(F$47:F$3803))&gt;2*STDEV(F$47:F$3803),"Outlier",F3184)</f>
        <v>#VALUE!</v>
      </c>
      <c r="V3184">
        <f t="shared" ref="V3184:V3247" si="556">IF(ABS(G3184-AVERAGE(G$47:G$3803))&gt;2*STDEV(G$47:G$3803),"Outlier",G3184)</f>
        <v>-68.119299112566196</v>
      </c>
      <c r="W3184" s="50">
        <f t="shared" ref="W3184:W3247" si="557">IF(ABS(H3184-AVERAGE(H$47:H$3803))&gt;2*STDEV(H$47:H$3803),"Outlier",H3184)</f>
        <v>-22.138783762177098</v>
      </c>
    </row>
    <row r="3185" spans="1:23" ht="16" x14ac:dyDescent="0.2">
      <c r="A3185" s="10">
        <v>39965.541655092602</v>
      </c>
      <c r="B3185" s="11" t="str">
        <f t="shared" si="552"/>
        <v>20096</v>
      </c>
      <c r="C3185" s="5">
        <v>851.95</v>
      </c>
      <c r="D3185" s="5">
        <v>-59.573889392565754</v>
      </c>
      <c r="E3185" s="6" t="s">
        <v>45</v>
      </c>
      <c r="F3185" s="6" t="s">
        <v>45</v>
      </c>
      <c r="G3185" s="5">
        <v>-67.821771985092795</v>
      </c>
      <c r="H3185" s="5">
        <v>-20.116414509246638</v>
      </c>
      <c r="I3185" s="29">
        <v>348183346.42000002</v>
      </c>
      <c r="J3185" s="30" t="s">
        <v>45</v>
      </c>
      <c r="K3185" s="30" t="s">
        <v>45</v>
      </c>
      <c r="L3185" s="29">
        <v>29402150.379999999</v>
      </c>
      <c r="M3185" s="29">
        <v>179883000</v>
      </c>
      <c r="N3185" s="53">
        <f t="shared" si="547"/>
        <v>-59.573889392565754</v>
      </c>
      <c r="O3185" t="e">
        <f t="shared" si="548"/>
        <v>#VALUE!</v>
      </c>
      <c r="P3185" t="e">
        <f t="shared" si="549"/>
        <v>#VALUE!</v>
      </c>
      <c r="Q3185">
        <f t="shared" si="550"/>
        <v>-67.821771985092795</v>
      </c>
      <c r="R3185">
        <f t="shared" si="551"/>
        <v>-20.116414509246638</v>
      </c>
      <c r="S3185" s="53">
        <f t="shared" si="553"/>
        <v>-59.573889392565754</v>
      </c>
      <c r="T3185" t="e">
        <f t="shared" si="554"/>
        <v>#VALUE!</v>
      </c>
      <c r="U3185" t="e">
        <f t="shared" si="555"/>
        <v>#VALUE!</v>
      </c>
      <c r="V3185">
        <f t="shared" si="556"/>
        <v>-67.821771985092795</v>
      </c>
      <c r="W3185" s="50">
        <f t="shared" si="557"/>
        <v>-20.116414509246638</v>
      </c>
    </row>
    <row r="3186" spans="1:23" ht="16" x14ac:dyDescent="0.2">
      <c r="A3186" s="10">
        <v>39962.541655092602</v>
      </c>
      <c r="B3186" s="11" t="str">
        <f t="shared" si="552"/>
        <v>20095</v>
      </c>
      <c r="C3186" s="5">
        <v>827.99</v>
      </c>
      <c r="D3186" s="5">
        <v>-60.398912058023576</v>
      </c>
      <c r="E3186" s="6" t="s">
        <v>45</v>
      </c>
      <c r="F3186" s="6" t="s">
        <v>45</v>
      </c>
      <c r="G3186" s="5">
        <v>-68.316964193794178</v>
      </c>
      <c r="H3186" s="5">
        <v>-21.12759913571189</v>
      </c>
      <c r="I3186" s="29">
        <v>341077563.83999997</v>
      </c>
      <c r="J3186" s="30" t="s">
        <v>45</v>
      </c>
      <c r="K3186" s="30" t="s">
        <v>45</v>
      </c>
      <c r="L3186" s="29">
        <v>28949679.359999999</v>
      </c>
      <c r="M3186" s="29">
        <v>177606000</v>
      </c>
      <c r="N3186" s="53">
        <f t="shared" si="547"/>
        <v>-60.398912058023576</v>
      </c>
      <c r="O3186" t="e">
        <f t="shared" si="548"/>
        <v>#VALUE!</v>
      </c>
      <c r="P3186" t="e">
        <f t="shared" si="549"/>
        <v>#VALUE!</v>
      </c>
      <c r="Q3186">
        <f t="shared" si="550"/>
        <v>-68.316964193794178</v>
      </c>
      <c r="R3186">
        <f t="shared" si="551"/>
        <v>-21.12759913571189</v>
      </c>
      <c r="S3186" s="53">
        <f t="shared" si="553"/>
        <v>-60.398912058023576</v>
      </c>
      <c r="T3186" t="e">
        <f t="shared" si="554"/>
        <v>#VALUE!</v>
      </c>
      <c r="U3186" t="e">
        <f t="shared" si="555"/>
        <v>#VALUE!</v>
      </c>
      <c r="V3186">
        <f t="shared" si="556"/>
        <v>-68.316964193794178</v>
      </c>
      <c r="W3186" s="50">
        <f t="shared" si="557"/>
        <v>-21.12759913571189</v>
      </c>
    </row>
    <row r="3187" spans="1:23" ht="16" x14ac:dyDescent="0.2">
      <c r="A3187" s="10">
        <v>39961.541655092602</v>
      </c>
      <c r="B3187" s="11" t="str">
        <f t="shared" si="552"/>
        <v>20095</v>
      </c>
      <c r="C3187" s="5">
        <v>825.07</v>
      </c>
      <c r="D3187" s="5">
        <v>-61.79510426110609</v>
      </c>
      <c r="E3187" s="6" t="s">
        <v>45</v>
      </c>
      <c r="F3187" s="6" t="s">
        <v>45</v>
      </c>
      <c r="G3187" s="5">
        <v>-68.81215640249556</v>
      </c>
      <c r="H3187" s="5">
        <v>-21.12759913571189</v>
      </c>
      <c r="I3187" s="29">
        <v>329052393.31999999</v>
      </c>
      <c r="J3187" s="30" t="s">
        <v>45</v>
      </c>
      <c r="K3187" s="30" t="s">
        <v>45</v>
      </c>
      <c r="L3187" s="29">
        <v>28497208.329999998</v>
      </c>
      <c r="M3187" s="29">
        <v>177606000</v>
      </c>
      <c r="N3187" s="53">
        <f t="shared" si="547"/>
        <v>-61.79510426110609</v>
      </c>
      <c r="O3187" t="e">
        <f t="shared" si="548"/>
        <v>#VALUE!</v>
      </c>
      <c r="P3187" t="e">
        <f t="shared" si="549"/>
        <v>#VALUE!</v>
      </c>
      <c r="Q3187">
        <f t="shared" si="550"/>
        <v>-68.81215640249556</v>
      </c>
      <c r="R3187">
        <f t="shared" si="551"/>
        <v>-21.12759913571189</v>
      </c>
      <c r="S3187" s="53">
        <f t="shared" si="553"/>
        <v>-61.79510426110609</v>
      </c>
      <c r="T3187" t="e">
        <f t="shared" si="554"/>
        <v>#VALUE!</v>
      </c>
      <c r="U3187" t="e">
        <f t="shared" si="555"/>
        <v>#VALUE!</v>
      </c>
      <c r="V3187">
        <f t="shared" si="556"/>
        <v>-68.81215640249556</v>
      </c>
      <c r="W3187" s="50">
        <f t="shared" si="557"/>
        <v>-21.12759913571189</v>
      </c>
    </row>
    <row r="3188" spans="1:23" ht="16" x14ac:dyDescent="0.2">
      <c r="A3188" s="10">
        <v>39960.541655092602</v>
      </c>
      <c r="B3188" s="11" t="str">
        <f t="shared" si="552"/>
        <v>20095</v>
      </c>
      <c r="C3188" s="5">
        <v>838.85</v>
      </c>
      <c r="D3188" s="5">
        <v>-63.127833182230297</v>
      </c>
      <c r="E3188" s="6" t="s">
        <v>45</v>
      </c>
      <c r="F3188" s="6" t="s">
        <v>45</v>
      </c>
      <c r="G3188" s="5">
        <v>-68.316964193794178</v>
      </c>
      <c r="H3188" s="5">
        <v>-21.633191448944487</v>
      </c>
      <c r="I3188" s="29">
        <v>317573821.45999998</v>
      </c>
      <c r="J3188" s="30" t="s">
        <v>45</v>
      </c>
      <c r="K3188" s="30" t="s">
        <v>45</v>
      </c>
      <c r="L3188" s="29">
        <v>28949679.359999999</v>
      </c>
      <c r="M3188" s="29">
        <v>176467500</v>
      </c>
      <c r="N3188" s="53">
        <f t="shared" si="547"/>
        <v>-63.127833182230297</v>
      </c>
      <c r="O3188" t="e">
        <f t="shared" si="548"/>
        <v>#VALUE!</v>
      </c>
      <c r="P3188" t="e">
        <f t="shared" si="549"/>
        <v>#VALUE!</v>
      </c>
      <c r="Q3188">
        <f t="shared" si="550"/>
        <v>-68.316964193794178</v>
      </c>
      <c r="R3188">
        <f t="shared" si="551"/>
        <v>-21.633191448944487</v>
      </c>
      <c r="S3188" s="53">
        <f t="shared" si="553"/>
        <v>-63.127833182230297</v>
      </c>
      <c r="T3188" t="e">
        <f t="shared" si="554"/>
        <v>#VALUE!</v>
      </c>
      <c r="U3188" t="e">
        <f t="shared" si="555"/>
        <v>#VALUE!</v>
      </c>
      <c r="V3188">
        <f t="shared" si="556"/>
        <v>-68.316964193794178</v>
      </c>
      <c r="W3188" s="50">
        <f t="shared" si="557"/>
        <v>-21.633191448944487</v>
      </c>
    </row>
    <row r="3189" spans="1:23" ht="16" x14ac:dyDescent="0.2">
      <c r="A3189" s="10">
        <v>39959.541655092602</v>
      </c>
      <c r="B3189" s="11" t="str">
        <f t="shared" si="552"/>
        <v>20095</v>
      </c>
      <c r="C3189" s="5">
        <v>832.09</v>
      </c>
      <c r="D3189" s="5">
        <v>-64.397098821396199</v>
      </c>
      <c r="E3189" s="6" t="s">
        <v>45</v>
      </c>
      <c r="F3189" s="6" t="s">
        <v>45</v>
      </c>
      <c r="G3189" s="5">
        <v>-67.326579776391412</v>
      </c>
      <c r="H3189" s="5">
        <v>-22.644376075409724</v>
      </c>
      <c r="I3189" s="29">
        <v>306641848.25999999</v>
      </c>
      <c r="J3189" s="30" t="s">
        <v>45</v>
      </c>
      <c r="K3189" s="30" t="s">
        <v>45</v>
      </c>
      <c r="L3189" s="29">
        <v>29854621.399999999</v>
      </c>
      <c r="M3189" s="29">
        <v>174190500</v>
      </c>
      <c r="N3189" s="53">
        <f t="shared" si="547"/>
        <v>-64.397098821396199</v>
      </c>
      <c r="O3189" t="e">
        <f t="shared" si="548"/>
        <v>#VALUE!</v>
      </c>
      <c r="P3189" t="e">
        <f t="shared" si="549"/>
        <v>#VALUE!</v>
      </c>
      <c r="Q3189">
        <f t="shared" si="550"/>
        <v>-67.326579776391412</v>
      </c>
      <c r="R3189">
        <f t="shared" si="551"/>
        <v>-22.644376075409724</v>
      </c>
      <c r="S3189" s="53">
        <f t="shared" si="553"/>
        <v>-64.397098821396199</v>
      </c>
      <c r="T3189" t="e">
        <f t="shared" si="554"/>
        <v>#VALUE!</v>
      </c>
      <c r="U3189" t="e">
        <f t="shared" si="555"/>
        <v>#VALUE!</v>
      </c>
      <c r="V3189">
        <f t="shared" si="556"/>
        <v>-67.326579776391412</v>
      </c>
      <c r="W3189" s="50">
        <f t="shared" si="557"/>
        <v>-22.644376075409724</v>
      </c>
    </row>
    <row r="3190" spans="1:23" ht="16" x14ac:dyDescent="0.2">
      <c r="A3190" s="10">
        <v>39958.541655092602</v>
      </c>
      <c r="B3190" s="11" t="str">
        <f t="shared" si="552"/>
        <v>20095</v>
      </c>
      <c r="C3190" s="5">
        <v>833.64</v>
      </c>
      <c r="D3190" s="5">
        <v>-64.016319129646433</v>
      </c>
      <c r="E3190" s="6" t="s">
        <v>45</v>
      </c>
      <c r="F3190" s="6" t="s">
        <v>45</v>
      </c>
      <c r="G3190" s="5">
        <v>-68.316964193794178</v>
      </c>
      <c r="H3190" s="5">
        <v>-23.149968388642336</v>
      </c>
      <c r="I3190" s="29">
        <v>309921440.22000003</v>
      </c>
      <c r="J3190" s="30" t="s">
        <v>45</v>
      </c>
      <c r="K3190" s="30" t="s">
        <v>45</v>
      </c>
      <c r="L3190" s="29">
        <v>28949679.359999999</v>
      </c>
      <c r="M3190" s="29">
        <v>173052000</v>
      </c>
      <c r="N3190" s="53">
        <f t="shared" si="547"/>
        <v>-64.016319129646433</v>
      </c>
      <c r="O3190" t="e">
        <f t="shared" si="548"/>
        <v>#VALUE!</v>
      </c>
      <c r="P3190" t="e">
        <f t="shared" si="549"/>
        <v>#VALUE!</v>
      </c>
      <c r="Q3190">
        <f t="shared" si="550"/>
        <v>-68.316964193794178</v>
      </c>
      <c r="R3190">
        <f t="shared" si="551"/>
        <v>-23.149968388642336</v>
      </c>
      <c r="S3190" s="53">
        <f t="shared" si="553"/>
        <v>-64.016319129646433</v>
      </c>
      <c r="T3190" t="e">
        <f t="shared" si="554"/>
        <v>#VALUE!</v>
      </c>
      <c r="U3190" t="e">
        <f t="shared" si="555"/>
        <v>#VALUE!</v>
      </c>
      <c r="V3190">
        <f t="shared" si="556"/>
        <v>-68.316964193794178</v>
      </c>
      <c r="W3190" s="50">
        <f t="shared" si="557"/>
        <v>-23.149968388642336</v>
      </c>
    </row>
    <row r="3191" spans="1:23" ht="16" x14ac:dyDescent="0.2">
      <c r="A3191" s="10">
        <v>39955.541655092602</v>
      </c>
      <c r="B3191" s="11" t="str">
        <f t="shared" si="552"/>
        <v>20095</v>
      </c>
      <c r="C3191" s="5">
        <v>833.11</v>
      </c>
      <c r="D3191" s="5">
        <v>-65.095194922937452</v>
      </c>
      <c r="E3191" s="6" t="s">
        <v>45</v>
      </c>
      <c r="F3191" s="6" t="s">
        <v>45</v>
      </c>
      <c r="G3191" s="5">
        <v>-68.81215640249556</v>
      </c>
      <c r="H3191" s="5">
        <v>-24.161153015107558</v>
      </c>
      <c r="I3191" s="29">
        <v>300629263</v>
      </c>
      <c r="J3191" s="30" t="s">
        <v>45</v>
      </c>
      <c r="K3191" s="30" t="s">
        <v>45</v>
      </c>
      <c r="L3191" s="29">
        <v>28497208.329999998</v>
      </c>
      <c r="M3191" s="29">
        <v>170775000</v>
      </c>
      <c r="N3191" s="53">
        <f t="shared" si="547"/>
        <v>-65.095194922937452</v>
      </c>
      <c r="O3191" t="e">
        <f t="shared" si="548"/>
        <v>#VALUE!</v>
      </c>
      <c r="P3191" t="e">
        <f t="shared" si="549"/>
        <v>#VALUE!</v>
      </c>
      <c r="Q3191">
        <f t="shared" si="550"/>
        <v>-68.81215640249556</v>
      </c>
      <c r="R3191">
        <f t="shared" si="551"/>
        <v>-24.161153015107558</v>
      </c>
      <c r="S3191" s="53">
        <f t="shared" si="553"/>
        <v>-65.095194922937452</v>
      </c>
      <c r="T3191" t="e">
        <f t="shared" si="554"/>
        <v>#VALUE!</v>
      </c>
      <c r="U3191" t="e">
        <f t="shared" si="555"/>
        <v>#VALUE!</v>
      </c>
      <c r="V3191">
        <f t="shared" si="556"/>
        <v>-68.81215640249556</v>
      </c>
      <c r="W3191" s="50">
        <f t="shared" si="557"/>
        <v>-24.161153015107558</v>
      </c>
    </row>
    <row r="3192" spans="1:23" ht="16" x14ac:dyDescent="0.2">
      <c r="A3192" s="10">
        <v>39954.541655092602</v>
      </c>
      <c r="B3192" s="11" t="str">
        <f t="shared" si="552"/>
        <v>20095</v>
      </c>
      <c r="C3192" s="5">
        <v>827.46</v>
      </c>
      <c r="D3192" s="5">
        <v>-65.412511332728926</v>
      </c>
      <c r="E3192" s="6" t="s">
        <v>45</v>
      </c>
      <c r="F3192" s="6" t="s">
        <v>45</v>
      </c>
      <c r="G3192" s="5">
        <v>-69.307348611196943</v>
      </c>
      <c r="H3192" s="5">
        <v>-21.329836061004912</v>
      </c>
      <c r="I3192" s="29">
        <v>297896269.69999999</v>
      </c>
      <c r="J3192" s="30" t="s">
        <v>45</v>
      </c>
      <c r="K3192" s="30" t="s">
        <v>45</v>
      </c>
      <c r="L3192" s="29">
        <v>28044737.309999999</v>
      </c>
      <c r="M3192" s="29">
        <v>177150600</v>
      </c>
      <c r="N3192" s="53">
        <f t="shared" si="547"/>
        <v>-65.412511332728926</v>
      </c>
      <c r="O3192" t="e">
        <f t="shared" si="548"/>
        <v>#VALUE!</v>
      </c>
      <c r="P3192" t="e">
        <f t="shared" si="549"/>
        <v>#VALUE!</v>
      </c>
      <c r="Q3192">
        <f t="shared" si="550"/>
        <v>-69.307348611196943</v>
      </c>
      <c r="R3192">
        <f t="shared" si="551"/>
        <v>-21.329836061004912</v>
      </c>
      <c r="S3192" s="53">
        <f t="shared" si="553"/>
        <v>-65.412511332728926</v>
      </c>
      <c r="T3192" t="e">
        <f t="shared" si="554"/>
        <v>#VALUE!</v>
      </c>
      <c r="U3192" t="e">
        <f t="shared" si="555"/>
        <v>#VALUE!</v>
      </c>
      <c r="V3192">
        <f t="shared" si="556"/>
        <v>-69.307348611196943</v>
      </c>
      <c r="W3192" s="50">
        <f t="shared" si="557"/>
        <v>-21.329836061004912</v>
      </c>
    </row>
    <row r="3193" spans="1:23" ht="16" x14ac:dyDescent="0.2">
      <c r="A3193" s="10">
        <v>39953.541655092602</v>
      </c>
      <c r="B3193" s="11" t="str">
        <f t="shared" si="552"/>
        <v>20095</v>
      </c>
      <c r="C3193" s="5">
        <v>850.91</v>
      </c>
      <c r="D3193" s="5">
        <v>-64.143245693563017</v>
      </c>
      <c r="E3193" s="6" t="s">
        <v>45</v>
      </c>
      <c r="F3193" s="6" t="s">
        <v>45</v>
      </c>
      <c r="G3193" s="5">
        <v>-68.713323861881562</v>
      </c>
      <c r="H3193" s="5">
        <v>-24.161153015107573</v>
      </c>
      <c r="I3193" s="29">
        <v>308828242.89999998</v>
      </c>
      <c r="J3193" s="30" t="s">
        <v>45</v>
      </c>
      <c r="K3193" s="30" t="s">
        <v>45</v>
      </c>
      <c r="L3193" s="29">
        <v>28587514.399999999</v>
      </c>
      <c r="M3193" s="29">
        <v>170775000</v>
      </c>
      <c r="N3193" s="53">
        <f t="shared" si="547"/>
        <v>-64.143245693563017</v>
      </c>
      <c r="O3193" t="e">
        <f t="shared" si="548"/>
        <v>#VALUE!</v>
      </c>
      <c r="P3193" t="e">
        <f t="shared" si="549"/>
        <v>#VALUE!</v>
      </c>
      <c r="Q3193">
        <f t="shared" si="550"/>
        <v>-68.713323861881562</v>
      </c>
      <c r="R3193">
        <f t="shared" si="551"/>
        <v>-24.161153015107573</v>
      </c>
      <c r="S3193" s="53">
        <f t="shared" si="553"/>
        <v>-64.143245693563017</v>
      </c>
      <c r="T3193" t="e">
        <f t="shared" si="554"/>
        <v>#VALUE!</v>
      </c>
      <c r="U3193" t="e">
        <f t="shared" si="555"/>
        <v>#VALUE!</v>
      </c>
      <c r="V3193">
        <f t="shared" si="556"/>
        <v>-68.713323861881562</v>
      </c>
      <c r="W3193" s="50">
        <f t="shared" si="557"/>
        <v>-24.161153015107573</v>
      </c>
    </row>
    <row r="3194" spans="1:23" ht="16" x14ac:dyDescent="0.2">
      <c r="A3194" s="10">
        <v>39952.541655092602</v>
      </c>
      <c r="B3194" s="11" t="str">
        <f t="shared" si="552"/>
        <v>20095</v>
      </c>
      <c r="C3194" s="5">
        <v>845.75</v>
      </c>
      <c r="D3194" s="5">
        <v>-67.316409791477781</v>
      </c>
      <c r="E3194" s="6" t="s">
        <v>45</v>
      </c>
      <c r="F3194" s="6" t="s">
        <v>45</v>
      </c>
      <c r="G3194" s="5">
        <v>-70.296703522968301</v>
      </c>
      <c r="H3194" s="5">
        <v>-23.149968388642336</v>
      </c>
      <c r="I3194" s="29">
        <v>281498309.89999998</v>
      </c>
      <c r="J3194" s="30" t="s">
        <v>45</v>
      </c>
      <c r="K3194" s="30" t="s">
        <v>45</v>
      </c>
      <c r="L3194" s="29">
        <v>27140735.949999999</v>
      </c>
      <c r="M3194" s="29">
        <v>173052000</v>
      </c>
      <c r="N3194" s="53">
        <f t="shared" si="547"/>
        <v>-67.316409791477781</v>
      </c>
      <c r="O3194" t="e">
        <f t="shared" si="548"/>
        <v>#VALUE!</v>
      </c>
      <c r="P3194" t="e">
        <f t="shared" si="549"/>
        <v>#VALUE!</v>
      </c>
      <c r="Q3194">
        <f t="shared" si="550"/>
        <v>-70.296703522968301</v>
      </c>
      <c r="R3194">
        <f t="shared" si="551"/>
        <v>-23.149968388642336</v>
      </c>
      <c r="S3194" s="53">
        <f t="shared" si="553"/>
        <v>-67.316409791477781</v>
      </c>
      <c r="T3194" t="e">
        <f t="shared" si="554"/>
        <v>#VALUE!</v>
      </c>
      <c r="U3194" t="e">
        <f t="shared" si="555"/>
        <v>#VALUE!</v>
      </c>
      <c r="V3194">
        <f t="shared" si="556"/>
        <v>-70.296703522968301</v>
      </c>
      <c r="W3194" s="50">
        <f t="shared" si="557"/>
        <v>-23.149968388642336</v>
      </c>
    </row>
    <row r="3195" spans="1:23" ht="16" x14ac:dyDescent="0.2">
      <c r="A3195" s="10">
        <v>39951.541655092602</v>
      </c>
      <c r="B3195" s="11" t="str">
        <f t="shared" si="552"/>
        <v>20095</v>
      </c>
      <c r="C3195" s="5">
        <v>825.51</v>
      </c>
      <c r="D3195" s="5">
        <v>-68.522212148685398</v>
      </c>
      <c r="E3195" s="6" t="s">
        <v>45</v>
      </c>
      <c r="F3195" s="6" t="s">
        <v>45</v>
      </c>
      <c r="G3195" s="5">
        <v>-69.406181151810941</v>
      </c>
      <c r="H3195" s="5">
        <v>-23.149968388642336</v>
      </c>
      <c r="I3195" s="29">
        <v>271112935.36000001</v>
      </c>
      <c r="J3195" s="30" t="s">
        <v>45</v>
      </c>
      <c r="K3195" s="30" t="s">
        <v>45</v>
      </c>
      <c r="L3195" s="29">
        <v>27954431.239999998</v>
      </c>
      <c r="M3195" s="29">
        <v>173052000</v>
      </c>
      <c r="N3195" s="53">
        <f t="shared" si="547"/>
        <v>-68.522212148685398</v>
      </c>
      <c r="O3195" t="e">
        <f t="shared" si="548"/>
        <v>#VALUE!</v>
      </c>
      <c r="P3195" t="e">
        <f t="shared" si="549"/>
        <v>#VALUE!</v>
      </c>
      <c r="Q3195">
        <f t="shared" si="550"/>
        <v>-69.406181151810941</v>
      </c>
      <c r="R3195">
        <f t="shared" si="551"/>
        <v>-23.149968388642336</v>
      </c>
      <c r="S3195" s="53">
        <f t="shared" si="553"/>
        <v>-68.522212148685398</v>
      </c>
      <c r="T3195" t="e">
        <f t="shared" si="554"/>
        <v>#VALUE!</v>
      </c>
      <c r="U3195" t="e">
        <f t="shared" si="555"/>
        <v>#VALUE!</v>
      </c>
      <c r="V3195">
        <f t="shared" si="556"/>
        <v>-69.406181151810941</v>
      </c>
      <c r="W3195" s="50">
        <f t="shared" si="557"/>
        <v>-23.149968388642336</v>
      </c>
    </row>
    <row r="3196" spans="1:23" ht="16" x14ac:dyDescent="0.2">
      <c r="A3196" s="10">
        <v>39948.541655092602</v>
      </c>
      <c r="B3196" s="11" t="str">
        <f t="shared" si="552"/>
        <v>20095</v>
      </c>
      <c r="C3196" s="5">
        <v>812.06</v>
      </c>
      <c r="D3196" s="5">
        <v>-69.093381686310067</v>
      </c>
      <c r="E3196" s="6" t="s">
        <v>45</v>
      </c>
      <c r="F3196" s="6" t="s">
        <v>45</v>
      </c>
      <c r="G3196" s="5">
        <v>-70.296703522968301</v>
      </c>
      <c r="H3196" s="5">
        <v>-23.149968388642336</v>
      </c>
      <c r="I3196" s="29">
        <v>266193547.41999999</v>
      </c>
      <c r="J3196" s="30" t="s">
        <v>45</v>
      </c>
      <c r="K3196" s="30" t="s">
        <v>45</v>
      </c>
      <c r="L3196" s="29">
        <v>27140735.949999999</v>
      </c>
      <c r="M3196" s="29">
        <v>173052000</v>
      </c>
      <c r="N3196" s="53">
        <f t="shared" si="547"/>
        <v>-69.093381686310067</v>
      </c>
      <c r="O3196" t="e">
        <f t="shared" si="548"/>
        <v>#VALUE!</v>
      </c>
      <c r="P3196" t="e">
        <f t="shared" si="549"/>
        <v>#VALUE!</v>
      </c>
      <c r="Q3196">
        <f t="shared" si="550"/>
        <v>-70.296703522968301</v>
      </c>
      <c r="R3196">
        <f t="shared" si="551"/>
        <v>-23.149968388642336</v>
      </c>
      <c r="S3196" s="53">
        <f t="shared" si="553"/>
        <v>-69.093381686310067</v>
      </c>
      <c r="T3196" t="e">
        <f t="shared" si="554"/>
        <v>#VALUE!</v>
      </c>
      <c r="U3196" t="e">
        <f t="shared" si="555"/>
        <v>#VALUE!</v>
      </c>
      <c r="V3196">
        <f t="shared" si="556"/>
        <v>-70.296703522968301</v>
      </c>
      <c r="W3196" s="50">
        <f t="shared" si="557"/>
        <v>-23.149968388642336</v>
      </c>
    </row>
    <row r="3197" spans="1:23" ht="16" x14ac:dyDescent="0.2">
      <c r="A3197" s="10">
        <v>39947.541655092602</v>
      </c>
      <c r="B3197" s="11" t="str">
        <f t="shared" si="552"/>
        <v>20095</v>
      </c>
      <c r="C3197" s="5">
        <v>806.87</v>
      </c>
      <c r="D3197" s="5">
        <v>-69.791477787851321</v>
      </c>
      <c r="E3197" s="6" t="s">
        <v>45</v>
      </c>
      <c r="F3197" s="6" t="s">
        <v>45</v>
      </c>
      <c r="G3197" s="5">
        <v>-70.000205901126321</v>
      </c>
      <c r="H3197" s="5">
        <v>-21.228717598358386</v>
      </c>
      <c r="I3197" s="29">
        <v>260011406.19999999</v>
      </c>
      <c r="J3197" s="30" t="s">
        <v>45</v>
      </c>
      <c r="K3197" s="30" t="s">
        <v>45</v>
      </c>
      <c r="L3197" s="29">
        <v>27411654.149999999</v>
      </c>
      <c r="M3197" s="29">
        <v>177378300</v>
      </c>
      <c r="N3197" s="53">
        <f t="shared" si="547"/>
        <v>-69.791477787851321</v>
      </c>
      <c r="O3197" t="e">
        <f t="shared" si="548"/>
        <v>#VALUE!</v>
      </c>
      <c r="P3197" t="e">
        <f t="shared" si="549"/>
        <v>#VALUE!</v>
      </c>
      <c r="Q3197">
        <f t="shared" si="550"/>
        <v>-70.000205901126321</v>
      </c>
      <c r="R3197">
        <f t="shared" si="551"/>
        <v>-21.228717598358386</v>
      </c>
      <c r="S3197" s="53">
        <f t="shared" si="553"/>
        <v>-69.791477787851321</v>
      </c>
      <c r="T3197" t="e">
        <f t="shared" si="554"/>
        <v>#VALUE!</v>
      </c>
      <c r="U3197" t="e">
        <f t="shared" si="555"/>
        <v>#VALUE!</v>
      </c>
      <c r="V3197">
        <f t="shared" si="556"/>
        <v>-70.000205901126321</v>
      </c>
      <c r="W3197" s="50">
        <f t="shared" si="557"/>
        <v>-21.228717598358386</v>
      </c>
    </row>
    <row r="3198" spans="1:23" ht="16" x14ac:dyDescent="0.2">
      <c r="A3198" s="10">
        <v>39946.541655092602</v>
      </c>
      <c r="B3198" s="11" t="str">
        <f t="shared" si="552"/>
        <v>20095</v>
      </c>
      <c r="C3198" s="5">
        <v>798.55</v>
      </c>
      <c r="D3198" s="5">
        <v>-70.045330915684502</v>
      </c>
      <c r="E3198" s="6" t="s">
        <v>45</v>
      </c>
      <c r="F3198" s="6" t="s">
        <v>45</v>
      </c>
      <c r="G3198" s="5">
        <v>-69.901373360512324</v>
      </c>
      <c r="H3198" s="5">
        <v>-21.633191448944487</v>
      </c>
      <c r="I3198" s="29">
        <v>257826436.40000001</v>
      </c>
      <c r="J3198" s="30" t="s">
        <v>45</v>
      </c>
      <c r="K3198" s="30" t="s">
        <v>45</v>
      </c>
      <c r="L3198" s="29">
        <v>27501960.219999999</v>
      </c>
      <c r="M3198" s="29">
        <v>176467500</v>
      </c>
      <c r="N3198" s="53">
        <f t="shared" si="547"/>
        <v>-70.045330915684502</v>
      </c>
      <c r="O3198" t="e">
        <f t="shared" si="548"/>
        <v>#VALUE!</v>
      </c>
      <c r="P3198" t="e">
        <f t="shared" si="549"/>
        <v>#VALUE!</v>
      </c>
      <c r="Q3198">
        <f t="shared" si="550"/>
        <v>-69.901373360512324</v>
      </c>
      <c r="R3198">
        <f t="shared" si="551"/>
        <v>-21.633191448944487</v>
      </c>
      <c r="S3198" s="53">
        <f t="shared" si="553"/>
        <v>-70.045330915684502</v>
      </c>
      <c r="T3198" t="e">
        <f t="shared" si="554"/>
        <v>#VALUE!</v>
      </c>
      <c r="U3198" t="e">
        <f t="shared" si="555"/>
        <v>#VALUE!</v>
      </c>
      <c r="V3198">
        <f t="shared" si="556"/>
        <v>-69.901373360512324</v>
      </c>
      <c r="W3198" s="50">
        <f t="shared" si="557"/>
        <v>-21.633191448944487</v>
      </c>
    </row>
    <row r="3199" spans="1:23" ht="16" x14ac:dyDescent="0.2">
      <c r="A3199" s="10">
        <v>39945.541655092602</v>
      </c>
      <c r="B3199" s="11" t="str">
        <f t="shared" si="552"/>
        <v>20095</v>
      </c>
      <c r="C3199" s="5">
        <v>855.6</v>
      </c>
      <c r="D3199" s="5">
        <v>-68.58567543064369</v>
      </c>
      <c r="E3199" s="6" t="s">
        <v>45</v>
      </c>
      <c r="F3199" s="6" t="s">
        <v>45</v>
      </c>
      <c r="G3199" s="5">
        <v>-70.197870982354317</v>
      </c>
      <c r="H3199" s="5">
        <v>-20.116414509246638</v>
      </c>
      <c r="I3199" s="29">
        <v>270390012.75</v>
      </c>
      <c r="J3199" s="30" t="s">
        <v>45</v>
      </c>
      <c r="K3199" s="30" t="s">
        <v>45</v>
      </c>
      <c r="L3199" s="29">
        <v>27231042.010000002</v>
      </c>
      <c r="M3199" s="29">
        <v>179883000</v>
      </c>
      <c r="N3199" s="53">
        <f t="shared" si="547"/>
        <v>-68.58567543064369</v>
      </c>
      <c r="O3199" t="e">
        <f t="shared" si="548"/>
        <v>#VALUE!</v>
      </c>
      <c r="P3199" t="e">
        <f t="shared" si="549"/>
        <v>#VALUE!</v>
      </c>
      <c r="Q3199">
        <f t="shared" si="550"/>
        <v>-70.197870982354317</v>
      </c>
      <c r="R3199">
        <f t="shared" si="551"/>
        <v>-20.116414509246638</v>
      </c>
      <c r="S3199" s="53">
        <f t="shared" si="553"/>
        <v>-68.58567543064369</v>
      </c>
      <c r="T3199" t="e">
        <f t="shared" si="554"/>
        <v>#VALUE!</v>
      </c>
      <c r="U3199" t="e">
        <f t="shared" si="555"/>
        <v>#VALUE!</v>
      </c>
      <c r="V3199">
        <f t="shared" si="556"/>
        <v>-70.197870982354317</v>
      </c>
      <c r="W3199" s="50">
        <f t="shared" si="557"/>
        <v>-20.116414509246638</v>
      </c>
    </row>
    <row r="3200" spans="1:23" ht="16" x14ac:dyDescent="0.2">
      <c r="A3200" s="10">
        <v>39944.541655092602</v>
      </c>
      <c r="B3200" s="11" t="str">
        <f t="shared" si="552"/>
        <v>20095</v>
      </c>
      <c r="C3200" s="5">
        <v>865.57</v>
      </c>
      <c r="D3200" s="5">
        <v>-66.491387126019944</v>
      </c>
      <c r="E3200" s="6" t="s">
        <v>45</v>
      </c>
      <c r="F3200" s="6" t="s">
        <v>45</v>
      </c>
      <c r="G3200" s="5">
        <v>-69.406181151810941</v>
      </c>
      <c r="H3200" s="5">
        <v>-21.12759913571189</v>
      </c>
      <c r="I3200" s="29">
        <v>288416013.60000002</v>
      </c>
      <c r="J3200" s="30" t="s">
        <v>45</v>
      </c>
      <c r="K3200" s="30" t="s">
        <v>45</v>
      </c>
      <c r="L3200" s="29">
        <v>27954431.239999998</v>
      </c>
      <c r="M3200" s="29">
        <v>177606000</v>
      </c>
      <c r="N3200" s="53">
        <f t="shared" si="547"/>
        <v>-66.491387126019944</v>
      </c>
      <c r="O3200" t="e">
        <f t="shared" si="548"/>
        <v>#VALUE!</v>
      </c>
      <c r="P3200" t="e">
        <f t="shared" si="549"/>
        <v>#VALUE!</v>
      </c>
      <c r="Q3200">
        <f t="shared" si="550"/>
        <v>-69.406181151810941</v>
      </c>
      <c r="R3200">
        <f t="shared" si="551"/>
        <v>-21.12759913571189</v>
      </c>
      <c r="S3200" s="53">
        <f t="shared" si="553"/>
        <v>-66.491387126019944</v>
      </c>
      <c r="T3200" t="e">
        <f t="shared" si="554"/>
        <v>#VALUE!</v>
      </c>
      <c r="U3200" t="e">
        <f t="shared" si="555"/>
        <v>#VALUE!</v>
      </c>
      <c r="V3200">
        <f t="shared" si="556"/>
        <v>-69.406181151810941</v>
      </c>
      <c r="W3200" s="50">
        <f t="shared" si="557"/>
        <v>-21.12759913571189</v>
      </c>
    </row>
    <row r="3201" spans="1:23" ht="16" x14ac:dyDescent="0.2">
      <c r="A3201" s="10">
        <v>39941.541655092602</v>
      </c>
      <c r="B3201" s="11" t="str">
        <f t="shared" si="552"/>
        <v>20095</v>
      </c>
      <c r="C3201" s="5">
        <v>880.19</v>
      </c>
      <c r="D3201" s="5">
        <v>-64.968268359020854</v>
      </c>
      <c r="E3201" s="6" t="s">
        <v>45</v>
      </c>
      <c r="F3201" s="6" t="s">
        <v>45</v>
      </c>
      <c r="G3201" s="5">
        <v>-68.119299112566182</v>
      </c>
      <c r="H3201" s="5">
        <v>-20.116414509246653</v>
      </c>
      <c r="I3201" s="29">
        <v>301525832.39999998</v>
      </c>
      <c r="J3201" s="30" t="s">
        <v>45</v>
      </c>
      <c r="K3201" s="30" t="s">
        <v>45</v>
      </c>
      <c r="L3201" s="29">
        <v>29130291.489999998</v>
      </c>
      <c r="M3201" s="29">
        <v>179883000</v>
      </c>
      <c r="N3201" s="53">
        <f t="shared" si="547"/>
        <v>-64.968268359020854</v>
      </c>
      <c r="O3201" t="e">
        <f t="shared" si="548"/>
        <v>#VALUE!</v>
      </c>
      <c r="P3201" t="e">
        <f t="shared" si="549"/>
        <v>#VALUE!</v>
      </c>
      <c r="Q3201">
        <f t="shared" si="550"/>
        <v>-68.119299112566182</v>
      </c>
      <c r="R3201">
        <f t="shared" si="551"/>
        <v>-20.116414509246653</v>
      </c>
      <c r="S3201" s="53">
        <f t="shared" si="553"/>
        <v>-64.968268359020854</v>
      </c>
      <c r="T3201" t="e">
        <f t="shared" si="554"/>
        <v>#VALUE!</v>
      </c>
      <c r="U3201" t="e">
        <f t="shared" si="555"/>
        <v>#VALUE!</v>
      </c>
      <c r="V3201">
        <f t="shared" si="556"/>
        <v>-68.119299112566182</v>
      </c>
      <c r="W3201" s="50">
        <f t="shared" si="557"/>
        <v>-20.116414509246653</v>
      </c>
    </row>
    <row r="3202" spans="1:23" ht="16" x14ac:dyDescent="0.2">
      <c r="A3202" s="10">
        <v>39940.541655092602</v>
      </c>
      <c r="B3202" s="11" t="str">
        <f t="shared" si="552"/>
        <v>20095</v>
      </c>
      <c r="C3202" s="5">
        <v>892.85</v>
      </c>
      <c r="D3202" s="5">
        <v>-66.174070716228471</v>
      </c>
      <c r="E3202" s="6" t="s">
        <v>45</v>
      </c>
      <c r="F3202" s="6" t="s">
        <v>45</v>
      </c>
      <c r="G3202" s="5">
        <v>-68.316964193794178</v>
      </c>
      <c r="H3202" s="5">
        <v>-22.138783762177113</v>
      </c>
      <c r="I3202" s="29">
        <v>291147225.85000002</v>
      </c>
      <c r="J3202" s="30" t="s">
        <v>45</v>
      </c>
      <c r="K3202" s="30" t="s">
        <v>45</v>
      </c>
      <c r="L3202" s="29">
        <v>28949679.359999999</v>
      </c>
      <c r="M3202" s="29">
        <v>175329000</v>
      </c>
      <c r="N3202" s="53">
        <f t="shared" si="547"/>
        <v>-66.174070716228471</v>
      </c>
      <c r="O3202" t="e">
        <f t="shared" si="548"/>
        <v>#VALUE!</v>
      </c>
      <c r="P3202" t="e">
        <f t="shared" si="549"/>
        <v>#VALUE!</v>
      </c>
      <c r="Q3202">
        <f t="shared" si="550"/>
        <v>-68.316964193794178</v>
      </c>
      <c r="R3202">
        <f t="shared" si="551"/>
        <v>-22.138783762177113</v>
      </c>
      <c r="S3202" s="53">
        <f t="shared" si="553"/>
        <v>-66.174070716228471</v>
      </c>
      <c r="T3202" t="e">
        <f t="shared" si="554"/>
        <v>#VALUE!</v>
      </c>
      <c r="U3202" t="e">
        <f t="shared" si="555"/>
        <v>#VALUE!</v>
      </c>
      <c r="V3202">
        <f t="shared" si="556"/>
        <v>-68.316964193794178</v>
      </c>
      <c r="W3202" s="50">
        <f t="shared" si="557"/>
        <v>-22.138783762177113</v>
      </c>
    </row>
    <row r="3203" spans="1:23" ht="16" x14ac:dyDescent="0.2">
      <c r="A3203" s="10">
        <v>39939.541655092602</v>
      </c>
      <c r="B3203" s="11" t="str">
        <f t="shared" si="552"/>
        <v>20095</v>
      </c>
      <c r="C3203" s="5">
        <v>881.91</v>
      </c>
      <c r="D3203" s="5">
        <v>-66.300997280145054</v>
      </c>
      <c r="E3203" s="6" t="s">
        <v>45</v>
      </c>
      <c r="F3203" s="6" t="s">
        <v>45</v>
      </c>
      <c r="G3203" s="5">
        <v>-68.614491321267565</v>
      </c>
      <c r="H3203" s="5">
        <v>-27.194706894503256</v>
      </c>
      <c r="I3203" s="29">
        <v>290054740.94999999</v>
      </c>
      <c r="J3203" s="30" t="s">
        <v>45</v>
      </c>
      <c r="K3203" s="30" t="s">
        <v>45</v>
      </c>
      <c r="L3203" s="29">
        <v>28677820.469999999</v>
      </c>
      <c r="M3203" s="29">
        <v>163944000</v>
      </c>
      <c r="N3203" s="53">
        <f t="shared" si="547"/>
        <v>-66.300997280145054</v>
      </c>
      <c r="O3203" t="e">
        <f t="shared" si="548"/>
        <v>#VALUE!</v>
      </c>
      <c r="P3203" t="e">
        <f t="shared" si="549"/>
        <v>#VALUE!</v>
      </c>
      <c r="Q3203">
        <f t="shared" si="550"/>
        <v>-68.614491321267565</v>
      </c>
      <c r="R3203">
        <f t="shared" si="551"/>
        <v>-27.194706894503256</v>
      </c>
      <c r="S3203" s="53">
        <f t="shared" si="553"/>
        <v>-66.300997280145054</v>
      </c>
      <c r="T3203" t="e">
        <f t="shared" si="554"/>
        <v>#VALUE!</v>
      </c>
      <c r="U3203" t="e">
        <f t="shared" si="555"/>
        <v>#VALUE!</v>
      </c>
      <c r="V3203">
        <f t="shared" si="556"/>
        <v>-68.614491321267565</v>
      </c>
      <c r="W3203" s="50">
        <f t="shared" si="557"/>
        <v>-27.194706894503256</v>
      </c>
    </row>
    <row r="3204" spans="1:23" ht="16" x14ac:dyDescent="0.2">
      <c r="A3204" s="10">
        <v>39938.541655092602</v>
      </c>
      <c r="B3204" s="11" t="str">
        <f t="shared" si="552"/>
        <v>20095</v>
      </c>
      <c r="C3204" s="5">
        <v>847.99</v>
      </c>
      <c r="D3204" s="5">
        <v>-67.697189483227561</v>
      </c>
      <c r="E3204" s="6" t="s">
        <v>45</v>
      </c>
      <c r="F3204" s="6" t="s">
        <v>45</v>
      </c>
      <c r="G3204" s="5">
        <v>-68.514629275022173</v>
      </c>
      <c r="H3204" s="5">
        <v>-25.677929954805421</v>
      </c>
      <c r="I3204" s="29">
        <v>278037407.05000001</v>
      </c>
      <c r="J3204" s="30" t="s">
        <v>45</v>
      </c>
      <c r="K3204" s="30" t="s">
        <v>45</v>
      </c>
      <c r="L3204" s="29">
        <v>28769067.219999999</v>
      </c>
      <c r="M3204" s="29">
        <v>167359500</v>
      </c>
      <c r="N3204" s="53">
        <f t="shared" si="547"/>
        <v>-67.697189483227561</v>
      </c>
      <c r="O3204" t="e">
        <f t="shared" si="548"/>
        <v>#VALUE!</v>
      </c>
      <c r="P3204" t="e">
        <f t="shared" si="549"/>
        <v>#VALUE!</v>
      </c>
      <c r="Q3204">
        <f t="shared" si="550"/>
        <v>-68.514629275022173</v>
      </c>
      <c r="R3204">
        <f t="shared" si="551"/>
        <v>-25.677929954805421</v>
      </c>
      <c r="S3204" s="53">
        <f t="shared" si="553"/>
        <v>-67.697189483227561</v>
      </c>
      <c r="T3204" t="e">
        <f t="shared" si="554"/>
        <v>#VALUE!</v>
      </c>
      <c r="U3204" t="e">
        <f t="shared" si="555"/>
        <v>#VALUE!</v>
      </c>
      <c r="V3204">
        <f t="shared" si="556"/>
        <v>-68.514629275022173</v>
      </c>
      <c r="W3204" s="50">
        <f t="shared" si="557"/>
        <v>-25.677929954805421</v>
      </c>
    </row>
    <row r="3205" spans="1:23" ht="16" x14ac:dyDescent="0.2">
      <c r="A3205" s="10">
        <v>39937.541655092602</v>
      </c>
      <c r="B3205" s="11" t="str">
        <f t="shared" si="552"/>
        <v>20095</v>
      </c>
      <c r="C3205" s="5">
        <v>828.04</v>
      </c>
      <c r="D3205" s="5">
        <v>-69.220308250226651</v>
      </c>
      <c r="E3205" s="6" t="s">
        <v>45</v>
      </c>
      <c r="F3205" s="6" t="s">
        <v>45</v>
      </c>
      <c r="G3205" s="5">
        <v>-68.514629275022173</v>
      </c>
      <c r="H3205" s="5">
        <v>-26.689114581270658</v>
      </c>
      <c r="I3205" s="29">
        <v>264927588.25</v>
      </c>
      <c r="J3205" s="30" t="s">
        <v>45</v>
      </c>
      <c r="K3205" s="30" t="s">
        <v>45</v>
      </c>
      <c r="L3205" s="29">
        <v>28769067.219999999</v>
      </c>
      <c r="M3205" s="29">
        <v>165082500</v>
      </c>
      <c r="N3205" s="53">
        <f t="shared" si="547"/>
        <v>-69.220308250226651</v>
      </c>
      <c r="O3205" t="e">
        <f t="shared" si="548"/>
        <v>#VALUE!</v>
      </c>
      <c r="P3205" t="e">
        <f t="shared" si="549"/>
        <v>#VALUE!</v>
      </c>
      <c r="Q3205">
        <f t="shared" si="550"/>
        <v>-68.514629275022173</v>
      </c>
      <c r="R3205">
        <f t="shared" si="551"/>
        <v>-26.689114581270658</v>
      </c>
      <c r="S3205" s="53">
        <f t="shared" si="553"/>
        <v>-69.220308250226651</v>
      </c>
      <c r="T3205" t="e">
        <f t="shared" si="554"/>
        <v>#VALUE!</v>
      </c>
      <c r="U3205" t="e">
        <f t="shared" si="555"/>
        <v>#VALUE!</v>
      </c>
      <c r="V3205">
        <f t="shared" si="556"/>
        <v>-68.514629275022173</v>
      </c>
      <c r="W3205" s="50">
        <f t="shared" si="557"/>
        <v>-26.689114581270658</v>
      </c>
    </row>
    <row r="3206" spans="1:23" ht="16" x14ac:dyDescent="0.2">
      <c r="A3206" s="10">
        <v>39934.541655092602</v>
      </c>
      <c r="B3206" s="11" t="str">
        <f t="shared" si="552"/>
        <v>20095</v>
      </c>
      <c r="C3206" s="5">
        <v>817.85</v>
      </c>
      <c r="D3206" s="6" t="s">
        <v>45</v>
      </c>
      <c r="E3206" s="6" t="s">
        <v>45</v>
      </c>
      <c r="F3206" s="6" t="s">
        <v>45</v>
      </c>
      <c r="G3206" s="6" t="s">
        <v>45</v>
      </c>
      <c r="H3206" s="6" t="s">
        <v>45</v>
      </c>
      <c r="I3206" s="30" t="s">
        <v>45</v>
      </c>
      <c r="J3206" s="30" t="s">
        <v>45</v>
      </c>
      <c r="K3206" s="30" t="s">
        <v>45</v>
      </c>
      <c r="L3206" s="30" t="s">
        <v>45</v>
      </c>
      <c r="M3206" s="30" t="s">
        <v>45</v>
      </c>
      <c r="N3206" s="53" t="e">
        <f t="shared" si="547"/>
        <v>#VALUE!</v>
      </c>
      <c r="O3206" t="e">
        <f t="shared" si="548"/>
        <v>#VALUE!</v>
      </c>
      <c r="P3206" t="e">
        <f t="shared" si="549"/>
        <v>#VALUE!</v>
      </c>
      <c r="Q3206" t="e">
        <f t="shared" si="550"/>
        <v>#VALUE!</v>
      </c>
      <c r="R3206" t="e">
        <f t="shared" si="551"/>
        <v>#VALUE!</v>
      </c>
      <c r="S3206" s="53" t="e">
        <f t="shared" si="553"/>
        <v>#VALUE!</v>
      </c>
      <c r="T3206" t="e">
        <f t="shared" si="554"/>
        <v>#VALUE!</v>
      </c>
      <c r="U3206" t="e">
        <f t="shared" si="555"/>
        <v>#VALUE!</v>
      </c>
      <c r="V3206" t="e">
        <f t="shared" si="556"/>
        <v>#VALUE!</v>
      </c>
      <c r="W3206" s="50" t="e">
        <f t="shared" si="557"/>
        <v>#VALUE!</v>
      </c>
    </row>
    <row r="3207" spans="1:23" ht="16" x14ac:dyDescent="0.2">
      <c r="A3207" s="10">
        <v>39933.541655092602</v>
      </c>
      <c r="B3207" s="11" t="str">
        <f t="shared" si="552"/>
        <v>20094</v>
      </c>
      <c r="C3207" s="5">
        <v>822.44</v>
      </c>
      <c r="D3207" s="5">
        <v>-70.172257479601086</v>
      </c>
      <c r="E3207" s="6" t="s">
        <v>45</v>
      </c>
      <c r="F3207" s="6" t="s">
        <v>45</v>
      </c>
      <c r="G3207" s="5">
        <v>-68.514629275022173</v>
      </c>
      <c r="H3207" s="5">
        <v>-27.295825357149795</v>
      </c>
      <c r="I3207" s="29">
        <v>256733951.5</v>
      </c>
      <c r="J3207" s="30" t="s">
        <v>45</v>
      </c>
      <c r="K3207" s="30" t="s">
        <v>45</v>
      </c>
      <c r="L3207" s="29">
        <v>28769067.219999999</v>
      </c>
      <c r="M3207" s="29">
        <v>163716300</v>
      </c>
      <c r="N3207" s="53">
        <f t="shared" si="547"/>
        <v>-70.172257479601086</v>
      </c>
      <c r="O3207" t="e">
        <f t="shared" si="548"/>
        <v>#VALUE!</v>
      </c>
      <c r="P3207" t="e">
        <f t="shared" si="549"/>
        <v>#VALUE!</v>
      </c>
      <c r="Q3207">
        <f t="shared" si="550"/>
        <v>-68.514629275022173</v>
      </c>
      <c r="R3207">
        <f t="shared" si="551"/>
        <v>-27.295825357149795</v>
      </c>
      <c r="S3207" s="53">
        <f t="shared" si="553"/>
        <v>-70.172257479601086</v>
      </c>
      <c r="T3207" t="e">
        <f t="shared" si="554"/>
        <v>#VALUE!</v>
      </c>
      <c r="U3207" t="e">
        <f t="shared" si="555"/>
        <v>#VALUE!</v>
      </c>
      <c r="V3207">
        <f t="shared" si="556"/>
        <v>-68.514629275022173</v>
      </c>
      <c r="W3207" s="50">
        <f t="shared" si="557"/>
        <v>-27.295825357149795</v>
      </c>
    </row>
    <row r="3208" spans="1:23" ht="16" x14ac:dyDescent="0.2">
      <c r="A3208" s="10">
        <v>39932.541655092602</v>
      </c>
      <c r="B3208" s="11" t="str">
        <f t="shared" si="552"/>
        <v>20094</v>
      </c>
      <c r="C3208" s="5">
        <v>823.91</v>
      </c>
      <c r="D3208" s="5">
        <v>-68.268359020852216</v>
      </c>
      <c r="E3208" s="6" t="s">
        <v>45</v>
      </c>
      <c r="F3208" s="6" t="s">
        <v>45</v>
      </c>
      <c r="G3208" s="5">
        <v>-68.514629275022173</v>
      </c>
      <c r="H3208" s="5">
        <v>-27.295825357149795</v>
      </c>
      <c r="I3208" s="29">
        <v>273121225</v>
      </c>
      <c r="J3208" s="30" t="s">
        <v>45</v>
      </c>
      <c r="K3208" s="30" t="s">
        <v>45</v>
      </c>
      <c r="L3208" s="29">
        <v>28769067.219999999</v>
      </c>
      <c r="M3208" s="29">
        <v>163716300</v>
      </c>
      <c r="N3208" s="53">
        <f t="shared" si="547"/>
        <v>-68.268359020852216</v>
      </c>
      <c r="O3208" t="e">
        <f t="shared" si="548"/>
        <v>#VALUE!</v>
      </c>
      <c r="P3208" t="e">
        <f t="shared" si="549"/>
        <v>#VALUE!</v>
      </c>
      <c r="Q3208">
        <f t="shared" si="550"/>
        <v>-68.514629275022173</v>
      </c>
      <c r="R3208">
        <f t="shared" si="551"/>
        <v>-27.295825357149795</v>
      </c>
      <c r="S3208" s="53">
        <f t="shared" si="553"/>
        <v>-68.268359020852216</v>
      </c>
      <c r="T3208" t="e">
        <f t="shared" si="554"/>
        <v>#VALUE!</v>
      </c>
      <c r="U3208" t="e">
        <f t="shared" si="555"/>
        <v>#VALUE!</v>
      </c>
      <c r="V3208">
        <f t="shared" si="556"/>
        <v>-68.514629275022173</v>
      </c>
      <c r="W3208" s="50">
        <f t="shared" si="557"/>
        <v>-27.295825357149795</v>
      </c>
    </row>
    <row r="3209" spans="1:23" ht="16" x14ac:dyDescent="0.2">
      <c r="A3209" s="10">
        <v>39931.541655092602</v>
      </c>
      <c r="B3209" s="11" t="str">
        <f t="shared" si="552"/>
        <v>20094</v>
      </c>
      <c r="C3209" s="5">
        <v>817.38</v>
      </c>
      <c r="D3209" s="5">
        <v>-68.902991840435178</v>
      </c>
      <c r="E3209" s="6" t="s">
        <v>45</v>
      </c>
      <c r="F3209" s="6" t="s">
        <v>45</v>
      </c>
      <c r="G3209" s="5">
        <v>-67.624106903864799</v>
      </c>
      <c r="H3209" s="5">
        <v>-28.812602296847629</v>
      </c>
      <c r="I3209" s="29">
        <v>267658800.5</v>
      </c>
      <c r="J3209" s="30" t="s">
        <v>45</v>
      </c>
      <c r="K3209" s="30" t="s">
        <v>45</v>
      </c>
      <c r="L3209" s="29">
        <v>29582762.510000002</v>
      </c>
      <c r="M3209" s="29">
        <v>160300800</v>
      </c>
      <c r="N3209" s="53">
        <f t="shared" si="547"/>
        <v>-68.902991840435178</v>
      </c>
      <c r="O3209" t="e">
        <f t="shared" si="548"/>
        <v>#VALUE!</v>
      </c>
      <c r="P3209" t="e">
        <f t="shared" si="549"/>
        <v>#VALUE!</v>
      </c>
      <c r="Q3209">
        <f t="shared" si="550"/>
        <v>-67.624106903864799</v>
      </c>
      <c r="R3209">
        <f t="shared" si="551"/>
        <v>-28.812602296847629</v>
      </c>
      <c r="S3209" s="53">
        <f t="shared" si="553"/>
        <v>-68.902991840435178</v>
      </c>
      <c r="T3209" t="e">
        <f t="shared" si="554"/>
        <v>#VALUE!</v>
      </c>
      <c r="U3209" t="e">
        <f t="shared" si="555"/>
        <v>#VALUE!</v>
      </c>
      <c r="V3209">
        <f t="shared" si="556"/>
        <v>-67.624106903864799</v>
      </c>
      <c r="W3209" s="50">
        <f t="shared" si="557"/>
        <v>-28.812602296847629</v>
      </c>
    </row>
    <row r="3210" spans="1:23" ht="16" x14ac:dyDescent="0.2">
      <c r="A3210" s="10">
        <v>39930.541655092602</v>
      </c>
      <c r="B3210" s="11" t="str">
        <f t="shared" si="552"/>
        <v>20094</v>
      </c>
      <c r="C3210" s="5">
        <v>837.22</v>
      </c>
      <c r="D3210" s="5">
        <v>-67.189483227561198</v>
      </c>
      <c r="E3210" s="6" t="s">
        <v>45</v>
      </c>
      <c r="F3210" s="6" t="s">
        <v>45</v>
      </c>
      <c r="G3210" s="5">
        <v>-67.821771985092795</v>
      </c>
      <c r="H3210" s="5">
        <v>-27.801417670382406</v>
      </c>
      <c r="I3210" s="29">
        <v>282407346.64999998</v>
      </c>
      <c r="J3210" s="30" t="s">
        <v>45</v>
      </c>
      <c r="K3210" s="30" t="s">
        <v>45</v>
      </c>
      <c r="L3210" s="29">
        <v>29402150.379999999</v>
      </c>
      <c r="M3210" s="29">
        <v>162577800</v>
      </c>
      <c r="N3210" s="53">
        <f t="shared" si="547"/>
        <v>-67.189483227561198</v>
      </c>
      <c r="O3210" t="e">
        <f t="shared" si="548"/>
        <v>#VALUE!</v>
      </c>
      <c r="P3210" t="e">
        <f t="shared" si="549"/>
        <v>#VALUE!</v>
      </c>
      <c r="Q3210">
        <f t="shared" si="550"/>
        <v>-67.821771985092795</v>
      </c>
      <c r="R3210">
        <f t="shared" si="551"/>
        <v>-27.801417670382406</v>
      </c>
      <c r="S3210" s="53">
        <f t="shared" si="553"/>
        <v>-67.189483227561198</v>
      </c>
      <c r="T3210" t="e">
        <f t="shared" si="554"/>
        <v>#VALUE!</v>
      </c>
      <c r="U3210" t="e">
        <f t="shared" si="555"/>
        <v>#VALUE!</v>
      </c>
      <c r="V3210">
        <f t="shared" si="556"/>
        <v>-67.821771985092795</v>
      </c>
      <c r="W3210" s="50">
        <f t="shared" si="557"/>
        <v>-27.801417670382406</v>
      </c>
    </row>
    <row r="3211" spans="1:23" ht="16" x14ac:dyDescent="0.2">
      <c r="A3211" s="10">
        <v>39927.541655092602</v>
      </c>
      <c r="B3211" s="11" t="str">
        <f t="shared" si="552"/>
        <v>20094</v>
      </c>
      <c r="C3211" s="5">
        <v>841.33</v>
      </c>
      <c r="D3211" s="5">
        <v>-69.220308250226651</v>
      </c>
      <c r="E3211" s="6" t="s">
        <v>45</v>
      </c>
      <c r="F3211" s="6" t="s">
        <v>45</v>
      </c>
      <c r="G3211" s="5">
        <v>-68.316964193794178</v>
      </c>
      <c r="H3211" s="5">
        <v>-27.194706894503256</v>
      </c>
      <c r="I3211" s="29">
        <v>264927588.25</v>
      </c>
      <c r="J3211" s="30" t="s">
        <v>45</v>
      </c>
      <c r="K3211" s="30" t="s">
        <v>45</v>
      </c>
      <c r="L3211" s="29">
        <v>28949679.359999999</v>
      </c>
      <c r="M3211" s="29">
        <v>163944000</v>
      </c>
      <c r="N3211" s="53">
        <f t="shared" si="547"/>
        <v>-69.220308250226651</v>
      </c>
      <c r="O3211" t="e">
        <f t="shared" si="548"/>
        <v>#VALUE!</v>
      </c>
      <c r="P3211" t="e">
        <f t="shared" si="549"/>
        <v>#VALUE!</v>
      </c>
      <c r="Q3211">
        <f t="shared" si="550"/>
        <v>-68.316964193794178</v>
      </c>
      <c r="R3211">
        <f t="shared" si="551"/>
        <v>-27.194706894503256</v>
      </c>
      <c r="S3211" s="53">
        <f t="shared" si="553"/>
        <v>-69.220308250226651</v>
      </c>
      <c r="T3211" t="e">
        <f t="shared" si="554"/>
        <v>#VALUE!</v>
      </c>
      <c r="U3211" t="e">
        <f t="shared" si="555"/>
        <v>#VALUE!</v>
      </c>
      <c r="V3211">
        <f t="shared" si="556"/>
        <v>-68.316964193794178</v>
      </c>
      <c r="W3211" s="50">
        <f t="shared" si="557"/>
        <v>-27.194706894503256</v>
      </c>
    </row>
    <row r="3212" spans="1:23" ht="16" x14ac:dyDescent="0.2">
      <c r="A3212" s="10">
        <v>39926.541655092602</v>
      </c>
      <c r="B3212" s="11" t="str">
        <f t="shared" si="552"/>
        <v>20094</v>
      </c>
      <c r="C3212" s="5">
        <v>828.03</v>
      </c>
      <c r="D3212" s="5">
        <v>-69.728014505893015</v>
      </c>
      <c r="E3212" s="6" t="s">
        <v>45</v>
      </c>
      <c r="F3212" s="6" t="s">
        <v>45</v>
      </c>
      <c r="G3212" s="5">
        <v>-68.316964193794178</v>
      </c>
      <c r="H3212" s="5">
        <v>-27.194706894503256</v>
      </c>
      <c r="I3212" s="29">
        <v>260557648.65000001</v>
      </c>
      <c r="J3212" s="30" t="s">
        <v>45</v>
      </c>
      <c r="K3212" s="30" t="s">
        <v>45</v>
      </c>
      <c r="L3212" s="29">
        <v>28949679.359999999</v>
      </c>
      <c r="M3212" s="29">
        <v>163944000</v>
      </c>
      <c r="N3212" s="53">
        <f t="shared" si="547"/>
        <v>-69.728014505893015</v>
      </c>
      <c r="O3212" t="e">
        <f t="shared" si="548"/>
        <v>#VALUE!</v>
      </c>
      <c r="P3212" t="e">
        <f t="shared" si="549"/>
        <v>#VALUE!</v>
      </c>
      <c r="Q3212">
        <f t="shared" si="550"/>
        <v>-68.316964193794178</v>
      </c>
      <c r="R3212">
        <f t="shared" si="551"/>
        <v>-27.194706894503256</v>
      </c>
      <c r="S3212" s="53">
        <f t="shared" si="553"/>
        <v>-69.728014505893015</v>
      </c>
      <c r="T3212" t="e">
        <f t="shared" si="554"/>
        <v>#VALUE!</v>
      </c>
      <c r="U3212" t="e">
        <f t="shared" si="555"/>
        <v>#VALUE!</v>
      </c>
      <c r="V3212">
        <f t="shared" si="556"/>
        <v>-68.316964193794178</v>
      </c>
      <c r="W3212" s="50">
        <f t="shared" si="557"/>
        <v>-27.194706894503256</v>
      </c>
    </row>
    <row r="3213" spans="1:23" ht="16" x14ac:dyDescent="0.2">
      <c r="A3213" s="10">
        <v>39925.541655092602</v>
      </c>
      <c r="B3213" s="11" t="str">
        <f t="shared" si="552"/>
        <v>20094</v>
      </c>
      <c r="C3213" s="5">
        <v>830.17</v>
      </c>
      <c r="D3213" s="5">
        <v>-69.854941069809612</v>
      </c>
      <c r="E3213" s="6" t="s">
        <v>45</v>
      </c>
      <c r="F3213" s="6" t="s">
        <v>45</v>
      </c>
      <c r="G3213" s="5">
        <v>-69.505013692424939</v>
      </c>
      <c r="H3213" s="5">
        <v>-28.00365459567546</v>
      </c>
      <c r="I3213" s="29">
        <v>259465163.75</v>
      </c>
      <c r="J3213" s="30" t="s">
        <v>45</v>
      </c>
      <c r="K3213" s="30" t="s">
        <v>45</v>
      </c>
      <c r="L3213" s="29">
        <v>27864125.170000002</v>
      </c>
      <c r="M3213" s="29">
        <v>162122400</v>
      </c>
      <c r="N3213" s="53">
        <f t="shared" si="547"/>
        <v>-69.854941069809612</v>
      </c>
      <c r="O3213" t="e">
        <f t="shared" si="548"/>
        <v>#VALUE!</v>
      </c>
      <c r="P3213" t="e">
        <f t="shared" si="549"/>
        <v>#VALUE!</v>
      </c>
      <c r="Q3213">
        <f t="shared" si="550"/>
        <v>-69.505013692424939</v>
      </c>
      <c r="R3213">
        <f t="shared" si="551"/>
        <v>-28.00365459567546</v>
      </c>
      <c r="S3213" s="53">
        <f t="shared" si="553"/>
        <v>-69.854941069809612</v>
      </c>
      <c r="T3213" t="e">
        <f t="shared" si="554"/>
        <v>#VALUE!</v>
      </c>
      <c r="U3213" t="e">
        <f t="shared" si="555"/>
        <v>#VALUE!</v>
      </c>
      <c r="V3213">
        <f t="shared" si="556"/>
        <v>-69.505013692424939</v>
      </c>
      <c r="W3213" s="50">
        <f t="shared" si="557"/>
        <v>-28.00365459567546</v>
      </c>
    </row>
    <row r="3214" spans="1:23" ht="16" x14ac:dyDescent="0.2">
      <c r="A3214" s="10">
        <v>39924.541655092602</v>
      </c>
      <c r="B3214" s="11" t="str">
        <f t="shared" si="552"/>
        <v>20094</v>
      </c>
      <c r="C3214" s="5">
        <v>797.28</v>
      </c>
      <c r="D3214" s="5">
        <v>-72.076155938349956</v>
      </c>
      <c r="E3214" s="6" t="s">
        <v>45</v>
      </c>
      <c r="F3214" s="6" t="s">
        <v>45</v>
      </c>
      <c r="G3214" s="5">
        <v>-69.406181151810941</v>
      </c>
      <c r="H3214" s="5">
        <v>-27.700299207735867</v>
      </c>
      <c r="I3214" s="29">
        <v>240346678</v>
      </c>
      <c r="J3214" s="30" t="s">
        <v>45</v>
      </c>
      <c r="K3214" s="30" t="s">
        <v>45</v>
      </c>
      <c r="L3214" s="29">
        <v>27954431.239999998</v>
      </c>
      <c r="M3214" s="29">
        <v>162805500</v>
      </c>
      <c r="N3214" s="53">
        <f t="shared" si="547"/>
        <v>-72.076155938349956</v>
      </c>
      <c r="O3214" t="e">
        <f t="shared" si="548"/>
        <v>#VALUE!</v>
      </c>
      <c r="P3214" t="e">
        <f t="shared" si="549"/>
        <v>#VALUE!</v>
      </c>
      <c r="Q3214">
        <f t="shared" si="550"/>
        <v>-69.406181151810941</v>
      </c>
      <c r="R3214">
        <f t="shared" si="551"/>
        <v>-27.700299207735867</v>
      </c>
      <c r="S3214" s="53">
        <f t="shared" si="553"/>
        <v>-72.076155938349956</v>
      </c>
      <c r="T3214" t="e">
        <f t="shared" si="554"/>
        <v>#VALUE!</v>
      </c>
      <c r="U3214" t="e">
        <f t="shared" si="555"/>
        <v>#VALUE!</v>
      </c>
      <c r="V3214">
        <f t="shared" si="556"/>
        <v>-69.406181151810941</v>
      </c>
      <c r="W3214" s="50">
        <f t="shared" si="557"/>
        <v>-27.700299207735867</v>
      </c>
    </row>
    <row r="3215" spans="1:23" ht="16" x14ac:dyDescent="0.2">
      <c r="A3215" s="10">
        <v>39923.541655092602</v>
      </c>
      <c r="B3215" s="11" t="str">
        <f t="shared" si="552"/>
        <v>20094</v>
      </c>
      <c r="C3215" s="5">
        <v>806.28</v>
      </c>
      <c r="D3215" s="5">
        <v>-71.378059836808703</v>
      </c>
      <c r="E3215" s="6" t="s">
        <v>45</v>
      </c>
      <c r="F3215" s="6" t="s">
        <v>45</v>
      </c>
      <c r="G3215" s="5">
        <v>-67.920604525706793</v>
      </c>
      <c r="H3215" s="5">
        <v>-27.700299207735867</v>
      </c>
      <c r="I3215" s="29">
        <v>246355344.94999999</v>
      </c>
      <c r="J3215" s="30" t="s">
        <v>45</v>
      </c>
      <c r="K3215" s="30" t="s">
        <v>45</v>
      </c>
      <c r="L3215" s="29">
        <v>29311844.309999999</v>
      </c>
      <c r="M3215" s="29">
        <v>162805500</v>
      </c>
      <c r="N3215" s="53">
        <f t="shared" si="547"/>
        <v>-71.378059836808703</v>
      </c>
      <c r="O3215" t="e">
        <f t="shared" si="548"/>
        <v>#VALUE!</v>
      </c>
      <c r="P3215" t="e">
        <f t="shared" si="549"/>
        <v>#VALUE!</v>
      </c>
      <c r="Q3215">
        <f t="shared" si="550"/>
        <v>-67.920604525706793</v>
      </c>
      <c r="R3215">
        <f t="shared" si="551"/>
        <v>-27.700299207735867</v>
      </c>
      <c r="S3215" s="53">
        <f t="shared" si="553"/>
        <v>-71.378059836808703</v>
      </c>
      <c r="T3215" t="e">
        <f t="shared" si="554"/>
        <v>#VALUE!</v>
      </c>
      <c r="U3215" t="e">
        <f t="shared" si="555"/>
        <v>#VALUE!</v>
      </c>
      <c r="V3215">
        <f t="shared" si="556"/>
        <v>-67.920604525706793</v>
      </c>
      <c r="W3215" s="50">
        <f t="shared" si="557"/>
        <v>-27.700299207735867</v>
      </c>
    </row>
    <row r="3216" spans="1:23" ht="16" x14ac:dyDescent="0.2">
      <c r="A3216" s="10">
        <v>39920.541655092602</v>
      </c>
      <c r="B3216" s="11" t="str">
        <f t="shared" si="552"/>
        <v>20094</v>
      </c>
      <c r="C3216" s="5">
        <v>851.85</v>
      </c>
      <c r="D3216" s="5">
        <v>-69.854941069809598</v>
      </c>
      <c r="E3216" s="6" t="s">
        <v>45</v>
      </c>
      <c r="F3216" s="6" t="s">
        <v>45</v>
      </c>
      <c r="G3216" s="5">
        <v>-68.316964193794178</v>
      </c>
      <c r="H3216" s="5">
        <v>-26.689114581270644</v>
      </c>
      <c r="I3216" s="29">
        <v>259465163.75</v>
      </c>
      <c r="J3216" s="30" t="s">
        <v>45</v>
      </c>
      <c r="K3216" s="30" t="s">
        <v>45</v>
      </c>
      <c r="L3216" s="29">
        <v>28949679.359999999</v>
      </c>
      <c r="M3216" s="29">
        <v>165082500</v>
      </c>
      <c r="N3216" s="53">
        <f t="shared" si="547"/>
        <v>-69.854941069809598</v>
      </c>
      <c r="O3216" t="e">
        <f t="shared" si="548"/>
        <v>#VALUE!</v>
      </c>
      <c r="P3216" t="e">
        <f t="shared" si="549"/>
        <v>#VALUE!</v>
      </c>
      <c r="Q3216">
        <f t="shared" si="550"/>
        <v>-68.316964193794178</v>
      </c>
      <c r="R3216">
        <f t="shared" si="551"/>
        <v>-26.689114581270644</v>
      </c>
      <c r="S3216" s="53">
        <f t="shared" si="553"/>
        <v>-69.854941069809598</v>
      </c>
      <c r="T3216" t="e">
        <f t="shared" si="554"/>
        <v>#VALUE!</v>
      </c>
      <c r="U3216" t="e">
        <f t="shared" si="555"/>
        <v>#VALUE!</v>
      </c>
      <c r="V3216">
        <f t="shared" si="556"/>
        <v>-68.316964193794178</v>
      </c>
      <c r="W3216" s="50">
        <f t="shared" si="557"/>
        <v>-26.689114581270644</v>
      </c>
    </row>
    <row r="3217" spans="1:23" ht="16" x14ac:dyDescent="0.2">
      <c r="A3217" s="10">
        <v>39919.541655092602</v>
      </c>
      <c r="B3217" s="11" t="str">
        <f t="shared" si="552"/>
        <v>20094</v>
      </c>
      <c r="C3217" s="5">
        <v>832.69</v>
      </c>
      <c r="D3217" s="5">
        <v>-69.537624660018139</v>
      </c>
      <c r="E3217" s="6" t="s">
        <v>45</v>
      </c>
      <c r="F3217" s="6" t="s">
        <v>45</v>
      </c>
      <c r="G3217" s="5">
        <v>-67.920604525706793</v>
      </c>
      <c r="H3217" s="5">
        <v>-26.689114581270644</v>
      </c>
      <c r="I3217" s="29">
        <v>262196376</v>
      </c>
      <c r="J3217" s="30" t="s">
        <v>45</v>
      </c>
      <c r="K3217" s="30" t="s">
        <v>45</v>
      </c>
      <c r="L3217" s="29">
        <v>29311844.309999999</v>
      </c>
      <c r="M3217" s="29">
        <v>165082500</v>
      </c>
      <c r="N3217" s="53">
        <f t="shared" si="547"/>
        <v>-69.537624660018139</v>
      </c>
      <c r="O3217" t="e">
        <f t="shared" si="548"/>
        <v>#VALUE!</v>
      </c>
      <c r="P3217" t="e">
        <f t="shared" si="549"/>
        <v>#VALUE!</v>
      </c>
      <c r="Q3217">
        <f t="shared" si="550"/>
        <v>-67.920604525706793</v>
      </c>
      <c r="R3217">
        <f t="shared" si="551"/>
        <v>-26.689114581270644</v>
      </c>
      <c r="S3217" s="53">
        <f t="shared" si="553"/>
        <v>-69.537624660018139</v>
      </c>
      <c r="T3217" t="e">
        <f t="shared" si="554"/>
        <v>#VALUE!</v>
      </c>
      <c r="U3217" t="e">
        <f t="shared" si="555"/>
        <v>#VALUE!</v>
      </c>
      <c r="V3217">
        <f t="shared" si="556"/>
        <v>-67.920604525706793</v>
      </c>
      <c r="W3217" s="50">
        <f t="shared" si="557"/>
        <v>-26.689114581270644</v>
      </c>
    </row>
    <row r="3218" spans="1:23" ht="16" x14ac:dyDescent="0.2">
      <c r="A3218" s="10">
        <v>39918.541655092602</v>
      </c>
      <c r="B3218" s="11" t="str">
        <f t="shared" si="552"/>
        <v>20094</v>
      </c>
      <c r="C3218" s="5">
        <v>838.52</v>
      </c>
      <c r="D3218" s="5">
        <v>-69.664551223934723</v>
      </c>
      <c r="E3218" s="6" t="s">
        <v>45</v>
      </c>
      <c r="F3218" s="6" t="s">
        <v>45</v>
      </c>
      <c r="G3218" s="5">
        <v>-67.425412317005424</v>
      </c>
      <c r="H3218" s="5">
        <v>-26.689114581270644</v>
      </c>
      <c r="I3218" s="29">
        <v>261103891.09999999</v>
      </c>
      <c r="J3218" s="30" t="s">
        <v>45</v>
      </c>
      <c r="K3218" s="30" t="s">
        <v>45</v>
      </c>
      <c r="L3218" s="29">
        <v>29764315.34</v>
      </c>
      <c r="M3218" s="29">
        <v>165082500</v>
      </c>
      <c r="N3218" s="53">
        <f t="shared" si="547"/>
        <v>-69.664551223934723</v>
      </c>
      <c r="O3218" t="e">
        <f t="shared" si="548"/>
        <v>#VALUE!</v>
      </c>
      <c r="P3218" t="e">
        <f t="shared" si="549"/>
        <v>#VALUE!</v>
      </c>
      <c r="Q3218">
        <f t="shared" si="550"/>
        <v>-67.425412317005424</v>
      </c>
      <c r="R3218">
        <f t="shared" si="551"/>
        <v>-26.689114581270644</v>
      </c>
      <c r="S3218" s="53">
        <f t="shared" si="553"/>
        <v>-69.664551223934723</v>
      </c>
      <c r="T3218" t="e">
        <f t="shared" si="554"/>
        <v>#VALUE!</v>
      </c>
      <c r="U3218" t="e">
        <f t="shared" si="555"/>
        <v>#VALUE!</v>
      </c>
      <c r="V3218">
        <f t="shared" si="556"/>
        <v>-67.425412317005424</v>
      </c>
      <c r="W3218" s="50">
        <f t="shared" si="557"/>
        <v>-26.689114581270644</v>
      </c>
    </row>
    <row r="3219" spans="1:23" ht="16" x14ac:dyDescent="0.2">
      <c r="A3219" s="10">
        <v>39917.541655092602</v>
      </c>
      <c r="B3219" s="11" t="str">
        <f t="shared" si="552"/>
        <v>20094</v>
      </c>
      <c r="C3219" s="5">
        <v>843.42</v>
      </c>
      <c r="D3219" s="5">
        <v>-68.268359020852216</v>
      </c>
      <c r="E3219" s="6" t="s">
        <v>45</v>
      </c>
      <c r="F3219" s="6" t="s">
        <v>45</v>
      </c>
      <c r="G3219" s="5">
        <v>-67.425412317005424</v>
      </c>
      <c r="H3219" s="5">
        <v>-26.689114581270644</v>
      </c>
      <c r="I3219" s="29">
        <v>273121225</v>
      </c>
      <c r="J3219" s="30" t="s">
        <v>45</v>
      </c>
      <c r="K3219" s="30" t="s">
        <v>45</v>
      </c>
      <c r="L3219" s="29">
        <v>29764315.34</v>
      </c>
      <c r="M3219" s="29">
        <v>165082500</v>
      </c>
      <c r="N3219" s="53">
        <f t="shared" si="547"/>
        <v>-68.268359020852216</v>
      </c>
      <c r="O3219" t="e">
        <f t="shared" si="548"/>
        <v>#VALUE!</v>
      </c>
      <c r="P3219" t="e">
        <f t="shared" si="549"/>
        <v>#VALUE!</v>
      </c>
      <c r="Q3219">
        <f t="shared" si="550"/>
        <v>-67.425412317005424</v>
      </c>
      <c r="R3219">
        <f t="shared" si="551"/>
        <v>-26.689114581270644</v>
      </c>
      <c r="S3219" s="53">
        <f t="shared" si="553"/>
        <v>-68.268359020852216</v>
      </c>
      <c r="T3219" t="e">
        <f t="shared" si="554"/>
        <v>#VALUE!</v>
      </c>
      <c r="U3219" t="e">
        <f t="shared" si="555"/>
        <v>#VALUE!</v>
      </c>
      <c r="V3219">
        <f t="shared" si="556"/>
        <v>-67.425412317005424</v>
      </c>
      <c r="W3219" s="50">
        <f t="shared" si="557"/>
        <v>-26.689114581270644</v>
      </c>
    </row>
    <row r="3220" spans="1:23" ht="16" x14ac:dyDescent="0.2">
      <c r="A3220" s="10">
        <v>39916.541655092602</v>
      </c>
      <c r="B3220" s="11" t="str">
        <f t="shared" si="552"/>
        <v>20094</v>
      </c>
      <c r="C3220" s="5">
        <v>812.11</v>
      </c>
      <c r="D3220" s="6" t="s">
        <v>45</v>
      </c>
      <c r="E3220" s="6" t="s">
        <v>45</v>
      </c>
      <c r="F3220" s="6" t="s">
        <v>45</v>
      </c>
      <c r="G3220" s="6" t="s">
        <v>45</v>
      </c>
      <c r="H3220" s="6" t="s">
        <v>45</v>
      </c>
      <c r="I3220" s="30" t="s">
        <v>45</v>
      </c>
      <c r="J3220" s="30" t="s">
        <v>45</v>
      </c>
      <c r="K3220" s="30" t="s">
        <v>45</v>
      </c>
      <c r="L3220" s="30" t="s">
        <v>45</v>
      </c>
      <c r="M3220" s="30" t="s">
        <v>45</v>
      </c>
      <c r="N3220" s="53" t="e">
        <f t="shared" si="547"/>
        <v>#VALUE!</v>
      </c>
      <c r="O3220" t="e">
        <f t="shared" si="548"/>
        <v>#VALUE!</v>
      </c>
      <c r="P3220" t="e">
        <f t="shared" si="549"/>
        <v>#VALUE!</v>
      </c>
      <c r="Q3220" t="e">
        <f t="shared" si="550"/>
        <v>#VALUE!</v>
      </c>
      <c r="R3220" t="e">
        <f t="shared" si="551"/>
        <v>#VALUE!</v>
      </c>
      <c r="S3220" s="53" t="e">
        <f t="shared" si="553"/>
        <v>#VALUE!</v>
      </c>
      <c r="T3220" t="e">
        <f t="shared" si="554"/>
        <v>#VALUE!</v>
      </c>
      <c r="U3220" t="e">
        <f t="shared" si="555"/>
        <v>#VALUE!</v>
      </c>
      <c r="V3220" t="e">
        <f t="shared" si="556"/>
        <v>#VALUE!</v>
      </c>
      <c r="W3220" s="50" t="e">
        <f t="shared" si="557"/>
        <v>#VALUE!</v>
      </c>
    </row>
    <row r="3221" spans="1:23" ht="16" x14ac:dyDescent="0.2">
      <c r="A3221" s="10">
        <v>39913.541655092602</v>
      </c>
      <c r="B3221" s="11" t="str">
        <f t="shared" si="552"/>
        <v>20094</v>
      </c>
      <c r="C3221" s="5">
        <v>811.71</v>
      </c>
      <c r="D3221" s="6" t="s">
        <v>45</v>
      </c>
      <c r="E3221" s="6" t="s">
        <v>45</v>
      </c>
      <c r="F3221" s="6" t="s">
        <v>45</v>
      </c>
      <c r="G3221" s="6" t="s">
        <v>45</v>
      </c>
      <c r="H3221" s="6" t="s">
        <v>45</v>
      </c>
      <c r="I3221" s="30" t="s">
        <v>45</v>
      </c>
      <c r="J3221" s="30" t="s">
        <v>45</v>
      </c>
      <c r="K3221" s="30" t="s">
        <v>45</v>
      </c>
      <c r="L3221" s="30" t="s">
        <v>45</v>
      </c>
      <c r="M3221" s="30" t="s">
        <v>45</v>
      </c>
      <c r="N3221" s="53" t="e">
        <f t="shared" si="547"/>
        <v>#VALUE!</v>
      </c>
      <c r="O3221" t="e">
        <f t="shared" si="548"/>
        <v>#VALUE!</v>
      </c>
      <c r="P3221" t="e">
        <f t="shared" si="549"/>
        <v>#VALUE!</v>
      </c>
      <c r="Q3221" t="e">
        <f t="shared" si="550"/>
        <v>#VALUE!</v>
      </c>
      <c r="R3221" t="e">
        <f t="shared" si="551"/>
        <v>#VALUE!</v>
      </c>
      <c r="S3221" s="53" t="e">
        <f t="shared" si="553"/>
        <v>#VALUE!</v>
      </c>
      <c r="T3221" t="e">
        <f t="shared" si="554"/>
        <v>#VALUE!</v>
      </c>
      <c r="U3221" t="e">
        <f t="shared" si="555"/>
        <v>#VALUE!</v>
      </c>
      <c r="V3221" t="e">
        <f t="shared" si="556"/>
        <v>#VALUE!</v>
      </c>
      <c r="W3221" s="50" t="e">
        <f t="shared" si="557"/>
        <v>#VALUE!</v>
      </c>
    </row>
    <row r="3222" spans="1:23" ht="16" x14ac:dyDescent="0.2">
      <c r="A3222" s="10">
        <v>39912.541655092602</v>
      </c>
      <c r="B3222" s="11" t="str">
        <f t="shared" si="552"/>
        <v>20094</v>
      </c>
      <c r="C3222" s="5">
        <v>811.71</v>
      </c>
      <c r="D3222" s="5">
        <v>-67.316409791477781</v>
      </c>
      <c r="E3222" s="6" t="s">
        <v>45</v>
      </c>
      <c r="F3222" s="6" t="s">
        <v>45</v>
      </c>
      <c r="G3222" s="5">
        <v>-67.030082154549433</v>
      </c>
      <c r="H3222" s="5">
        <v>-26.183522268038018</v>
      </c>
      <c r="I3222" s="29">
        <v>281314861.75</v>
      </c>
      <c r="J3222" s="30" t="s">
        <v>45</v>
      </c>
      <c r="K3222" s="30" t="s">
        <v>45</v>
      </c>
      <c r="L3222" s="29">
        <v>30125539.609999999</v>
      </c>
      <c r="M3222" s="29">
        <v>166221000</v>
      </c>
      <c r="N3222" s="53">
        <f t="shared" si="547"/>
        <v>-67.316409791477781</v>
      </c>
      <c r="O3222" t="e">
        <f t="shared" si="548"/>
        <v>#VALUE!</v>
      </c>
      <c r="P3222" t="e">
        <f t="shared" si="549"/>
        <v>#VALUE!</v>
      </c>
      <c r="Q3222">
        <f t="shared" si="550"/>
        <v>-67.030082154549433</v>
      </c>
      <c r="R3222">
        <f t="shared" si="551"/>
        <v>-26.183522268038018</v>
      </c>
      <c r="S3222" s="53">
        <f t="shared" si="553"/>
        <v>-67.316409791477781</v>
      </c>
      <c r="T3222" t="e">
        <f t="shared" si="554"/>
        <v>#VALUE!</v>
      </c>
      <c r="U3222" t="e">
        <f t="shared" si="555"/>
        <v>#VALUE!</v>
      </c>
      <c r="V3222">
        <f t="shared" si="556"/>
        <v>-67.030082154549433</v>
      </c>
      <c r="W3222" s="50">
        <f t="shared" si="557"/>
        <v>-26.183522268038018</v>
      </c>
    </row>
    <row r="3223" spans="1:23" ht="16" x14ac:dyDescent="0.2">
      <c r="A3223" s="10">
        <v>39911.541655092602</v>
      </c>
      <c r="B3223" s="11" t="str">
        <f t="shared" si="552"/>
        <v>20094</v>
      </c>
      <c r="C3223" s="5">
        <v>775.14</v>
      </c>
      <c r="D3223" s="5">
        <v>-70.806890299184047</v>
      </c>
      <c r="E3223" s="6" t="s">
        <v>45</v>
      </c>
      <c r="F3223" s="6" t="s">
        <v>45</v>
      </c>
      <c r="G3223" s="5">
        <v>-67.227747235777429</v>
      </c>
      <c r="H3223" s="5">
        <v>-26.183522268038018</v>
      </c>
      <c r="I3223" s="29">
        <v>251271527</v>
      </c>
      <c r="J3223" s="30" t="s">
        <v>45</v>
      </c>
      <c r="K3223" s="30" t="s">
        <v>45</v>
      </c>
      <c r="L3223" s="29">
        <v>29944927.469999999</v>
      </c>
      <c r="M3223" s="29">
        <v>166221000</v>
      </c>
      <c r="N3223" s="53">
        <f t="shared" si="547"/>
        <v>-70.806890299184047</v>
      </c>
      <c r="O3223" t="e">
        <f t="shared" si="548"/>
        <v>#VALUE!</v>
      </c>
      <c r="P3223" t="e">
        <f t="shared" si="549"/>
        <v>#VALUE!</v>
      </c>
      <c r="Q3223">
        <f t="shared" si="550"/>
        <v>-67.227747235777429</v>
      </c>
      <c r="R3223">
        <f t="shared" si="551"/>
        <v>-26.183522268038018</v>
      </c>
      <c r="S3223" s="53">
        <f t="shared" si="553"/>
        <v>-70.806890299184047</v>
      </c>
      <c r="T3223" t="e">
        <f t="shared" si="554"/>
        <v>#VALUE!</v>
      </c>
      <c r="U3223" t="e">
        <f t="shared" si="555"/>
        <v>#VALUE!</v>
      </c>
      <c r="V3223">
        <f t="shared" si="556"/>
        <v>-67.227747235777429</v>
      </c>
      <c r="W3223" s="50">
        <f t="shared" si="557"/>
        <v>-26.183522268038018</v>
      </c>
    </row>
    <row r="3224" spans="1:23" ht="16" x14ac:dyDescent="0.2">
      <c r="A3224" s="10">
        <v>39910.541655092602</v>
      </c>
      <c r="B3224" s="11" t="str">
        <f t="shared" si="552"/>
        <v>20094</v>
      </c>
      <c r="C3224" s="5">
        <v>755.8</v>
      </c>
      <c r="D3224" s="5">
        <v>-73.726201269265644</v>
      </c>
      <c r="E3224" s="6" t="s">
        <v>45</v>
      </c>
      <c r="F3224" s="6" t="s">
        <v>45</v>
      </c>
      <c r="G3224" s="5">
        <v>-66.83138756769003</v>
      </c>
      <c r="H3224" s="5">
        <v>-26.183522268038018</v>
      </c>
      <c r="I3224" s="29">
        <v>226144374.30000001</v>
      </c>
      <c r="J3224" s="30" t="s">
        <v>45</v>
      </c>
      <c r="K3224" s="30" t="s">
        <v>45</v>
      </c>
      <c r="L3224" s="29">
        <v>30307092.43</v>
      </c>
      <c r="M3224" s="29">
        <v>166221000</v>
      </c>
      <c r="N3224" s="53">
        <f t="shared" si="547"/>
        <v>-73.726201269265644</v>
      </c>
      <c r="O3224" t="e">
        <f t="shared" si="548"/>
        <v>#VALUE!</v>
      </c>
      <c r="P3224" t="e">
        <f t="shared" si="549"/>
        <v>#VALUE!</v>
      </c>
      <c r="Q3224">
        <f t="shared" si="550"/>
        <v>-66.83138756769003</v>
      </c>
      <c r="R3224">
        <f t="shared" si="551"/>
        <v>-26.183522268038018</v>
      </c>
      <c r="S3224" s="53">
        <f t="shared" si="553"/>
        <v>-73.726201269265644</v>
      </c>
      <c r="T3224" t="e">
        <f t="shared" si="554"/>
        <v>#VALUE!</v>
      </c>
      <c r="U3224" t="e">
        <f t="shared" si="555"/>
        <v>#VALUE!</v>
      </c>
      <c r="V3224">
        <f t="shared" si="556"/>
        <v>-66.83138756769003</v>
      </c>
      <c r="W3224" s="50">
        <f t="shared" si="557"/>
        <v>-26.183522268038018</v>
      </c>
    </row>
    <row r="3225" spans="1:23" ht="16" x14ac:dyDescent="0.2">
      <c r="A3225" s="10">
        <v>39909.541655092602</v>
      </c>
      <c r="B3225" s="11" t="str">
        <f t="shared" si="552"/>
        <v>20094</v>
      </c>
      <c r="C3225" s="5">
        <v>771.84</v>
      </c>
      <c r="D3225" s="5">
        <v>-73.535811423390754</v>
      </c>
      <c r="E3225" s="6" t="s">
        <v>45</v>
      </c>
      <c r="F3225" s="6" t="s">
        <v>45</v>
      </c>
      <c r="G3225" s="5">
        <v>-67.326579776391412</v>
      </c>
      <c r="H3225" s="5">
        <v>-25.172337641572767</v>
      </c>
      <c r="I3225" s="29">
        <v>227783101.65000001</v>
      </c>
      <c r="J3225" s="30" t="s">
        <v>45</v>
      </c>
      <c r="K3225" s="30" t="s">
        <v>45</v>
      </c>
      <c r="L3225" s="29">
        <v>29854621.399999999</v>
      </c>
      <c r="M3225" s="29">
        <v>168498000</v>
      </c>
      <c r="N3225" s="53">
        <f t="shared" si="547"/>
        <v>-73.535811423390754</v>
      </c>
      <c r="O3225" t="e">
        <f t="shared" si="548"/>
        <v>#VALUE!</v>
      </c>
      <c r="P3225" t="e">
        <f t="shared" si="549"/>
        <v>#VALUE!</v>
      </c>
      <c r="Q3225">
        <f t="shared" si="550"/>
        <v>-67.326579776391412</v>
      </c>
      <c r="R3225">
        <f t="shared" si="551"/>
        <v>-25.172337641572767</v>
      </c>
      <c r="S3225" s="53">
        <f t="shared" si="553"/>
        <v>-73.535811423390754</v>
      </c>
      <c r="T3225" t="e">
        <f t="shared" si="554"/>
        <v>#VALUE!</v>
      </c>
      <c r="U3225" t="e">
        <f t="shared" si="555"/>
        <v>#VALUE!</v>
      </c>
      <c r="V3225">
        <f t="shared" si="556"/>
        <v>-67.326579776391412</v>
      </c>
      <c r="W3225" s="50">
        <f t="shared" si="557"/>
        <v>-25.172337641572767</v>
      </c>
    </row>
    <row r="3226" spans="1:23" ht="16" x14ac:dyDescent="0.2">
      <c r="A3226" s="10">
        <v>39906.541655092602</v>
      </c>
      <c r="B3226" s="11" t="str">
        <f t="shared" si="552"/>
        <v>20094</v>
      </c>
      <c r="C3226" s="5">
        <v>760.17</v>
      </c>
      <c r="D3226" s="5">
        <v>-73.853127833182228</v>
      </c>
      <c r="E3226" s="6" t="s">
        <v>45</v>
      </c>
      <c r="F3226" s="6" t="s">
        <v>45</v>
      </c>
      <c r="G3226" s="5">
        <v>-67.227747235777429</v>
      </c>
      <c r="H3226" s="5">
        <v>-27.700299207735853</v>
      </c>
      <c r="I3226" s="29">
        <v>225051889.40000001</v>
      </c>
      <c r="J3226" s="30" t="s">
        <v>45</v>
      </c>
      <c r="K3226" s="30" t="s">
        <v>45</v>
      </c>
      <c r="L3226" s="29">
        <v>29944927.469999999</v>
      </c>
      <c r="M3226" s="29">
        <v>162805500</v>
      </c>
      <c r="N3226" s="53">
        <f t="shared" si="547"/>
        <v>-73.853127833182228</v>
      </c>
      <c r="O3226" t="e">
        <f t="shared" si="548"/>
        <v>#VALUE!</v>
      </c>
      <c r="P3226" t="e">
        <f t="shared" si="549"/>
        <v>#VALUE!</v>
      </c>
      <c r="Q3226">
        <f t="shared" si="550"/>
        <v>-67.227747235777429</v>
      </c>
      <c r="R3226">
        <f t="shared" si="551"/>
        <v>-27.700299207735853</v>
      </c>
      <c r="S3226" s="53">
        <f t="shared" si="553"/>
        <v>-73.853127833182228</v>
      </c>
      <c r="T3226" t="e">
        <f t="shared" si="554"/>
        <v>#VALUE!</v>
      </c>
      <c r="U3226" t="e">
        <f t="shared" si="555"/>
        <v>#VALUE!</v>
      </c>
      <c r="V3226">
        <f t="shared" si="556"/>
        <v>-67.227747235777429</v>
      </c>
      <c r="W3226" s="50">
        <f t="shared" si="557"/>
        <v>-27.700299207735853</v>
      </c>
    </row>
    <row r="3227" spans="1:23" ht="16" x14ac:dyDescent="0.2">
      <c r="A3227" s="10">
        <v>39905.541655092602</v>
      </c>
      <c r="B3227" s="11" t="str">
        <f t="shared" si="552"/>
        <v>20094</v>
      </c>
      <c r="C3227" s="5">
        <v>766.27</v>
      </c>
      <c r="D3227" s="5">
        <v>-74.614687216681773</v>
      </c>
      <c r="E3227" s="6" t="s">
        <v>45</v>
      </c>
      <c r="F3227" s="6" t="s">
        <v>45</v>
      </c>
      <c r="G3227" s="5">
        <v>-67.326579776391426</v>
      </c>
      <c r="H3227" s="5">
        <v>-32.250630026829413</v>
      </c>
      <c r="I3227" s="29">
        <v>218496980</v>
      </c>
      <c r="J3227" s="30" t="s">
        <v>45</v>
      </c>
      <c r="K3227" s="30" t="s">
        <v>45</v>
      </c>
      <c r="L3227" s="29">
        <v>29854621.399999999</v>
      </c>
      <c r="M3227" s="29">
        <v>152559000</v>
      </c>
      <c r="N3227" s="53">
        <f t="shared" si="547"/>
        <v>-74.614687216681773</v>
      </c>
      <c r="O3227" t="e">
        <f t="shared" si="548"/>
        <v>#VALUE!</v>
      </c>
      <c r="P3227" t="e">
        <f t="shared" si="549"/>
        <v>#VALUE!</v>
      </c>
      <c r="Q3227">
        <f t="shared" si="550"/>
        <v>-67.326579776391426</v>
      </c>
      <c r="R3227">
        <f t="shared" si="551"/>
        <v>-32.250630026829413</v>
      </c>
      <c r="S3227" s="53">
        <f t="shared" si="553"/>
        <v>-74.614687216681773</v>
      </c>
      <c r="T3227" t="e">
        <f t="shared" si="554"/>
        <v>#VALUE!</v>
      </c>
      <c r="U3227" t="e">
        <f t="shared" si="555"/>
        <v>#VALUE!</v>
      </c>
      <c r="V3227">
        <f t="shared" si="556"/>
        <v>-67.326579776391426</v>
      </c>
      <c r="W3227" s="50">
        <f t="shared" si="557"/>
        <v>-32.250630026829413</v>
      </c>
    </row>
    <row r="3228" spans="1:23" ht="16" x14ac:dyDescent="0.2">
      <c r="A3228" s="10">
        <v>39904.541655092602</v>
      </c>
      <c r="B3228" s="11" t="str">
        <f t="shared" si="552"/>
        <v>20094</v>
      </c>
      <c r="C3228" s="5">
        <v>714.76</v>
      </c>
      <c r="D3228" s="5">
        <v>-74.932003626473247</v>
      </c>
      <c r="E3228" s="6" t="s">
        <v>45</v>
      </c>
      <c r="F3228" s="6" t="s">
        <v>45</v>
      </c>
      <c r="G3228" s="5">
        <v>-67.030082154549433</v>
      </c>
      <c r="H3228" s="5">
        <v>-35.28418390622511</v>
      </c>
      <c r="I3228" s="29">
        <v>215765767.75</v>
      </c>
      <c r="J3228" s="30" t="s">
        <v>45</v>
      </c>
      <c r="K3228" s="30" t="s">
        <v>45</v>
      </c>
      <c r="L3228" s="29">
        <v>30125539.609999999</v>
      </c>
      <c r="M3228" s="29">
        <v>145728000</v>
      </c>
      <c r="N3228" s="53">
        <f t="shared" si="547"/>
        <v>-74.932003626473247</v>
      </c>
      <c r="O3228" t="e">
        <f t="shared" si="548"/>
        <v>#VALUE!</v>
      </c>
      <c r="P3228" t="e">
        <f t="shared" si="549"/>
        <v>#VALUE!</v>
      </c>
      <c r="Q3228">
        <f t="shared" si="550"/>
        <v>-67.030082154549433</v>
      </c>
      <c r="R3228">
        <f t="shared" si="551"/>
        <v>-35.28418390622511</v>
      </c>
      <c r="S3228" s="53">
        <f t="shared" si="553"/>
        <v>-74.932003626473247</v>
      </c>
      <c r="T3228" t="e">
        <f t="shared" si="554"/>
        <v>#VALUE!</v>
      </c>
      <c r="U3228" t="e">
        <f t="shared" si="555"/>
        <v>#VALUE!</v>
      </c>
      <c r="V3228">
        <f t="shared" si="556"/>
        <v>-67.030082154549433</v>
      </c>
      <c r="W3228" s="50">
        <f t="shared" si="557"/>
        <v>-35.28418390622511</v>
      </c>
    </row>
    <row r="3229" spans="1:23" ht="16" x14ac:dyDescent="0.2">
      <c r="A3229" s="10">
        <v>39903.541655092602</v>
      </c>
      <c r="B3229" s="11" t="str">
        <f t="shared" si="552"/>
        <v>20093</v>
      </c>
      <c r="C3229" s="5">
        <v>697.39</v>
      </c>
      <c r="D3229" s="5">
        <v>-76.201269265639155</v>
      </c>
      <c r="E3229" s="6" t="s">
        <v>45</v>
      </c>
      <c r="F3229" s="6" t="s">
        <v>45</v>
      </c>
      <c r="G3229" s="5">
        <v>-67.030082154549433</v>
      </c>
      <c r="H3229" s="5">
        <v>-35.28418390622511</v>
      </c>
      <c r="I3229" s="29">
        <v>204840918.75</v>
      </c>
      <c r="J3229" s="30" t="s">
        <v>45</v>
      </c>
      <c r="K3229" s="30" t="s">
        <v>45</v>
      </c>
      <c r="L3229" s="29">
        <v>30125539.609999999</v>
      </c>
      <c r="M3229" s="29">
        <v>145728000</v>
      </c>
      <c r="N3229" s="53">
        <f t="shared" si="547"/>
        <v>-76.201269265639155</v>
      </c>
      <c r="O3229" t="e">
        <f t="shared" si="548"/>
        <v>#VALUE!</v>
      </c>
      <c r="P3229" t="e">
        <f t="shared" si="549"/>
        <v>#VALUE!</v>
      </c>
      <c r="Q3229">
        <f t="shared" si="550"/>
        <v>-67.030082154549433</v>
      </c>
      <c r="R3229">
        <f t="shared" si="551"/>
        <v>-35.28418390622511</v>
      </c>
      <c r="S3229" s="53">
        <f t="shared" si="553"/>
        <v>-76.201269265639155</v>
      </c>
      <c r="T3229" t="e">
        <f t="shared" si="554"/>
        <v>#VALUE!</v>
      </c>
      <c r="U3229" t="e">
        <f t="shared" si="555"/>
        <v>#VALUE!</v>
      </c>
      <c r="V3229">
        <f t="shared" si="556"/>
        <v>-67.030082154549433</v>
      </c>
      <c r="W3229" s="50">
        <f t="shared" si="557"/>
        <v>-35.28418390622511</v>
      </c>
    </row>
    <row r="3230" spans="1:23" ht="16" x14ac:dyDescent="0.2">
      <c r="A3230" s="10">
        <v>39902.541655092602</v>
      </c>
      <c r="B3230" s="11" t="str">
        <f t="shared" si="552"/>
        <v>20093</v>
      </c>
      <c r="C3230" s="5">
        <v>671.19</v>
      </c>
      <c r="D3230" s="5">
        <v>-78.993653671804168</v>
      </c>
      <c r="E3230" s="6" t="s">
        <v>45</v>
      </c>
      <c r="F3230" s="6" t="s">
        <v>45</v>
      </c>
      <c r="G3230" s="5">
        <v>-66.831387567690044</v>
      </c>
      <c r="H3230" s="5">
        <v>-39.328922412086044</v>
      </c>
      <c r="I3230" s="29">
        <v>180806250.94999999</v>
      </c>
      <c r="J3230" s="30" t="s">
        <v>45</v>
      </c>
      <c r="K3230" s="30" t="s">
        <v>45</v>
      </c>
      <c r="L3230" s="29">
        <v>30307092.43</v>
      </c>
      <c r="M3230" s="29">
        <v>136620000</v>
      </c>
      <c r="N3230" s="53">
        <f t="shared" si="547"/>
        <v>-78.993653671804168</v>
      </c>
      <c r="O3230" t="e">
        <f t="shared" si="548"/>
        <v>#VALUE!</v>
      </c>
      <c r="P3230" t="e">
        <f t="shared" si="549"/>
        <v>#VALUE!</v>
      </c>
      <c r="Q3230">
        <f t="shared" si="550"/>
        <v>-66.831387567690044</v>
      </c>
      <c r="R3230">
        <f t="shared" si="551"/>
        <v>-39.328922412086044</v>
      </c>
      <c r="S3230" s="53" t="str">
        <f t="shared" si="553"/>
        <v>Outlier</v>
      </c>
      <c r="T3230" t="e">
        <f t="shared" si="554"/>
        <v>#VALUE!</v>
      </c>
      <c r="U3230" t="e">
        <f t="shared" si="555"/>
        <v>#VALUE!</v>
      </c>
      <c r="V3230">
        <f t="shared" si="556"/>
        <v>-66.831387567690044</v>
      </c>
      <c r="W3230" s="50">
        <f t="shared" si="557"/>
        <v>-39.328922412086044</v>
      </c>
    </row>
    <row r="3231" spans="1:23" ht="16" x14ac:dyDescent="0.2">
      <c r="A3231" s="10">
        <v>39899.583321759303</v>
      </c>
      <c r="B3231" s="11" t="str">
        <f t="shared" si="552"/>
        <v>20093</v>
      </c>
      <c r="C3231" s="5">
        <v>705.51</v>
      </c>
      <c r="D3231" s="5">
        <v>-78.041704442429733</v>
      </c>
      <c r="E3231" s="6" t="s">
        <v>45</v>
      </c>
      <c r="F3231" s="6" t="s">
        <v>45</v>
      </c>
      <c r="G3231" s="5">
        <v>-67.227747235777429</v>
      </c>
      <c r="H3231" s="5">
        <v>-39.328922412086044</v>
      </c>
      <c r="I3231" s="29">
        <v>188999887.69999999</v>
      </c>
      <c r="J3231" s="30" t="s">
        <v>45</v>
      </c>
      <c r="K3231" s="30" t="s">
        <v>45</v>
      </c>
      <c r="L3231" s="29">
        <v>29944927.469999999</v>
      </c>
      <c r="M3231" s="29">
        <v>136620000</v>
      </c>
      <c r="N3231" s="53">
        <f t="shared" si="547"/>
        <v>-78.041704442429733</v>
      </c>
      <c r="O3231" t="e">
        <f t="shared" si="548"/>
        <v>#VALUE!</v>
      </c>
      <c r="P3231" t="e">
        <f t="shared" si="549"/>
        <v>#VALUE!</v>
      </c>
      <c r="Q3231">
        <f t="shared" si="550"/>
        <v>-67.227747235777429</v>
      </c>
      <c r="R3231">
        <f t="shared" si="551"/>
        <v>-39.328922412086044</v>
      </c>
      <c r="S3231" s="53">
        <f t="shared" si="553"/>
        <v>-78.041704442429733</v>
      </c>
      <c r="T3231" t="e">
        <f t="shared" si="554"/>
        <v>#VALUE!</v>
      </c>
      <c r="U3231" t="e">
        <f t="shared" si="555"/>
        <v>#VALUE!</v>
      </c>
      <c r="V3231">
        <f t="shared" si="556"/>
        <v>-67.227747235777429</v>
      </c>
      <c r="W3231" s="50">
        <f t="shared" si="557"/>
        <v>-39.328922412086044</v>
      </c>
    </row>
    <row r="3232" spans="1:23" ht="16" x14ac:dyDescent="0.2">
      <c r="A3232" s="10">
        <v>39898.583321759303</v>
      </c>
      <c r="B3232" s="11" t="str">
        <f t="shared" si="552"/>
        <v>20093</v>
      </c>
      <c r="C3232" s="5">
        <v>706.48</v>
      </c>
      <c r="D3232" s="5">
        <v>-77.53399818676337</v>
      </c>
      <c r="E3232" s="6" t="s">
        <v>45</v>
      </c>
      <c r="F3232" s="6" t="s">
        <v>45</v>
      </c>
      <c r="G3232" s="5">
        <v>-68.218131653180194</v>
      </c>
      <c r="H3232" s="5">
        <v>-39.328922412086044</v>
      </c>
      <c r="I3232" s="29">
        <v>193369827.30000001</v>
      </c>
      <c r="J3232" s="30" t="s">
        <v>45</v>
      </c>
      <c r="K3232" s="30" t="s">
        <v>45</v>
      </c>
      <c r="L3232" s="29">
        <v>29039985.420000002</v>
      </c>
      <c r="M3232" s="29">
        <v>136620000</v>
      </c>
      <c r="N3232" s="53">
        <f t="shared" si="547"/>
        <v>-77.53399818676337</v>
      </c>
      <c r="O3232" t="e">
        <f t="shared" si="548"/>
        <v>#VALUE!</v>
      </c>
      <c r="P3232" t="e">
        <f t="shared" si="549"/>
        <v>#VALUE!</v>
      </c>
      <c r="Q3232">
        <f t="shared" si="550"/>
        <v>-68.218131653180194</v>
      </c>
      <c r="R3232">
        <f t="shared" si="551"/>
        <v>-39.328922412086044</v>
      </c>
      <c r="S3232" s="53">
        <f t="shared" si="553"/>
        <v>-77.53399818676337</v>
      </c>
      <c r="T3232" t="e">
        <f t="shared" si="554"/>
        <v>#VALUE!</v>
      </c>
      <c r="U3232" t="e">
        <f t="shared" si="555"/>
        <v>#VALUE!</v>
      </c>
      <c r="V3232">
        <f t="shared" si="556"/>
        <v>-68.218131653180194</v>
      </c>
      <c r="W3232" s="50">
        <f t="shared" si="557"/>
        <v>-39.328922412086044</v>
      </c>
    </row>
    <row r="3233" spans="1:23" ht="16" x14ac:dyDescent="0.2">
      <c r="A3233" s="10">
        <v>39897.583321759303</v>
      </c>
      <c r="B3233" s="11" t="str">
        <f t="shared" si="552"/>
        <v>20093</v>
      </c>
      <c r="C3233" s="5">
        <v>712.73</v>
      </c>
      <c r="D3233" s="5">
        <v>-78.168631006346331</v>
      </c>
      <c r="E3233" s="6" t="s">
        <v>45</v>
      </c>
      <c r="F3233" s="6" t="s">
        <v>45</v>
      </c>
      <c r="G3233" s="5">
        <v>-67.425412317005424</v>
      </c>
      <c r="H3233" s="5">
        <v>-38.317737785620807</v>
      </c>
      <c r="I3233" s="29">
        <v>187907402.80000001</v>
      </c>
      <c r="J3233" s="30" t="s">
        <v>45</v>
      </c>
      <c r="K3233" s="30" t="s">
        <v>45</v>
      </c>
      <c r="L3233" s="29">
        <v>29764315.34</v>
      </c>
      <c r="M3233" s="29">
        <v>138897000</v>
      </c>
      <c r="N3233" s="53">
        <f t="shared" si="547"/>
        <v>-78.168631006346331</v>
      </c>
      <c r="O3233" t="e">
        <f t="shared" si="548"/>
        <v>#VALUE!</v>
      </c>
      <c r="P3233" t="e">
        <f t="shared" si="549"/>
        <v>#VALUE!</v>
      </c>
      <c r="Q3233">
        <f t="shared" si="550"/>
        <v>-67.425412317005424</v>
      </c>
      <c r="R3233">
        <f t="shared" si="551"/>
        <v>-38.317737785620807</v>
      </c>
      <c r="S3233" s="53">
        <f t="shared" si="553"/>
        <v>-78.168631006346331</v>
      </c>
      <c r="T3233" t="e">
        <f t="shared" si="554"/>
        <v>#VALUE!</v>
      </c>
      <c r="U3233" t="e">
        <f t="shared" si="555"/>
        <v>#VALUE!</v>
      </c>
      <c r="V3233">
        <f t="shared" si="556"/>
        <v>-67.425412317005424</v>
      </c>
      <c r="W3233" s="50">
        <f t="shared" si="557"/>
        <v>-38.317737785620807</v>
      </c>
    </row>
    <row r="3234" spans="1:23" ht="16" x14ac:dyDescent="0.2">
      <c r="A3234" s="10">
        <v>39896.583321759303</v>
      </c>
      <c r="B3234" s="11" t="str">
        <f t="shared" si="552"/>
        <v>20093</v>
      </c>
      <c r="C3234" s="5">
        <v>704.11</v>
      </c>
      <c r="D3234" s="5">
        <v>-77.787851314596566</v>
      </c>
      <c r="E3234" s="6" t="s">
        <v>45</v>
      </c>
      <c r="F3234" s="6" t="s">
        <v>45</v>
      </c>
      <c r="G3234" s="5">
        <v>-67.821771985092809</v>
      </c>
      <c r="H3234" s="5">
        <v>-39.328922412086044</v>
      </c>
      <c r="I3234" s="29">
        <v>191184857.5</v>
      </c>
      <c r="J3234" s="30" t="s">
        <v>45</v>
      </c>
      <c r="K3234" s="30" t="s">
        <v>45</v>
      </c>
      <c r="L3234" s="29">
        <v>29402150.379999999</v>
      </c>
      <c r="M3234" s="29">
        <v>136620000</v>
      </c>
      <c r="N3234" s="53">
        <f t="shared" si="547"/>
        <v>-77.787851314596566</v>
      </c>
      <c r="O3234" t="e">
        <f t="shared" si="548"/>
        <v>#VALUE!</v>
      </c>
      <c r="P3234" t="e">
        <f t="shared" si="549"/>
        <v>#VALUE!</v>
      </c>
      <c r="Q3234">
        <f t="shared" si="550"/>
        <v>-67.821771985092809</v>
      </c>
      <c r="R3234">
        <f t="shared" si="551"/>
        <v>-39.328922412086044</v>
      </c>
      <c r="S3234" s="53">
        <f t="shared" si="553"/>
        <v>-77.787851314596566</v>
      </c>
      <c r="T3234" t="e">
        <f t="shared" si="554"/>
        <v>#VALUE!</v>
      </c>
      <c r="U3234" t="e">
        <f t="shared" si="555"/>
        <v>#VALUE!</v>
      </c>
      <c r="V3234">
        <f t="shared" si="556"/>
        <v>-67.821771985092809</v>
      </c>
      <c r="W3234" s="50">
        <f t="shared" si="557"/>
        <v>-39.328922412086044</v>
      </c>
    </row>
    <row r="3235" spans="1:23" ht="16" x14ac:dyDescent="0.2">
      <c r="A3235" s="10">
        <v>39895.583321759303</v>
      </c>
      <c r="B3235" s="11" t="str">
        <f t="shared" si="552"/>
        <v>20093</v>
      </c>
      <c r="C3235" s="5">
        <v>696.34</v>
      </c>
      <c r="D3235" s="5">
        <v>-77.089755213055312</v>
      </c>
      <c r="E3235" s="6" t="s">
        <v>45</v>
      </c>
      <c r="F3235" s="6" t="s">
        <v>45</v>
      </c>
      <c r="G3235" s="5">
        <v>-64.752815697901923</v>
      </c>
      <c r="H3235" s="5">
        <v>-39.834514725318662</v>
      </c>
      <c r="I3235" s="29">
        <v>197193524.44999999</v>
      </c>
      <c r="J3235" s="30" t="s">
        <v>45</v>
      </c>
      <c r="K3235" s="30" t="s">
        <v>45</v>
      </c>
      <c r="L3235" s="29">
        <v>32206341.899999999</v>
      </c>
      <c r="M3235" s="29">
        <v>135481500</v>
      </c>
      <c r="N3235" s="53">
        <f t="shared" si="547"/>
        <v>-77.089755213055312</v>
      </c>
      <c r="O3235" t="e">
        <f t="shared" si="548"/>
        <v>#VALUE!</v>
      </c>
      <c r="P3235" t="e">
        <f t="shared" si="549"/>
        <v>#VALUE!</v>
      </c>
      <c r="Q3235">
        <f t="shared" si="550"/>
        <v>-64.752815697901923</v>
      </c>
      <c r="R3235">
        <f t="shared" si="551"/>
        <v>-39.834514725318662</v>
      </c>
      <c r="S3235" s="53">
        <f t="shared" si="553"/>
        <v>-77.089755213055312</v>
      </c>
      <c r="T3235" t="e">
        <f t="shared" si="554"/>
        <v>#VALUE!</v>
      </c>
      <c r="U3235" t="e">
        <f t="shared" si="555"/>
        <v>#VALUE!</v>
      </c>
      <c r="V3235">
        <f t="shared" si="556"/>
        <v>-64.752815697901923</v>
      </c>
      <c r="W3235" s="50">
        <f t="shared" si="557"/>
        <v>-39.834514725318662</v>
      </c>
    </row>
    <row r="3236" spans="1:23" ht="16" x14ac:dyDescent="0.2">
      <c r="A3236" s="10">
        <v>39892.583321759303</v>
      </c>
      <c r="B3236" s="11" t="str">
        <f t="shared" si="552"/>
        <v>20093</v>
      </c>
      <c r="C3236" s="5">
        <v>685.58</v>
      </c>
      <c r="D3236" s="5">
        <v>-76.455122393472351</v>
      </c>
      <c r="E3236" s="6" t="s">
        <v>45</v>
      </c>
      <c r="F3236" s="6" t="s">
        <v>45</v>
      </c>
      <c r="G3236" s="5">
        <v>-64.752815697901923</v>
      </c>
      <c r="H3236" s="5">
        <v>-39.834514725318662</v>
      </c>
      <c r="I3236" s="29">
        <v>202655948.94999999</v>
      </c>
      <c r="J3236" s="30" t="s">
        <v>45</v>
      </c>
      <c r="K3236" s="30" t="s">
        <v>45</v>
      </c>
      <c r="L3236" s="29">
        <v>32206341.899999999</v>
      </c>
      <c r="M3236" s="29">
        <v>135481500</v>
      </c>
      <c r="N3236" s="53">
        <f t="shared" ref="N3236:N3299" si="558">IF(ABS(D3236-AVERAGE(D$47:D$3803))&gt;3*STDEV(D$47:D$3803),"Outlier",D3236)</f>
        <v>-76.455122393472351</v>
      </c>
      <c r="O3236" t="e">
        <f t="shared" ref="O3236:O3299" si="559">IF(ABS(E3236-AVERAGE(E$47:E$3803))&gt;3*STDEV(E$47:E$3803),"Outlier",E3236)</f>
        <v>#VALUE!</v>
      </c>
      <c r="P3236" t="e">
        <f t="shared" ref="P3236:P3299" si="560">IF(ABS(F3236-AVERAGE(F$47:F$3803))&gt;3*STDEV(F$47:F$3803),"Outlier",F3236)</f>
        <v>#VALUE!</v>
      </c>
      <c r="Q3236">
        <f t="shared" ref="Q3236:Q3299" si="561">IF(ABS(G3236-AVERAGE(G$47:G$3803))&gt;3*STDEV(G$47:G$3803),"Outlier",G3236)</f>
        <v>-64.752815697901923</v>
      </c>
      <c r="R3236">
        <f t="shared" ref="R3236:R3299" si="562">IF(ABS(H3236-AVERAGE(H$47:H$3803))&gt;3*STDEV(H$47:H$3803),"Outlier",H3236)</f>
        <v>-39.834514725318662</v>
      </c>
      <c r="S3236" s="53">
        <f t="shared" si="553"/>
        <v>-76.455122393472351</v>
      </c>
      <c r="T3236" t="e">
        <f t="shared" si="554"/>
        <v>#VALUE!</v>
      </c>
      <c r="U3236" t="e">
        <f t="shared" si="555"/>
        <v>#VALUE!</v>
      </c>
      <c r="V3236">
        <f t="shared" si="556"/>
        <v>-64.752815697901923</v>
      </c>
      <c r="W3236" s="50">
        <f t="shared" si="557"/>
        <v>-39.834514725318662</v>
      </c>
    </row>
    <row r="3237" spans="1:23" ht="16" x14ac:dyDescent="0.2">
      <c r="A3237" s="10">
        <v>39891.583321759303</v>
      </c>
      <c r="B3237" s="11" t="str">
        <f t="shared" si="552"/>
        <v>20093</v>
      </c>
      <c r="C3237" s="5">
        <v>688.65</v>
      </c>
      <c r="D3237" s="5">
        <v>-76.835902085222131</v>
      </c>
      <c r="E3237" s="6" t="s">
        <v>45</v>
      </c>
      <c r="F3237" s="6" t="s">
        <v>45</v>
      </c>
      <c r="G3237" s="5">
        <v>-64.752815697901923</v>
      </c>
      <c r="H3237" s="5">
        <v>-41.351291665016511</v>
      </c>
      <c r="I3237" s="29">
        <v>199378494.25</v>
      </c>
      <c r="J3237" s="30" t="s">
        <v>45</v>
      </c>
      <c r="K3237" s="30" t="s">
        <v>45</v>
      </c>
      <c r="L3237" s="29">
        <v>32206341.899999999</v>
      </c>
      <c r="M3237" s="29">
        <v>132066000</v>
      </c>
      <c r="N3237" s="53">
        <f t="shared" si="558"/>
        <v>-76.835902085222131</v>
      </c>
      <c r="O3237" t="e">
        <f t="shared" si="559"/>
        <v>#VALUE!</v>
      </c>
      <c r="P3237" t="e">
        <f t="shared" si="560"/>
        <v>#VALUE!</v>
      </c>
      <c r="Q3237">
        <f t="shared" si="561"/>
        <v>-64.752815697901923</v>
      </c>
      <c r="R3237">
        <f t="shared" si="562"/>
        <v>-41.351291665016511</v>
      </c>
      <c r="S3237" s="53">
        <f t="shared" si="553"/>
        <v>-76.835902085222131</v>
      </c>
      <c r="T3237" t="e">
        <f t="shared" si="554"/>
        <v>#VALUE!</v>
      </c>
      <c r="U3237" t="e">
        <f t="shared" si="555"/>
        <v>#VALUE!</v>
      </c>
      <c r="V3237">
        <f t="shared" si="556"/>
        <v>-64.752815697901923</v>
      </c>
      <c r="W3237" s="50">
        <f t="shared" si="557"/>
        <v>-41.351291665016511</v>
      </c>
    </row>
    <row r="3238" spans="1:23" ht="16" x14ac:dyDescent="0.2">
      <c r="A3238" s="10">
        <v>39890.583321759303</v>
      </c>
      <c r="B3238" s="11" t="str">
        <f t="shared" si="552"/>
        <v>20093</v>
      </c>
      <c r="C3238" s="5">
        <v>675.78</v>
      </c>
      <c r="D3238" s="5">
        <v>-77.343608340888494</v>
      </c>
      <c r="E3238" s="6" t="s">
        <v>45</v>
      </c>
      <c r="F3238" s="6" t="s">
        <v>45</v>
      </c>
      <c r="G3238" s="5">
        <v>-64.752815697901923</v>
      </c>
      <c r="H3238" s="5">
        <v>-39.531159337379087</v>
      </c>
      <c r="I3238" s="29">
        <v>195008554.65000001</v>
      </c>
      <c r="J3238" s="30" t="s">
        <v>45</v>
      </c>
      <c r="K3238" s="30" t="s">
        <v>45</v>
      </c>
      <c r="L3238" s="29">
        <v>32206341.899999999</v>
      </c>
      <c r="M3238" s="29">
        <v>136164600</v>
      </c>
      <c r="N3238" s="53">
        <f t="shared" si="558"/>
        <v>-77.343608340888494</v>
      </c>
      <c r="O3238" t="e">
        <f t="shared" si="559"/>
        <v>#VALUE!</v>
      </c>
      <c r="P3238" t="e">
        <f t="shared" si="560"/>
        <v>#VALUE!</v>
      </c>
      <c r="Q3238">
        <f t="shared" si="561"/>
        <v>-64.752815697901923</v>
      </c>
      <c r="R3238">
        <f t="shared" si="562"/>
        <v>-39.531159337379087</v>
      </c>
      <c r="S3238" s="53">
        <f t="shared" si="553"/>
        <v>-77.343608340888494</v>
      </c>
      <c r="T3238" t="e">
        <f t="shared" si="554"/>
        <v>#VALUE!</v>
      </c>
      <c r="U3238" t="e">
        <f t="shared" si="555"/>
        <v>#VALUE!</v>
      </c>
      <c r="V3238">
        <f t="shared" si="556"/>
        <v>-64.752815697901923</v>
      </c>
      <c r="W3238" s="50">
        <f t="shared" si="557"/>
        <v>-39.531159337379087</v>
      </c>
    </row>
    <row r="3239" spans="1:23" ht="16" x14ac:dyDescent="0.2">
      <c r="A3239" s="10">
        <v>39889.583321759303</v>
      </c>
      <c r="B3239" s="11" t="str">
        <f t="shared" si="552"/>
        <v>20093</v>
      </c>
      <c r="C3239" s="5">
        <v>669.5</v>
      </c>
      <c r="D3239" s="5">
        <v>-76.518585675430643</v>
      </c>
      <c r="E3239" s="6" t="s">
        <v>45</v>
      </c>
      <c r="F3239" s="6" t="s">
        <v>45</v>
      </c>
      <c r="G3239" s="5">
        <v>-65.049313319743916</v>
      </c>
      <c r="H3239" s="5">
        <v>-39.328922412086044</v>
      </c>
      <c r="I3239" s="29">
        <v>202109706.5</v>
      </c>
      <c r="J3239" s="30" t="s">
        <v>45</v>
      </c>
      <c r="K3239" s="30" t="s">
        <v>45</v>
      </c>
      <c r="L3239" s="29">
        <v>31935423.699999999</v>
      </c>
      <c r="M3239" s="29">
        <v>136620000</v>
      </c>
      <c r="N3239" s="53">
        <f t="shared" si="558"/>
        <v>-76.518585675430643</v>
      </c>
      <c r="O3239" t="e">
        <f t="shared" si="559"/>
        <v>#VALUE!</v>
      </c>
      <c r="P3239" t="e">
        <f t="shared" si="560"/>
        <v>#VALUE!</v>
      </c>
      <c r="Q3239">
        <f t="shared" si="561"/>
        <v>-65.049313319743916</v>
      </c>
      <c r="R3239">
        <f t="shared" si="562"/>
        <v>-39.328922412086044</v>
      </c>
      <c r="S3239" s="53">
        <f t="shared" si="553"/>
        <v>-76.518585675430643</v>
      </c>
      <c r="T3239" t="e">
        <f t="shared" si="554"/>
        <v>#VALUE!</v>
      </c>
      <c r="U3239" t="e">
        <f t="shared" si="555"/>
        <v>#VALUE!</v>
      </c>
      <c r="V3239">
        <f t="shared" si="556"/>
        <v>-65.049313319743916</v>
      </c>
      <c r="W3239" s="50">
        <f t="shared" si="557"/>
        <v>-39.328922412086044</v>
      </c>
    </row>
    <row r="3240" spans="1:23" ht="16" x14ac:dyDescent="0.2">
      <c r="A3240" s="10">
        <v>39888.583321759303</v>
      </c>
      <c r="B3240" s="11" t="str">
        <f t="shared" si="552"/>
        <v>20093</v>
      </c>
      <c r="C3240" s="5">
        <v>671.83</v>
      </c>
      <c r="D3240" s="5">
        <v>-76.137805983680877</v>
      </c>
      <c r="E3240" s="6" t="s">
        <v>45</v>
      </c>
      <c r="F3240" s="6" t="s">
        <v>45</v>
      </c>
      <c r="G3240" s="5">
        <v>-65.049313319743916</v>
      </c>
      <c r="H3240" s="5">
        <v>-40.340107038551274</v>
      </c>
      <c r="I3240" s="29">
        <v>205387161.19999999</v>
      </c>
      <c r="J3240" s="30" t="s">
        <v>45</v>
      </c>
      <c r="K3240" s="30" t="s">
        <v>45</v>
      </c>
      <c r="L3240" s="29">
        <v>31935423.699999999</v>
      </c>
      <c r="M3240" s="29">
        <v>134343000</v>
      </c>
      <c r="N3240" s="53">
        <f t="shared" si="558"/>
        <v>-76.137805983680877</v>
      </c>
      <c r="O3240" t="e">
        <f t="shared" si="559"/>
        <v>#VALUE!</v>
      </c>
      <c r="P3240" t="e">
        <f t="shared" si="560"/>
        <v>#VALUE!</v>
      </c>
      <c r="Q3240">
        <f t="shared" si="561"/>
        <v>-65.049313319743916</v>
      </c>
      <c r="R3240">
        <f t="shared" si="562"/>
        <v>-40.340107038551274</v>
      </c>
      <c r="S3240" s="53">
        <f t="shared" si="553"/>
        <v>-76.137805983680877</v>
      </c>
      <c r="T3240" t="e">
        <f t="shared" si="554"/>
        <v>#VALUE!</v>
      </c>
      <c r="U3240" t="e">
        <f t="shared" si="555"/>
        <v>#VALUE!</v>
      </c>
      <c r="V3240">
        <f t="shared" si="556"/>
        <v>-65.049313319743916</v>
      </c>
      <c r="W3240" s="50">
        <f t="shared" si="557"/>
        <v>-40.340107038551274</v>
      </c>
    </row>
    <row r="3241" spans="1:23" ht="16" x14ac:dyDescent="0.2">
      <c r="A3241" s="10">
        <v>39885.583321759303</v>
      </c>
      <c r="B3241" s="11" t="str">
        <f t="shared" si="552"/>
        <v>20093</v>
      </c>
      <c r="C3241" s="5">
        <v>652.15</v>
      </c>
      <c r="D3241" s="5">
        <v>-77.978241160471441</v>
      </c>
      <c r="E3241" s="6" t="s">
        <v>45</v>
      </c>
      <c r="F3241" s="6" t="s">
        <v>45</v>
      </c>
      <c r="G3241" s="5">
        <v>-65.049313319743916</v>
      </c>
      <c r="H3241" s="5">
        <v>-40.137870113258231</v>
      </c>
      <c r="I3241" s="29">
        <v>189546130.15000001</v>
      </c>
      <c r="J3241" s="30" t="s">
        <v>45</v>
      </c>
      <c r="K3241" s="30" t="s">
        <v>45</v>
      </c>
      <c r="L3241" s="29">
        <v>31935423.699999999</v>
      </c>
      <c r="M3241" s="29">
        <v>134798400</v>
      </c>
      <c r="N3241" s="53">
        <f t="shared" si="558"/>
        <v>-77.978241160471441</v>
      </c>
      <c r="O3241" t="e">
        <f t="shared" si="559"/>
        <v>#VALUE!</v>
      </c>
      <c r="P3241" t="e">
        <f t="shared" si="560"/>
        <v>#VALUE!</v>
      </c>
      <c r="Q3241">
        <f t="shared" si="561"/>
        <v>-65.049313319743916</v>
      </c>
      <c r="R3241">
        <f t="shared" si="562"/>
        <v>-40.137870113258231</v>
      </c>
      <c r="S3241" s="53">
        <f t="shared" si="553"/>
        <v>-77.978241160471441</v>
      </c>
      <c r="T3241" t="e">
        <f t="shared" si="554"/>
        <v>#VALUE!</v>
      </c>
      <c r="U3241" t="e">
        <f t="shared" si="555"/>
        <v>#VALUE!</v>
      </c>
      <c r="V3241">
        <f t="shared" si="556"/>
        <v>-65.049313319743916</v>
      </c>
      <c r="W3241" s="50">
        <f t="shared" si="557"/>
        <v>-40.137870113258231</v>
      </c>
    </row>
    <row r="3242" spans="1:23" ht="16" x14ac:dyDescent="0.2">
      <c r="A3242" s="10">
        <v>39884.583321759303</v>
      </c>
      <c r="B3242" s="11" t="str">
        <f t="shared" si="552"/>
        <v>20093</v>
      </c>
      <c r="C3242" s="5">
        <v>640.32000000000005</v>
      </c>
      <c r="D3242" s="5">
        <v>-77.470534904805078</v>
      </c>
      <c r="E3242" s="6" t="s">
        <v>45</v>
      </c>
      <c r="F3242" s="6" t="s">
        <v>45</v>
      </c>
      <c r="G3242" s="5">
        <v>-62.574381781868418</v>
      </c>
      <c r="H3242" s="5">
        <v>-39.834514725318662</v>
      </c>
      <c r="I3242" s="29">
        <v>193916069.75</v>
      </c>
      <c r="J3242" s="30" t="s">
        <v>45</v>
      </c>
      <c r="K3242" s="30" t="s">
        <v>45</v>
      </c>
      <c r="L3242" s="29">
        <v>34196838.130000003</v>
      </c>
      <c r="M3242" s="29">
        <v>135481500</v>
      </c>
      <c r="N3242" s="53">
        <f t="shared" si="558"/>
        <v>-77.470534904805078</v>
      </c>
      <c r="O3242" t="e">
        <f t="shared" si="559"/>
        <v>#VALUE!</v>
      </c>
      <c r="P3242" t="e">
        <f t="shared" si="560"/>
        <v>#VALUE!</v>
      </c>
      <c r="Q3242">
        <f t="shared" si="561"/>
        <v>-62.574381781868418</v>
      </c>
      <c r="R3242">
        <f t="shared" si="562"/>
        <v>-39.834514725318662</v>
      </c>
      <c r="S3242" s="53">
        <f t="shared" si="553"/>
        <v>-77.470534904805078</v>
      </c>
      <c r="T3242" t="e">
        <f t="shared" si="554"/>
        <v>#VALUE!</v>
      </c>
      <c r="U3242" t="e">
        <f t="shared" si="555"/>
        <v>#VALUE!</v>
      </c>
      <c r="V3242">
        <f t="shared" si="556"/>
        <v>-62.574381781868418</v>
      </c>
      <c r="W3242" s="50">
        <f t="shared" si="557"/>
        <v>-39.834514725318662</v>
      </c>
    </row>
    <row r="3243" spans="1:23" ht="16" x14ac:dyDescent="0.2">
      <c r="A3243" s="10">
        <v>39883.583321759303</v>
      </c>
      <c r="B3243" s="11" t="str">
        <f t="shared" si="552"/>
        <v>20093</v>
      </c>
      <c r="C3243" s="5">
        <v>633.14</v>
      </c>
      <c r="D3243" s="5">
        <v>-77.597461468721676</v>
      </c>
      <c r="E3243" s="6" t="s">
        <v>45</v>
      </c>
      <c r="F3243" s="6" t="s">
        <v>45</v>
      </c>
      <c r="G3243" s="5">
        <v>-63.86126382111317</v>
      </c>
      <c r="H3243" s="5">
        <v>-39.834514725318662</v>
      </c>
      <c r="I3243" s="29">
        <v>192823584.84999999</v>
      </c>
      <c r="J3243" s="30" t="s">
        <v>45</v>
      </c>
      <c r="K3243" s="30" t="s">
        <v>45</v>
      </c>
      <c r="L3243" s="29">
        <v>33020977.879999999</v>
      </c>
      <c r="M3243" s="29">
        <v>135481500</v>
      </c>
      <c r="N3243" s="53">
        <f t="shared" si="558"/>
        <v>-77.597461468721676</v>
      </c>
      <c r="O3243" t="e">
        <f t="shared" si="559"/>
        <v>#VALUE!</v>
      </c>
      <c r="P3243" t="e">
        <f t="shared" si="560"/>
        <v>#VALUE!</v>
      </c>
      <c r="Q3243">
        <f t="shared" si="561"/>
        <v>-63.86126382111317</v>
      </c>
      <c r="R3243">
        <f t="shared" si="562"/>
        <v>-39.834514725318662</v>
      </c>
      <c r="S3243" s="53">
        <f t="shared" si="553"/>
        <v>-77.597461468721676</v>
      </c>
      <c r="T3243" t="e">
        <f t="shared" si="554"/>
        <v>#VALUE!</v>
      </c>
      <c r="U3243" t="e">
        <f t="shared" si="555"/>
        <v>#VALUE!</v>
      </c>
      <c r="V3243">
        <f t="shared" si="556"/>
        <v>-63.86126382111317</v>
      </c>
      <c r="W3243" s="50">
        <f t="shared" si="557"/>
        <v>-39.834514725318662</v>
      </c>
    </row>
    <row r="3244" spans="1:23" ht="16" x14ac:dyDescent="0.2">
      <c r="A3244" s="10">
        <v>39882.583321759303</v>
      </c>
      <c r="B3244" s="11" t="str">
        <f t="shared" si="552"/>
        <v>20093</v>
      </c>
      <c r="C3244" s="5">
        <v>623.79</v>
      </c>
      <c r="D3244" s="5">
        <v>-79.755213055303727</v>
      </c>
      <c r="E3244" s="6" t="s">
        <v>45</v>
      </c>
      <c r="F3244" s="6" t="s">
        <v>45</v>
      </c>
      <c r="G3244" s="5">
        <v>-63.86126382111317</v>
      </c>
      <c r="H3244" s="5">
        <v>-40.340107038551274</v>
      </c>
      <c r="I3244" s="29">
        <v>174251341.55000001</v>
      </c>
      <c r="J3244" s="30" t="s">
        <v>45</v>
      </c>
      <c r="K3244" s="30" t="s">
        <v>45</v>
      </c>
      <c r="L3244" s="29">
        <v>33020977.879999999</v>
      </c>
      <c r="M3244" s="29">
        <v>134343000</v>
      </c>
      <c r="N3244" s="53">
        <f t="shared" si="558"/>
        <v>-79.755213055303727</v>
      </c>
      <c r="O3244" t="e">
        <f t="shared" si="559"/>
        <v>#VALUE!</v>
      </c>
      <c r="P3244" t="e">
        <f t="shared" si="560"/>
        <v>#VALUE!</v>
      </c>
      <c r="Q3244">
        <f t="shared" si="561"/>
        <v>-63.86126382111317</v>
      </c>
      <c r="R3244">
        <f t="shared" si="562"/>
        <v>-40.340107038551274</v>
      </c>
      <c r="S3244" s="53" t="str">
        <f t="shared" si="553"/>
        <v>Outlier</v>
      </c>
      <c r="T3244" t="e">
        <f t="shared" si="554"/>
        <v>#VALUE!</v>
      </c>
      <c r="U3244" t="e">
        <f t="shared" si="555"/>
        <v>#VALUE!</v>
      </c>
      <c r="V3244">
        <f t="shared" si="556"/>
        <v>-63.86126382111317</v>
      </c>
      <c r="W3244" s="50">
        <f t="shared" si="557"/>
        <v>-40.340107038551274</v>
      </c>
    </row>
    <row r="3245" spans="1:23" ht="16" x14ac:dyDescent="0.2">
      <c r="A3245" s="10">
        <v>39881.583321759303</v>
      </c>
      <c r="B3245" s="11" t="str">
        <f t="shared" si="552"/>
        <v>20093</v>
      </c>
      <c r="C3245" s="5">
        <v>590.95000000000005</v>
      </c>
      <c r="D3245" s="5">
        <v>-80.96101541251133</v>
      </c>
      <c r="E3245" s="6" t="s">
        <v>45</v>
      </c>
      <c r="F3245" s="6" t="s">
        <v>45</v>
      </c>
      <c r="G3245" s="5">
        <v>-65.346840447217303</v>
      </c>
      <c r="H3245" s="5">
        <v>-40.845699351783907</v>
      </c>
      <c r="I3245" s="29">
        <v>163872735</v>
      </c>
      <c r="J3245" s="30" t="s">
        <v>45</v>
      </c>
      <c r="K3245" s="30" t="s">
        <v>45</v>
      </c>
      <c r="L3245" s="29">
        <v>31663564.809999999</v>
      </c>
      <c r="M3245" s="29">
        <v>133204500</v>
      </c>
      <c r="N3245" s="53">
        <f t="shared" si="558"/>
        <v>-80.96101541251133</v>
      </c>
      <c r="O3245" t="e">
        <f t="shared" si="559"/>
        <v>#VALUE!</v>
      </c>
      <c r="P3245" t="e">
        <f t="shared" si="560"/>
        <v>#VALUE!</v>
      </c>
      <c r="Q3245">
        <f t="shared" si="561"/>
        <v>-65.346840447217303</v>
      </c>
      <c r="R3245">
        <f t="shared" si="562"/>
        <v>-40.845699351783907</v>
      </c>
      <c r="S3245" s="53" t="str">
        <f t="shared" si="553"/>
        <v>Outlier</v>
      </c>
      <c r="T3245" t="e">
        <f t="shared" si="554"/>
        <v>#VALUE!</v>
      </c>
      <c r="U3245" t="e">
        <f t="shared" si="555"/>
        <v>#VALUE!</v>
      </c>
      <c r="V3245">
        <f t="shared" si="556"/>
        <v>-65.346840447217303</v>
      </c>
      <c r="W3245" s="50">
        <f t="shared" si="557"/>
        <v>-40.845699351783907</v>
      </c>
    </row>
    <row r="3246" spans="1:23" ht="16" x14ac:dyDescent="0.2">
      <c r="A3246" s="10">
        <v>39878.541655092602</v>
      </c>
      <c r="B3246" s="11" t="str">
        <f t="shared" si="552"/>
        <v>20093</v>
      </c>
      <c r="C3246" s="5">
        <v>622.01</v>
      </c>
      <c r="D3246" s="5">
        <v>-79.374433363553948</v>
      </c>
      <c r="E3246" s="6" t="s">
        <v>45</v>
      </c>
      <c r="F3246" s="6" t="s">
        <v>45</v>
      </c>
      <c r="G3246" s="5">
        <v>-64.356456029814538</v>
      </c>
      <c r="H3246" s="5">
        <v>-41.351291665016518</v>
      </c>
      <c r="I3246" s="29">
        <v>177528796.25</v>
      </c>
      <c r="J3246" s="30" t="s">
        <v>45</v>
      </c>
      <c r="K3246" s="30" t="s">
        <v>45</v>
      </c>
      <c r="L3246" s="29">
        <v>32568506.859999999</v>
      </c>
      <c r="M3246" s="29">
        <v>132066000</v>
      </c>
      <c r="N3246" s="53">
        <f t="shared" si="558"/>
        <v>-79.374433363553948</v>
      </c>
      <c r="O3246" t="e">
        <f t="shared" si="559"/>
        <v>#VALUE!</v>
      </c>
      <c r="P3246" t="e">
        <f t="shared" si="560"/>
        <v>#VALUE!</v>
      </c>
      <c r="Q3246">
        <f t="shared" si="561"/>
        <v>-64.356456029814538</v>
      </c>
      <c r="R3246">
        <f t="shared" si="562"/>
        <v>-41.351291665016518</v>
      </c>
      <c r="S3246" s="53" t="str">
        <f t="shared" si="553"/>
        <v>Outlier</v>
      </c>
      <c r="T3246" t="e">
        <f t="shared" si="554"/>
        <v>#VALUE!</v>
      </c>
      <c r="U3246" t="e">
        <f t="shared" si="555"/>
        <v>#VALUE!</v>
      </c>
      <c r="V3246">
        <f t="shared" si="556"/>
        <v>-64.356456029814538</v>
      </c>
      <c r="W3246" s="50">
        <f t="shared" si="557"/>
        <v>-41.351291665016518</v>
      </c>
    </row>
    <row r="3247" spans="1:23" ht="16" x14ac:dyDescent="0.2">
      <c r="A3247" s="10">
        <v>39877.541655092602</v>
      </c>
      <c r="B3247" s="11" t="str">
        <f t="shared" si="552"/>
        <v>20093</v>
      </c>
      <c r="C3247" s="5">
        <v>650.77</v>
      </c>
      <c r="D3247" s="5">
        <v>-77.660924750679968</v>
      </c>
      <c r="E3247" s="6" t="s">
        <v>45</v>
      </c>
      <c r="F3247" s="6" t="s">
        <v>45</v>
      </c>
      <c r="G3247" s="5">
        <v>-65.149175365989308</v>
      </c>
      <c r="H3247" s="5">
        <v>-40.845699351783907</v>
      </c>
      <c r="I3247" s="29">
        <v>192277342.40000001</v>
      </c>
      <c r="J3247" s="30" t="s">
        <v>45</v>
      </c>
      <c r="K3247" s="30" t="s">
        <v>45</v>
      </c>
      <c r="L3247" s="29">
        <v>31844176.949999999</v>
      </c>
      <c r="M3247" s="29">
        <v>133204500</v>
      </c>
      <c r="N3247" s="53">
        <f t="shared" si="558"/>
        <v>-77.660924750679968</v>
      </c>
      <c r="O3247" t="e">
        <f t="shared" si="559"/>
        <v>#VALUE!</v>
      </c>
      <c r="P3247" t="e">
        <f t="shared" si="560"/>
        <v>#VALUE!</v>
      </c>
      <c r="Q3247">
        <f t="shared" si="561"/>
        <v>-65.149175365989308</v>
      </c>
      <c r="R3247">
        <f t="shared" si="562"/>
        <v>-40.845699351783907</v>
      </c>
      <c r="S3247" s="53">
        <f t="shared" si="553"/>
        <v>-77.660924750679968</v>
      </c>
      <c r="T3247" t="e">
        <f t="shared" si="554"/>
        <v>#VALUE!</v>
      </c>
      <c r="U3247" t="e">
        <f t="shared" si="555"/>
        <v>#VALUE!</v>
      </c>
      <c r="V3247">
        <f t="shared" si="556"/>
        <v>-65.149175365989308</v>
      </c>
      <c r="W3247" s="50">
        <f t="shared" si="557"/>
        <v>-40.845699351783907</v>
      </c>
    </row>
    <row r="3248" spans="1:23" ht="16" x14ac:dyDescent="0.2">
      <c r="A3248" s="10">
        <v>39876.541655092602</v>
      </c>
      <c r="B3248" s="11" t="str">
        <f t="shared" ref="B3248:B3311" si="563">YEAR(A3248)&amp;MONTH(A3248)</f>
        <v>20093</v>
      </c>
      <c r="C3248" s="5">
        <v>669.61</v>
      </c>
      <c r="D3248" s="5">
        <v>-75.503173164097916</v>
      </c>
      <c r="E3248" s="6" t="s">
        <v>45</v>
      </c>
      <c r="F3248" s="6" t="s">
        <v>45</v>
      </c>
      <c r="G3248" s="5">
        <v>-65.346840447217303</v>
      </c>
      <c r="H3248" s="5">
        <v>-39.328922412086051</v>
      </c>
      <c r="I3248" s="29">
        <v>210849585.69999999</v>
      </c>
      <c r="J3248" s="30" t="s">
        <v>45</v>
      </c>
      <c r="K3248" s="30" t="s">
        <v>45</v>
      </c>
      <c r="L3248" s="29">
        <v>31663564.809999999</v>
      </c>
      <c r="M3248" s="29">
        <v>136620000</v>
      </c>
      <c r="N3248" s="53">
        <f t="shared" si="558"/>
        <v>-75.503173164097916</v>
      </c>
      <c r="O3248" t="e">
        <f t="shared" si="559"/>
        <v>#VALUE!</v>
      </c>
      <c r="P3248" t="e">
        <f t="shared" si="560"/>
        <v>#VALUE!</v>
      </c>
      <c r="Q3248">
        <f t="shared" si="561"/>
        <v>-65.346840447217303</v>
      </c>
      <c r="R3248">
        <f t="shared" si="562"/>
        <v>-39.328922412086051</v>
      </c>
      <c r="S3248" s="53">
        <f t="shared" ref="S3248:S3311" si="564">IF(ABS(D3248-AVERAGE(D$47:D$3803))&gt;2*STDEV(D$47:D$3803),"Outlier",D3248)</f>
        <v>-75.503173164097916</v>
      </c>
      <c r="T3248" t="e">
        <f t="shared" ref="T3248:T3311" si="565">IF(ABS(E3248-AVERAGE(E$47:E$3803))&gt;2*STDEV(E$47:E$3803),"Outlier",E3248)</f>
        <v>#VALUE!</v>
      </c>
      <c r="U3248" t="e">
        <f t="shared" ref="U3248:U3311" si="566">IF(ABS(F3248-AVERAGE(F$47:F$3803))&gt;2*STDEV(F$47:F$3803),"Outlier",F3248)</f>
        <v>#VALUE!</v>
      </c>
      <c r="V3248">
        <f t="shared" ref="V3248:V3311" si="567">IF(ABS(G3248-AVERAGE(G$47:G$3803))&gt;2*STDEV(G$47:G$3803),"Outlier",G3248)</f>
        <v>-65.346840447217303</v>
      </c>
      <c r="W3248" s="50">
        <f t="shared" ref="W3248:W3311" si="568">IF(ABS(H3248-AVERAGE(H$47:H$3803))&gt;2*STDEV(H$47:H$3803),"Outlier",H3248)</f>
        <v>-39.328922412086051</v>
      </c>
    </row>
    <row r="3249" spans="1:23" ht="16" x14ac:dyDescent="0.2">
      <c r="A3249" s="10">
        <v>39875.541655092602</v>
      </c>
      <c r="B3249" s="11" t="str">
        <f t="shared" si="563"/>
        <v>20093</v>
      </c>
      <c r="C3249" s="5">
        <v>664.41</v>
      </c>
      <c r="D3249" s="5">
        <v>-74.614687216681787</v>
      </c>
      <c r="E3249" s="6" t="s">
        <v>45</v>
      </c>
      <c r="F3249" s="6" t="s">
        <v>45</v>
      </c>
      <c r="G3249" s="5">
        <v>-64.356456029814538</v>
      </c>
      <c r="H3249" s="5">
        <v>-41.351291665016518</v>
      </c>
      <c r="I3249" s="29">
        <v>218496980</v>
      </c>
      <c r="J3249" s="30" t="s">
        <v>45</v>
      </c>
      <c r="K3249" s="30" t="s">
        <v>45</v>
      </c>
      <c r="L3249" s="29">
        <v>32568506.859999999</v>
      </c>
      <c r="M3249" s="29">
        <v>132066000</v>
      </c>
      <c r="N3249" s="53">
        <f t="shared" si="558"/>
        <v>-74.614687216681787</v>
      </c>
      <c r="O3249" t="e">
        <f t="shared" si="559"/>
        <v>#VALUE!</v>
      </c>
      <c r="P3249" t="e">
        <f t="shared" si="560"/>
        <v>#VALUE!</v>
      </c>
      <c r="Q3249">
        <f t="shared" si="561"/>
        <v>-64.356456029814538</v>
      </c>
      <c r="R3249">
        <f t="shared" si="562"/>
        <v>-41.351291665016518</v>
      </c>
      <c r="S3249" s="53">
        <f t="shared" si="564"/>
        <v>-74.614687216681787</v>
      </c>
      <c r="T3249" t="e">
        <f t="shared" si="565"/>
        <v>#VALUE!</v>
      </c>
      <c r="U3249" t="e">
        <f t="shared" si="566"/>
        <v>#VALUE!</v>
      </c>
      <c r="V3249">
        <f t="shared" si="567"/>
        <v>-64.356456029814538</v>
      </c>
      <c r="W3249" s="50">
        <f t="shared" si="568"/>
        <v>-41.351291665016518</v>
      </c>
    </row>
    <row r="3250" spans="1:23" ht="16" x14ac:dyDescent="0.2">
      <c r="A3250" s="10">
        <v>39874.541655092602</v>
      </c>
      <c r="B3250" s="11" t="str">
        <f t="shared" si="563"/>
        <v>20093</v>
      </c>
      <c r="C3250" s="5">
        <v>683.55</v>
      </c>
      <c r="D3250" s="5">
        <v>-72.710788757932917</v>
      </c>
      <c r="E3250" s="6" t="s">
        <v>45</v>
      </c>
      <c r="F3250" s="6" t="s">
        <v>45</v>
      </c>
      <c r="G3250" s="5">
        <v>-64.851648238515921</v>
      </c>
      <c r="H3250" s="5">
        <v>-41.351291665016518</v>
      </c>
      <c r="I3250" s="29">
        <v>234884253.5</v>
      </c>
      <c r="J3250" s="30" t="s">
        <v>45</v>
      </c>
      <c r="K3250" s="30" t="s">
        <v>45</v>
      </c>
      <c r="L3250" s="29">
        <v>32116035.84</v>
      </c>
      <c r="M3250" s="29">
        <v>132066000</v>
      </c>
      <c r="N3250" s="53">
        <f t="shared" si="558"/>
        <v>-72.710788757932917</v>
      </c>
      <c r="O3250" t="e">
        <f t="shared" si="559"/>
        <v>#VALUE!</v>
      </c>
      <c r="P3250" t="e">
        <f t="shared" si="560"/>
        <v>#VALUE!</v>
      </c>
      <c r="Q3250">
        <f t="shared" si="561"/>
        <v>-64.851648238515921</v>
      </c>
      <c r="R3250">
        <f t="shared" si="562"/>
        <v>-41.351291665016518</v>
      </c>
      <c r="S3250" s="53">
        <f t="shared" si="564"/>
        <v>-72.710788757932917</v>
      </c>
      <c r="T3250" t="e">
        <f t="shared" si="565"/>
        <v>#VALUE!</v>
      </c>
      <c r="U3250" t="e">
        <f t="shared" si="566"/>
        <v>#VALUE!</v>
      </c>
      <c r="V3250">
        <f t="shared" si="567"/>
        <v>-64.851648238515921</v>
      </c>
      <c r="W3250" s="50">
        <f t="shared" si="568"/>
        <v>-41.351291665016518</v>
      </c>
    </row>
    <row r="3251" spans="1:23" ht="16" x14ac:dyDescent="0.2">
      <c r="A3251" s="10">
        <v>39871.541655092602</v>
      </c>
      <c r="B3251" s="11" t="str">
        <f t="shared" si="563"/>
        <v>20092</v>
      </c>
      <c r="C3251" s="5">
        <v>720.56</v>
      </c>
      <c r="D3251" s="5">
        <v>-70.489573889392574</v>
      </c>
      <c r="E3251" s="6" t="s">
        <v>45</v>
      </c>
      <c r="F3251" s="6" t="s">
        <v>45</v>
      </c>
      <c r="G3251" s="5">
        <v>-63.960096361727146</v>
      </c>
      <c r="H3251" s="5">
        <v>-41.25017320237</v>
      </c>
      <c r="I3251" s="29">
        <v>254002739.25</v>
      </c>
      <c r="J3251" s="30" t="s">
        <v>45</v>
      </c>
      <c r="K3251" s="30" t="s">
        <v>45</v>
      </c>
      <c r="L3251" s="29">
        <v>32930671.82</v>
      </c>
      <c r="M3251" s="29">
        <v>132293700</v>
      </c>
      <c r="N3251" s="53">
        <f t="shared" si="558"/>
        <v>-70.489573889392574</v>
      </c>
      <c r="O3251" t="e">
        <f t="shared" si="559"/>
        <v>#VALUE!</v>
      </c>
      <c r="P3251" t="e">
        <f t="shared" si="560"/>
        <v>#VALUE!</v>
      </c>
      <c r="Q3251">
        <f t="shared" si="561"/>
        <v>-63.960096361727146</v>
      </c>
      <c r="R3251">
        <f t="shared" si="562"/>
        <v>-41.25017320237</v>
      </c>
      <c r="S3251" s="53">
        <f t="shared" si="564"/>
        <v>-70.489573889392574</v>
      </c>
      <c r="T3251" t="e">
        <f t="shared" si="565"/>
        <v>#VALUE!</v>
      </c>
      <c r="U3251" t="e">
        <f t="shared" si="566"/>
        <v>#VALUE!</v>
      </c>
      <c r="V3251">
        <f t="shared" si="567"/>
        <v>-63.960096361727146</v>
      </c>
      <c r="W3251" s="50">
        <f t="shared" si="568"/>
        <v>-41.25017320237</v>
      </c>
    </row>
    <row r="3252" spans="1:23" ht="16" x14ac:dyDescent="0.2">
      <c r="A3252" s="10">
        <v>39870.541655092602</v>
      </c>
      <c r="B3252" s="11" t="str">
        <f t="shared" si="563"/>
        <v>20092</v>
      </c>
      <c r="C3252" s="5">
        <v>712.55</v>
      </c>
      <c r="D3252" s="5">
        <v>-71.88576609247508</v>
      </c>
      <c r="E3252" s="6" t="s">
        <v>45</v>
      </c>
      <c r="F3252" s="6" t="s">
        <v>45</v>
      </c>
      <c r="G3252" s="5">
        <v>-64.851648238515907</v>
      </c>
      <c r="H3252" s="5">
        <v>-41.351291665016518</v>
      </c>
      <c r="I3252" s="29">
        <v>241985405.34999999</v>
      </c>
      <c r="J3252" s="30" t="s">
        <v>45</v>
      </c>
      <c r="K3252" s="30" t="s">
        <v>45</v>
      </c>
      <c r="L3252" s="29">
        <v>32116035.84</v>
      </c>
      <c r="M3252" s="29">
        <v>132066000</v>
      </c>
      <c r="N3252" s="53">
        <f t="shared" si="558"/>
        <v>-71.88576609247508</v>
      </c>
      <c r="O3252" t="e">
        <f t="shared" si="559"/>
        <v>#VALUE!</v>
      </c>
      <c r="P3252" t="e">
        <f t="shared" si="560"/>
        <v>#VALUE!</v>
      </c>
      <c r="Q3252">
        <f t="shared" si="561"/>
        <v>-64.851648238515907</v>
      </c>
      <c r="R3252">
        <f t="shared" si="562"/>
        <v>-41.351291665016518</v>
      </c>
      <c r="S3252" s="53">
        <f t="shared" si="564"/>
        <v>-71.88576609247508</v>
      </c>
      <c r="T3252" t="e">
        <f t="shared" si="565"/>
        <v>#VALUE!</v>
      </c>
      <c r="U3252" t="e">
        <f t="shared" si="566"/>
        <v>#VALUE!</v>
      </c>
      <c r="V3252">
        <f t="shared" si="567"/>
        <v>-64.851648238515907</v>
      </c>
      <c r="W3252" s="50">
        <f t="shared" si="568"/>
        <v>-41.351291665016518</v>
      </c>
    </row>
    <row r="3253" spans="1:23" ht="16" x14ac:dyDescent="0.2">
      <c r="A3253" s="10">
        <v>39869.541655092602</v>
      </c>
      <c r="B3253" s="11" t="str">
        <f t="shared" si="563"/>
        <v>20092</v>
      </c>
      <c r="C3253" s="5">
        <v>692.48</v>
      </c>
      <c r="D3253" s="5">
        <v>-70.679963735267464</v>
      </c>
      <c r="E3253" s="6" t="s">
        <v>45</v>
      </c>
      <c r="F3253" s="6" t="s">
        <v>45</v>
      </c>
      <c r="G3253" s="5">
        <v>-66.337224864620055</v>
      </c>
      <c r="H3253" s="5">
        <v>-41.149054739723468</v>
      </c>
      <c r="I3253" s="29">
        <v>252364011.90000001</v>
      </c>
      <c r="J3253" s="30" t="s">
        <v>45</v>
      </c>
      <c r="K3253" s="30" t="s">
        <v>45</v>
      </c>
      <c r="L3253" s="29">
        <v>30758622.760000002</v>
      </c>
      <c r="M3253" s="29">
        <v>132521400</v>
      </c>
      <c r="N3253" s="53">
        <f t="shared" si="558"/>
        <v>-70.679963735267464</v>
      </c>
      <c r="O3253" t="e">
        <f t="shared" si="559"/>
        <v>#VALUE!</v>
      </c>
      <c r="P3253" t="e">
        <f t="shared" si="560"/>
        <v>#VALUE!</v>
      </c>
      <c r="Q3253">
        <f t="shared" si="561"/>
        <v>-66.337224864620055</v>
      </c>
      <c r="R3253">
        <f t="shared" si="562"/>
        <v>-41.149054739723468</v>
      </c>
      <c r="S3253" s="53">
        <f t="shared" si="564"/>
        <v>-70.679963735267464</v>
      </c>
      <c r="T3253" t="e">
        <f t="shared" si="565"/>
        <v>#VALUE!</v>
      </c>
      <c r="U3253" t="e">
        <f t="shared" si="566"/>
        <v>#VALUE!</v>
      </c>
      <c r="V3253">
        <f t="shared" si="567"/>
        <v>-66.337224864620055</v>
      </c>
      <c r="W3253" s="50">
        <f t="shared" si="568"/>
        <v>-41.149054739723468</v>
      </c>
    </row>
    <row r="3254" spans="1:23" ht="16" x14ac:dyDescent="0.2">
      <c r="A3254" s="10">
        <v>39868.541655092602</v>
      </c>
      <c r="B3254" s="11" t="str">
        <f t="shared" si="563"/>
        <v>20092</v>
      </c>
      <c r="C3254" s="5">
        <v>685.53</v>
      </c>
      <c r="D3254" s="5">
        <v>-68.902991840435178</v>
      </c>
      <c r="E3254" s="6" t="s">
        <v>45</v>
      </c>
      <c r="F3254" s="6" t="s">
        <v>45</v>
      </c>
      <c r="G3254" s="5">
        <v>-66.337224864620055</v>
      </c>
      <c r="H3254" s="5">
        <v>-40.845699351783907</v>
      </c>
      <c r="I3254" s="29">
        <v>267658800.5</v>
      </c>
      <c r="J3254" s="30" t="s">
        <v>45</v>
      </c>
      <c r="K3254" s="30" t="s">
        <v>45</v>
      </c>
      <c r="L3254" s="29">
        <v>30758622.760000002</v>
      </c>
      <c r="M3254" s="29">
        <v>133204500</v>
      </c>
      <c r="N3254" s="53">
        <f t="shared" si="558"/>
        <v>-68.902991840435178</v>
      </c>
      <c r="O3254" t="e">
        <f t="shared" si="559"/>
        <v>#VALUE!</v>
      </c>
      <c r="P3254" t="e">
        <f t="shared" si="560"/>
        <v>#VALUE!</v>
      </c>
      <c r="Q3254">
        <f t="shared" si="561"/>
        <v>-66.337224864620055</v>
      </c>
      <c r="R3254">
        <f t="shared" si="562"/>
        <v>-40.845699351783907</v>
      </c>
      <c r="S3254" s="53">
        <f t="shared" si="564"/>
        <v>-68.902991840435178</v>
      </c>
      <c r="T3254" t="e">
        <f t="shared" si="565"/>
        <v>#VALUE!</v>
      </c>
      <c r="U3254" t="e">
        <f t="shared" si="566"/>
        <v>#VALUE!</v>
      </c>
      <c r="V3254">
        <f t="shared" si="567"/>
        <v>-66.337224864620055</v>
      </c>
      <c r="W3254" s="50">
        <f t="shared" si="568"/>
        <v>-40.845699351783907</v>
      </c>
    </row>
    <row r="3255" spans="1:23" ht="16" x14ac:dyDescent="0.2">
      <c r="A3255" s="10">
        <v>39867.541655092602</v>
      </c>
      <c r="B3255" s="11" t="str">
        <f t="shared" si="563"/>
        <v>20092</v>
      </c>
      <c r="C3255" s="5">
        <v>686.25</v>
      </c>
      <c r="D3255" s="5">
        <v>-71.441523118767009</v>
      </c>
      <c r="E3255" s="6" t="s">
        <v>45</v>
      </c>
      <c r="F3255" s="6" t="s">
        <v>45</v>
      </c>
      <c r="G3255" s="5">
        <v>-64.554121111042519</v>
      </c>
      <c r="H3255" s="5">
        <v>-39.328922412086051</v>
      </c>
      <c r="I3255" s="29">
        <v>245809102.5</v>
      </c>
      <c r="J3255" s="30" t="s">
        <v>45</v>
      </c>
      <c r="K3255" s="30" t="s">
        <v>45</v>
      </c>
      <c r="L3255" s="29">
        <v>32387894.73</v>
      </c>
      <c r="M3255" s="29">
        <v>136620000</v>
      </c>
      <c r="N3255" s="53">
        <f t="shared" si="558"/>
        <v>-71.441523118767009</v>
      </c>
      <c r="O3255" t="e">
        <f t="shared" si="559"/>
        <v>#VALUE!</v>
      </c>
      <c r="P3255" t="e">
        <f t="shared" si="560"/>
        <v>#VALUE!</v>
      </c>
      <c r="Q3255">
        <f t="shared" si="561"/>
        <v>-64.554121111042519</v>
      </c>
      <c r="R3255">
        <f t="shared" si="562"/>
        <v>-39.328922412086051</v>
      </c>
      <c r="S3255" s="53">
        <f t="shared" si="564"/>
        <v>-71.441523118767009</v>
      </c>
      <c r="T3255" t="e">
        <f t="shared" si="565"/>
        <v>#VALUE!</v>
      </c>
      <c r="U3255" t="e">
        <f t="shared" si="566"/>
        <v>#VALUE!</v>
      </c>
      <c r="V3255">
        <f t="shared" si="567"/>
        <v>-64.554121111042519</v>
      </c>
      <c r="W3255" s="50">
        <f t="shared" si="568"/>
        <v>-39.328922412086051</v>
      </c>
    </row>
    <row r="3256" spans="1:23" ht="16" x14ac:dyDescent="0.2">
      <c r="A3256" s="10">
        <v>39864.541655092602</v>
      </c>
      <c r="B3256" s="11" t="str">
        <f t="shared" si="563"/>
        <v>20092</v>
      </c>
      <c r="C3256" s="5">
        <v>695.83</v>
      </c>
      <c r="D3256" s="5">
        <v>-70.172257479601086</v>
      </c>
      <c r="E3256" s="6" t="s">
        <v>45</v>
      </c>
      <c r="F3256" s="6" t="s">
        <v>45</v>
      </c>
      <c r="G3256" s="5">
        <v>-64.356456029814524</v>
      </c>
      <c r="H3256" s="5">
        <v>-39.328922412086051</v>
      </c>
      <c r="I3256" s="29">
        <v>256733951.5</v>
      </c>
      <c r="J3256" s="30" t="s">
        <v>45</v>
      </c>
      <c r="K3256" s="30" t="s">
        <v>45</v>
      </c>
      <c r="L3256" s="29">
        <v>32568506.859999999</v>
      </c>
      <c r="M3256" s="29">
        <v>136620000</v>
      </c>
      <c r="N3256" s="53">
        <f t="shared" si="558"/>
        <v>-70.172257479601086</v>
      </c>
      <c r="O3256" t="e">
        <f t="shared" si="559"/>
        <v>#VALUE!</v>
      </c>
      <c r="P3256" t="e">
        <f t="shared" si="560"/>
        <v>#VALUE!</v>
      </c>
      <c r="Q3256">
        <f t="shared" si="561"/>
        <v>-64.356456029814524</v>
      </c>
      <c r="R3256">
        <f t="shared" si="562"/>
        <v>-39.328922412086051</v>
      </c>
      <c r="S3256" s="53">
        <f t="shared" si="564"/>
        <v>-70.172257479601086</v>
      </c>
      <c r="T3256" t="e">
        <f t="shared" si="565"/>
        <v>#VALUE!</v>
      </c>
      <c r="U3256" t="e">
        <f t="shared" si="566"/>
        <v>#VALUE!</v>
      </c>
      <c r="V3256">
        <f t="shared" si="567"/>
        <v>-64.356456029814524</v>
      </c>
      <c r="W3256" s="50">
        <f t="shared" si="568"/>
        <v>-39.328922412086051</v>
      </c>
    </row>
    <row r="3257" spans="1:23" ht="16" x14ac:dyDescent="0.2">
      <c r="A3257" s="10">
        <v>39863.541655092602</v>
      </c>
      <c r="B3257" s="11" t="str">
        <f t="shared" si="563"/>
        <v>20092</v>
      </c>
      <c r="C3257" s="5">
        <v>720.54</v>
      </c>
      <c r="D3257" s="5">
        <v>-68.26835902085223</v>
      </c>
      <c r="E3257" s="6" t="s">
        <v>45</v>
      </c>
      <c r="F3257" s="6" t="s">
        <v>45</v>
      </c>
      <c r="G3257" s="5">
        <v>-64.356456029814524</v>
      </c>
      <c r="H3257" s="5">
        <v>-39.328922412086051</v>
      </c>
      <c r="I3257" s="29">
        <v>273121225</v>
      </c>
      <c r="J3257" s="30" t="s">
        <v>45</v>
      </c>
      <c r="K3257" s="30" t="s">
        <v>45</v>
      </c>
      <c r="L3257" s="29">
        <v>32568506.859999999</v>
      </c>
      <c r="M3257" s="29">
        <v>136620000</v>
      </c>
      <c r="N3257" s="53">
        <f t="shared" si="558"/>
        <v>-68.26835902085223</v>
      </c>
      <c r="O3257" t="e">
        <f t="shared" si="559"/>
        <v>#VALUE!</v>
      </c>
      <c r="P3257" t="e">
        <f t="shared" si="560"/>
        <v>#VALUE!</v>
      </c>
      <c r="Q3257">
        <f t="shared" si="561"/>
        <v>-64.356456029814524</v>
      </c>
      <c r="R3257">
        <f t="shared" si="562"/>
        <v>-39.328922412086051</v>
      </c>
      <c r="S3257" s="53">
        <f t="shared" si="564"/>
        <v>-68.26835902085223</v>
      </c>
      <c r="T3257" t="e">
        <f t="shared" si="565"/>
        <v>#VALUE!</v>
      </c>
      <c r="U3257" t="e">
        <f t="shared" si="566"/>
        <v>#VALUE!</v>
      </c>
      <c r="V3257">
        <f t="shared" si="567"/>
        <v>-64.356456029814524</v>
      </c>
      <c r="W3257" s="50">
        <f t="shared" si="568"/>
        <v>-39.328922412086051</v>
      </c>
    </row>
    <row r="3258" spans="1:23" ht="16" x14ac:dyDescent="0.2">
      <c r="A3258" s="10">
        <v>39862.541655092602</v>
      </c>
      <c r="B3258" s="11" t="str">
        <f t="shared" si="563"/>
        <v>20092</v>
      </c>
      <c r="C3258" s="5">
        <v>730.26</v>
      </c>
      <c r="D3258" s="5">
        <v>-67.633726201269269</v>
      </c>
      <c r="E3258" s="6" t="s">
        <v>45</v>
      </c>
      <c r="F3258" s="6" t="s">
        <v>45</v>
      </c>
      <c r="G3258" s="5">
        <v>-62.772046863096399</v>
      </c>
      <c r="H3258" s="5">
        <v>-40.845699351783907</v>
      </c>
      <c r="I3258" s="29">
        <v>278583649.5</v>
      </c>
      <c r="J3258" s="30" t="s">
        <v>45</v>
      </c>
      <c r="K3258" s="30" t="s">
        <v>45</v>
      </c>
      <c r="L3258" s="29">
        <v>34016226</v>
      </c>
      <c r="M3258" s="29">
        <v>133204500</v>
      </c>
      <c r="N3258" s="53">
        <f t="shared" si="558"/>
        <v>-67.633726201269269</v>
      </c>
      <c r="O3258" t="e">
        <f t="shared" si="559"/>
        <v>#VALUE!</v>
      </c>
      <c r="P3258" t="e">
        <f t="shared" si="560"/>
        <v>#VALUE!</v>
      </c>
      <c r="Q3258">
        <f t="shared" si="561"/>
        <v>-62.772046863096399</v>
      </c>
      <c r="R3258">
        <f t="shared" si="562"/>
        <v>-40.845699351783907</v>
      </c>
      <c r="S3258" s="53">
        <f t="shared" si="564"/>
        <v>-67.633726201269269</v>
      </c>
      <c r="T3258" t="e">
        <f t="shared" si="565"/>
        <v>#VALUE!</v>
      </c>
      <c r="U3258" t="e">
        <f t="shared" si="566"/>
        <v>#VALUE!</v>
      </c>
      <c r="V3258">
        <f t="shared" si="567"/>
        <v>-62.772046863096399</v>
      </c>
      <c r="W3258" s="50">
        <f t="shared" si="568"/>
        <v>-40.845699351783907</v>
      </c>
    </row>
    <row r="3259" spans="1:23" ht="16" x14ac:dyDescent="0.2">
      <c r="A3259" s="10">
        <v>39861.541655092602</v>
      </c>
      <c r="B3259" s="11" t="str">
        <f t="shared" si="563"/>
        <v>20092</v>
      </c>
      <c r="C3259" s="5">
        <v>730.4</v>
      </c>
      <c r="D3259" s="5">
        <v>-68.776065276518594</v>
      </c>
      <c r="E3259" s="6" t="s">
        <v>45</v>
      </c>
      <c r="F3259" s="6" t="s">
        <v>45</v>
      </c>
      <c r="G3259" s="5">
        <v>-62.772046863096399</v>
      </c>
      <c r="H3259" s="5">
        <v>-41.25017320237</v>
      </c>
      <c r="I3259" s="29">
        <v>268751285.39999998</v>
      </c>
      <c r="J3259" s="30" t="s">
        <v>45</v>
      </c>
      <c r="K3259" s="30" t="s">
        <v>45</v>
      </c>
      <c r="L3259" s="29">
        <v>34016226</v>
      </c>
      <c r="M3259" s="29">
        <v>132293700</v>
      </c>
      <c r="N3259" s="53">
        <f t="shared" si="558"/>
        <v>-68.776065276518594</v>
      </c>
      <c r="O3259" t="e">
        <f t="shared" si="559"/>
        <v>#VALUE!</v>
      </c>
      <c r="P3259" t="e">
        <f t="shared" si="560"/>
        <v>#VALUE!</v>
      </c>
      <c r="Q3259">
        <f t="shared" si="561"/>
        <v>-62.772046863096399</v>
      </c>
      <c r="R3259">
        <f t="shared" si="562"/>
        <v>-41.25017320237</v>
      </c>
      <c r="S3259" s="53">
        <f t="shared" si="564"/>
        <v>-68.776065276518594</v>
      </c>
      <c r="T3259" t="e">
        <f t="shared" si="565"/>
        <v>#VALUE!</v>
      </c>
      <c r="U3259" t="e">
        <f t="shared" si="566"/>
        <v>#VALUE!</v>
      </c>
      <c r="V3259">
        <f t="shared" si="567"/>
        <v>-62.772046863096399</v>
      </c>
      <c r="W3259" s="50">
        <f t="shared" si="568"/>
        <v>-41.25017320237</v>
      </c>
    </row>
    <row r="3260" spans="1:23" ht="16" x14ac:dyDescent="0.2">
      <c r="A3260" s="10">
        <v>39860.541655092602</v>
      </c>
      <c r="B3260" s="11" t="str">
        <f t="shared" si="563"/>
        <v>20092</v>
      </c>
      <c r="C3260" s="5">
        <v>766.33</v>
      </c>
      <c r="D3260" s="5">
        <v>-68.014505893019049</v>
      </c>
      <c r="E3260" s="6" t="s">
        <v>45</v>
      </c>
      <c r="F3260" s="6" t="s">
        <v>45</v>
      </c>
      <c r="G3260" s="5">
        <v>-62.871908909341791</v>
      </c>
      <c r="H3260" s="5">
        <v>-42.362476291481755</v>
      </c>
      <c r="I3260" s="29">
        <v>275306194.80000001</v>
      </c>
      <c r="J3260" s="30" t="s">
        <v>45</v>
      </c>
      <c r="K3260" s="30" t="s">
        <v>45</v>
      </c>
      <c r="L3260" s="29">
        <v>33924979.240000002</v>
      </c>
      <c r="M3260" s="29">
        <v>129789000</v>
      </c>
      <c r="N3260" s="53">
        <f t="shared" si="558"/>
        <v>-68.014505893019049</v>
      </c>
      <c r="O3260" t="e">
        <f t="shared" si="559"/>
        <v>#VALUE!</v>
      </c>
      <c r="P3260" t="e">
        <f t="shared" si="560"/>
        <v>#VALUE!</v>
      </c>
      <c r="Q3260">
        <f t="shared" si="561"/>
        <v>-62.871908909341791</v>
      </c>
      <c r="R3260">
        <f t="shared" si="562"/>
        <v>-42.362476291481755</v>
      </c>
      <c r="S3260" s="53">
        <f t="shared" si="564"/>
        <v>-68.014505893019049</v>
      </c>
      <c r="T3260" t="e">
        <f t="shared" si="565"/>
        <v>#VALUE!</v>
      </c>
      <c r="U3260" t="e">
        <f t="shared" si="566"/>
        <v>#VALUE!</v>
      </c>
      <c r="V3260">
        <f t="shared" si="567"/>
        <v>-62.871908909341791</v>
      </c>
      <c r="W3260" s="50">
        <f t="shared" si="568"/>
        <v>-42.362476291481755</v>
      </c>
    </row>
    <row r="3261" spans="1:23" ht="16" x14ac:dyDescent="0.2">
      <c r="A3261" s="10">
        <v>39857.541655092602</v>
      </c>
      <c r="B3261" s="11" t="str">
        <f t="shared" si="563"/>
        <v>20092</v>
      </c>
      <c r="C3261" s="5">
        <v>779.72</v>
      </c>
      <c r="D3261" s="5">
        <v>-66.364460562103361</v>
      </c>
      <c r="E3261" s="6" t="s">
        <v>45</v>
      </c>
      <c r="F3261" s="6" t="s">
        <v>45</v>
      </c>
      <c r="G3261" s="5">
        <v>-62.871908909341791</v>
      </c>
      <c r="H3261" s="5">
        <v>-41.351291665016518</v>
      </c>
      <c r="I3261" s="29">
        <v>289508498.5</v>
      </c>
      <c r="J3261" s="30" t="s">
        <v>45</v>
      </c>
      <c r="K3261" s="30" t="s">
        <v>45</v>
      </c>
      <c r="L3261" s="29">
        <v>33924979.240000002</v>
      </c>
      <c r="M3261" s="29">
        <v>132066000</v>
      </c>
      <c r="N3261" s="53">
        <f t="shared" si="558"/>
        <v>-66.364460562103361</v>
      </c>
      <c r="O3261" t="e">
        <f t="shared" si="559"/>
        <v>#VALUE!</v>
      </c>
      <c r="P3261" t="e">
        <f t="shared" si="560"/>
        <v>#VALUE!</v>
      </c>
      <c r="Q3261">
        <f t="shared" si="561"/>
        <v>-62.871908909341791</v>
      </c>
      <c r="R3261">
        <f t="shared" si="562"/>
        <v>-41.351291665016518</v>
      </c>
      <c r="S3261" s="53">
        <f t="shared" si="564"/>
        <v>-66.364460562103361</v>
      </c>
      <c r="T3261" t="e">
        <f t="shared" si="565"/>
        <v>#VALUE!</v>
      </c>
      <c r="U3261" t="e">
        <f t="shared" si="566"/>
        <v>#VALUE!</v>
      </c>
      <c r="V3261">
        <f t="shared" si="567"/>
        <v>-62.871908909341791</v>
      </c>
      <c r="W3261" s="50">
        <f t="shared" si="568"/>
        <v>-41.351291665016518</v>
      </c>
    </row>
    <row r="3262" spans="1:23" ht="16" x14ac:dyDescent="0.2">
      <c r="A3262" s="10">
        <v>39856.541655092602</v>
      </c>
      <c r="B3262" s="11" t="str">
        <f t="shared" si="563"/>
        <v>20092</v>
      </c>
      <c r="C3262" s="5">
        <v>771.24</v>
      </c>
      <c r="D3262" s="5">
        <v>-65.729827742520399</v>
      </c>
      <c r="E3262" s="6" t="s">
        <v>45</v>
      </c>
      <c r="F3262" s="6" t="s">
        <v>45</v>
      </c>
      <c r="G3262" s="5">
        <v>-63.36607161241178</v>
      </c>
      <c r="H3262" s="5">
        <v>-40.744580889137382</v>
      </c>
      <c r="I3262" s="29">
        <v>294970923</v>
      </c>
      <c r="J3262" s="30" t="s">
        <v>45</v>
      </c>
      <c r="K3262" s="30" t="s">
        <v>45</v>
      </c>
      <c r="L3262" s="29">
        <v>33473448.91</v>
      </c>
      <c r="M3262" s="29">
        <v>133432200</v>
      </c>
      <c r="N3262" s="53">
        <f t="shared" si="558"/>
        <v>-65.729827742520399</v>
      </c>
      <c r="O3262" t="e">
        <f t="shared" si="559"/>
        <v>#VALUE!</v>
      </c>
      <c r="P3262" t="e">
        <f t="shared" si="560"/>
        <v>#VALUE!</v>
      </c>
      <c r="Q3262">
        <f t="shared" si="561"/>
        <v>-63.36607161241178</v>
      </c>
      <c r="R3262">
        <f t="shared" si="562"/>
        <v>-40.744580889137382</v>
      </c>
      <c r="S3262" s="53">
        <f t="shared" si="564"/>
        <v>-65.729827742520399</v>
      </c>
      <c r="T3262" t="e">
        <f t="shared" si="565"/>
        <v>#VALUE!</v>
      </c>
      <c r="U3262" t="e">
        <f t="shared" si="566"/>
        <v>#VALUE!</v>
      </c>
      <c r="V3262">
        <f t="shared" si="567"/>
        <v>-63.36607161241178</v>
      </c>
      <c r="W3262" s="50">
        <f t="shared" si="568"/>
        <v>-40.744580889137382</v>
      </c>
    </row>
    <row r="3263" spans="1:23" ht="16" x14ac:dyDescent="0.2">
      <c r="A3263" s="10">
        <v>39855.541655092602</v>
      </c>
      <c r="B3263" s="11" t="str">
        <f t="shared" si="563"/>
        <v>20092</v>
      </c>
      <c r="C3263" s="5">
        <v>786.21</v>
      </c>
      <c r="D3263" s="5">
        <v>-67.316409791477781</v>
      </c>
      <c r="E3263" s="6" t="s">
        <v>45</v>
      </c>
      <c r="F3263" s="6" t="s">
        <v>45</v>
      </c>
      <c r="G3263" s="5">
        <v>-62.178022113781026</v>
      </c>
      <c r="H3263" s="5">
        <v>-40.845699351783914</v>
      </c>
      <c r="I3263" s="29">
        <v>281314861.75</v>
      </c>
      <c r="J3263" s="30" t="s">
        <v>45</v>
      </c>
      <c r="K3263" s="30" t="s">
        <v>45</v>
      </c>
      <c r="L3263" s="29">
        <v>34559003.090000004</v>
      </c>
      <c r="M3263" s="29">
        <v>133204500</v>
      </c>
      <c r="N3263" s="53">
        <f t="shared" si="558"/>
        <v>-67.316409791477781</v>
      </c>
      <c r="O3263" t="e">
        <f t="shared" si="559"/>
        <v>#VALUE!</v>
      </c>
      <c r="P3263" t="e">
        <f t="shared" si="560"/>
        <v>#VALUE!</v>
      </c>
      <c r="Q3263">
        <f t="shared" si="561"/>
        <v>-62.178022113781026</v>
      </c>
      <c r="R3263">
        <f t="shared" si="562"/>
        <v>-40.845699351783914</v>
      </c>
      <c r="S3263" s="53">
        <f t="shared" si="564"/>
        <v>-67.316409791477781</v>
      </c>
      <c r="T3263" t="e">
        <f t="shared" si="565"/>
        <v>#VALUE!</v>
      </c>
      <c r="U3263" t="e">
        <f t="shared" si="566"/>
        <v>#VALUE!</v>
      </c>
      <c r="V3263">
        <f t="shared" si="567"/>
        <v>-62.178022113781026</v>
      </c>
      <c r="W3263" s="50">
        <f t="shared" si="568"/>
        <v>-40.845699351783914</v>
      </c>
    </row>
    <row r="3264" spans="1:23" ht="16" x14ac:dyDescent="0.2">
      <c r="A3264" s="10">
        <v>39854.541655092602</v>
      </c>
      <c r="B3264" s="11" t="str">
        <f t="shared" si="563"/>
        <v>20092</v>
      </c>
      <c r="C3264" s="5">
        <v>792.97</v>
      </c>
      <c r="D3264" s="5">
        <v>-69.854941069809598</v>
      </c>
      <c r="E3264" s="6" t="s">
        <v>45</v>
      </c>
      <c r="F3264" s="6" t="s">
        <v>45</v>
      </c>
      <c r="G3264" s="5">
        <v>-62.178022113781026</v>
      </c>
      <c r="H3264" s="5">
        <v>-42.868068604714374</v>
      </c>
      <c r="I3264" s="29">
        <v>259465163.75</v>
      </c>
      <c r="J3264" s="30" t="s">
        <v>45</v>
      </c>
      <c r="K3264" s="30" t="s">
        <v>45</v>
      </c>
      <c r="L3264" s="29">
        <v>34559003.090000004</v>
      </c>
      <c r="M3264" s="29">
        <v>128650500</v>
      </c>
      <c r="N3264" s="53">
        <f t="shared" si="558"/>
        <v>-69.854941069809598</v>
      </c>
      <c r="O3264" t="e">
        <f t="shared" si="559"/>
        <v>#VALUE!</v>
      </c>
      <c r="P3264" t="e">
        <f t="shared" si="560"/>
        <v>#VALUE!</v>
      </c>
      <c r="Q3264">
        <f t="shared" si="561"/>
        <v>-62.178022113781026</v>
      </c>
      <c r="R3264">
        <f t="shared" si="562"/>
        <v>-42.868068604714374</v>
      </c>
      <c r="S3264" s="53">
        <f t="shared" si="564"/>
        <v>-69.854941069809598</v>
      </c>
      <c r="T3264" t="e">
        <f t="shared" si="565"/>
        <v>#VALUE!</v>
      </c>
      <c r="U3264" t="e">
        <f t="shared" si="566"/>
        <v>#VALUE!</v>
      </c>
      <c r="V3264">
        <f t="shared" si="567"/>
        <v>-62.178022113781026</v>
      </c>
      <c r="W3264" s="50">
        <f t="shared" si="568"/>
        <v>-42.868068604714374</v>
      </c>
    </row>
    <row r="3265" spans="1:23" ht="16" x14ac:dyDescent="0.2">
      <c r="A3265" s="10">
        <v>39853.541655092602</v>
      </c>
      <c r="B3265" s="11" t="str">
        <f t="shared" si="563"/>
        <v>20092</v>
      </c>
      <c r="C3265" s="5">
        <v>820.35</v>
      </c>
      <c r="D3265" s="5">
        <v>-70.235720761559378</v>
      </c>
      <c r="E3265" s="6" t="s">
        <v>45</v>
      </c>
      <c r="F3265" s="6" t="s">
        <v>45</v>
      </c>
      <c r="G3265" s="5">
        <v>-62.475549241254413</v>
      </c>
      <c r="H3265" s="5">
        <v>-40.036751650611727</v>
      </c>
      <c r="I3265" s="29">
        <v>256187709.05000001</v>
      </c>
      <c r="J3265" s="30" t="s">
        <v>45</v>
      </c>
      <c r="K3265" s="30" t="s">
        <v>45</v>
      </c>
      <c r="L3265" s="29">
        <v>34287144.200000003</v>
      </c>
      <c r="M3265" s="29">
        <v>135026100</v>
      </c>
      <c r="N3265" s="53">
        <f t="shared" si="558"/>
        <v>-70.235720761559378</v>
      </c>
      <c r="O3265" t="e">
        <f t="shared" si="559"/>
        <v>#VALUE!</v>
      </c>
      <c r="P3265" t="e">
        <f t="shared" si="560"/>
        <v>#VALUE!</v>
      </c>
      <c r="Q3265">
        <f t="shared" si="561"/>
        <v>-62.475549241254413</v>
      </c>
      <c r="R3265">
        <f t="shared" si="562"/>
        <v>-40.036751650611727</v>
      </c>
      <c r="S3265" s="53">
        <f t="shared" si="564"/>
        <v>-70.235720761559378</v>
      </c>
      <c r="T3265" t="e">
        <f t="shared" si="565"/>
        <v>#VALUE!</v>
      </c>
      <c r="U3265" t="e">
        <f t="shared" si="566"/>
        <v>#VALUE!</v>
      </c>
      <c r="V3265">
        <f t="shared" si="567"/>
        <v>-62.475549241254413</v>
      </c>
      <c r="W3265" s="50">
        <f t="shared" si="568"/>
        <v>-40.036751650611727</v>
      </c>
    </row>
    <row r="3266" spans="1:23" ht="16" x14ac:dyDescent="0.2">
      <c r="A3266" s="10">
        <v>39850.541655092602</v>
      </c>
      <c r="B3266" s="11" t="str">
        <f t="shared" si="563"/>
        <v>20092</v>
      </c>
      <c r="C3266" s="5">
        <v>784.06</v>
      </c>
      <c r="D3266" s="5">
        <v>-71.441523118766995</v>
      </c>
      <c r="E3266" s="6" t="s">
        <v>45</v>
      </c>
      <c r="F3266" s="6" t="s">
        <v>45</v>
      </c>
      <c r="G3266" s="5">
        <v>-62.574381781868418</v>
      </c>
      <c r="H3266" s="5">
        <v>-41.351291665016518</v>
      </c>
      <c r="I3266" s="29">
        <v>245809102.5</v>
      </c>
      <c r="J3266" s="30" t="s">
        <v>45</v>
      </c>
      <c r="K3266" s="30" t="s">
        <v>45</v>
      </c>
      <c r="L3266" s="29">
        <v>34196838.130000003</v>
      </c>
      <c r="M3266" s="29">
        <v>132066000</v>
      </c>
      <c r="N3266" s="53">
        <f t="shared" si="558"/>
        <v>-71.441523118766995</v>
      </c>
      <c r="O3266" t="e">
        <f t="shared" si="559"/>
        <v>#VALUE!</v>
      </c>
      <c r="P3266" t="e">
        <f t="shared" si="560"/>
        <v>#VALUE!</v>
      </c>
      <c r="Q3266">
        <f t="shared" si="561"/>
        <v>-62.574381781868418</v>
      </c>
      <c r="R3266">
        <f t="shared" si="562"/>
        <v>-41.351291665016518</v>
      </c>
      <c r="S3266" s="53">
        <f t="shared" si="564"/>
        <v>-71.441523118766995</v>
      </c>
      <c r="T3266" t="e">
        <f t="shared" si="565"/>
        <v>#VALUE!</v>
      </c>
      <c r="U3266" t="e">
        <f t="shared" si="566"/>
        <v>#VALUE!</v>
      </c>
      <c r="V3266">
        <f t="shared" si="567"/>
        <v>-62.574381781868418</v>
      </c>
      <c r="W3266" s="50">
        <f t="shared" si="568"/>
        <v>-41.351291665016518</v>
      </c>
    </row>
    <row r="3267" spans="1:23" ht="16" x14ac:dyDescent="0.2">
      <c r="A3267" s="10">
        <v>39849.541655092602</v>
      </c>
      <c r="B3267" s="11" t="str">
        <f t="shared" si="563"/>
        <v>20092</v>
      </c>
      <c r="C3267" s="5">
        <v>759.71</v>
      </c>
      <c r="D3267" s="5">
        <v>-71.758839528558468</v>
      </c>
      <c r="E3267" s="6" t="s">
        <v>45</v>
      </c>
      <c r="F3267" s="6" t="s">
        <v>45</v>
      </c>
      <c r="G3267" s="5">
        <v>-62.871908909341798</v>
      </c>
      <c r="H3267" s="5">
        <v>-41.755765515602619</v>
      </c>
      <c r="I3267" s="29">
        <v>243077890.25</v>
      </c>
      <c r="J3267" s="30" t="s">
        <v>45</v>
      </c>
      <c r="K3267" s="30" t="s">
        <v>45</v>
      </c>
      <c r="L3267" s="29">
        <v>33924979.240000002</v>
      </c>
      <c r="M3267" s="29">
        <v>131155200</v>
      </c>
      <c r="N3267" s="53">
        <f t="shared" si="558"/>
        <v>-71.758839528558468</v>
      </c>
      <c r="O3267" t="e">
        <f t="shared" si="559"/>
        <v>#VALUE!</v>
      </c>
      <c r="P3267" t="e">
        <f t="shared" si="560"/>
        <v>#VALUE!</v>
      </c>
      <c r="Q3267">
        <f t="shared" si="561"/>
        <v>-62.871908909341798</v>
      </c>
      <c r="R3267">
        <f t="shared" si="562"/>
        <v>-41.755765515602619</v>
      </c>
      <c r="S3267" s="53">
        <f t="shared" si="564"/>
        <v>-71.758839528558468</v>
      </c>
      <c r="T3267" t="e">
        <f t="shared" si="565"/>
        <v>#VALUE!</v>
      </c>
      <c r="U3267" t="e">
        <f t="shared" si="566"/>
        <v>#VALUE!</v>
      </c>
      <c r="V3267">
        <f t="shared" si="567"/>
        <v>-62.871908909341798</v>
      </c>
      <c r="W3267" s="50">
        <f t="shared" si="568"/>
        <v>-41.755765515602619</v>
      </c>
    </row>
    <row r="3268" spans="1:23" ht="16" x14ac:dyDescent="0.2">
      <c r="A3268" s="10">
        <v>39848.541655092602</v>
      </c>
      <c r="B3268" s="11" t="str">
        <f t="shared" si="563"/>
        <v>20092</v>
      </c>
      <c r="C3268" s="5">
        <v>767.52</v>
      </c>
      <c r="D3268" s="5">
        <v>-71.187669990933813</v>
      </c>
      <c r="E3268" s="6" t="s">
        <v>45</v>
      </c>
      <c r="F3268" s="6" t="s">
        <v>45</v>
      </c>
      <c r="G3268" s="5">
        <v>-63.465933658657171</v>
      </c>
      <c r="H3268" s="5">
        <v>-41.958002440895662</v>
      </c>
      <c r="I3268" s="29">
        <v>247994072.30000001</v>
      </c>
      <c r="J3268" s="30" t="s">
        <v>45</v>
      </c>
      <c r="K3268" s="30" t="s">
        <v>45</v>
      </c>
      <c r="L3268" s="29">
        <v>33382202.149999999</v>
      </c>
      <c r="M3268" s="29">
        <v>130699800</v>
      </c>
      <c r="N3268" s="53">
        <f t="shared" si="558"/>
        <v>-71.187669990933813</v>
      </c>
      <c r="O3268" t="e">
        <f t="shared" si="559"/>
        <v>#VALUE!</v>
      </c>
      <c r="P3268" t="e">
        <f t="shared" si="560"/>
        <v>#VALUE!</v>
      </c>
      <c r="Q3268">
        <f t="shared" si="561"/>
        <v>-63.465933658657171</v>
      </c>
      <c r="R3268">
        <f t="shared" si="562"/>
        <v>-41.958002440895662</v>
      </c>
      <c r="S3268" s="53">
        <f t="shared" si="564"/>
        <v>-71.187669990933813</v>
      </c>
      <c r="T3268" t="e">
        <f t="shared" si="565"/>
        <v>#VALUE!</v>
      </c>
      <c r="U3268" t="e">
        <f t="shared" si="566"/>
        <v>#VALUE!</v>
      </c>
      <c r="V3268">
        <f t="shared" si="567"/>
        <v>-63.465933658657171</v>
      </c>
      <c r="W3268" s="50">
        <f t="shared" si="568"/>
        <v>-41.958002440895662</v>
      </c>
    </row>
    <row r="3269" spans="1:23" ht="16" x14ac:dyDescent="0.2">
      <c r="A3269" s="10">
        <v>39847.541655092602</v>
      </c>
      <c r="B3269" s="11" t="str">
        <f t="shared" si="563"/>
        <v>20092</v>
      </c>
      <c r="C3269" s="5">
        <v>751.72</v>
      </c>
      <c r="D3269" s="5">
        <v>-71.504986400725301</v>
      </c>
      <c r="E3269" s="6" t="s">
        <v>45</v>
      </c>
      <c r="F3269" s="6" t="s">
        <v>45</v>
      </c>
      <c r="G3269" s="5">
        <v>-63.960096361727146</v>
      </c>
      <c r="H3269" s="5">
        <v>-42.362476291481755</v>
      </c>
      <c r="I3269" s="29">
        <v>245262860.05000001</v>
      </c>
      <c r="J3269" s="30" t="s">
        <v>45</v>
      </c>
      <c r="K3269" s="30" t="s">
        <v>45</v>
      </c>
      <c r="L3269" s="29">
        <v>32930671.82</v>
      </c>
      <c r="M3269" s="29">
        <v>129789000</v>
      </c>
      <c r="N3269" s="53">
        <f t="shared" si="558"/>
        <v>-71.504986400725301</v>
      </c>
      <c r="O3269" t="e">
        <f t="shared" si="559"/>
        <v>#VALUE!</v>
      </c>
      <c r="P3269" t="e">
        <f t="shared" si="560"/>
        <v>#VALUE!</v>
      </c>
      <c r="Q3269">
        <f t="shared" si="561"/>
        <v>-63.960096361727146</v>
      </c>
      <c r="R3269">
        <f t="shared" si="562"/>
        <v>-42.362476291481755</v>
      </c>
      <c r="S3269" s="53">
        <f t="shared" si="564"/>
        <v>-71.504986400725301</v>
      </c>
      <c r="T3269" t="e">
        <f t="shared" si="565"/>
        <v>#VALUE!</v>
      </c>
      <c r="U3269" t="e">
        <f t="shared" si="566"/>
        <v>#VALUE!</v>
      </c>
      <c r="V3269">
        <f t="shared" si="567"/>
        <v>-63.960096361727146</v>
      </c>
      <c r="W3269" s="50">
        <f t="shared" si="568"/>
        <v>-42.362476291481755</v>
      </c>
    </row>
    <row r="3270" spans="1:23" ht="16" x14ac:dyDescent="0.2">
      <c r="A3270" s="10">
        <v>39846.541655092602</v>
      </c>
      <c r="B3270" s="11" t="str">
        <f t="shared" si="563"/>
        <v>20092</v>
      </c>
      <c r="C3270" s="5">
        <v>744.05</v>
      </c>
      <c r="D3270" s="5">
        <v>-69.537624660018139</v>
      </c>
      <c r="E3270" s="6" t="s">
        <v>45</v>
      </c>
      <c r="F3270" s="6" t="s">
        <v>45</v>
      </c>
      <c r="G3270" s="5">
        <v>-62.871908909341791</v>
      </c>
      <c r="H3270" s="5">
        <v>-40.340107038551288</v>
      </c>
      <c r="I3270" s="29">
        <v>262196376</v>
      </c>
      <c r="J3270" s="30" t="s">
        <v>45</v>
      </c>
      <c r="K3270" s="30" t="s">
        <v>45</v>
      </c>
      <c r="L3270" s="29">
        <v>33924979.240000002</v>
      </c>
      <c r="M3270" s="29">
        <v>134343000</v>
      </c>
      <c r="N3270" s="53">
        <f t="shared" si="558"/>
        <v>-69.537624660018139</v>
      </c>
      <c r="O3270" t="e">
        <f t="shared" si="559"/>
        <v>#VALUE!</v>
      </c>
      <c r="P3270" t="e">
        <f t="shared" si="560"/>
        <v>#VALUE!</v>
      </c>
      <c r="Q3270">
        <f t="shared" si="561"/>
        <v>-62.871908909341791</v>
      </c>
      <c r="R3270">
        <f t="shared" si="562"/>
        <v>-40.340107038551288</v>
      </c>
      <c r="S3270" s="53">
        <f t="shared" si="564"/>
        <v>-69.537624660018139</v>
      </c>
      <c r="T3270" t="e">
        <f t="shared" si="565"/>
        <v>#VALUE!</v>
      </c>
      <c r="U3270" t="e">
        <f t="shared" si="566"/>
        <v>#VALUE!</v>
      </c>
      <c r="V3270">
        <f t="shared" si="567"/>
        <v>-62.871908909341791</v>
      </c>
      <c r="W3270" s="50">
        <f t="shared" si="568"/>
        <v>-40.340107038551288</v>
      </c>
    </row>
    <row r="3271" spans="1:23" ht="16" x14ac:dyDescent="0.2">
      <c r="A3271" s="10">
        <v>39843.541655092602</v>
      </c>
      <c r="B3271" s="11" t="str">
        <f t="shared" si="563"/>
        <v>20091</v>
      </c>
      <c r="C3271" s="5">
        <v>786.59</v>
      </c>
      <c r="D3271" s="5">
        <v>-67.760652765185853</v>
      </c>
      <c r="E3271" s="6" t="s">
        <v>45</v>
      </c>
      <c r="F3271" s="6" t="s">
        <v>45</v>
      </c>
      <c r="G3271" s="5">
        <v>-60.594642452694266</v>
      </c>
      <c r="H3271" s="5">
        <v>-39.328922412086051</v>
      </c>
      <c r="I3271" s="29">
        <v>277491164.60000002</v>
      </c>
      <c r="J3271" s="30" t="s">
        <v>45</v>
      </c>
      <c r="K3271" s="30" t="s">
        <v>45</v>
      </c>
      <c r="L3271" s="29">
        <v>36005781.539999999</v>
      </c>
      <c r="M3271" s="29">
        <v>136620000</v>
      </c>
      <c r="N3271" s="53">
        <f t="shared" si="558"/>
        <v>-67.760652765185853</v>
      </c>
      <c r="O3271" t="e">
        <f t="shared" si="559"/>
        <v>#VALUE!</v>
      </c>
      <c r="P3271" t="e">
        <f t="shared" si="560"/>
        <v>#VALUE!</v>
      </c>
      <c r="Q3271">
        <f t="shared" si="561"/>
        <v>-60.594642452694266</v>
      </c>
      <c r="R3271">
        <f t="shared" si="562"/>
        <v>-39.328922412086051</v>
      </c>
      <c r="S3271" s="53">
        <f t="shared" si="564"/>
        <v>-67.760652765185853</v>
      </c>
      <c r="T3271" t="e">
        <f t="shared" si="565"/>
        <v>#VALUE!</v>
      </c>
      <c r="U3271" t="e">
        <f t="shared" si="566"/>
        <v>#VALUE!</v>
      </c>
      <c r="V3271">
        <f t="shared" si="567"/>
        <v>-60.594642452694266</v>
      </c>
      <c r="W3271" s="50">
        <f t="shared" si="568"/>
        <v>-39.328922412086051</v>
      </c>
    </row>
    <row r="3272" spans="1:23" ht="16" x14ac:dyDescent="0.2">
      <c r="A3272" s="10">
        <v>39842.541655092602</v>
      </c>
      <c r="B3272" s="11" t="str">
        <f t="shared" si="563"/>
        <v>20091</v>
      </c>
      <c r="C3272" s="5">
        <v>773.36</v>
      </c>
      <c r="D3272" s="5">
        <v>-69.98186763372621</v>
      </c>
      <c r="E3272" s="6" t="s">
        <v>45</v>
      </c>
      <c r="F3272" s="6" t="s">
        <v>45</v>
      </c>
      <c r="G3272" s="5">
        <v>-60.693474993308271</v>
      </c>
      <c r="H3272" s="5">
        <v>-39.430040874732576</v>
      </c>
      <c r="I3272" s="29">
        <v>258372678.84999999</v>
      </c>
      <c r="J3272" s="30" t="s">
        <v>45</v>
      </c>
      <c r="K3272" s="30" t="s">
        <v>45</v>
      </c>
      <c r="L3272" s="29">
        <v>35915475.479999997</v>
      </c>
      <c r="M3272" s="29">
        <v>136392300</v>
      </c>
      <c r="N3272" s="53">
        <f t="shared" si="558"/>
        <v>-69.98186763372621</v>
      </c>
      <c r="O3272" t="e">
        <f t="shared" si="559"/>
        <v>#VALUE!</v>
      </c>
      <c r="P3272" t="e">
        <f t="shared" si="560"/>
        <v>#VALUE!</v>
      </c>
      <c r="Q3272">
        <f t="shared" si="561"/>
        <v>-60.693474993308271</v>
      </c>
      <c r="R3272">
        <f t="shared" si="562"/>
        <v>-39.430040874732576</v>
      </c>
      <c r="S3272" s="53">
        <f t="shared" si="564"/>
        <v>-69.98186763372621</v>
      </c>
      <c r="T3272" t="e">
        <f t="shared" si="565"/>
        <v>#VALUE!</v>
      </c>
      <c r="U3272" t="e">
        <f t="shared" si="566"/>
        <v>#VALUE!</v>
      </c>
      <c r="V3272">
        <f t="shared" si="567"/>
        <v>-60.693474993308271</v>
      </c>
      <c r="W3272" s="50">
        <f t="shared" si="568"/>
        <v>-39.430040874732576</v>
      </c>
    </row>
    <row r="3273" spans="1:23" ht="16" x14ac:dyDescent="0.2">
      <c r="A3273" s="10">
        <v>39841.541655092602</v>
      </c>
      <c r="B3273" s="11" t="str">
        <f t="shared" si="563"/>
        <v>20091</v>
      </c>
      <c r="C3273" s="5">
        <v>776.48</v>
      </c>
      <c r="D3273" s="5">
        <v>-70.806890299184047</v>
      </c>
      <c r="E3273" s="6" t="s">
        <v>45</v>
      </c>
      <c r="F3273" s="6" t="s">
        <v>45</v>
      </c>
      <c r="G3273" s="5">
        <v>-57.425824119257996</v>
      </c>
      <c r="H3273" s="5">
        <v>-40.340107038551274</v>
      </c>
      <c r="I3273" s="29">
        <v>251271527</v>
      </c>
      <c r="J3273" s="30" t="s">
        <v>45</v>
      </c>
      <c r="K3273" s="30" t="s">
        <v>45</v>
      </c>
      <c r="L3273" s="29">
        <v>38901219.82</v>
      </c>
      <c r="M3273" s="29">
        <v>134343000</v>
      </c>
      <c r="N3273" s="53">
        <f t="shared" si="558"/>
        <v>-70.806890299184047</v>
      </c>
      <c r="O3273" t="e">
        <f t="shared" si="559"/>
        <v>#VALUE!</v>
      </c>
      <c r="P3273" t="e">
        <f t="shared" si="560"/>
        <v>#VALUE!</v>
      </c>
      <c r="Q3273">
        <f t="shared" si="561"/>
        <v>-57.425824119257996</v>
      </c>
      <c r="R3273">
        <f t="shared" si="562"/>
        <v>-40.340107038551274</v>
      </c>
      <c r="S3273" s="53">
        <f t="shared" si="564"/>
        <v>-70.806890299184047</v>
      </c>
      <c r="T3273" t="e">
        <f t="shared" si="565"/>
        <v>#VALUE!</v>
      </c>
      <c r="U3273" t="e">
        <f t="shared" si="566"/>
        <v>#VALUE!</v>
      </c>
      <c r="V3273">
        <f t="shared" si="567"/>
        <v>-57.425824119257996</v>
      </c>
      <c r="W3273" s="50">
        <f t="shared" si="568"/>
        <v>-40.340107038551274</v>
      </c>
    </row>
    <row r="3274" spans="1:23" ht="16" x14ac:dyDescent="0.2">
      <c r="A3274" s="10">
        <v>39840.541655092602</v>
      </c>
      <c r="B3274" s="11" t="str">
        <f t="shared" si="563"/>
        <v>20091</v>
      </c>
      <c r="C3274" s="5">
        <v>747.83</v>
      </c>
      <c r="D3274" s="5">
        <v>-71.441523118767009</v>
      </c>
      <c r="E3274" s="6" t="s">
        <v>45</v>
      </c>
      <c r="F3274" s="6" t="s">
        <v>45</v>
      </c>
      <c r="G3274" s="5">
        <v>-57.425824119257996</v>
      </c>
      <c r="H3274" s="5">
        <v>-39.834514725318662</v>
      </c>
      <c r="I3274" s="29">
        <v>245809102.5</v>
      </c>
      <c r="J3274" s="30" t="s">
        <v>45</v>
      </c>
      <c r="K3274" s="30" t="s">
        <v>45</v>
      </c>
      <c r="L3274" s="29">
        <v>38901219.82</v>
      </c>
      <c r="M3274" s="29">
        <v>135481500</v>
      </c>
      <c r="N3274" s="53">
        <f t="shared" si="558"/>
        <v>-71.441523118767009</v>
      </c>
      <c r="O3274" t="e">
        <f t="shared" si="559"/>
        <v>#VALUE!</v>
      </c>
      <c r="P3274" t="e">
        <f t="shared" si="560"/>
        <v>#VALUE!</v>
      </c>
      <c r="Q3274">
        <f t="shared" si="561"/>
        <v>-57.425824119257996</v>
      </c>
      <c r="R3274">
        <f t="shared" si="562"/>
        <v>-39.834514725318662</v>
      </c>
      <c r="S3274" s="53">
        <f t="shared" si="564"/>
        <v>-71.441523118767009</v>
      </c>
      <c r="T3274" t="e">
        <f t="shared" si="565"/>
        <v>#VALUE!</v>
      </c>
      <c r="U3274" t="e">
        <f t="shared" si="566"/>
        <v>#VALUE!</v>
      </c>
      <c r="V3274">
        <f t="shared" si="567"/>
        <v>-57.425824119257996</v>
      </c>
      <c r="W3274" s="50">
        <f t="shared" si="568"/>
        <v>-39.834514725318662</v>
      </c>
    </row>
    <row r="3275" spans="1:23" ht="16" x14ac:dyDescent="0.2">
      <c r="A3275" s="10">
        <v>39839.541655092602</v>
      </c>
      <c r="B3275" s="11" t="str">
        <f t="shared" si="563"/>
        <v>20091</v>
      </c>
      <c r="C3275" s="5">
        <v>760.33</v>
      </c>
      <c r="D3275" s="5">
        <v>-71.251133272892119</v>
      </c>
      <c r="E3275" s="6" t="s">
        <v>45</v>
      </c>
      <c r="F3275" s="6" t="s">
        <v>45</v>
      </c>
      <c r="G3275" s="5">
        <v>-57.129326497416002</v>
      </c>
      <c r="H3275" s="5">
        <v>-40.845699351783907</v>
      </c>
      <c r="I3275" s="29">
        <v>247447829.84999999</v>
      </c>
      <c r="J3275" s="30" t="s">
        <v>45</v>
      </c>
      <c r="K3275" s="30" t="s">
        <v>45</v>
      </c>
      <c r="L3275" s="29">
        <v>39172138.020000003</v>
      </c>
      <c r="M3275" s="29">
        <v>133204500</v>
      </c>
      <c r="N3275" s="53">
        <f t="shared" si="558"/>
        <v>-71.251133272892119</v>
      </c>
      <c r="O3275" t="e">
        <f t="shared" si="559"/>
        <v>#VALUE!</v>
      </c>
      <c r="P3275" t="e">
        <f t="shared" si="560"/>
        <v>#VALUE!</v>
      </c>
      <c r="Q3275">
        <f t="shared" si="561"/>
        <v>-57.129326497416002</v>
      </c>
      <c r="R3275">
        <f t="shared" si="562"/>
        <v>-40.845699351783907</v>
      </c>
      <c r="S3275" s="53">
        <f t="shared" si="564"/>
        <v>-71.251133272892119</v>
      </c>
      <c r="T3275" t="e">
        <f t="shared" si="565"/>
        <v>#VALUE!</v>
      </c>
      <c r="U3275" t="e">
        <f t="shared" si="566"/>
        <v>#VALUE!</v>
      </c>
      <c r="V3275">
        <f t="shared" si="567"/>
        <v>-57.129326497416002</v>
      </c>
      <c r="W3275" s="50">
        <f t="shared" si="568"/>
        <v>-40.845699351783907</v>
      </c>
    </row>
    <row r="3276" spans="1:23" ht="16" x14ac:dyDescent="0.2">
      <c r="A3276" s="10">
        <v>39836.541655092602</v>
      </c>
      <c r="B3276" s="11" t="str">
        <f t="shared" si="563"/>
        <v>20091</v>
      </c>
      <c r="C3276" s="5">
        <v>731.76</v>
      </c>
      <c r="D3276" s="5">
        <v>-71.949229374433372</v>
      </c>
      <c r="E3276" s="6" t="s">
        <v>45</v>
      </c>
      <c r="F3276" s="6" t="s">
        <v>45</v>
      </c>
      <c r="G3276" s="5">
        <v>-56.73296682932861</v>
      </c>
      <c r="H3276" s="5">
        <v>-40.441225501197806</v>
      </c>
      <c r="I3276" s="29">
        <v>241439162.90000001</v>
      </c>
      <c r="J3276" s="30" t="s">
        <v>45</v>
      </c>
      <c r="K3276" s="30" t="s">
        <v>45</v>
      </c>
      <c r="L3276" s="29">
        <v>39534302.979999997</v>
      </c>
      <c r="M3276" s="29">
        <v>134115300</v>
      </c>
      <c r="N3276" s="53">
        <f t="shared" si="558"/>
        <v>-71.949229374433372</v>
      </c>
      <c r="O3276" t="e">
        <f t="shared" si="559"/>
        <v>#VALUE!</v>
      </c>
      <c r="P3276" t="e">
        <f t="shared" si="560"/>
        <v>#VALUE!</v>
      </c>
      <c r="Q3276">
        <f t="shared" si="561"/>
        <v>-56.73296682932861</v>
      </c>
      <c r="R3276">
        <f t="shared" si="562"/>
        <v>-40.441225501197806</v>
      </c>
      <c r="S3276" s="53">
        <f t="shared" si="564"/>
        <v>-71.949229374433372</v>
      </c>
      <c r="T3276" t="e">
        <f t="shared" si="565"/>
        <v>#VALUE!</v>
      </c>
      <c r="U3276" t="e">
        <f t="shared" si="566"/>
        <v>#VALUE!</v>
      </c>
      <c r="V3276">
        <f t="shared" si="567"/>
        <v>-56.73296682932861</v>
      </c>
      <c r="W3276" s="50">
        <f t="shared" si="568"/>
        <v>-40.441225501197806</v>
      </c>
    </row>
    <row r="3277" spans="1:23" ht="16" x14ac:dyDescent="0.2">
      <c r="A3277" s="10">
        <v>39835.541655092602</v>
      </c>
      <c r="B3277" s="11" t="str">
        <f t="shared" si="563"/>
        <v>20091</v>
      </c>
      <c r="C3277" s="5">
        <v>749.57</v>
      </c>
      <c r="D3277" s="5">
        <v>-72.647325475974625</v>
      </c>
      <c r="E3277" s="6" t="s">
        <v>45</v>
      </c>
      <c r="F3277" s="6" t="s">
        <v>45</v>
      </c>
      <c r="G3277" s="5">
        <v>-58.416208536660754</v>
      </c>
      <c r="H3277" s="5">
        <v>-41.856883978249137</v>
      </c>
      <c r="I3277" s="29">
        <v>235430495.94999999</v>
      </c>
      <c r="J3277" s="30" t="s">
        <v>45</v>
      </c>
      <c r="K3277" s="30" t="s">
        <v>45</v>
      </c>
      <c r="L3277" s="29">
        <v>37996277.770000003</v>
      </c>
      <c r="M3277" s="29">
        <v>130927500</v>
      </c>
      <c r="N3277" s="53">
        <f t="shared" si="558"/>
        <v>-72.647325475974625</v>
      </c>
      <c r="O3277" t="e">
        <f t="shared" si="559"/>
        <v>#VALUE!</v>
      </c>
      <c r="P3277" t="e">
        <f t="shared" si="560"/>
        <v>#VALUE!</v>
      </c>
      <c r="Q3277">
        <f t="shared" si="561"/>
        <v>-58.416208536660754</v>
      </c>
      <c r="R3277">
        <f t="shared" si="562"/>
        <v>-41.856883978249137</v>
      </c>
      <c r="S3277" s="53">
        <f t="shared" si="564"/>
        <v>-72.647325475974625</v>
      </c>
      <c r="T3277" t="e">
        <f t="shared" si="565"/>
        <v>#VALUE!</v>
      </c>
      <c r="U3277" t="e">
        <f t="shared" si="566"/>
        <v>#VALUE!</v>
      </c>
      <c r="V3277">
        <f t="shared" si="567"/>
        <v>-58.416208536660754</v>
      </c>
      <c r="W3277" s="50">
        <f t="shared" si="568"/>
        <v>-41.856883978249137</v>
      </c>
    </row>
    <row r="3278" spans="1:23" ht="16" x14ac:dyDescent="0.2">
      <c r="A3278" s="10">
        <v>39834.541655092602</v>
      </c>
      <c r="B3278" s="11" t="str">
        <f t="shared" si="563"/>
        <v>20091</v>
      </c>
      <c r="C3278" s="5">
        <v>742.23</v>
      </c>
      <c r="D3278" s="5">
        <v>-74.360834088848605</v>
      </c>
      <c r="E3278" s="6" t="s">
        <v>45</v>
      </c>
      <c r="F3278" s="6" t="s">
        <v>45</v>
      </c>
      <c r="G3278" s="5">
        <v>-54.455700372681108</v>
      </c>
      <c r="H3278" s="5">
        <v>-42.86806860471436</v>
      </c>
      <c r="I3278" s="29">
        <v>220681949.80000001</v>
      </c>
      <c r="J3278" s="30" t="s">
        <v>45</v>
      </c>
      <c r="K3278" s="30" t="s">
        <v>45</v>
      </c>
      <c r="L3278" s="29">
        <v>41615105.280000001</v>
      </c>
      <c r="M3278" s="29">
        <v>128650500</v>
      </c>
      <c r="N3278" s="53">
        <f t="shared" si="558"/>
        <v>-74.360834088848605</v>
      </c>
      <c r="O3278" t="e">
        <f t="shared" si="559"/>
        <v>#VALUE!</v>
      </c>
      <c r="P3278" t="e">
        <f t="shared" si="560"/>
        <v>#VALUE!</v>
      </c>
      <c r="Q3278">
        <f t="shared" si="561"/>
        <v>-54.455700372681108</v>
      </c>
      <c r="R3278">
        <f t="shared" si="562"/>
        <v>-42.86806860471436</v>
      </c>
      <c r="S3278" s="53">
        <f t="shared" si="564"/>
        <v>-74.360834088848605</v>
      </c>
      <c r="T3278" t="e">
        <f t="shared" si="565"/>
        <v>#VALUE!</v>
      </c>
      <c r="U3278" t="e">
        <f t="shared" si="566"/>
        <v>#VALUE!</v>
      </c>
      <c r="V3278">
        <f t="shared" si="567"/>
        <v>-54.455700372681108</v>
      </c>
      <c r="W3278" s="50">
        <f t="shared" si="568"/>
        <v>-42.86806860471436</v>
      </c>
    </row>
    <row r="3279" spans="1:23" ht="16" x14ac:dyDescent="0.2">
      <c r="A3279" s="10">
        <v>39833.541655092602</v>
      </c>
      <c r="B3279" s="11" t="str">
        <f t="shared" si="563"/>
        <v>20091</v>
      </c>
      <c r="C3279" s="5">
        <v>746.22</v>
      </c>
      <c r="D3279" s="5">
        <v>-73.345421577515864</v>
      </c>
      <c r="E3279" s="6" t="s">
        <v>45</v>
      </c>
      <c r="F3279" s="6" t="s">
        <v>45</v>
      </c>
      <c r="G3279" s="5">
        <v>-54.950892581382469</v>
      </c>
      <c r="H3279" s="5">
        <v>-45.29491170823092</v>
      </c>
      <c r="I3279" s="29">
        <v>229421829</v>
      </c>
      <c r="J3279" s="30" t="s">
        <v>45</v>
      </c>
      <c r="K3279" s="30" t="s">
        <v>45</v>
      </c>
      <c r="L3279" s="29">
        <v>41162634.259999998</v>
      </c>
      <c r="M3279" s="29">
        <v>123185700</v>
      </c>
      <c r="N3279" s="53">
        <f t="shared" si="558"/>
        <v>-73.345421577515864</v>
      </c>
      <c r="O3279" t="e">
        <f t="shared" si="559"/>
        <v>#VALUE!</v>
      </c>
      <c r="P3279" t="e">
        <f t="shared" si="560"/>
        <v>#VALUE!</v>
      </c>
      <c r="Q3279">
        <f t="shared" si="561"/>
        <v>-54.950892581382469</v>
      </c>
      <c r="R3279">
        <f t="shared" si="562"/>
        <v>-45.29491170823092</v>
      </c>
      <c r="S3279" s="53">
        <f t="shared" si="564"/>
        <v>-73.345421577515864</v>
      </c>
      <c r="T3279" t="e">
        <f t="shared" si="565"/>
        <v>#VALUE!</v>
      </c>
      <c r="U3279" t="e">
        <f t="shared" si="566"/>
        <v>#VALUE!</v>
      </c>
      <c r="V3279">
        <f t="shared" si="567"/>
        <v>-54.950892581382469</v>
      </c>
      <c r="W3279" s="50">
        <f t="shared" si="568"/>
        <v>-45.29491170823092</v>
      </c>
    </row>
    <row r="3280" spans="1:23" ht="16" x14ac:dyDescent="0.2">
      <c r="A3280" s="10">
        <v>39832.541655092602</v>
      </c>
      <c r="B3280" s="11" t="str">
        <f t="shared" si="563"/>
        <v>20091</v>
      </c>
      <c r="C3280" s="5">
        <v>784.08</v>
      </c>
      <c r="D3280" s="5">
        <v>-72.139619220308262</v>
      </c>
      <c r="E3280" s="6" t="s">
        <v>45</v>
      </c>
      <c r="F3280" s="6" t="s">
        <v>45</v>
      </c>
      <c r="G3280" s="5">
        <v>-52.574793584120961</v>
      </c>
      <c r="H3280" s="5">
        <v>-43.677016305886553</v>
      </c>
      <c r="I3280" s="29">
        <v>239800435.55000001</v>
      </c>
      <c r="J3280" s="30" t="s">
        <v>45</v>
      </c>
      <c r="K3280" s="30" t="s">
        <v>45</v>
      </c>
      <c r="L3280" s="29">
        <v>43333742.619999997</v>
      </c>
      <c r="M3280" s="29">
        <v>126828900</v>
      </c>
      <c r="N3280" s="53">
        <f t="shared" si="558"/>
        <v>-72.139619220308262</v>
      </c>
      <c r="O3280" t="e">
        <f t="shared" si="559"/>
        <v>#VALUE!</v>
      </c>
      <c r="P3280" t="e">
        <f t="shared" si="560"/>
        <v>#VALUE!</v>
      </c>
      <c r="Q3280">
        <f t="shared" si="561"/>
        <v>-52.574793584120961</v>
      </c>
      <c r="R3280">
        <f t="shared" si="562"/>
        <v>-43.677016305886553</v>
      </c>
      <c r="S3280" s="53">
        <f t="shared" si="564"/>
        <v>-72.139619220308262</v>
      </c>
      <c r="T3280" t="e">
        <f t="shared" si="565"/>
        <v>#VALUE!</v>
      </c>
      <c r="U3280" t="e">
        <f t="shared" si="566"/>
        <v>#VALUE!</v>
      </c>
      <c r="V3280">
        <f t="shared" si="567"/>
        <v>-52.574793584120961</v>
      </c>
      <c r="W3280" s="50">
        <f t="shared" si="568"/>
        <v>-43.677016305886553</v>
      </c>
    </row>
    <row r="3281" spans="1:23" ht="16" x14ac:dyDescent="0.2">
      <c r="A3281" s="10">
        <v>39829.541655092602</v>
      </c>
      <c r="B3281" s="11" t="str">
        <f t="shared" si="563"/>
        <v>20091</v>
      </c>
      <c r="C3281" s="5">
        <v>804.76</v>
      </c>
      <c r="D3281" s="5">
        <v>-71.314596554850425</v>
      </c>
      <c r="E3281" s="6" t="s">
        <v>45</v>
      </c>
      <c r="F3281" s="6" t="s">
        <v>45</v>
      </c>
      <c r="G3281" s="5">
        <v>-52.970123746576945</v>
      </c>
      <c r="H3281" s="5">
        <v>-44.384845544412222</v>
      </c>
      <c r="I3281" s="29">
        <v>246901587.40000001</v>
      </c>
      <c r="J3281" s="30" t="s">
        <v>45</v>
      </c>
      <c r="K3281" s="30" t="s">
        <v>45</v>
      </c>
      <c r="L3281" s="29">
        <v>42972518.350000001</v>
      </c>
      <c r="M3281" s="29">
        <v>125235000</v>
      </c>
      <c r="N3281" s="53">
        <f t="shared" si="558"/>
        <v>-71.314596554850425</v>
      </c>
      <c r="O3281" t="e">
        <f t="shared" si="559"/>
        <v>#VALUE!</v>
      </c>
      <c r="P3281" t="e">
        <f t="shared" si="560"/>
        <v>#VALUE!</v>
      </c>
      <c r="Q3281">
        <f t="shared" si="561"/>
        <v>-52.970123746576945</v>
      </c>
      <c r="R3281">
        <f t="shared" si="562"/>
        <v>-44.384845544412222</v>
      </c>
      <c r="S3281" s="53">
        <f t="shared" si="564"/>
        <v>-71.314596554850425</v>
      </c>
      <c r="T3281" t="e">
        <f t="shared" si="565"/>
        <v>#VALUE!</v>
      </c>
      <c r="U3281" t="e">
        <f t="shared" si="566"/>
        <v>#VALUE!</v>
      </c>
      <c r="V3281">
        <f t="shared" si="567"/>
        <v>-52.970123746576945</v>
      </c>
      <c r="W3281" s="50">
        <f t="shared" si="568"/>
        <v>-44.384845544412222</v>
      </c>
    </row>
    <row r="3282" spans="1:23" ht="16" x14ac:dyDescent="0.2">
      <c r="A3282" s="10">
        <v>39828.541655092602</v>
      </c>
      <c r="B3282" s="11" t="str">
        <f t="shared" si="563"/>
        <v>20091</v>
      </c>
      <c r="C3282" s="5">
        <v>790.63</v>
      </c>
      <c r="D3282" s="5">
        <v>-70.108794197642794</v>
      </c>
      <c r="E3282" s="6" t="s">
        <v>45</v>
      </c>
      <c r="F3282" s="6" t="s">
        <v>45</v>
      </c>
      <c r="G3282" s="5">
        <v>-53.069985792822337</v>
      </c>
      <c r="H3282" s="5">
        <v>-38.82333009885344</v>
      </c>
      <c r="I3282" s="29">
        <v>257280193.94999999</v>
      </c>
      <c r="J3282" s="30" t="s">
        <v>45</v>
      </c>
      <c r="K3282" s="30" t="s">
        <v>45</v>
      </c>
      <c r="L3282" s="29">
        <v>42881271.600000001</v>
      </c>
      <c r="M3282" s="29">
        <v>137758500</v>
      </c>
      <c r="N3282" s="53">
        <f t="shared" si="558"/>
        <v>-70.108794197642794</v>
      </c>
      <c r="O3282" t="e">
        <f t="shared" si="559"/>
        <v>#VALUE!</v>
      </c>
      <c r="P3282" t="e">
        <f t="shared" si="560"/>
        <v>#VALUE!</v>
      </c>
      <c r="Q3282">
        <f t="shared" si="561"/>
        <v>-53.069985792822337</v>
      </c>
      <c r="R3282">
        <f t="shared" si="562"/>
        <v>-38.82333009885344</v>
      </c>
      <c r="S3282" s="53">
        <f t="shared" si="564"/>
        <v>-70.108794197642794</v>
      </c>
      <c r="T3282" t="e">
        <f t="shared" si="565"/>
        <v>#VALUE!</v>
      </c>
      <c r="U3282" t="e">
        <f t="shared" si="566"/>
        <v>#VALUE!</v>
      </c>
      <c r="V3282">
        <f t="shared" si="567"/>
        <v>-53.069985792822337</v>
      </c>
      <c r="W3282" s="50">
        <f t="shared" si="568"/>
        <v>-38.82333009885344</v>
      </c>
    </row>
    <row r="3283" spans="1:23" ht="16" x14ac:dyDescent="0.2">
      <c r="A3283" s="10">
        <v>39827.541655092602</v>
      </c>
      <c r="B3283" s="11" t="str">
        <f t="shared" si="563"/>
        <v>20091</v>
      </c>
      <c r="C3283" s="5">
        <v>803.59</v>
      </c>
      <c r="D3283" s="5">
        <v>-72.393472348141444</v>
      </c>
      <c r="E3283" s="6" t="s">
        <v>45</v>
      </c>
      <c r="F3283" s="6" t="s">
        <v>45</v>
      </c>
      <c r="G3283" s="5">
        <v>-53.960508163979704</v>
      </c>
      <c r="H3283" s="5">
        <v>-39.328922412086051</v>
      </c>
      <c r="I3283" s="29">
        <v>237615465.75</v>
      </c>
      <c r="J3283" s="30" t="s">
        <v>45</v>
      </c>
      <c r="K3283" s="30" t="s">
        <v>45</v>
      </c>
      <c r="L3283" s="29">
        <v>42067576.299999997</v>
      </c>
      <c r="M3283" s="29">
        <v>136620000</v>
      </c>
      <c r="N3283" s="53">
        <f t="shared" si="558"/>
        <v>-72.393472348141444</v>
      </c>
      <c r="O3283" t="e">
        <f t="shared" si="559"/>
        <v>#VALUE!</v>
      </c>
      <c r="P3283" t="e">
        <f t="shared" si="560"/>
        <v>#VALUE!</v>
      </c>
      <c r="Q3283">
        <f t="shared" si="561"/>
        <v>-53.960508163979704</v>
      </c>
      <c r="R3283">
        <f t="shared" si="562"/>
        <v>-39.328922412086051</v>
      </c>
      <c r="S3283" s="53">
        <f t="shared" si="564"/>
        <v>-72.393472348141444</v>
      </c>
      <c r="T3283" t="e">
        <f t="shared" si="565"/>
        <v>#VALUE!</v>
      </c>
      <c r="U3283" t="e">
        <f t="shared" si="566"/>
        <v>#VALUE!</v>
      </c>
      <c r="V3283">
        <f t="shared" si="567"/>
        <v>-53.960508163979704</v>
      </c>
      <c r="W3283" s="50">
        <f t="shared" si="568"/>
        <v>-39.328922412086051</v>
      </c>
    </row>
    <row r="3284" spans="1:23" ht="16" x14ac:dyDescent="0.2">
      <c r="A3284" s="10">
        <v>39826.541655092602</v>
      </c>
      <c r="B3284" s="11" t="str">
        <f t="shared" si="563"/>
        <v>20091</v>
      </c>
      <c r="C3284" s="5">
        <v>859.8</v>
      </c>
      <c r="D3284" s="5">
        <v>-71.314596554850411</v>
      </c>
      <c r="E3284" s="6" t="s">
        <v>45</v>
      </c>
      <c r="F3284" s="6" t="s">
        <v>45</v>
      </c>
      <c r="G3284" s="5">
        <v>-52.475961043506956</v>
      </c>
      <c r="H3284" s="5">
        <v>-36.295368532690361</v>
      </c>
      <c r="I3284" s="29">
        <v>246901587.40000001</v>
      </c>
      <c r="J3284" s="30" t="s">
        <v>45</v>
      </c>
      <c r="K3284" s="30" t="s">
        <v>45</v>
      </c>
      <c r="L3284" s="29">
        <v>43424048.689999998</v>
      </c>
      <c r="M3284" s="29">
        <v>143451000</v>
      </c>
      <c r="N3284" s="53">
        <f t="shared" si="558"/>
        <v>-71.314596554850411</v>
      </c>
      <c r="O3284" t="e">
        <f t="shared" si="559"/>
        <v>#VALUE!</v>
      </c>
      <c r="P3284" t="e">
        <f t="shared" si="560"/>
        <v>#VALUE!</v>
      </c>
      <c r="Q3284">
        <f t="shared" si="561"/>
        <v>-52.475961043506956</v>
      </c>
      <c r="R3284">
        <f t="shared" si="562"/>
        <v>-36.295368532690361</v>
      </c>
      <c r="S3284" s="53">
        <f t="shared" si="564"/>
        <v>-71.314596554850411</v>
      </c>
      <c r="T3284" t="e">
        <f t="shared" si="565"/>
        <v>#VALUE!</v>
      </c>
      <c r="U3284" t="e">
        <f t="shared" si="566"/>
        <v>#VALUE!</v>
      </c>
      <c r="V3284">
        <f t="shared" si="567"/>
        <v>-52.475961043506956</v>
      </c>
      <c r="W3284" s="50">
        <f t="shared" si="568"/>
        <v>-36.295368532690361</v>
      </c>
    </row>
    <row r="3285" spans="1:23" ht="16" x14ac:dyDescent="0.2">
      <c r="A3285" s="10">
        <v>39825.541655092602</v>
      </c>
      <c r="B3285" s="11" t="str">
        <f t="shared" si="563"/>
        <v>20091</v>
      </c>
      <c r="C3285" s="5">
        <v>895.02</v>
      </c>
      <c r="D3285" s="5">
        <v>-70.679963735267449</v>
      </c>
      <c r="E3285" s="6" t="s">
        <v>45</v>
      </c>
      <c r="F3285" s="6" t="s">
        <v>45</v>
      </c>
      <c r="G3285" s="5">
        <v>-52.475961043506956</v>
      </c>
      <c r="H3285" s="5">
        <v>-35.284183906225124</v>
      </c>
      <c r="I3285" s="29">
        <v>252364011.90000001</v>
      </c>
      <c r="J3285" s="30" t="s">
        <v>45</v>
      </c>
      <c r="K3285" s="30" t="s">
        <v>45</v>
      </c>
      <c r="L3285" s="29">
        <v>43424048.689999998</v>
      </c>
      <c r="M3285" s="29">
        <v>145728000</v>
      </c>
      <c r="N3285" s="53">
        <f t="shared" si="558"/>
        <v>-70.679963735267449</v>
      </c>
      <c r="O3285" t="e">
        <f t="shared" si="559"/>
        <v>#VALUE!</v>
      </c>
      <c r="P3285" t="e">
        <f t="shared" si="560"/>
        <v>#VALUE!</v>
      </c>
      <c r="Q3285">
        <f t="shared" si="561"/>
        <v>-52.475961043506956</v>
      </c>
      <c r="R3285">
        <f t="shared" si="562"/>
        <v>-35.284183906225124</v>
      </c>
      <c r="S3285" s="53">
        <f t="shared" si="564"/>
        <v>-70.679963735267449</v>
      </c>
      <c r="T3285" t="e">
        <f t="shared" si="565"/>
        <v>#VALUE!</v>
      </c>
      <c r="U3285" t="e">
        <f t="shared" si="566"/>
        <v>#VALUE!</v>
      </c>
      <c r="V3285">
        <f t="shared" si="567"/>
        <v>-52.475961043506956</v>
      </c>
      <c r="W3285" s="50">
        <f t="shared" si="568"/>
        <v>-35.284183906225124</v>
      </c>
    </row>
    <row r="3286" spans="1:23" ht="16" x14ac:dyDescent="0.2">
      <c r="A3286" s="10">
        <v>39822.541655092602</v>
      </c>
      <c r="B3286" s="11" t="str">
        <f t="shared" si="563"/>
        <v>20091</v>
      </c>
      <c r="C3286" s="5">
        <v>929.25</v>
      </c>
      <c r="D3286" s="5">
        <v>-70.172257479601086</v>
      </c>
      <c r="E3286" s="6" t="s">
        <v>45</v>
      </c>
      <c r="F3286" s="6" t="s">
        <v>45</v>
      </c>
      <c r="G3286" s="5">
        <v>-54.258035291453098</v>
      </c>
      <c r="H3286" s="5">
        <v>-33.767406966527275</v>
      </c>
      <c r="I3286" s="29">
        <v>256733951.5</v>
      </c>
      <c r="J3286" s="30" t="s">
        <v>45</v>
      </c>
      <c r="K3286" s="30" t="s">
        <v>45</v>
      </c>
      <c r="L3286" s="29">
        <v>41795717.409999996</v>
      </c>
      <c r="M3286" s="29">
        <v>149143500</v>
      </c>
      <c r="N3286" s="53">
        <f t="shared" si="558"/>
        <v>-70.172257479601086</v>
      </c>
      <c r="O3286" t="e">
        <f t="shared" si="559"/>
        <v>#VALUE!</v>
      </c>
      <c r="P3286" t="e">
        <f t="shared" si="560"/>
        <v>#VALUE!</v>
      </c>
      <c r="Q3286">
        <f t="shared" si="561"/>
        <v>-54.258035291453098</v>
      </c>
      <c r="R3286">
        <f t="shared" si="562"/>
        <v>-33.767406966527275</v>
      </c>
      <c r="S3286" s="53">
        <f t="shared" si="564"/>
        <v>-70.172257479601086</v>
      </c>
      <c r="T3286" t="e">
        <f t="shared" si="565"/>
        <v>#VALUE!</v>
      </c>
      <c r="U3286" t="e">
        <f t="shared" si="566"/>
        <v>#VALUE!</v>
      </c>
      <c r="V3286">
        <f t="shared" si="567"/>
        <v>-54.258035291453098</v>
      </c>
      <c r="W3286" s="50">
        <f t="shared" si="568"/>
        <v>-33.767406966527275</v>
      </c>
    </row>
    <row r="3287" spans="1:23" ht="16" x14ac:dyDescent="0.2">
      <c r="A3287" s="10">
        <v>39821.541655092602</v>
      </c>
      <c r="B3287" s="11" t="str">
        <f t="shared" si="563"/>
        <v>20091</v>
      </c>
      <c r="C3287" s="5">
        <v>923.32</v>
      </c>
      <c r="D3287" s="5">
        <v>-71.251133272892105</v>
      </c>
      <c r="E3287" s="6" t="s">
        <v>45</v>
      </c>
      <c r="F3287" s="6" t="s">
        <v>45</v>
      </c>
      <c r="G3287" s="5">
        <v>-53.861675623365713</v>
      </c>
      <c r="H3287" s="5">
        <v>-35.284183906225124</v>
      </c>
      <c r="I3287" s="29">
        <v>247447829.84999999</v>
      </c>
      <c r="J3287" s="30" t="s">
        <v>45</v>
      </c>
      <c r="K3287" s="30" t="s">
        <v>45</v>
      </c>
      <c r="L3287" s="29">
        <v>42157882.369999997</v>
      </c>
      <c r="M3287" s="29">
        <v>145728000</v>
      </c>
      <c r="N3287" s="53">
        <f t="shared" si="558"/>
        <v>-71.251133272892105</v>
      </c>
      <c r="O3287" t="e">
        <f t="shared" si="559"/>
        <v>#VALUE!</v>
      </c>
      <c r="P3287" t="e">
        <f t="shared" si="560"/>
        <v>#VALUE!</v>
      </c>
      <c r="Q3287">
        <f t="shared" si="561"/>
        <v>-53.861675623365713</v>
      </c>
      <c r="R3287">
        <f t="shared" si="562"/>
        <v>-35.284183906225124</v>
      </c>
      <c r="S3287" s="53">
        <f t="shared" si="564"/>
        <v>-71.251133272892105</v>
      </c>
      <c r="T3287" t="e">
        <f t="shared" si="565"/>
        <v>#VALUE!</v>
      </c>
      <c r="U3287" t="e">
        <f t="shared" si="566"/>
        <v>#VALUE!</v>
      </c>
      <c r="V3287">
        <f t="shared" si="567"/>
        <v>-53.861675623365713</v>
      </c>
      <c r="W3287" s="50">
        <f t="shared" si="568"/>
        <v>-35.284183906225124</v>
      </c>
    </row>
    <row r="3288" spans="1:23" ht="16" x14ac:dyDescent="0.2">
      <c r="A3288" s="10">
        <v>39820.541655092602</v>
      </c>
      <c r="B3288" s="11" t="str">
        <f t="shared" si="563"/>
        <v>20091</v>
      </c>
      <c r="C3288" s="5">
        <v>943.31</v>
      </c>
      <c r="D3288" s="5">
        <v>-66.681776971894834</v>
      </c>
      <c r="E3288" s="6" t="s">
        <v>45</v>
      </c>
      <c r="F3288" s="6" t="s">
        <v>45</v>
      </c>
      <c r="G3288" s="5">
        <v>-53.465315955278335</v>
      </c>
      <c r="H3288" s="5">
        <v>-36.295368532690375</v>
      </c>
      <c r="I3288" s="29">
        <v>286777286.25</v>
      </c>
      <c r="J3288" s="30" t="s">
        <v>45</v>
      </c>
      <c r="K3288" s="30" t="s">
        <v>45</v>
      </c>
      <c r="L3288" s="29">
        <v>42520047.329999998</v>
      </c>
      <c r="M3288" s="29">
        <v>143451000</v>
      </c>
      <c r="N3288" s="53">
        <f t="shared" si="558"/>
        <v>-66.681776971894834</v>
      </c>
      <c r="O3288" t="e">
        <f t="shared" si="559"/>
        <v>#VALUE!</v>
      </c>
      <c r="P3288" t="e">
        <f t="shared" si="560"/>
        <v>#VALUE!</v>
      </c>
      <c r="Q3288">
        <f t="shared" si="561"/>
        <v>-53.465315955278335</v>
      </c>
      <c r="R3288">
        <f t="shared" si="562"/>
        <v>-36.295368532690375</v>
      </c>
      <c r="S3288" s="53">
        <f t="shared" si="564"/>
        <v>-66.681776971894834</v>
      </c>
      <c r="T3288" t="e">
        <f t="shared" si="565"/>
        <v>#VALUE!</v>
      </c>
      <c r="U3288" t="e">
        <f t="shared" si="566"/>
        <v>#VALUE!</v>
      </c>
      <c r="V3288">
        <f t="shared" si="567"/>
        <v>-53.465315955278335</v>
      </c>
      <c r="W3288" s="50">
        <f t="shared" si="568"/>
        <v>-36.295368532690375</v>
      </c>
    </row>
    <row r="3289" spans="1:23" ht="16" x14ac:dyDescent="0.2">
      <c r="A3289" s="10">
        <v>39819.541655092602</v>
      </c>
      <c r="B3289" s="11" t="str">
        <f t="shared" si="563"/>
        <v>20091</v>
      </c>
      <c r="C3289" s="5">
        <v>946.88</v>
      </c>
      <c r="D3289" s="5">
        <v>-63.508612873980056</v>
      </c>
      <c r="E3289" s="6" t="s">
        <v>45</v>
      </c>
      <c r="F3289" s="6" t="s">
        <v>45</v>
      </c>
      <c r="G3289" s="5">
        <v>-56.435439701855231</v>
      </c>
      <c r="H3289" s="5">
        <v>-39.834514725318691</v>
      </c>
      <c r="I3289" s="29">
        <v>314089408.75</v>
      </c>
      <c r="J3289" s="30" t="s">
        <v>45</v>
      </c>
      <c r="K3289" s="30" t="s">
        <v>45</v>
      </c>
      <c r="L3289" s="29">
        <v>39806161.869999997</v>
      </c>
      <c r="M3289" s="29">
        <v>135481500</v>
      </c>
      <c r="N3289" s="53">
        <f t="shared" si="558"/>
        <v>-63.508612873980056</v>
      </c>
      <c r="O3289" t="e">
        <f t="shared" si="559"/>
        <v>#VALUE!</v>
      </c>
      <c r="P3289" t="e">
        <f t="shared" si="560"/>
        <v>#VALUE!</v>
      </c>
      <c r="Q3289">
        <f t="shared" si="561"/>
        <v>-56.435439701855231</v>
      </c>
      <c r="R3289">
        <f t="shared" si="562"/>
        <v>-39.834514725318691</v>
      </c>
      <c r="S3289" s="53">
        <f t="shared" si="564"/>
        <v>-63.508612873980056</v>
      </c>
      <c r="T3289" t="e">
        <f t="shared" si="565"/>
        <v>#VALUE!</v>
      </c>
      <c r="U3289" t="e">
        <f t="shared" si="566"/>
        <v>#VALUE!</v>
      </c>
      <c r="V3289">
        <f t="shared" si="567"/>
        <v>-56.435439701855231</v>
      </c>
      <c r="W3289" s="50">
        <f t="shared" si="568"/>
        <v>-39.834514725318691</v>
      </c>
    </row>
    <row r="3290" spans="1:23" ht="16" x14ac:dyDescent="0.2">
      <c r="A3290" s="10">
        <v>39818.541655092602</v>
      </c>
      <c r="B3290" s="11" t="str">
        <f t="shared" si="563"/>
        <v>20091</v>
      </c>
      <c r="C3290" s="5">
        <v>902.45</v>
      </c>
      <c r="D3290" s="5">
        <v>-62.556663644605614</v>
      </c>
      <c r="E3290" s="6" t="s">
        <v>45</v>
      </c>
      <c r="F3290" s="6" t="s">
        <v>45</v>
      </c>
      <c r="G3290" s="5">
        <v>-60.395947865834877</v>
      </c>
      <c r="H3290" s="5">
        <v>-39.430040874732597</v>
      </c>
      <c r="I3290" s="29">
        <v>322283045.5</v>
      </c>
      <c r="J3290" s="30" t="s">
        <v>45</v>
      </c>
      <c r="K3290" s="30" t="s">
        <v>45</v>
      </c>
      <c r="L3290" s="29">
        <v>36187334.369999997</v>
      </c>
      <c r="M3290" s="29">
        <v>136392300</v>
      </c>
      <c r="N3290" s="53">
        <f t="shared" si="558"/>
        <v>-62.556663644605614</v>
      </c>
      <c r="O3290" t="e">
        <f t="shared" si="559"/>
        <v>#VALUE!</v>
      </c>
      <c r="P3290" t="e">
        <f t="shared" si="560"/>
        <v>#VALUE!</v>
      </c>
      <c r="Q3290">
        <f t="shared" si="561"/>
        <v>-60.395947865834877</v>
      </c>
      <c r="R3290">
        <f t="shared" si="562"/>
        <v>-39.430040874732597</v>
      </c>
      <c r="S3290" s="53">
        <f t="shared" si="564"/>
        <v>-62.556663644605614</v>
      </c>
      <c r="T3290" t="e">
        <f t="shared" si="565"/>
        <v>#VALUE!</v>
      </c>
      <c r="U3290" t="e">
        <f t="shared" si="566"/>
        <v>#VALUE!</v>
      </c>
      <c r="V3290">
        <f t="shared" si="567"/>
        <v>-60.395947865834877</v>
      </c>
      <c r="W3290" s="50">
        <f t="shared" si="568"/>
        <v>-39.430040874732597</v>
      </c>
    </row>
    <row r="3291" spans="1:23" ht="16" x14ac:dyDescent="0.2">
      <c r="A3291" s="10">
        <v>39815.541655092602</v>
      </c>
      <c r="B3291" s="11" t="str">
        <f t="shared" si="563"/>
        <v>20091</v>
      </c>
      <c r="C3291" s="5">
        <v>878.88</v>
      </c>
      <c r="D3291" s="5">
        <v>-62.556663644605614</v>
      </c>
      <c r="E3291" s="6" t="s">
        <v>45</v>
      </c>
      <c r="F3291" s="6" t="s">
        <v>45</v>
      </c>
      <c r="G3291" s="5">
        <v>-59.505425494677525</v>
      </c>
      <c r="H3291" s="5">
        <v>-41.856883978249158</v>
      </c>
      <c r="I3291" s="29">
        <v>322283045.5</v>
      </c>
      <c r="J3291" s="30" t="s">
        <v>45</v>
      </c>
      <c r="K3291" s="30" t="s">
        <v>45</v>
      </c>
      <c r="L3291" s="29">
        <v>37001029.659999996</v>
      </c>
      <c r="M3291" s="29">
        <v>130927500</v>
      </c>
      <c r="N3291" s="53">
        <f t="shared" si="558"/>
        <v>-62.556663644605614</v>
      </c>
      <c r="O3291" t="e">
        <f t="shared" si="559"/>
        <v>#VALUE!</v>
      </c>
      <c r="P3291" t="e">
        <f t="shared" si="560"/>
        <v>#VALUE!</v>
      </c>
      <c r="Q3291">
        <f t="shared" si="561"/>
        <v>-59.505425494677525</v>
      </c>
      <c r="R3291">
        <f t="shared" si="562"/>
        <v>-41.856883978249158</v>
      </c>
      <c r="S3291" s="53">
        <f t="shared" si="564"/>
        <v>-62.556663644605614</v>
      </c>
      <c r="T3291" t="e">
        <f t="shared" si="565"/>
        <v>#VALUE!</v>
      </c>
      <c r="U3291" t="e">
        <f t="shared" si="566"/>
        <v>#VALUE!</v>
      </c>
      <c r="V3291">
        <f t="shared" si="567"/>
        <v>-59.505425494677525</v>
      </c>
      <c r="W3291" s="50">
        <f t="shared" si="568"/>
        <v>-41.856883978249158</v>
      </c>
    </row>
    <row r="3292" spans="1:23" ht="16" x14ac:dyDescent="0.2">
      <c r="A3292" s="10">
        <v>39813.541655092602</v>
      </c>
      <c r="B3292" s="11" t="str">
        <f t="shared" si="563"/>
        <v>200812</v>
      </c>
      <c r="C3292" s="5">
        <v>834.42</v>
      </c>
      <c r="D3292" s="6" t="s">
        <v>45</v>
      </c>
      <c r="E3292" s="6" t="s">
        <v>45</v>
      </c>
      <c r="F3292" s="6" t="s">
        <v>45</v>
      </c>
      <c r="G3292" s="6" t="s">
        <v>45</v>
      </c>
      <c r="H3292" s="6" t="s">
        <v>45</v>
      </c>
      <c r="I3292" s="30" t="s">
        <v>45</v>
      </c>
      <c r="J3292" s="30" t="s">
        <v>45</v>
      </c>
      <c r="K3292" s="30" t="s">
        <v>45</v>
      </c>
      <c r="L3292" s="30" t="s">
        <v>45</v>
      </c>
      <c r="M3292" s="30" t="s">
        <v>45</v>
      </c>
      <c r="N3292" s="53" t="e">
        <f t="shared" si="558"/>
        <v>#VALUE!</v>
      </c>
      <c r="O3292" t="e">
        <f t="shared" si="559"/>
        <v>#VALUE!</v>
      </c>
      <c r="P3292" t="e">
        <f t="shared" si="560"/>
        <v>#VALUE!</v>
      </c>
      <c r="Q3292" t="e">
        <f t="shared" si="561"/>
        <v>#VALUE!</v>
      </c>
      <c r="R3292" t="e">
        <f t="shared" si="562"/>
        <v>#VALUE!</v>
      </c>
      <c r="S3292" s="53" t="e">
        <f t="shared" si="564"/>
        <v>#VALUE!</v>
      </c>
      <c r="T3292" t="e">
        <f t="shared" si="565"/>
        <v>#VALUE!</v>
      </c>
      <c r="U3292" t="e">
        <f t="shared" si="566"/>
        <v>#VALUE!</v>
      </c>
      <c r="V3292" t="e">
        <f t="shared" si="567"/>
        <v>#VALUE!</v>
      </c>
      <c r="W3292" s="50" t="e">
        <f t="shared" si="568"/>
        <v>#VALUE!</v>
      </c>
    </row>
    <row r="3293" spans="1:23" ht="16" x14ac:dyDescent="0.2">
      <c r="A3293" s="10">
        <v>39812.541655092602</v>
      </c>
      <c r="B3293" s="11" t="str">
        <f t="shared" si="563"/>
        <v>200812</v>
      </c>
      <c r="C3293" s="5">
        <v>826.64</v>
      </c>
      <c r="D3293" s="5">
        <v>-68.58567543064369</v>
      </c>
      <c r="E3293" s="6" t="s">
        <v>45</v>
      </c>
      <c r="F3293" s="6" t="s">
        <v>45</v>
      </c>
      <c r="G3293" s="5">
        <v>-60.395947865834884</v>
      </c>
      <c r="H3293" s="5">
        <v>-41.856883978249158</v>
      </c>
      <c r="I3293" s="29">
        <v>270390012.75</v>
      </c>
      <c r="J3293" s="30" t="s">
        <v>45</v>
      </c>
      <c r="K3293" s="30" t="s">
        <v>45</v>
      </c>
      <c r="L3293" s="29">
        <v>36187334.369999997</v>
      </c>
      <c r="M3293" s="29">
        <v>130927500</v>
      </c>
      <c r="N3293" s="53">
        <f t="shared" si="558"/>
        <v>-68.58567543064369</v>
      </c>
      <c r="O3293" t="e">
        <f t="shared" si="559"/>
        <v>#VALUE!</v>
      </c>
      <c r="P3293" t="e">
        <f t="shared" si="560"/>
        <v>#VALUE!</v>
      </c>
      <c r="Q3293">
        <f t="shared" si="561"/>
        <v>-60.395947865834884</v>
      </c>
      <c r="R3293">
        <f t="shared" si="562"/>
        <v>-41.856883978249158</v>
      </c>
      <c r="S3293" s="53">
        <f t="shared" si="564"/>
        <v>-68.58567543064369</v>
      </c>
      <c r="T3293" t="e">
        <f t="shared" si="565"/>
        <v>#VALUE!</v>
      </c>
      <c r="U3293" t="e">
        <f t="shared" si="566"/>
        <v>#VALUE!</v>
      </c>
      <c r="V3293">
        <f t="shared" si="567"/>
        <v>-60.395947865834884</v>
      </c>
      <c r="W3293" s="50">
        <f t="shared" si="568"/>
        <v>-41.856883978249158</v>
      </c>
    </row>
    <row r="3294" spans="1:23" ht="16" x14ac:dyDescent="0.2">
      <c r="A3294" s="10">
        <v>39811.541655092602</v>
      </c>
      <c r="B3294" s="11" t="str">
        <f t="shared" si="563"/>
        <v>200812</v>
      </c>
      <c r="C3294" s="5">
        <v>807.46</v>
      </c>
      <c r="D3294" s="5">
        <v>-69.283771532184943</v>
      </c>
      <c r="E3294" s="6" t="s">
        <v>45</v>
      </c>
      <c r="F3294" s="6" t="s">
        <v>45</v>
      </c>
      <c r="G3294" s="5">
        <v>-63.861263821113155</v>
      </c>
      <c r="H3294" s="5">
        <v>-43.879253231179625</v>
      </c>
      <c r="I3294" s="29">
        <v>264381345.80000001</v>
      </c>
      <c r="J3294" s="30" t="s">
        <v>45</v>
      </c>
      <c r="K3294" s="30" t="s">
        <v>45</v>
      </c>
      <c r="L3294" s="29">
        <v>33020977.879999999</v>
      </c>
      <c r="M3294" s="29">
        <v>126373500</v>
      </c>
      <c r="N3294" s="53">
        <f t="shared" si="558"/>
        <v>-69.283771532184943</v>
      </c>
      <c r="O3294" t="e">
        <f t="shared" si="559"/>
        <v>#VALUE!</v>
      </c>
      <c r="P3294" t="e">
        <f t="shared" si="560"/>
        <v>#VALUE!</v>
      </c>
      <c r="Q3294">
        <f t="shared" si="561"/>
        <v>-63.861263821113155</v>
      </c>
      <c r="R3294">
        <f t="shared" si="562"/>
        <v>-43.879253231179625</v>
      </c>
      <c r="S3294" s="53">
        <f t="shared" si="564"/>
        <v>-69.283771532184943</v>
      </c>
      <c r="T3294" t="e">
        <f t="shared" si="565"/>
        <v>#VALUE!</v>
      </c>
      <c r="U3294" t="e">
        <f t="shared" si="566"/>
        <v>#VALUE!</v>
      </c>
      <c r="V3294">
        <f t="shared" si="567"/>
        <v>-63.861263821113155</v>
      </c>
      <c r="W3294" s="50">
        <f t="shared" si="568"/>
        <v>-43.879253231179625</v>
      </c>
    </row>
    <row r="3295" spans="1:23" ht="16" x14ac:dyDescent="0.2">
      <c r="A3295" s="10">
        <v>39808.541655092602</v>
      </c>
      <c r="B3295" s="11" t="str">
        <f t="shared" si="563"/>
        <v>200812</v>
      </c>
      <c r="C3295" s="5">
        <v>833.26</v>
      </c>
      <c r="D3295" s="6" t="s">
        <v>45</v>
      </c>
      <c r="E3295" s="6" t="s">
        <v>45</v>
      </c>
      <c r="F3295" s="6" t="s">
        <v>45</v>
      </c>
      <c r="G3295" s="6" t="s">
        <v>45</v>
      </c>
      <c r="H3295" s="6" t="s">
        <v>45</v>
      </c>
      <c r="I3295" s="30" t="s">
        <v>45</v>
      </c>
      <c r="J3295" s="30" t="s">
        <v>45</v>
      </c>
      <c r="K3295" s="30" t="s">
        <v>45</v>
      </c>
      <c r="L3295" s="30" t="s">
        <v>45</v>
      </c>
      <c r="M3295" s="30" t="s">
        <v>45</v>
      </c>
      <c r="N3295" s="53" t="e">
        <f t="shared" si="558"/>
        <v>#VALUE!</v>
      </c>
      <c r="O3295" t="e">
        <f t="shared" si="559"/>
        <v>#VALUE!</v>
      </c>
      <c r="P3295" t="e">
        <f t="shared" si="560"/>
        <v>#VALUE!</v>
      </c>
      <c r="Q3295" t="e">
        <f t="shared" si="561"/>
        <v>#VALUE!</v>
      </c>
      <c r="R3295" t="e">
        <f t="shared" si="562"/>
        <v>#VALUE!</v>
      </c>
      <c r="S3295" s="53" t="e">
        <f t="shared" si="564"/>
        <v>#VALUE!</v>
      </c>
      <c r="T3295" t="e">
        <f t="shared" si="565"/>
        <v>#VALUE!</v>
      </c>
      <c r="U3295" t="e">
        <f t="shared" si="566"/>
        <v>#VALUE!</v>
      </c>
      <c r="V3295" t="e">
        <f t="shared" si="567"/>
        <v>#VALUE!</v>
      </c>
      <c r="W3295" s="50" t="e">
        <f t="shared" si="568"/>
        <v>#VALUE!</v>
      </c>
    </row>
    <row r="3296" spans="1:23" ht="16" x14ac:dyDescent="0.2">
      <c r="A3296" s="10">
        <v>39807.541655092602</v>
      </c>
      <c r="B3296" s="11" t="str">
        <f t="shared" si="563"/>
        <v>200812</v>
      </c>
      <c r="C3296" s="5">
        <v>834.97</v>
      </c>
      <c r="D3296" s="6" t="s">
        <v>45</v>
      </c>
      <c r="E3296" s="6" t="s">
        <v>45</v>
      </c>
      <c r="F3296" s="6" t="s">
        <v>45</v>
      </c>
      <c r="G3296" s="6" t="s">
        <v>45</v>
      </c>
      <c r="H3296" s="6" t="s">
        <v>45</v>
      </c>
      <c r="I3296" s="30" t="s">
        <v>45</v>
      </c>
      <c r="J3296" s="30" t="s">
        <v>45</v>
      </c>
      <c r="K3296" s="30" t="s">
        <v>45</v>
      </c>
      <c r="L3296" s="30" t="s">
        <v>45</v>
      </c>
      <c r="M3296" s="30" t="s">
        <v>45</v>
      </c>
      <c r="N3296" s="53" t="e">
        <f t="shared" si="558"/>
        <v>#VALUE!</v>
      </c>
      <c r="O3296" t="e">
        <f t="shared" si="559"/>
        <v>#VALUE!</v>
      </c>
      <c r="P3296" t="e">
        <f t="shared" si="560"/>
        <v>#VALUE!</v>
      </c>
      <c r="Q3296" t="e">
        <f t="shared" si="561"/>
        <v>#VALUE!</v>
      </c>
      <c r="R3296" t="e">
        <f t="shared" si="562"/>
        <v>#VALUE!</v>
      </c>
      <c r="S3296" s="53" t="e">
        <f t="shared" si="564"/>
        <v>#VALUE!</v>
      </c>
      <c r="T3296" t="e">
        <f t="shared" si="565"/>
        <v>#VALUE!</v>
      </c>
      <c r="U3296" t="e">
        <f t="shared" si="566"/>
        <v>#VALUE!</v>
      </c>
      <c r="V3296" t="e">
        <f t="shared" si="567"/>
        <v>#VALUE!</v>
      </c>
      <c r="W3296" s="50" t="e">
        <f t="shared" si="568"/>
        <v>#VALUE!</v>
      </c>
    </row>
    <row r="3297" spans="1:23" ht="16" x14ac:dyDescent="0.2">
      <c r="A3297" s="10">
        <v>39806.541655092602</v>
      </c>
      <c r="B3297" s="11" t="str">
        <f t="shared" si="563"/>
        <v>200812</v>
      </c>
      <c r="C3297" s="5">
        <v>834.99</v>
      </c>
      <c r="D3297" s="6" t="s">
        <v>45</v>
      </c>
      <c r="E3297" s="6" t="s">
        <v>45</v>
      </c>
      <c r="F3297" s="6" t="s">
        <v>45</v>
      </c>
      <c r="G3297" s="6" t="s">
        <v>45</v>
      </c>
      <c r="H3297" s="6" t="s">
        <v>45</v>
      </c>
      <c r="I3297" s="30" t="s">
        <v>45</v>
      </c>
      <c r="J3297" s="30" t="s">
        <v>45</v>
      </c>
      <c r="K3297" s="30" t="s">
        <v>45</v>
      </c>
      <c r="L3297" s="30" t="s">
        <v>45</v>
      </c>
      <c r="M3297" s="30" t="s">
        <v>45</v>
      </c>
      <c r="N3297" s="53" t="e">
        <f t="shared" si="558"/>
        <v>#VALUE!</v>
      </c>
      <c r="O3297" t="e">
        <f t="shared" si="559"/>
        <v>#VALUE!</v>
      </c>
      <c r="P3297" t="e">
        <f t="shared" si="560"/>
        <v>#VALUE!</v>
      </c>
      <c r="Q3297" t="e">
        <f t="shared" si="561"/>
        <v>#VALUE!</v>
      </c>
      <c r="R3297" t="e">
        <f t="shared" si="562"/>
        <v>#VALUE!</v>
      </c>
      <c r="S3297" s="53" t="e">
        <f t="shared" si="564"/>
        <v>#VALUE!</v>
      </c>
      <c r="T3297" t="e">
        <f t="shared" si="565"/>
        <v>#VALUE!</v>
      </c>
      <c r="U3297" t="e">
        <f t="shared" si="566"/>
        <v>#VALUE!</v>
      </c>
      <c r="V3297" t="e">
        <f t="shared" si="567"/>
        <v>#VALUE!</v>
      </c>
      <c r="W3297" s="50" t="e">
        <f t="shared" si="568"/>
        <v>#VALUE!</v>
      </c>
    </row>
    <row r="3298" spans="1:23" ht="16" x14ac:dyDescent="0.2">
      <c r="A3298" s="10">
        <v>39805.541655092602</v>
      </c>
      <c r="B3298" s="11" t="str">
        <f t="shared" si="563"/>
        <v>200812</v>
      </c>
      <c r="C3298" s="5">
        <v>835.64</v>
      </c>
      <c r="D3298" s="5">
        <v>-71.441523118766995</v>
      </c>
      <c r="E3298" s="6" t="s">
        <v>45</v>
      </c>
      <c r="F3298" s="6" t="s">
        <v>45</v>
      </c>
      <c r="G3298" s="5">
        <v>-64.356456029814524</v>
      </c>
      <c r="H3298" s="5">
        <v>-43.272542455300488</v>
      </c>
      <c r="I3298" s="29">
        <v>245809102.5</v>
      </c>
      <c r="J3298" s="30" t="s">
        <v>45</v>
      </c>
      <c r="K3298" s="30" t="s">
        <v>45</v>
      </c>
      <c r="L3298" s="29">
        <v>32568506.859999999</v>
      </c>
      <c r="M3298" s="29">
        <v>127739700</v>
      </c>
      <c r="N3298" s="53">
        <f t="shared" si="558"/>
        <v>-71.441523118766995</v>
      </c>
      <c r="O3298" t="e">
        <f t="shared" si="559"/>
        <v>#VALUE!</v>
      </c>
      <c r="P3298" t="e">
        <f t="shared" si="560"/>
        <v>#VALUE!</v>
      </c>
      <c r="Q3298">
        <f t="shared" si="561"/>
        <v>-64.356456029814524</v>
      </c>
      <c r="R3298">
        <f t="shared" si="562"/>
        <v>-43.272542455300488</v>
      </c>
      <c r="S3298" s="53">
        <f t="shared" si="564"/>
        <v>-71.441523118766995</v>
      </c>
      <c r="T3298" t="e">
        <f t="shared" si="565"/>
        <v>#VALUE!</v>
      </c>
      <c r="U3298" t="e">
        <f t="shared" si="566"/>
        <v>#VALUE!</v>
      </c>
      <c r="V3298">
        <f t="shared" si="567"/>
        <v>-64.356456029814524</v>
      </c>
      <c r="W3298" s="50">
        <f t="shared" si="568"/>
        <v>-43.272542455300488</v>
      </c>
    </row>
    <row r="3299" spans="1:23" ht="16" x14ac:dyDescent="0.2">
      <c r="A3299" s="10">
        <v>39804.541655092602</v>
      </c>
      <c r="B3299" s="11" t="str">
        <f t="shared" si="563"/>
        <v>200812</v>
      </c>
      <c r="C3299" s="5">
        <v>821.44</v>
      </c>
      <c r="D3299" s="5">
        <v>-74.424297370806883</v>
      </c>
      <c r="E3299" s="6" t="s">
        <v>45</v>
      </c>
      <c r="F3299" s="6" t="s">
        <v>45</v>
      </c>
      <c r="G3299" s="5">
        <v>-68.316964193794178</v>
      </c>
      <c r="H3299" s="5">
        <v>-41.351291665016554</v>
      </c>
      <c r="I3299" s="29">
        <v>220135707.34999999</v>
      </c>
      <c r="J3299" s="30" t="s">
        <v>45</v>
      </c>
      <c r="K3299" s="30" t="s">
        <v>45</v>
      </c>
      <c r="L3299" s="29">
        <v>28949679.359999999</v>
      </c>
      <c r="M3299" s="29">
        <v>132066000</v>
      </c>
      <c r="N3299" s="53">
        <f t="shared" si="558"/>
        <v>-74.424297370806883</v>
      </c>
      <c r="O3299" t="e">
        <f t="shared" si="559"/>
        <v>#VALUE!</v>
      </c>
      <c r="P3299" t="e">
        <f t="shared" si="560"/>
        <v>#VALUE!</v>
      </c>
      <c r="Q3299">
        <f t="shared" si="561"/>
        <v>-68.316964193794178</v>
      </c>
      <c r="R3299">
        <f t="shared" si="562"/>
        <v>-41.351291665016554</v>
      </c>
      <c r="S3299" s="53">
        <f t="shared" si="564"/>
        <v>-74.424297370806883</v>
      </c>
      <c r="T3299" t="e">
        <f t="shared" si="565"/>
        <v>#VALUE!</v>
      </c>
      <c r="U3299" t="e">
        <f t="shared" si="566"/>
        <v>#VALUE!</v>
      </c>
      <c r="V3299">
        <f t="shared" si="567"/>
        <v>-68.316964193794178</v>
      </c>
      <c r="W3299" s="50">
        <f t="shared" si="568"/>
        <v>-41.351291665016554</v>
      </c>
    </row>
    <row r="3300" spans="1:23" ht="16" x14ac:dyDescent="0.2">
      <c r="A3300" s="10">
        <v>39801.541655092602</v>
      </c>
      <c r="B3300" s="11" t="str">
        <f t="shared" si="563"/>
        <v>200812</v>
      </c>
      <c r="C3300" s="5">
        <v>831.65</v>
      </c>
      <c r="D3300" s="5">
        <v>-76.391659111514045</v>
      </c>
      <c r="E3300" s="6" t="s">
        <v>45</v>
      </c>
      <c r="F3300" s="6" t="s">
        <v>45</v>
      </c>
      <c r="G3300" s="5">
        <v>-67.821771985092809</v>
      </c>
      <c r="H3300" s="5">
        <v>-46.407214797342711</v>
      </c>
      <c r="I3300" s="29">
        <v>203202191.40000001</v>
      </c>
      <c r="J3300" s="30" t="s">
        <v>45</v>
      </c>
      <c r="K3300" s="30" t="s">
        <v>45</v>
      </c>
      <c r="L3300" s="29">
        <v>29402150.379999999</v>
      </c>
      <c r="M3300" s="29">
        <v>120681000</v>
      </c>
      <c r="N3300" s="53">
        <f t="shared" ref="N3300:N3363" si="569">IF(ABS(D3300-AVERAGE(D$47:D$3803))&gt;3*STDEV(D$47:D$3803),"Outlier",D3300)</f>
        <v>-76.391659111514045</v>
      </c>
      <c r="O3300" t="e">
        <f t="shared" ref="O3300:O3363" si="570">IF(ABS(E3300-AVERAGE(E$47:E$3803))&gt;3*STDEV(E$47:E$3803),"Outlier",E3300)</f>
        <v>#VALUE!</v>
      </c>
      <c r="P3300" t="e">
        <f t="shared" ref="P3300:P3363" si="571">IF(ABS(F3300-AVERAGE(F$47:F$3803))&gt;3*STDEV(F$47:F$3803),"Outlier",F3300)</f>
        <v>#VALUE!</v>
      </c>
      <c r="Q3300">
        <f t="shared" ref="Q3300:Q3363" si="572">IF(ABS(G3300-AVERAGE(G$47:G$3803))&gt;3*STDEV(G$47:G$3803),"Outlier",G3300)</f>
        <v>-67.821771985092809</v>
      </c>
      <c r="R3300">
        <f t="shared" ref="R3300:R3363" si="573">IF(ABS(H3300-AVERAGE(H$47:H$3803))&gt;3*STDEV(H$47:H$3803),"Outlier",H3300)</f>
        <v>-46.407214797342711</v>
      </c>
      <c r="S3300" s="53">
        <f t="shared" si="564"/>
        <v>-76.391659111514045</v>
      </c>
      <c r="T3300" t="e">
        <f t="shared" si="565"/>
        <v>#VALUE!</v>
      </c>
      <c r="U3300" t="e">
        <f t="shared" si="566"/>
        <v>#VALUE!</v>
      </c>
      <c r="V3300">
        <f t="shared" si="567"/>
        <v>-67.821771985092809</v>
      </c>
      <c r="W3300" s="50">
        <f t="shared" si="568"/>
        <v>-46.407214797342711</v>
      </c>
    </row>
    <row r="3301" spans="1:23" ht="16" x14ac:dyDescent="0.2">
      <c r="A3301" s="10">
        <v>39800.541655092602</v>
      </c>
      <c r="B3301" s="11" t="str">
        <f t="shared" si="563"/>
        <v>200812</v>
      </c>
      <c r="C3301" s="5">
        <v>835.73</v>
      </c>
      <c r="D3301" s="5">
        <v>-75.24932003626472</v>
      </c>
      <c r="E3301" s="6" t="s">
        <v>45</v>
      </c>
      <c r="F3301" s="6" t="s">
        <v>45</v>
      </c>
      <c r="G3301" s="5">
        <v>-65.346840447217289</v>
      </c>
      <c r="H3301" s="5">
        <v>-43.373660917947021</v>
      </c>
      <c r="I3301" s="29">
        <v>213034555.5</v>
      </c>
      <c r="J3301" s="30" t="s">
        <v>45</v>
      </c>
      <c r="K3301" s="30" t="s">
        <v>45</v>
      </c>
      <c r="L3301" s="29">
        <v>31663564.809999999</v>
      </c>
      <c r="M3301" s="29">
        <v>127512000</v>
      </c>
      <c r="N3301" s="53">
        <f t="shared" si="569"/>
        <v>-75.24932003626472</v>
      </c>
      <c r="O3301" t="e">
        <f t="shared" si="570"/>
        <v>#VALUE!</v>
      </c>
      <c r="P3301" t="e">
        <f t="shared" si="571"/>
        <v>#VALUE!</v>
      </c>
      <c r="Q3301">
        <f t="shared" si="572"/>
        <v>-65.346840447217289</v>
      </c>
      <c r="R3301">
        <f t="shared" si="573"/>
        <v>-43.373660917947021</v>
      </c>
      <c r="S3301" s="53">
        <f t="shared" si="564"/>
        <v>-75.24932003626472</v>
      </c>
      <c r="T3301" t="e">
        <f t="shared" si="565"/>
        <v>#VALUE!</v>
      </c>
      <c r="U3301" t="e">
        <f t="shared" si="566"/>
        <v>#VALUE!</v>
      </c>
      <c r="V3301">
        <f t="shared" si="567"/>
        <v>-65.346840447217289</v>
      </c>
      <c r="W3301" s="50">
        <f t="shared" si="568"/>
        <v>-43.373660917947021</v>
      </c>
    </row>
    <row r="3302" spans="1:23" ht="16" x14ac:dyDescent="0.2">
      <c r="A3302" s="10">
        <v>39799.541655092602</v>
      </c>
      <c r="B3302" s="11" t="str">
        <f t="shared" si="563"/>
        <v>200812</v>
      </c>
      <c r="C3302" s="5">
        <v>823.94</v>
      </c>
      <c r="D3302" s="5">
        <v>-76.582048957388935</v>
      </c>
      <c r="E3302" s="6" t="s">
        <v>45</v>
      </c>
      <c r="F3302" s="6" t="s">
        <v>45</v>
      </c>
      <c r="G3302" s="5">
        <v>-65.346840447217289</v>
      </c>
      <c r="H3302" s="5">
        <v>-46.912807110575329</v>
      </c>
      <c r="I3302" s="29">
        <v>201563464.05000001</v>
      </c>
      <c r="J3302" s="30" t="s">
        <v>45</v>
      </c>
      <c r="K3302" s="30" t="s">
        <v>45</v>
      </c>
      <c r="L3302" s="29">
        <v>31663564.809999999</v>
      </c>
      <c r="M3302" s="29">
        <v>119542500</v>
      </c>
      <c r="N3302" s="53">
        <f t="shared" si="569"/>
        <v>-76.582048957388935</v>
      </c>
      <c r="O3302" t="e">
        <f t="shared" si="570"/>
        <v>#VALUE!</v>
      </c>
      <c r="P3302" t="e">
        <f t="shared" si="571"/>
        <v>#VALUE!</v>
      </c>
      <c r="Q3302">
        <f t="shared" si="572"/>
        <v>-65.346840447217289</v>
      </c>
      <c r="R3302">
        <f t="shared" si="573"/>
        <v>-46.912807110575329</v>
      </c>
      <c r="S3302" s="53">
        <f t="shared" si="564"/>
        <v>-76.582048957388935</v>
      </c>
      <c r="T3302" t="e">
        <f t="shared" si="565"/>
        <v>#VALUE!</v>
      </c>
      <c r="U3302" t="e">
        <f t="shared" si="566"/>
        <v>#VALUE!</v>
      </c>
      <c r="V3302">
        <f t="shared" si="567"/>
        <v>-65.346840447217289</v>
      </c>
      <c r="W3302" s="50">
        <f t="shared" si="568"/>
        <v>-46.912807110575329</v>
      </c>
    </row>
    <row r="3303" spans="1:23" ht="16" x14ac:dyDescent="0.2">
      <c r="A3303" s="10">
        <v>39798.541655092602</v>
      </c>
      <c r="B3303" s="11" t="str">
        <f t="shared" si="563"/>
        <v>200812</v>
      </c>
      <c r="C3303" s="5">
        <v>823.94</v>
      </c>
      <c r="D3303" s="5">
        <v>-76.962828649138714</v>
      </c>
      <c r="E3303" s="6" t="s">
        <v>45</v>
      </c>
      <c r="F3303" s="6" t="s">
        <v>45</v>
      </c>
      <c r="G3303" s="5">
        <v>-66.237362818374663</v>
      </c>
      <c r="H3303" s="5">
        <v>-46.103859409403135</v>
      </c>
      <c r="I3303" s="29">
        <v>198286009.34999999</v>
      </c>
      <c r="J3303" s="30" t="s">
        <v>45</v>
      </c>
      <c r="K3303" s="30" t="s">
        <v>45</v>
      </c>
      <c r="L3303" s="29">
        <v>30849869.52</v>
      </c>
      <c r="M3303" s="29">
        <v>121364100</v>
      </c>
      <c r="N3303" s="53">
        <f t="shared" si="569"/>
        <v>-76.962828649138714</v>
      </c>
      <c r="O3303" t="e">
        <f t="shared" si="570"/>
        <v>#VALUE!</v>
      </c>
      <c r="P3303" t="e">
        <f t="shared" si="571"/>
        <v>#VALUE!</v>
      </c>
      <c r="Q3303">
        <f t="shared" si="572"/>
        <v>-66.237362818374663</v>
      </c>
      <c r="R3303">
        <f t="shared" si="573"/>
        <v>-46.103859409403135</v>
      </c>
      <c r="S3303" s="53">
        <f t="shared" si="564"/>
        <v>-76.962828649138714</v>
      </c>
      <c r="T3303" t="e">
        <f t="shared" si="565"/>
        <v>#VALUE!</v>
      </c>
      <c r="U3303" t="e">
        <f t="shared" si="566"/>
        <v>#VALUE!</v>
      </c>
      <c r="V3303">
        <f t="shared" si="567"/>
        <v>-66.237362818374663</v>
      </c>
      <c r="W3303" s="50">
        <f t="shared" si="568"/>
        <v>-46.103859409403135</v>
      </c>
    </row>
    <row r="3304" spans="1:23" ht="16" x14ac:dyDescent="0.2">
      <c r="A3304" s="10">
        <v>39797.541655092602</v>
      </c>
      <c r="B3304" s="11" t="str">
        <f t="shared" si="563"/>
        <v>200812</v>
      </c>
      <c r="C3304" s="5">
        <v>833.14</v>
      </c>
      <c r="D3304" s="5">
        <v>-78.295557570262915</v>
      </c>
      <c r="E3304" s="6" t="s">
        <v>45</v>
      </c>
      <c r="F3304" s="6" t="s">
        <v>45</v>
      </c>
      <c r="G3304" s="5">
        <v>-66.039697737146668</v>
      </c>
      <c r="H3304" s="5">
        <v>-43.879253231179639</v>
      </c>
      <c r="I3304" s="29">
        <v>186814917.90000001</v>
      </c>
      <c r="J3304" s="30" t="s">
        <v>45</v>
      </c>
      <c r="K3304" s="30" t="s">
        <v>45</v>
      </c>
      <c r="L3304" s="29">
        <v>31030481.649999999</v>
      </c>
      <c r="M3304" s="29">
        <v>126373500</v>
      </c>
      <c r="N3304" s="53">
        <f t="shared" si="569"/>
        <v>-78.295557570262915</v>
      </c>
      <c r="O3304" t="e">
        <f t="shared" si="570"/>
        <v>#VALUE!</v>
      </c>
      <c r="P3304" t="e">
        <f t="shared" si="571"/>
        <v>#VALUE!</v>
      </c>
      <c r="Q3304">
        <f t="shared" si="572"/>
        <v>-66.039697737146668</v>
      </c>
      <c r="R3304">
        <f t="shared" si="573"/>
        <v>-43.879253231179639</v>
      </c>
      <c r="S3304" s="53">
        <f t="shared" si="564"/>
        <v>-78.295557570262915</v>
      </c>
      <c r="T3304" t="e">
        <f t="shared" si="565"/>
        <v>#VALUE!</v>
      </c>
      <c r="U3304" t="e">
        <f t="shared" si="566"/>
        <v>#VALUE!</v>
      </c>
      <c r="V3304">
        <f t="shared" si="567"/>
        <v>-66.039697737146668</v>
      </c>
      <c r="W3304" s="50">
        <f t="shared" si="568"/>
        <v>-43.879253231179639</v>
      </c>
    </row>
    <row r="3305" spans="1:23" ht="16" x14ac:dyDescent="0.2">
      <c r="A3305" s="10">
        <v>39794.541655092602</v>
      </c>
      <c r="B3305" s="11" t="str">
        <f t="shared" si="563"/>
        <v>200812</v>
      </c>
      <c r="C3305" s="5">
        <v>820.96</v>
      </c>
      <c r="D3305" s="5">
        <v>-78.485947416137805</v>
      </c>
      <c r="E3305" s="6" t="s">
        <v>45</v>
      </c>
      <c r="F3305" s="6" t="s">
        <v>45</v>
      </c>
      <c r="G3305" s="5">
        <v>-64.851648238515921</v>
      </c>
      <c r="H3305" s="5">
        <v>-43.879253231179639</v>
      </c>
      <c r="I3305" s="29">
        <v>185176190.55000001</v>
      </c>
      <c r="J3305" s="30" t="s">
        <v>45</v>
      </c>
      <c r="K3305" s="30" t="s">
        <v>45</v>
      </c>
      <c r="L3305" s="29">
        <v>32116035.84</v>
      </c>
      <c r="M3305" s="29">
        <v>126373500</v>
      </c>
      <c r="N3305" s="53">
        <f t="shared" si="569"/>
        <v>-78.485947416137805</v>
      </c>
      <c r="O3305" t="e">
        <f t="shared" si="570"/>
        <v>#VALUE!</v>
      </c>
      <c r="P3305" t="e">
        <f t="shared" si="571"/>
        <v>#VALUE!</v>
      </c>
      <c r="Q3305">
        <f t="shared" si="572"/>
        <v>-64.851648238515921</v>
      </c>
      <c r="R3305">
        <f t="shared" si="573"/>
        <v>-43.879253231179639</v>
      </c>
      <c r="S3305" s="53">
        <f t="shared" si="564"/>
        <v>-78.485947416137805</v>
      </c>
      <c r="T3305" t="e">
        <f t="shared" si="565"/>
        <v>#VALUE!</v>
      </c>
      <c r="U3305" t="e">
        <f t="shared" si="566"/>
        <v>#VALUE!</v>
      </c>
      <c r="V3305">
        <f t="shared" si="567"/>
        <v>-64.851648238515921</v>
      </c>
      <c r="W3305" s="50">
        <f t="shared" si="568"/>
        <v>-43.879253231179639</v>
      </c>
    </row>
    <row r="3306" spans="1:23" ht="16" x14ac:dyDescent="0.2">
      <c r="A3306" s="10">
        <v>39793.541655092602</v>
      </c>
      <c r="B3306" s="11" t="str">
        <f t="shared" si="563"/>
        <v>200812</v>
      </c>
      <c r="C3306" s="5">
        <v>840.21</v>
      </c>
      <c r="D3306" s="5">
        <v>-79.43789664551224</v>
      </c>
      <c r="E3306" s="6" t="s">
        <v>45</v>
      </c>
      <c r="F3306" s="6" t="s">
        <v>45</v>
      </c>
      <c r="G3306" s="5">
        <v>-64.356456029814538</v>
      </c>
      <c r="H3306" s="5">
        <v>-43.474779380593546</v>
      </c>
      <c r="I3306" s="29">
        <v>176982553.80000001</v>
      </c>
      <c r="J3306" s="30" t="s">
        <v>45</v>
      </c>
      <c r="K3306" s="30" t="s">
        <v>45</v>
      </c>
      <c r="L3306" s="29">
        <v>32568506.859999999</v>
      </c>
      <c r="M3306" s="29">
        <v>127284300</v>
      </c>
      <c r="N3306" s="53">
        <f t="shared" si="569"/>
        <v>-79.43789664551224</v>
      </c>
      <c r="O3306" t="e">
        <f t="shared" si="570"/>
        <v>#VALUE!</v>
      </c>
      <c r="P3306" t="e">
        <f t="shared" si="571"/>
        <v>#VALUE!</v>
      </c>
      <c r="Q3306">
        <f t="shared" si="572"/>
        <v>-64.356456029814538</v>
      </c>
      <c r="R3306">
        <f t="shared" si="573"/>
        <v>-43.474779380593546</v>
      </c>
      <c r="S3306" s="53" t="str">
        <f t="shared" si="564"/>
        <v>Outlier</v>
      </c>
      <c r="T3306" t="e">
        <f t="shared" si="565"/>
        <v>#VALUE!</v>
      </c>
      <c r="U3306" t="e">
        <f t="shared" si="566"/>
        <v>#VALUE!</v>
      </c>
      <c r="V3306">
        <f t="shared" si="567"/>
        <v>-64.356456029814538</v>
      </c>
      <c r="W3306" s="50">
        <f t="shared" si="568"/>
        <v>-43.474779380593546</v>
      </c>
    </row>
    <row r="3307" spans="1:23" ht="16" x14ac:dyDescent="0.2">
      <c r="A3307" s="10">
        <v>39792.541655092602</v>
      </c>
      <c r="B3307" s="11" t="str">
        <f t="shared" si="563"/>
        <v>200812</v>
      </c>
      <c r="C3307" s="5">
        <v>850.64</v>
      </c>
      <c r="D3307" s="5">
        <v>-77.787851314596551</v>
      </c>
      <c r="E3307" s="6" t="s">
        <v>45</v>
      </c>
      <c r="F3307" s="6" t="s">
        <v>45</v>
      </c>
      <c r="G3307" s="5">
        <v>-64.356456029814538</v>
      </c>
      <c r="H3307" s="5">
        <v>-42.868068604714395</v>
      </c>
      <c r="I3307" s="29">
        <v>191184857.5</v>
      </c>
      <c r="J3307" s="30" t="s">
        <v>45</v>
      </c>
      <c r="K3307" s="30" t="s">
        <v>45</v>
      </c>
      <c r="L3307" s="29">
        <v>32568506.859999999</v>
      </c>
      <c r="M3307" s="29">
        <v>128650500</v>
      </c>
      <c r="N3307" s="53">
        <f t="shared" si="569"/>
        <v>-77.787851314596551</v>
      </c>
      <c r="O3307" t="e">
        <f t="shared" si="570"/>
        <v>#VALUE!</v>
      </c>
      <c r="P3307" t="e">
        <f t="shared" si="571"/>
        <v>#VALUE!</v>
      </c>
      <c r="Q3307">
        <f t="shared" si="572"/>
        <v>-64.356456029814538</v>
      </c>
      <c r="R3307">
        <f t="shared" si="573"/>
        <v>-42.868068604714395</v>
      </c>
      <c r="S3307" s="53">
        <f t="shared" si="564"/>
        <v>-77.787851314596551</v>
      </c>
      <c r="T3307" t="e">
        <f t="shared" si="565"/>
        <v>#VALUE!</v>
      </c>
      <c r="U3307" t="e">
        <f t="shared" si="566"/>
        <v>#VALUE!</v>
      </c>
      <c r="V3307">
        <f t="shared" si="567"/>
        <v>-64.356456029814538</v>
      </c>
      <c r="W3307" s="50">
        <f t="shared" si="568"/>
        <v>-42.868068604714395</v>
      </c>
    </row>
    <row r="3308" spans="1:23" ht="16" x14ac:dyDescent="0.2">
      <c r="A3308" s="10">
        <v>39791.541655092602</v>
      </c>
      <c r="B3308" s="11" t="str">
        <f t="shared" si="563"/>
        <v>200812</v>
      </c>
      <c r="C3308" s="5">
        <v>850.47</v>
      </c>
      <c r="D3308" s="5">
        <v>-78.866727107887584</v>
      </c>
      <c r="E3308" s="6" t="s">
        <v>45</v>
      </c>
      <c r="F3308" s="6" t="s">
        <v>45</v>
      </c>
      <c r="G3308" s="5">
        <v>-65.149175365989308</v>
      </c>
      <c r="H3308" s="5">
        <v>-43.373660917947021</v>
      </c>
      <c r="I3308" s="29">
        <v>181898735.84999999</v>
      </c>
      <c r="J3308" s="30" t="s">
        <v>45</v>
      </c>
      <c r="K3308" s="30" t="s">
        <v>45</v>
      </c>
      <c r="L3308" s="29">
        <v>31844176.949999999</v>
      </c>
      <c r="M3308" s="29">
        <v>127512000</v>
      </c>
      <c r="N3308" s="53">
        <f t="shared" si="569"/>
        <v>-78.866727107887584</v>
      </c>
      <c r="O3308" t="e">
        <f t="shared" si="570"/>
        <v>#VALUE!</v>
      </c>
      <c r="P3308" t="e">
        <f t="shared" si="571"/>
        <v>#VALUE!</v>
      </c>
      <c r="Q3308">
        <f t="shared" si="572"/>
        <v>-65.149175365989308</v>
      </c>
      <c r="R3308">
        <f t="shared" si="573"/>
        <v>-43.373660917947021</v>
      </c>
      <c r="S3308" s="53">
        <f t="shared" si="564"/>
        <v>-78.866727107887584</v>
      </c>
      <c r="T3308" t="e">
        <f t="shared" si="565"/>
        <v>#VALUE!</v>
      </c>
      <c r="U3308" t="e">
        <f t="shared" si="566"/>
        <v>#VALUE!</v>
      </c>
      <c r="V3308">
        <f t="shared" si="567"/>
        <v>-65.149175365989308</v>
      </c>
      <c r="W3308" s="50">
        <f t="shared" si="568"/>
        <v>-43.373660917947021</v>
      </c>
    </row>
    <row r="3309" spans="1:23" ht="16" x14ac:dyDescent="0.2">
      <c r="A3309" s="10">
        <v>39790.541655092602</v>
      </c>
      <c r="B3309" s="11" t="str">
        <f t="shared" si="563"/>
        <v>200812</v>
      </c>
      <c r="C3309" s="5">
        <v>830.49</v>
      </c>
      <c r="D3309" s="5">
        <v>-78.295557570262929</v>
      </c>
      <c r="E3309" s="6" t="s">
        <v>45</v>
      </c>
      <c r="F3309" s="6" t="s">
        <v>45</v>
      </c>
      <c r="G3309" s="5">
        <v>-65.149175365989308</v>
      </c>
      <c r="H3309" s="5">
        <v>-45.396030170877481</v>
      </c>
      <c r="I3309" s="29">
        <v>186814917.90000001</v>
      </c>
      <c r="J3309" s="30" t="s">
        <v>45</v>
      </c>
      <c r="K3309" s="30" t="s">
        <v>45</v>
      </c>
      <c r="L3309" s="29">
        <v>31844176.949999999</v>
      </c>
      <c r="M3309" s="29">
        <v>122958000</v>
      </c>
      <c r="N3309" s="53">
        <f t="shared" si="569"/>
        <v>-78.295557570262929</v>
      </c>
      <c r="O3309" t="e">
        <f t="shared" si="570"/>
        <v>#VALUE!</v>
      </c>
      <c r="P3309" t="e">
        <f t="shared" si="571"/>
        <v>#VALUE!</v>
      </c>
      <c r="Q3309">
        <f t="shared" si="572"/>
        <v>-65.149175365989308</v>
      </c>
      <c r="R3309">
        <f t="shared" si="573"/>
        <v>-45.396030170877481</v>
      </c>
      <c r="S3309" s="53">
        <f t="shared" si="564"/>
        <v>-78.295557570262929</v>
      </c>
      <c r="T3309" t="e">
        <f t="shared" si="565"/>
        <v>#VALUE!</v>
      </c>
      <c r="U3309" t="e">
        <f t="shared" si="566"/>
        <v>#VALUE!</v>
      </c>
      <c r="V3309">
        <f t="shared" si="567"/>
        <v>-65.149175365989308</v>
      </c>
      <c r="W3309" s="50">
        <f t="shared" si="568"/>
        <v>-45.396030170877481</v>
      </c>
    </row>
    <row r="3310" spans="1:23" ht="16" x14ac:dyDescent="0.2">
      <c r="A3310" s="10">
        <v>39787.541655092602</v>
      </c>
      <c r="B3310" s="11" t="str">
        <f t="shared" si="563"/>
        <v>200812</v>
      </c>
      <c r="C3310" s="5">
        <v>802.83</v>
      </c>
      <c r="D3310" s="5">
        <v>-79.501359927470531</v>
      </c>
      <c r="E3310" s="6" t="s">
        <v>45</v>
      </c>
      <c r="F3310" s="6" t="s">
        <v>45</v>
      </c>
      <c r="G3310" s="5">
        <v>-65.346840447217303</v>
      </c>
      <c r="H3310" s="5">
        <v>-45.396030170877481</v>
      </c>
      <c r="I3310" s="29">
        <v>176436311.34999999</v>
      </c>
      <c r="J3310" s="30" t="s">
        <v>45</v>
      </c>
      <c r="K3310" s="30" t="s">
        <v>45</v>
      </c>
      <c r="L3310" s="29">
        <v>31663564.809999999</v>
      </c>
      <c r="M3310" s="29">
        <v>122958000</v>
      </c>
      <c r="N3310" s="53">
        <f t="shared" si="569"/>
        <v>-79.501359927470531</v>
      </c>
      <c r="O3310" t="e">
        <f t="shared" si="570"/>
        <v>#VALUE!</v>
      </c>
      <c r="P3310" t="e">
        <f t="shared" si="571"/>
        <v>#VALUE!</v>
      </c>
      <c r="Q3310">
        <f t="shared" si="572"/>
        <v>-65.346840447217303</v>
      </c>
      <c r="R3310">
        <f t="shared" si="573"/>
        <v>-45.396030170877481</v>
      </c>
      <c r="S3310" s="53" t="str">
        <f t="shared" si="564"/>
        <v>Outlier</v>
      </c>
      <c r="T3310" t="e">
        <f t="shared" si="565"/>
        <v>#VALUE!</v>
      </c>
      <c r="U3310" t="e">
        <f t="shared" si="566"/>
        <v>#VALUE!</v>
      </c>
      <c r="V3310">
        <f t="shared" si="567"/>
        <v>-65.346840447217303</v>
      </c>
      <c r="W3310" s="50">
        <f t="shared" si="568"/>
        <v>-45.396030170877481</v>
      </c>
    </row>
    <row r="3311" spans="1:23" ht="16" x14ac:dyDescent="0.2">
      <c r="A3311" s="10">
        <v>39786.541655092602</v>
      </c>
      <c r="B3311" s="11" t="str">
        <f t="shared" si="563"/>
        <v>200812</v>
      </c>
      <c r="C3311" s="5">
        <v>814.11</v>
      </c>
      <c r="D3311" s="5">
        <v>-76.962828649138714</v>
      </c>
      <c r="E3311" s="6" t="s">
        <v>45</v>
      </c>
      <c r="F3311" s="6" t="s">
        <v>45</v>
      </c>
      <c r="G3311" s="5">
        <v>-65.346840447217303</v>
      </c>
      <c r="H3311" s="5">
        <v>-46.407214797342711</v>
      </c>
      <c r="I3311" s="29">
        <v>198286009.34999999</v>
      </c>
      <c r="J3311" s="30" t="s">
        <v>45</v>
      </c>
      <c r="K3311" s="30" t="s">
        <v>45</v>
      </c>
      <c r="L3311" s="29">
        <v>31663564.809999999</v>
      </c>
      <c r="M3311" s="29">
        <v>120681000</v>
      </c>
      <c r="N3311" s="53">
        <f t="shared" si="569"/>
        <v>-76.962828649138714</v>
      </c>
      <c r="O3311" t="e">
        <f t="shared" si="570"/>
        <v>#VALUE!</v>
      </c>
      <c r="P3311" t="e">
        <f t="shared" si="571"/>
        <v>#VALUE!</v>
      </c>
      <c r="Q3311">
        <f t="shared" si="572"/>
        <v>-65.346840447217303</v>
      </c>
      <c r="R3311">
        <f t="shared" si="573"/>
        <v>-46.407214797342711</v>
      </c>
      <c r="S3311" s="53">
        <f t="shared" si="564"/>
        <v>-76.962828649138714</v>
      </c>
      <c r="T3311" t="e">
        <f t="shared" si="565"/>
        <v>#VALUE!</v>
      </c>
      <c r="U3311" t="e">
        <f t="shared" si="566"/>
        <v>#VALUE!</v>
      </c>
      <c r="V3311">
        <f t="shared" si="567"/>
        <v>-65.346840447217303</v>
      </c>
      <c r="W3311" s="50">
        <f t="shared" si="568"/>
        <v>-46.407214797342711</v>
      </c>
    </row>
    <row r="3312" spans="1:23" ht="16" x14ac:dyDescent="0.2">
      <c r="A3312" s="10">
        <v>39785.541655092602</v>
      </c>
      <c r="B3312" s="11" t="str">
        <f t="shared" ref="B3312:B3375" si="574">YEAR(A3312)&amp;MONTH(A3312)</f>
        <v>200812</v>
      </c>
      <c r="C3312" s="5">
        <v>823.24</v>
      </c>
      <c r="D3312" s="5">
        <v>-75.312783318223026</v>
      </c>
      <c r="E3312" s="6" t="s">
        <v>45</v>
      </c>
      <c r="F3312" s="6" t="s">
        <v>45</v>
      </c>
      <c r="G3312" s="5">
        <v>-66.831387567690058</v>
      </c>
      <c r="H3312" s="5">
        <v>-46.002740946756617</v>
      </c>
      <c r="I3312" s="29">
        <v>212488313.05000001</v>
      </c>
      <c r="J3312" s="30" t="s">
        <v>45</v>
      </c>
      <c r="K3312" s="30" t="s">
        <v>45</v>
      </c>
      <c r="L3312" s="29">
        <v>30307092.43</v>
      </c>
      <c r="M3312" s="29">
        <v>121591800</v>
      </c>
      <c r="N3312" s="53">
        <f t="shared" si="569"/>
        <v>-75.312783318223026</v>
      </c>
      <c r="O3312" t="e">
        <f t="shared" si="570"/>
        <v>#VALUE!</v>
      </c>
      <c r="P3312" t="e">
        <f t="shared" si="571"/>
        <v>#VALUE!</v>
      </c>
      <c r="Q3312">
        <f t="shared" si="572"/>
        <v>-66.831387567690058</v>
      </c>
      <c r="R3312">
        <f t="shared" si="573"/>
        <v>-46.002740946756617</v>
      </c>
      <c r="S3312" s="53">
        <f t="shared" ref="S3312:S3375" si="575">IF(ABS(D3312-AVERAGE(D$47:D$3803))&gt;2*STDEV(D$47:D$3803),"Outlier",D3312)</f>
        <v>-75.312783318223026</v>
      </c>
      <c r="T3312" t="e">
        <f t="shared" ref="T3312:T3375" si="576">IF(ABS(E3312-AVERAGE(E$47:E$3803))&gt;2*STDEV(E$47:E$3803),"Outlier",E3312)</f>
        <v>#VALUE!</v>
      </c>
      <c r="U3312" t="e">
        <f t="shared" ref="U3312:U3375" si="577">IF(ABS(F3312-AVERAGE(F$47:F$3803))&gt;2*STDEV(F$47:F$3803),"Outlier",F3312)</f>
        <v>#VALUE!</v>
      </c>
      <c r="V3312">
        <f t="shared" ref="V3312:V3375" si="578">IF(ABS(G3312-AVERAGE(G$47:G$3803))&gt;2*STDEV(G$47:G$3803),"Outlier",G3312)</f>
        <v>-66.831387567690058</v>
      </c>
      <c r="W3312" s="50">
        <f t="shared" ref="W3312:W3375" si="579">IF(ABS(H3312-AVERAGE(H$47:H$3803))&gt;2*STDEV(H$47:H$3803),"Outlier",H3312)</f>
        <v>-46.002740946756617</v>
      </c>
    </row>
    <row r="3313" spans="1:23" ht="16" x14ac:dyDescent="0.2">
      <c r="A3313" s="10">
        <v>39784.541655092602</v>
      </c>
      <c r="B3313" s="11" t="str">
        <f t="shared" si="574"/>
        <v>200812</v>
      </c>
      <c r="C3313" s="5">
        <v>815.77</v>
      </c>
      <c r="D3313" s="5">
        <v>-76.137805983680877</v>
      </c>
      <c r="E3313" s="6" t="s">
        <v>45</v>
      </c>
      <c r="F3313" s="6" t="s">
        <v>45</v>
      </c>
      <c r="G3313" s="5">
        <v>-65.346840447217303</v>
      </c>
      <c r="H3313" s="5">
        <v>-48.834057900859271</v>
      </c>
      <c r="I3313" s="29">
        <v>205387161.19999999</v>
      </c>
      <c r="J3313" s="30" t="s">
        <v>45</v>
      </c>
      <c r="K3313" s="30" t="s">
        <v>45</v>
      </c>
      <c r="L3313" s="29">
        <v>31663564.809999999</v>
      </c>
      <c r="M3313" s="29">
        <v>115216200</v>
      </c>
      <c r="N3313" s="53">
        <f t="shared" si="569"/>
        <v>-76.137805983680877</v>
      </c>
      <c r="O3313" t="e">
        <f t="shared" si="570"/>
        <v>#VALUE!</v>
      </c>
      <c r="P3313" t="e">
        <f t="shared" si="571"/>
        <v>#VALUE!</v>
      </c>
      <c r="Q3313">
        <f t="shared" si="572"/>
        <v>-65.346840447217303</v>
      </c>
      <c r="R3313">
        <f t="shared" si="573"/>
        <v>-48.834057900859271</v>
      </c>
      <c r="S3313" s="53">
        <f t="shared" si="575"/>
        <v>-76.137805983680877</v>
      </c>
      <c r="T3313" t="e">
        <f t="shared" si="576"/>
        <v>#VALUE!</v>
      </c>
      <c r="U3313" t="e">
        <f t="shared" si="577"/>
        <v>#VALUE!</v>
      </c>
      <c r="V3313">
        <f t="shared" si="578"/>
        <v>-65.346840447217303</v>
      </c>
      <c r="W3313" s="50">
        <f t="shared" si="579"/>
        <v>-48.834057900859271</v>
      </c>
    </row>
    <row r="3314" spans="1:23" ht="16" x14ac:dyDescent="0.2">
      <c r="A3314" s="10">
        <v>39783.541655092602</v>
      </c>
      <c r="B3314" s="11" t="str">
        <f t="shared" si="574"/>
        <v>200812</v>
      </c>
      <c r="C3314" s="5">
        <v>805.99</v>
      </c>
      <c r="D3314" s="5">
        <v>-78.232094288304637</v>
      </c>
      <c r="E3314" s="6" t="s">
        <v>45</v>
      </c>
      <c r="F3314" s="6" t="s">
        <v>45</v>
      </c>
      <c r="G3314" s="5">
        <v>-66.831387567690058</v>
      </c>
      <c r="H3314" s="5">
        <v>-46.912807110575336</v>
      </c>
      <c r="I3314" s="29">
        <v>187361160.34999999</v>
      </c>
      <c r="J3314" s="30" t="s">
        <v>45</v>
      </c>
      <c r="K3314" s="30" t="s">
        <v>45</v>
      </c>
      <c r="L3314" s="29">
        <v>30307092.43</v>
      </c>
      <c r="M3314" s="29">
        <v>119542500</v>
      </c>
      <c r="N3314" s="53">
        <f t="shared" si="569"/>
        <v>-78.232094288304637</v>
      </c>
      <c r="O3314" t="e">
        <f t="shared" si="570"/>
        <v>#VALUE!</v>
      </c>
      <c r="P3314" t="e">
        <f t="shared" si="571"/>
        <v>#VALUE!</v>
      </c>
      <c r="Q3314">
        <f t="shared" si="572"/>
        <v>-66.831387567690058</v>
      </c>
      <c r="R3314">
        <f t="shared" si="573"/>
        <v>-46.912807110575336</v>
      </c>
      <c r="S3314" s="53">
        <f t="shared" si="575"/>
        <v>-78.232094288304637</v>
      </c>
      <c r="T3314" t="e">
        <f t="shared" si="576"/>
        <v>#VALUE!</v>
      </c>
      <c r="U3314" t="e">
        <f t="shared" si="577"/>
        <v>#VALUE!</v>
      </c>
      <c r="V3314">
        <f t="shared" si="578"/>
        <v>-66.831387567690058</v>
      </c>
      <c r="W3314" s="50">
        <f t="shared" si="579"/>
        <v>-46.912807110575336</v>
      </c>
    </row>
    <row r="3315" spans="1:23" ht="16" x14ac:dyDescent="0.2">
      <c r="A3315" s="10">
        <v>39780.541655092602</v>
      </c>
      <c r="B3315" s="11" t="str">
        <f t="shared" si="574"/>
        <v>200811</v>
      </c>
      <c r="C3315" s="5">
        <v>850.84</v>
      </c>
      <c r="D3315" s="5">
        <v>-74.614687216681787</v>
      </c>
      <c r="E3315" s="6" t="s">
        <v>45</v>
      </c>
      <c r="F3315" s="6" t="s">
        <v>45</v>
      </c>
      <c r="G3315" s="5">
        <v>-66.931249613935449</v>
      </c>
      <c r="H3315" s="5">
        <v>-45.294911708230956</v>
      </c>
      <c r="I3315" s="29">
        <v>218496980</v>
      </c>
      <c r="J3315" s="30" t="s">
        <v>45</v>
      </c>
      <c r="K3315" s="30" t="s">
        <v>45</v>
      </c>
      <c r="L3315" s="29">
        <v>30215845.670000002</v>
      </c>
      <c r="M3315" s="29">
        <v>123185700</v>
      </c>
      <c r="N3315" s="53">
        <f t="shared" si="569"/>
        <v>-74.614687216681787</v>
      </c>
      <c r="O3315" t="e">
        <f t="shared" si="570"/>
        <v>#VALUE!</v>
      </c>
      <c r="P3315" t="e">
        <f t="shared" si="571"/>
        <v>#VALUE!</v>
      </c>
      <c r="Q3315">
        <f t="shared" si="572"/>
        <v>-66.931249613935449</v>
      </c>
      <c r="R3315">
        <f t="shared" si="573"/>
        <v>-45.294911708230956</v>
      </c>
      <c r="S3315" s="53">
        <f t="shared" si="575"/>
        <v>-74.614687216681787</v>
      </c>
      <c r="T3315" t="e">
        <f t="shared" si="576"/>
        <v>#VALUE!</v>
      </c>
      <c r="U3315" t="e">
        <f t="shared" si="577"/>
        <v>#VALUE!</v>
      </c>
      <c r="V3315">
        <f t="shared" si="578"/>
        <v>-66.931249613935449</v>
      </c>
      <c r="W3315" s="50">
        <f t="shared" si="579"/>
        <v>-45.294911708230956</v>
      </c>
    </row>
    <row r="3316" spans="1:23" ht="16" x14ac:dyDescent="0.2">
      <c r="A3316" s="10">
        <v>39779.541655092602</v>
      </c>
      <c r="B3316" s="11" t="str">
        <f t="shared" si="574"/>
        <v>200811</v>
      </c>
      <c r="C3316" s="5">
        <v>833.29</v>
      </c>
      <c r="D3316" s="5">
        <v>-81.024478694469636</v>
      </c>
      <c r="E3316" s="6" t="s">
        <v>45</v>
      </c>
      <c r="F3316" s="6" t="s">
        <v>45</v>
      </c>
      <c r="G3316" s="5">
        <v>-67.920604525706807</v>
      </c>
      <c r="H3316" s="5">
        <v>-47.216162498514905</v>
      </c>
      <c r="I3316" s="29">
        <v>163326492.55000001</v>
      </c>
      <c r="J3316" s="30" t="s">
        <v>45</v>
      </c>
      <c r="K3316" s="30" t="s">
        <v>45</v>
      </c>
      <c r="L3316" s="29">
        <v>29311844.309999999</v>
      </c>
      <c r="M3316" s="29">
        <v>118859400</v>
      </c>
      <c r="N3316" s="53">
        <f t="shared" si="569"/>
        <v>-81.024478694469636</v>
      </c>
      <c r="O3316" t="e">
        <f t="shared" si="570"/>
        <v>#VALUE!</v>
      </c>
      <c r="P3316" t="e">
        <f t="shared" si="571"/>
        <v>#VALUE!</v>
      </c>
      <c r="Q3316">
        <f t="shared" si="572"/>
        <v>-67.920604525706807</v>
      </c>
      <c r="R3316">
        <f t="shared" si="573"/>
        <v>-47.216162498514905</v>
      </c>
      <c r="S3316" s="53" t="str">
        <f t="shared" si="575"/>
        <v>Outlier</v>
      </c>
      <c r="T3316" t="e">
        <f t="shared" si="576"/>
        <v>#VALUE!</v>
      </c>
      <c r="U3316" t="e">
        <f t="shared" si="577"/>
        <v>#VALUE!</v>
      </c>
      <c r="V3316">
        <f t="shared" si="578"/>
        <v>-67.920604525706807</v>
      </c>
      <c r="W3316" s="50">
        <f t="shared" si="579"/>
        <v>-47.216162498514905</v>
      </c>
    </row>
    <row r="3317" spans="1:23" ht="16" x14ac:dyDescent="0.2">
      <c r="A3317" s="10">
        <v>39778.541655092602</v>
      </c>
      <c r="B3317" s="11" t="str">
        <f t="shared" si="574"/>
        <v>200811</v>
      </c>
      <c r="C3317" s="5">
        <v>812.74</v>
      </c>
      <c r="D3317" s="5">
        <v>-82.547597461468726</v>
      </c>
      <c r="E3317" s="6" t="s">
        <v>45</v>
      </c>
      <c r="F3317" s="6" t="s">
        <v>45</v>
      </c>
      <c r="G3317" s="5">
        <v>-67.920604525706807</v>
      </c>
      <c r="H3317" s="5">
        <v>-45.193793245584438</v>
      </c>
      <c r="I3317" s="29">
        <v>150216673.75</v>
      </c>
      <c r="J3317" s="30" t="s">
        <v>45</v>
      </c>
      <c r="K3317" s="30" t="s">
        <v>45</v>
      </c>
      <c r="L3317" s="29">
        <v>29311844.309999999</v>
      </c>
      <c r="M3317" s="29">
        <v>123413400</v>
      </c>
      <c r="N3317" s="53">
        <f t="shared" si="569"/>
        <v>-82.547597461468726</v>
      </c>
      <c r="O3317" t="e">
        <f t="shared" si="570"/>
        <v>#VALUE!</v>
      </c>
      <c r="P3317" t="e">
        <f t="shared" si="571"/>
        <v>#VALUE!</v>
      </c>
      <c r="Q3317">
        <f t="shared" si="572"/>
        <v>-67.920604525706807</v>
      </c>
      <c r="R3317">
        <f t="shared" si="573"/>
        <v>-45.193793245584438</v>
      </c>
      <c r="S3317" s="53" t="str">
        <f t="shared" si="575"/>
        <v>Outlier</v>
      </c>
      <c r="T3317" t="e">
        <f t="shared" si="576"/>
        <v>#VALUE!</v>
      </c>
      <c r="U3317" t="e">
        <f t="shared" si="577"/>
        <v>#VALUE!</v>
      </c>
      <c r="V3317">
        <f t="shared" si="578"/>
        <v>-67.920604525706807</v>
      </c>
      <c r="W3317" s="50">
        <f t="shared" si="579"/>
        <v>-45.193793245584438</v>
      </c>
    </row>
    <row r="3318" spans="1:23" ht="16" x14ac:dyDescent="0.2">
      <c r="A3318" s="10">
        <v>39777.541655092602</v>
      </c>
      <c r="B3318" s="11" t="str">
        <f t="shared" si="574"/>
        <v>200811</v>
      </c>
      <c r="C3318" s="5">
        <v>805.34</v>
      </c>
      <c r="D3318" s="5">
        <v>-82.547597461468726</v>
      </c>
      <c r="E3318" s="6" t="s">
        <v>45</v>
      </c>
      <c r="F3318" s="6" t="s">
        <v>45</v>
      </c>
      <c r="G3318" s="5">
        <v>-69.307348611196957</v>
      </c>
      <c r="H3318" s="5">
        <v>-44.789319394998337</v>
      </c>
      <c r="I3318" s="29">
        <v>150216673.75</v>
      </c>
      <c r="J3318" s="30" t="s">
        <v>45</v>
      </c>
      <c r="K3318" s="30" t="s">
        <v>45</v>
      </c>
      <c r="L3318" s="29">
        <v>28044737.309999999</v>
      </c>
      <c r="M3318" s="29">
        <v>124324200</v>
      </c>
      <c r="N3318" s="53">
        <f t="shared" si="569"/>
        <v>-82.547597461468726</v>
      </c>
      <c r="O3318" t="e">
        <f t="shared" si="570"/>
        <v>#VALUE!</v>
      </c>
      <c r="P3318" t="e">
        <f t="shared" si="571"/>
        <v>#VALUE!</v>
      </c>
      <c r="Q3318">
        <f t="shared" si="572"/>
        <v>-69.307348611196957</v>
      </c>
      <c r="R3318">
        <f t="shared" si="573"/>
        <v>-44.789319394998337</v>
      </c>
      <c r="S3318" s="53" t="str">
        <f t="shared" si="575"/>
        <v>Outlier</v>
      </c>
      <c r="T3318" t="e">
        <f t="shared" si="576"/>
        <v>#VALUE!</v>
      </c>
      <c r="U3318" t="e">
        <f t="shared" si="577"/>
        <v>#VALUE!</v>
      </c>
      <c r="V3318">
        <f t="shared" si="578"/>
        <v>-69.307348611196957</v>
      </c>
      <c r="W3318" s="50">
        <f t="shared" si="579"/>
        <v>-44.789319394998337</v>
      </c>
    </row>
    <row r="3319" spans="1:23" ht="16" x14ac:dyDescent="0.2">
      <c r="A3319" s="10">
        <v>39776.541655092602</v>
      </c>
      <c r="B3319" s="11" t="str">
        <f t="shared" si="574"/>
        <v>200811</v>
      </c>
      <c r="C3319" s="5">
        <v>808.86</v>
      </c>
      <c r="D3319" s="5">
        <v>-79.691749773345421</v>
      </c>
      <c r="E3319" s="6" t="s">
        <v>45</v>
      </c>
      <c r="F3319" s="6" t="s">
        <v>45</v>
      </c>
      <c r="G3319" s="5">
        <v>-69.108654024337568</v>
      </c>
      <c r="H3319" s="5">
        <v>-44.890437857644862</v>
      </c>
      <c r="I3319" s="29">
        <v>174797584</v>
      </c>
      <c r="J3319" s="30" t="s">
        <v>45</v>
      </c>
      <c r="K3319" s="30" t="s">
        <v>45</v>
      </c>
      <c r="L3319" s="29">
        <v>28226290.129999999</v>
      </c>
      <c r="M3319" s="29">
        <v>124096500</v>
      </c>
      <c r="N3319" s="53">
        <f t="shared" si="569"/>
        <v>-79.691749773345421</v>
      </c>
      <c r="O3319" t="e">
        <f t="shared" si="570"/>
        <v>#VALUE!</v>
      </c>
      <c r="P3319" t="e">
        <f t="shared" si="571"/>
        <v>#VALUE!</v>
      </c>
      <c r="Q3319">
        <f t="shared" si="572"/>
        <v>-69.108654024337568</v>
      </c>
      <c r="R3319">
        <f t="shared" si="573"/>
        <v>-44.890437857644862</v>
      </c>
      <c r="S3319" s="53" t="str">
        <f t="shared" si="575"/>
        <v>Outlier</v>
      </c>
      <c r="T3319" t="e">
        <f t="shared" si="576"/>
        <v>#VALUE!</v>
      </c>
      <c r="U3319" t="e">
        <f t="shared" si="577"/>
        <v>#VALUE!</v>
      </c>
      <c r="V3319">
        <f t="shared" si="578"/>
        <v>-69.108654024337568</v>
      </c>
      <c r="W3319" s="50">
        <f t="shared" si="579"/>
        <v>-44.890437857644862</v>
      </c>
    </row>
    <row r="3320" spans="1:23" ht="16" x14ac:dyDescent="0.2">
      <c r="A3320" s="10">
        <v>39773.541655092602</v>
      </c>
      <c r="B3320" s="11" t="str">
        <f t="shared" si="574"/>
        <v>200811</v>
      </c>
      <c r="C3320" s="5">
        <v>782.5</v>
      </c>
      <c r="D3320" s="5">
        <v>-83.245693563009979</v>
      </c>
      <c r="E3320" s="6" t="s">
        <v>45</v>
      </c>
      <c r="F3320" s="6" t="s">
        <v>45</v>
      </c>
      <c r="G3320" s="5">
        <v>-69.108654024337568</v>
      </c>
      <c r="H3320" s="5">
        <v>-44.485964007058776</v>
      </c>
      <c r="I3320" s="29">
        <v>144208006.80000001</v>
      </c>
      <c r="J3320" s="30" t="s">
        <v>45</v>
      </c>
      <c r="K3320" s="30" t="s">
        <v>45</v>
      </c>
      <c r="L3320" s="29">
        <v>28226290.129999999</v>
      </c>
      <c r="M3320" s="29">
        <v>125007300</v>
      </c>
      <c r="N3320" s="53">
        <f t="shared" si="569"/>
        <v>-83.245693563009979</v>
      </c>
      <c r="O3320" t="e">
        <f t="shared" si="570"/>
        <v>#VALUE!</v>
      </c>
      <c r="P3320" t="e">
        <f t="shared" si="571"/>
        <v>#VALUE!</v>
      </c>
      <c r="Q3320">
        <f t="shared" si="572"/>
        <v>-69.108654024337568</v>
      </c>
      <c r="R3320">
        <f t="shared" si="573"/>
        <v>-44.485964007058776</v>
      </c>
      <c r="S3320" s="53" t="str">
        <f t="shared" si="575"/>
        <v>Outlier</v>
      </c>
      <c r="T3320" t="e">
        <f t="shared" si="576"/>
        <v>#VALUE!</v>
      </c>
      <c r="U3320" t="e">
        <f t="shared" si="577"/>
        <v>#VALUE!</v>
      </c>
      <c r="V3320">
        <f t="shared" si="578"/>
        <v>-69.108654024337568</v>
      </c>
      <c r="W3320" s="50">
        <f t="shared" si="579"/>
        <v>-44.485964007058776</v>
      </c>
    </row>
    <row r="3321" spans="1:23" ht="16" x14ac:dyDescent="0.2">
      <c r="A3321" s="10">
        <v>39772.541655092602</v>
      </c>
      <c r="B3321" s="11" t="str">
        <f t="shared" si="574"/>
        <v>200811</v>
      </c>
      <c r="C3321" s="5">
        <v>791.76</v>
      </c>
      <c r="D3321" s="5">
        <v>-84.134179510426122</v>
      </c>
      <c r="E3321" s="6" t="s">
        <v>45</v>
      </c>
      <c r="F3321" s="6" t="s">
        <v>45</v>
      </c>
      <c r="G3321" s="5">
        <v>-66.436057405234067</v>
      </c>
      <c r="H3321" s="5">
        <v>-43.575897843240064</v>
      </c>
      <c r="I3321" s="29">
        <v>136560612.5</v>
      </c>
      <c r="J3321" s="30" t="s">
        <v>45</v>
      </c>
      <c r="K3321" s="30" t="s">
        <v>45</v>
      </c>
      <c r="L3321" s="29">
        <v>30668316.699999999</v>
      </c>
      <c r="M3321" s="29">
        <v>127056600</v>
      </c>
      <c r="N3321" s="53">
        <f t="shared" si="569"/>
        <v>-84.134179510426122</v>
      </c>
      <c r="O3321" t="e">
        <f t="shared" si="570"/>
        <v>#VALUE!</v>
      </c>
      <c r="P3321" t="e">
        <f t="shared" si="571"/>
        <v>#VALUE!</v>
      </c>
      <c r="Q3321">
        <f t="shared" si="572"/>
        <v>-66.436057405234067</v>
      </c>
      <c r="R3321">
        <f t="shared" si="573"/>
        <v>-43.575897843240064</v>
      </c>
      <c r="S3321" s="53" t="str">
        <f t="shared" si="575"/>
        <v>Outlier</v>
      </c>
      <c r="T3321" t="e">
        <f t="shared" si="576"/>
        <v>#VALUE!</v>
      </c>
      <c r="U3321" t="e">
        <f t="shared" si="577"/>
        <v>#VALUE!</v>
      </c>
      <c r="V3321">
        <f t="shared" si="578"/>
        <v>-66.436057405234067</v>
      </c>
      <c r="W3321" s="50">
        <f t="shared" si="579"/>
        <v>-43.575897843240064</v>
      </c>
    </row>
    <row r="3322" spans="1:23" ht="16" x14ac:dyDescent="0.2">
      <c r="A3322" s="10">
        <v>39771.541655092602</v>
      </c>
      <c r="B3322" s="11" t="str">
        <f t="shared" si="574"/>
        <v>200811</v>
      </c>
      <c r="C3322" s="5">
        <v>829.67</v>
      </c>
      <c r="D3322" s="5">
        <v>-80.326382592928383</v>
      </c>
      <c r="E3322" s="6" t="s">
        <v>45</v>
      </c>
      <c r="F3322" s="6" t="s">
        <v>45</v>
      </c>
      <c r="G3322" s="5">
        <v>-65.445672987831301</v>
      </c>
      <c r="H3322" s="5">
        <v>-41.351291665016554</v>
      </c>
      <c r="I3322" s="29">
        <v>169335159.5</v>
      </c>
      <c r="J3322" s="30" t="s">
        <v>45</v>
      </c>
      <c r="K3322" s="30" t="s">
        <v>45</v>
      </c>
      <c r="L3322" s="29">
        <v>31573258.739999998</v>
      </c>
      <c r="M3322" s="29">
        <v>132066000</v>
      </c>
      <c r="N3322" s="53">
        <f t="shared" si="569"/>
        <v>-80.326382592928383</v>
      </c>
      <c r="O3322" t="e">
        <f t="shared" si="570"/>
        <v>#VALUE!</v>
      </c>
      <c r="P3322" t="e">
        <f t="shared" si="571"/>
        <v>#VALUE!</v>
      </c>
      <c r="Q3322">
        <f t="shared" si="572"/>
        <v>-65.445672987831301</v>
      </c>
      <c r="R3322">
        <f t="shared" si="573"/>
        <v>-41.351291665016554</v>
      </c>
      <c r="S3322" s="53" t="str">
        <f t="shared" si="575"/>
        <v>Outlier</v>
      </c>
      <c r="T3322" t="e">
        <f t="shared" si="576"/>
        <v>#VALUE!</v>
      </c>
      <c r="U3322" t="e">
        <f t="shared" si="577"/>
        <v>#VALUE!</v>
      </c>
      <c r="V3322">
        <f t="shared" si="578"/>
        <v>-65.445672987831301</v>
      </c>
      <c r="W3322" s="50">
        <f t="shared" si="579"/>
        <v>-41.351291665016554</v>
      </c>
    </row>
    <row r="3323" spans="1:23" ht="16" x14ac:dyDescent="0.2">
      <c r="A3323" s="10">
        <v>39770.541655092602</v>
      </c>
      <c r="B3323" s="11" t="str">
        <f t="shared" si="574"/>
        <v>200811</v>
      </c>
      <c r="C3323" s="5">
        <v>857.7</v>
      </c>
      <c r="D3323" s="5">
        <v>-80.135992747053493</v>
      </c>
      <c r="E3323" s="6" t="s">
        <v>45</v>
      </c>
      <c r="F3323" s="6" t="s">
        <v>45</v>
      </c>
      <c r="G3323" s="5">
        <v>-65.445672987831301</v>
      </c>
      <c r="H3323" s="5">
        <v>-41.351291665016554</v>
      </c>
      <c r="I3323" s="29">
        <v>170973886.84999999</v>
      </c>
      <c r="J3323" s="30" t="s">
        <v>45</v>
      </c>
      <c r="K3323" s="30" t="s">
        <v>45</v>
      </c>
      <c r="L3323" s="29">
        <v>31573258.739999998</v>
      </c>
      <c r="M3323" s="29">
        <v>132066000</v>
      </c>
      <c r="N3323" s="53">
        <f t="shared" si="569"/>
        <v>-80.135992747053493</v>
      </c>
      <c r="O3323" t="e">
        <f t="shared" si="570"/>
        <v>#VALUE!</v>
      </c>
      <c r="P3323" t="e">
        <f t="shared" si="571"/>
        <v>#VALUE!</v>
      </c>
      <c r="Q3323">
        <f t="shared" si="572"/>
        <v>-65.445672987831301</v>
      </c>
      <c r="R3323">
        <f t="shared" si="573"/>
        <v>-41.351291665016554</v>
      </c>
      <c r="S3323" s="53" t="str">
        <f t="shared" si="575"/>
        <v>Outlier</v>
      </c>
      <c r="T3323" t="e">
        <f t="shared" si="576"/>
        <v>#VALUE!</v>
      </c>
      <c r="U3323" t="e">
        <f t="shared" si="577"/>
        <v>#VALUE!</v>
      </c>
      <c r="V3323">
        <f t="shared" si="578"/>
        <v>-65.445672987831301</v>
      </c>
      <c r="W3323" s="50">
        <f t="shared" si="579"/>
        <v>-41.351291665016554</v>
      </c>
    </row>
    <row r="3324" spans="1:23" ht="16" x14ac:dyDescent="0.2">
      <c r="A3324" s="10">
        <v>39769.541655092602</v>
      </c>
      <c r="B3324" s="11" t="str">
        <f t="shared" si="574"/>
        <v>200811</v>
      </c>
      <c r="C3324" s="5">
        <v>856.01</v>
      </c>
      <c r="D3324" s="5">
        <v>-79.057116953762474</v>
      </c>
      <c r="E3324" s="6" t="s">
        <v>45</v>
      </c>
      <c r="F3324" s="6" t="s">
        <v>45</v>
      </c>
      <c r="G3324" s="5">
        <v>-64.554121111042548</v>
      </c>
      <c r="H3324" s="5">
        <v>-39.632277800025662</v>
      </c>
      <c r="I3324" s="29">
        <v>180260008.5</v>
      </c>
      <c r="J3324" s="30" t="s">
        <v>45</v>
      </c>
      <c r="K3324" s="30" t="s">
        <v>45</v>
      </c>
      <c r="L3324" s="29">
        <v>32387894.73</v>
      </c>
      <c r="M3324" s="29">
        <v>135936900</v>
      </c>
      <c r="N3324" s="53">
        <f t="shared" si="569"/>
        <v>-79.057116953762474</v>
      </c>
      <c r="O3324" t="e">
        <f t="shared" si="570"/>
        <v>#VALUE!</v>
      </c>
      <c r="P3324" t="e">
        <f t="shared" si="571"/>
        <v>#VALUE!</v>
      </c>
      <c r="Q3324">
        <f t="shared" si="572"/>
        <v>-64.554121111042548</v>
      </c>
      <c r="R3324">
        <f t="shared" si="573"/>
        <v>-39.632277800025662</v>
      </c>
      <c r="S3324" s="53" t="str">
        <f t="shared" si="575"/>
        <v>Outlier</v>
      </c>
      <c r="T3324" t="e">
        <f t="shared" si="576"/>
        <v>#VALUE!</v>
      </c>
      <c r="U3324" t="e">
        <f t="shared" si="577"/>
        <v>#VALUE!</v>
      </c>
      <c r="V3324">
        <f t="shared" si="578"/>
        <v>-64.554121111042548</v>
      </c>
      <c r="W3324" s="50">
        <f t="shared" si="579"/>
        <v>-39.632277800025662</v>
      </c>
    </row>
    <row r="3325" spans="1:23" ht="16" x14ac:dyDescent="0.2">
      <c r="A3325" s="10">
        <v>39766.541655092602</v>
      </c>
      <c r="B3325" s="11" t="str">
        <f t="shared" si="574"/>
        <v>200811</v>
      </c>
      <c r="C3325" s="5">
        <v>872.32</v>
      </c>
      <c r="D3325" s="5">
        <v>-76.010879419764279</v>
      </c>
      <c r="E3325" s="6" t="s">
        <v>45</v>
      </c>
      <c r="F3325" s="6" t="s">
        <v>45</v>
      </c>
      <c r="G3325" s="5">
        <v>-65.346840447217303</v>
      </c>
      <c r="H3325" s="5">
        <v>-39.632277800025662</v>
      </c>
      <c r="I3325" s="29">
        <v>206479646.09999999</v>
      </c>
      <c r="J3325" s="30" t="s">
        <v>45</v>
      </c>
      <c r="K3325" s="30" t="s">
        <v>45</v>
      </c>
      <c r="L3325" s="29">
        <v>31663564.809999999</v>
      </c>
      <c r="M3325" s="29">
        <v>135936900</v>
      </c>
      <c r="N3325" s="53">
        <f t="shared" si="569"/>
        <v>-76.010879419764279</v>
      </c>
      <c r="O3325" t="e">
        <f t="shared" si="570"/>
        <v>#VALUE!</v>
      </c>
      <c r="P3325" t="e">
        <f t="shared" si="571"/>
        <v>#VALUE!</v>
      </c>
      <c r="Q3325">
        <f t="shared" si="572"/>
        <v>-65.346840447217303</v>
      </c>
      <c r="R3325">
        <f t="shared" si="573"/>
        <v>-39.632277800025662</v>
      </c>
      <c r="S3325" s="53">
        <f t="shared" si="575"/>
        <v>-76.010879419764279</v>
      </c>
      <c r="T3325" t="e">
        <f t="shared" si="576"/>
        <v>#VALUE!</v>
      </c>
      <c r="U3325" t="e">
        <f t="shared" si="577"/>
        <v>#VALUE!</v>
      </c>
      <c r="V3325">
        <f t="shared" si="578"/>
        <v>-65.346840447217303</v>
      </c>
      <c r="W3325" s="50">
        <f t="shared" si="579"/>
        <v>-39.632277800025662</v>
      </c>
    </row>
    <row r="3326" spans="1:23" ht="16" x14ac:dyDescent="0.2">
      <c r="A3326" s="10">
        <v>39765.541655092602</v>
      </c>
      <c r="B3326" s="11" t="str">
        <f t="shared" si="574"/>
        <v>200811</v>
      </c>
      <c r="C3326" s="5">
        <v>874.08</v>
      </c>
      <c r="D3326" s="5">
        <v>-76.645512239347241</v>
      </c>
      <c r="E3326" s="6" t="s">
        <v>45</v>
      </c>
      <c r="F3326" s="6" t="s">
        <v>45</v>
      </c>
      <c r="G3326" s="5">
        <v>-65.346840447217303</v>
      </c>
      <c r="H3326" s="5">
        <v>-39.834514725318712</v>
      </c>
      <c r="I3326" s="29">
        <v>201017221.59999999</v>
      </c>
      <c r="J3326" s="30" t="s">
        <v>45</v>
      </c>
      <c r="K3326" s="30" t="s">
        <v>45</v>
      </c>
      <c r="L3326" s="29">
        <v>31663564.809999999</v>
      </c>
      <c r="M3326" s="29">
        <v>135481500</v>
      </c>
      <c r="N3326" s="53">
        <f t="shared" si="569"/>
        <v>-76.645512239347241</v>
      </c>
      <c r="O3326" t="e">
        <f t="shared" si="570"/>
        <v>#VALUE!</v>
      </c>
      <c r="P3326" t="e">
        <f t="shared" si="571"/>
        <v>#VALUE!</v>
      </c>
      <c r="Q3326">
        <f t="shared" si="572"/>
        <v>-65.346840447217303</v>
      </c>
      <c r="R3326">
        <f t="shared" si="573"/>
        <v>-39.834514725318712</v>
      </c>
      <c r="S3326" s="53">
        <f t="shared" si="575"/>
        <v>-76.645512239347241</v>
      </c>
      <c r="T3326" t="e">
        <f t="shared" si="576"/>
        <v>#VALUE!</v>
      </c>
      <c r="U3326" t="e">
        <f t="shared" si="577"/>
        <v>#VALUE!</v>
      </c>
      <c r="V3326">
        <f t="shared" si="578"/>
        <v>-65.346840447217303</v>
      </c>
      <c r="W3326" s="50">
        <f t="shared" si="579"/>
        <v>-39.834514725318712</v>
      </c>
    </row>
    <row r="3327" spans="1:23" ht="16" x14ac:dyDescent="0.2">
      <c r="A3327" s="10">
        <v>39764.541655092602</v>
      </c>
      <c r="B3327" s="11" t="str">
        <f t="shared" si="574"/>
        <v>200811</v>
      </c>
      <c r="C3327" s="5">
        <v>905.74</v>
      </c>
      <c r="D3327" s="5">
        <v>-74.932003626473261</v>
      </c>
      <c r="E3327" s="6" t="s">
        <v>45</v>
      </c>
      <c r="F3327" s="6" t="s">
        <v>45</v>
      </c>
      <c r="G3327" s="5">
        <v>-65.346840447217303</v>
      </c>
      <c r="H3327" s="5">
        <v>-39.834514725318712</v>
      </c>
      <c r="I3327" s="29">
        <v>215765767.75</v>
      </c>
      <c r="J3327" s="30" t="s">
        <v>45</v>
      </c>
      <c r="K3327" s="30" t="s">
        <v>45</v>
      </c>
      <c r="L3327" s="29">
        <v>31663564.809999999</v>
      </c>
      <c r="M3327" s="29">
        <v>135481500</v>
      </c>
      <c r="N3327" s="53">
        <f t="shared" si="569"/>
        <v>-74.932003626473261</v>
      </c>
      <c r="O3327" t="e">
        <f t="shared" si="570"/>
        <v>#VALUE!</v>
      </c>
      <c r="P3327" t="e">
        <f t="shared" si="571"/>
        <v>#VALUE!</v>
      </c>
      <c r="Q3327">
        <f t="shared" si="572"/>
        <v>-65.346840447217303</v>
      </c>
      <c r="R3327">
        <f t="shared" si="573"/>
        <v>-39.834514725318712</v>
      </c>
      <c r="S3327" s="53">
        <f t="shared" si="575"/>
        <v>-74.932003626473261</v>
      </c>
      <c r="T3327" t="e">
        <f t="shared" si="576"/>
        <v>#VALUE!</v>
      </c>
      <c r="U3327" t="e">
        <f t="shared" si="577"/>
        <v>#VALUE!</v>
      </c>
      <c r="V3327">
        <f t="shared" si="578"/>
        <v>-65.346840447217303</v>
      </c>
      <c r="W3327" s="50">
        <f t="shared" si="579"/>
        <v>-39.834514725318712</v>
      </c>
    </row>
    <row r="3328" spans="1:23" ht="16" x14ac:dyDescent="0.2">
      <c r="A3328" s="10">
        <v>39763.541655092602</v>
      </c>
      <c r="B3328" s="11" t="str">
        <f t="shared" si="574"/>
        <v>200811</v>
      </c>
      <c r="C3328" s="5">
        <v>919.53</v>
      </c>
      <c r="D3328" s="5">
        <v>-72.964641885766099</v>
      </c>
      <c r="E3328" s="6" t="s">
        <v>45</v>
      </c>
      <c r="F3328" s="6" t="s">
        <v>45</v>
      </c>
      <c r="G3328" s="5">
        <v>-65.544505528445299</v>
      </c>
      <c r="H3328" s="5">
        <v>-39.531159337379137</v>
      </c>
      <c r="I3328" s="29">
        <v>232699283.69999999</v>
      </c>
      <c r="J3328" s="30" t="s">
        <v>45</v>
      </c>
      <c r="K3328" s="30" t="s">
        <v>45</v>
      </c>
      <c r="L3328" s="29">
        <v>31482952.68</v>
      </c>
      <c r="M3328" s="29">
        <v>136164600</v>
      </c>
      <c r="N3328" s="53">
        <f t="shared" si="569"/>
        <v>-72.964641885766099</v>
      </c>
      <c r="O3328" t="e">
        <f t="shared" si="570"/>
        <v>#VALUE!</v>
      </c>
      <c r="P3328" t="e">
        <f t="shared" si="571"/>
        <v>#VALUE!</v>
      </c>
      <c r="Q3328">
        <f t="shared" si="572"/>
        <v>-65.544505528445299</v>
      </c>
      <c r="R3328">
        <f t="shared" si="573"/>
        <v>-39.531159337379137</v>
      </c>
      <c r="S3328" s="53">
        <f t="shared" si="575"/>
        <v>-72.964641885766099</v>
      </c>
      <c r="T3328" t="e">
        <f t="shared" si="576"/>
        <v>#VALUE!</v>
      </c>
      <c r="U3328" t="e">
        <f t="shared" si="577"/>
        <v>#VALUE!</v>
      </c>
      <c r="V3328">
        <f t="shared" si="578"/>
        <v>-65.544505528445299</v>
      </c>
      <c r="W3328" s="50">
        <f t="shared" si="579"/>
        <v>-39.531159337379137</v>
      </c>
    </row>
    <row r="3329" spans="1:23" ht="16" x14ac:dyDescent="0.2">
      <c r="A3329" s="10">
        <v>39762.541655092602</v>
      </c>
      <c r="B3329" s="11" t="str">
        <f t="shared" si="574"/>
        <v>200811</v>
      </c>
      <c r="C3329" s="5">
        <v>965.32</v>
      </c>
      <c r="D3329" s="5">
        <v>-71.060743427017229</v>
      </c>
      <c r="E3329" s="6" t="s">
        <v>45</v>
      </c>
      <c r="F3329" s="6" t="s">
        <v>45</v>
      </c>
      <c r="G3329" s="5">
        <v>-66.039697737146668</v>
      </c>
      <c r="H3329" s="5">
        <v>-35.284183906225181</v>
      </c>
      <c r="I3329" s="29">
        <v>249086557.19999999</v>
      </c>
      <c r="J3329" s="30" t="s">
        <v>45</v>
      </c>
      <c r="K3329" s="30" t="s">
        <v>45</v>
      </c>
      <c r="L3329" s="29">
        <v>31030481.649999999</v>
      </c>
      <c r="M3329" s="29">
        <v>145728000</v>
      </c>
      <c r="N3329" s="53">
        <f t="shared" si="569"/>
        <v>-71.060743427017229</v>
      </c>
      <c r="O3329" t="e">
        <f t="shared" si="570"/>
        <v>#VALUE!</v>
      </c>
      <c r="P3329" t="e">
        <f t="shared" si="571"/>
        <v>#VALUE!</v>
      </c>
      <c r="Q3329">
        <f t="shared" si="572"/>
        <v>-66.039697737146668</v>
      </c>
      <c r="R3329">
        <f t="shared" si="573"/>
        <v>-35.284183906225181</v>
      </c>
      <c r="S3329" s="53">
        <f t="shared" si="575"/>
        <v>-71.060743427017229</v>
      </c>
      <c r="T3329" t="e">
        <f t="shared" si="576"/>
        <v>#VALUE!</v>
      </c>
      <c r="U3329" t="e">
        <f t="shared" si="577"/>
        <v>#VALUE!</v>
      </c>
      <c r="V3329">
        <f t="shared" si="578"/>
        <v>-66.039697737146668</v>
      </c>
      <c r="W3329" s="50">
        <f t="shared" si="579"/>
        <v>-35.284183906225181</v>
      </c>
    </row>
    <row r="3330" spans="1:23" ht="16" x14ac:dyDescent="0.2">
      <c r="A3330" s="10">
        <v>39759.541655092602</v>
      </c>
      <c r="B3330" s="11" t="str">
        <f t="shared" si="574"/>
        <v>200811</v>
      </c>
      <c r="C3330" s="5">
        <v>974.5</v>
      </c>
      <c r="D3330" s="5">
        <v>-71.060743427017229</v>
      </c>
      <c r="E3330" s="6" t="s">
        <v>45</v>
      </c>
      <c r="F3330" s="6" t="s">
        <v>45</v>
      </c>
      <c r="G3330" s="5">
        <v>-65.346840447217303</v>
      </c>
      <c r="H3330" s="5">
        <v>-38.317737785620878</v>
      </c>
      <c r="I3330" s="29">
        <v>249086557.19999999</v>
      </c>
      <c r="J3330" s="30" t="s">
        <v>45</v>
      </c>
      <c r="K3330" s="30" t="s">
        <v>45</v>
      </c>
      <c r="L3330" s="29">
        <v>31663564.809999999</v>
      </c>
      <c r="M3330" s="29">
        <v>138897000</v>
      </c>
      <c r="N3330" s="53">
        <f t="shared" si="569"/>
        <v>-71.060743427017229</v>
      </c>
      <c r="O3330" t="e">
        <f t="shared" si="570"/>
        <v>#VALUE!</v>
      </c>
      <c r="P3330" t="e">
        <f t="shared" si="571"/>
        <v>#VALUE!</v>
      </c>
      <c r="Q3330">
        <f t="shared" si="572"/>
        <v>-65.346840447217303</v>
      </c>
      <c r="R3330">
        <f t="shared" si="573"/>
        <v>-38.317737785620878</v>
      </c>
      <c r="S3330" s="53">
        <f t="shared" si="575"/>
        <v>-71.060743427017229</v>
      </c>
      <c r="T3330" t="e">
        <f t="shared" si="576"/>
        <v>#VALUE!</v>
      </c>
      <c r="U3330" t="e">
        <f t="shared" si="577"/>
        <v>#VALUE!</v>
      </c>
      <c r="V3330">
        <f t="shared" si="578"/>
        <v>-65.346840447217303</v>
      </c>
      <c r="W3330" s="50">
        <f t="shared" si="579"/>
        <v>-38.317737785620878</v>
      </c>
    </row>
    <row r="3331" spans="1:23" ht="16" x14ac:dyDescent="0.2">
      <c r="A3331" s="10">
        <v>39758.541655092602</v>
      </c>
      <c r="B3331" s="11" t="str">
        <f t="shared" si="574"/>
        <v>200811</v>
      </c>
      <c r="C3331" s="5">
        <v>1002.38</v>
      </c>
      <c r="D3331" s="5">
        <v>-69.220308250226651</v>
      </c>
      <c r="E3331" s="6" t="s">
        <v>45</v>
      </c>
      <c r="F3331" s="6" t="s">
        <v>45</v>
      </c>
      <c r="G3331" s="5">
        <v>-68.020466571952198</v>
      </c>
      <c r="H3331" s="5">
        <v>-35.385302368871706</v>
      </c>
      <c r="I3331" s="29">
        <v>264927588.25</v>
      </c>
      <c r="J3331" s="30" t="s">
        <v>45</v>
      </c>
      <c r="K3331" s="30" t="s">
        <v>45</v>
      </c>
      <c r="L3331" s="29">
        <v>29220597.559999999</v>
      </c>
      <c r="M3331" s="29">
        <v>145500300</v>
      </c>
      <c r="N3331" s="53">
        <f t="shared" si="569"/>
        <v>-69.220308250226651</v>
      </c>
      <c r="O3331" t="e">
        <f t="shared" si="570"/>
        <v>#VALUE!</v>
      </c>
      <c r="P3331" t="e">
        <f t="shared" si="571"/>
        <v>#VALUE!</v>
      </c>
      <c r="Q3331">
        <f t="shared" si="572"/>
        <v>-68.020466571952198</v>
      </c>
      <c r="R3331">
        <f t="shared" si="573"/>
        <v>-35.385302368871706</v>
      </c>
      <c r="S3331" s="53">
        <f t="shared" si="575"/>
        <v>-69.220308250226651</v>
      </c>
      <c r="T3331" t="e">
        <f t="shared" si="576"/>
        <v>#VALUE!</v>
      </c>
      <c r="U3331" t="e">
        <f t="shared" si="577"/>
        <v>#VALUE!</v>
      </c>
      <c r="V3331">
        <f t="shared" si="578"/>
        <v>-68.020466571952198</v>
      </c>
      <c r="W3331" s="50">
        <f t="shared" si="579"/>
        <v>-35.385302368871706</v>
      </c>
    </row>
    <row r="3332" spans="1:23" ht="16" x14ac:dyDescent="0.2">
      <c r="A3332" s="10">
        <v>39757.541655092602</v>
      </c>
      <c r="B3332" s="11" t="str">
        <f t="shared" si="574"/>
        <v>200811</v>
      </c>
      <c r="C3332" s="5">
        <v>1052.03</v>
      </c>
      <c r="D3332" s="5">
        <v>-68.268359020852216</v>
      </c>
      <c r="E3332" s="6" t="s">
        <v>45</v>
      </c>
      <c r="F3332" s="6" t="s">
        <v>45</v>
      </c>
      <c r="G3332" s="5">
        <v>-66.436057405234067</v>
      </c>
      <c r="H3332" s="5">
        <v>-35.284183906225181</v>
      </c>
      <c r="I3332" s="29">
        <v>273121225</v>
      </c>
      <c r="J3332" s="30" t="s">
        <v>45</v>
      </c>
      <c r="K3332" s="30" t="s">
        <v>45</v>
      </c>
      <c r="L3332" s="29">
        <v>30668316.699999999</v>
      </c>
      <c r="M3332" s="29">
        <v>145728000</v>
      </c>
      <c r="N3332" s="53">
        <f t="shared" si="569"/>
        <v>-68.268359020852216</v>
      </c>
      <c r="O3332" t="e">
        <f t="shared" si="570"/>
        <v>#VALUE!</v>
      </c>
      <c r="P3332" t="e">
        <f t="shared" si="571"/>
        <v>#VALUE!</v>
      </c>
      <c r="Q3332">
        <f t="shared" si="572"/>
        <v>-66.436057405234067</v>
      </c>
      <c r="R3332">
        <f t="shared" si="573"/>
        <v>-35.284183906225181</v>
      </c>
      <c r="S3332" s="53">
        <f t="shared" si="575"/>
        <v>-68.268359020852216</v>
      </c>
      <c r="T3332" t="e">
        <f t="shared" si="576"/>
        <v>#VALUE!</v>
      </c>
      <c r="U3332" t="e">
        <f t="shared" si="577"/>
        <v>#VALUE!</v>
      </c>
      <c r="V3332">
        <f t="shared" si="578"/>
        <v>-66.436057405234067</v>
      </c>
      <c r="W3332" s="50">
        <f t="shared" si="579"/>
        <v>-35.284183906225181</v>
      </c>
    </row>
    <row r="3333" spans="1:23" ht="16" x14ac:dyDescent="0.2">
      <c r="A3333" s="10">
        <v>39756.541655092602</v>
      </c>
      <c r="B3333" s="11" t="str">
        <f t="shared" si="574"/>
        <v>200811</v>
      </c>
      <c r="C3333" s="5">
        <v>1046.6600000000001</v>
      </c>
      <c r="D3333" s="5">
        <v>-68.268359020852216</v>
      </c>
      <c r="E3333" s="6" t="s">
        <v>45</v>
      </c>
      <c r="F3333" s="6" t="s">
        <v>45</v>
      </c>
      <c r="G3333" s="5">
        <v>-64.356456029814552</v>
      </c>
      <c r="H3333" s="5">
        <v>-36.295368532690411</v>
      </c>
      <c r="I3333" s="29">
        <v>273121225</v>
      </c>
      <c r="J3333" s="30" t="s">
        <v>45</v>
      </c>
      <c r="K3333" s="30" t="s">
        <v>45</v>
      </c>
      <c r="L3333" s="29">
        <v>32568506.859999999</v>
      </c>
      <c r="M3333" s="29">
        <v>143451000</v>
      </c>
      <c r="N3333" s="53">
        <f t="shared" si="569"/>
        <v>-68.268359020852216</v>
      </c>
      <c r="O3333" t="e">
        <f t="shared" si="570"/>
        <v>#VALUE!</v>
      </c>
      <c r="P3333" t="e">
        <f t="shared" si="571"/>
        <v>#VALUE!</v>
      </c>
      <c r="Q3333">
        <f t="shared" si="572"/>
        <v>-64.356456029814552</v>
      </c>
      <c r="R3333">
        <f t="shared" si="573"/>
        <v>-36.295368532690411</v>
      </c>
      <c r="S3333" s="53">
        <f t="shared" si="575"/>
        <v>-68.268359020852216</v>
      </c>
      <c r="T3333" t="e">
        <f t="shared" si="576"/>
        <v>#VALUE!</v>
      </c>
      <c r="U3333" t="e">
        <f t="shared" si="577"/>
        <v>#VALUE!</v>
      </c>
      <c r="V3333">
        <f t="shared" si="578"/>
        <v>-64.356456029814552</v>
      </c>
      <c r="W3333" s="50">
        <f t="shared" si="579"/>
        <v>-36.295368532690411</v>
      </c>
    </row>
    <row r="3334" spans="1:23" ht="16" x14ac:dyDescent="0.2">
      <c r="A3334" s="10">
        <v>39755.541655092602</v>
      </c>
      <c r="B3334" s="11" t="str">
        <f t="shared" si="574"/>
        <v>200811</v>
      </c>
      <c r="C3334" s="5">
        <v>1015.43</v>
      </c>
      <c r="D3334" s="5">
        <v>-69.347234814143249</v>
      </c>
      <c r="E3334" s="6" t="s">
        <v>45</v>
      </c>
      <c r="F3334" s="6" t="s">
        <v>45</v>
      </c>
      <c r="G3334" s="5">
        <v>-64.356456029814552</v>
      </c>
      <c r="H3334" s="5">
        <v>-36.800960845923022</v>
      </c>
      <c r="I3334" s="29">
        <v>263835103.34999999</v>
      </c>
      <c r="J3334" s="30" t="s">
        <v>45</v>
      </c>
      <c r="K3334" s="30" t="s">
        <v>45</v>
      </c>
      <c r="L3334" s="29">
        <v>32568506.859999999</v>
      </c>
      <c r="M3334" s="29">
        <v>142312500</v>
      </c>
      <c r="N3334" s="53">
        <f t="shared" si="569"/>
        <v>-69.347234814143249</v>
      </c>
      <c r="O3334" t="e">
        <f t="shared" si="570"/>
        <v>#VALUE!</v>
      </c>
      <c r="P3334" t="e">
        <f t="shared" si="571"/>
        <v>#VALUE!</v>
      </c>
      <c r="Q3334">
        <f t="shared" si="572"/>
        <v>-64.356456029814552</v>
      </c>
      <c r="R3334">
        <f t="shared" si="573"/>
        <v>-36.800960845923022</v>
      </c>
      <c r="S3334" s="53">
        <f t="shared" si="575"/>
        <v>-69.347234814143249</v>
      </c>
      <c r="T3334" t="e">
        <f t="shared" si="576"/>
        <v>#VALUE!</v>
      </c>
      <c r="U3334" t="e">
        <f t="shared" si="577"/>
        <v>#VALUE!</v>
      </c>
      <c r="V3334">
        <f t="shared" si="578"/>
        <v>-64.356456029814552</v>
      </c>
      <c r="W3334" s="50">
        <f t="shared" si="579"/>
        <v>-36.800960845923022</v>
      </c>
    </row>
    <row r="3335" spans="1:23" ht="16" x14ac:dyDescent="0.2">
      <c r="A3335" s="10">
        <v>39752.583321759303</v>
      </c>
      <c r="B3335" s="11" t="str">
        <f t="shared" si="574"/>
        <v>200810</v>
      </c>
      <c r="C3335" s="6" t="s">
        <v>45</v>
      </c>
      <c r="D3335" s="5">
        <v>-67.697189483227561</v>
      </c>
      <c r="E3335" s="6" t="s">
        <v>45</v>
      </c>
      <c r="F3335" s="6" t="s">
        <v>45</v>
      </c>
      <c r="G3335" s="5">
        <v>-64.356456029814552</v>
      </c>
      <c r="H3335" s="5">
        <v>-41.351291665016575</v>
      </c>
      <c r="I3335" s="29">
        <v>278037407.05000001</v>
      </c>
      <c r="J3335" s="30" t="s">
        <v>45</v>
      </c>
      <c r="K3335" s="30" t="s">
        <v>45</v>
      </c>
      <c r="L3335" s="29">
        <v>32568506.859999999</v>
      </c>
      <c r="M3335" s="29">
        <v>132066000</v>
      </c>
      <c r="N3335" s="53">
        <f t="shared" si="569"/>
        <v>-67.697189483227561</v>
      </c>
      <c r="O3335" t="e">
        <f t="shared" si="570"/>
        <v>#VALUE!</v>
      </c>
      <c r="P3335" t="e">
        <f t="shared" si="571"/>
        <v>#VALUE!</v>
      </c>
      <c r="Q3335">
        <f t="shared" si="572"/>
        <v>-64.356456029814552</v>
      </c>
      <c r="R3335">
        <f t="shared" si="573"/>
        <v>-41.351291665016575</v>
      </c>
      <c r="S3335" s="53">
        <f t="shared" si="575"/>
        <v>-67.697189483227561</v>
      </c>
      <c r="T3335" t="e">
        <f t="shared" si="576"/>
        <v>#VALUE!</v>
      </c>
      <c r="U3335" t="e">
        <f t="shared" si="577"/>
        <v>#VALUE!</v>
      </c>
      <c r="V3335">
        <f t="shared" si="578"/>
        <v>-64.356456029814552</v>
      </c>
      <c r="W3335" s="50">
        <f t="shared" si="579"/>
        <v>-41.351291665016575</v>
      </c>
    </row>
    <row r="3336" spans="1:23" ht="16" x14ac:dyDescent="0.2">
      <c r="A3336" s="10">
        <v>39751.583321759303</v>
      </c>
      <c r="B3336" s="11" t="str">
        <f t="shared" si="574"/>
        <v>200810</v>
      </c>
      <c r="C3336" s="6" t="s">
        <v>45</v>
      </c>
      <c r="D3336" s="5">
        <v>-67.506799637352685</v>
      </c>
      <c r="E3336" s="6" t="s">
        <v>45</v>
      </c>
      <c r="F3336" s="6" t="s">
        <v>45</v>
      </c>
      <c r="G3336" s="5">
        <v>-57.921016327959393</v>
      </c>
      <c r="H3336" s="5">
        <v>-39.430040874732633</v>
      </c>
      <c r="I3336" s="29">
        <v>279676134.39999998</v>
      </c>
      <c r="J3336" s="30" t="s">
        <v>45</v>
      </c>
      <c r="K3336" s="30" t="s">
        <v>45</v>
      </c>
      <c r="L3336" s="29">
        <v>38448748.799999997</v>
      </c>
      <c r="M3336" s="29">
        <v>136392300</v>
      </c>
      <c r="N3336" s="53">
        <f t="shared" si="569"/>
        <v>-67.506799637352685</v>
      </c>
      <c r="O3336" t="e">
        <f t="shared" si="570"/>
        <v>#VALUE!</v>
      </c>
      <c r="P3336" t="e">
        <f t="shared" si="571"/>
        <v>#VALUE!</v>
      </c>
      <c r="Q3336">
        <f t="shared" si="572"/>
        <v>-57.921016327959393</v>
      </c>
      <c r="R3336">
        <f t="shared" si="573"/>
        <v>-39.430040874732633</v>
      </c>
      <c r="S3336" s="53">
        <f t="shared" si="575"/>
        <v>-67.506799637352685</v>
      </c>
      <c r="T3336" t="e">
        <f t="shared" si="576"/>
        <v>#VALUE!</v>
      </c>
      <c r="U3336" t="e">
        <f t="shared" si="577"/>
        <v>#VALUE!</v>
      </c>
      <c r="V3336">
        <f t="shared" si="578"/>
        <v>-57.921016327959393</v>
      </c>
      <c r="W3336" s="50">
        <f t="shared" si="579"/>
        <v>-39.430040874732633</v>
      </c>
    </row>
    <row r="3337" spans="1:23" ht="16" x14ac:dyDescent="0.2">
      <c r="A3337" s="10">
        <v>39750.583321759303</v>
      </c>
      <c r="B3337" s="11" t="str">
        <f t="shared" si="574"/>
        <v>200810</v>
      </c>
      <c r="C3337" s="6" t="s">
        <v>45</v>
      </c>
      <c r="D3337" s="5">
        <v>-70.235720761559378</v>
      </c>
      <c r="E3337" s="6" t="s">
        <v>45</v>
      </c>
      <c r="F3337" s="6" t="s">
        <v>45</v>
      </c>
      <c r="G3337" s="5">
        <v>-57.921016327959393</v>
      </c>
      <c r="H3337" s="5">
        <v>-40.542343963844388</v>
      </c>
      <c r="I3337" s="29">
        <v>256187709.05000001</v>
      </c>
      <c r="J3337" s="30" t="s">
        <v>45</v>
      </c>
      <c r="K3337" s="30" t="s">
        <v>45</v>
      </c>
      <c r="L3337" s="29">
        <v>38448748.799999997</v>
      </c>
      <c r="M3337" s="29">
        <v>133887600</v>
      </c>
      <c r="N3337" s="53">
        <f t="shared" si="569"/>
        <v>-70.235720761559378</v>
      </c>
      <c r="O3337" t="e">
        <f t="shared" si="570"/>
        <v>#VALUE!</v>
      </c>
      <c r="P3337" t="e">
        <f t="shared" si="571"/>
        <v>#VALUE!</v>
      </c>
      <c r="Q3337">
        <f t="shared" si="572"/>
        <v>-57.921016327959393</v>
      </c>
      <c r="R3337">
        <f t="shared" si="573"/>
        <v>-40.542343963844388</v>
      </c>
      <c r="S3337" s="53">
        <f t="shared" si="575"/>
        <v>-70.235720761559378</v>
      </c>
      <c r="T3337" t="e">
        <f t="shared" si="576"/>
        <v>#VALUE!</v>
      </c>
      <c r="U3337" t="e">
        <f t="shared" si="577"/>
        <v>#VALUE!</v>
      </c>
      <c r="V3337">
        <f t="shared" si="578"/>
        <v>-57.921016327959393</v>
      </c>
      <c r="W3337" s="50">
        <f t="shared" si="579"/>
        <v>-40.542343963844388</v>
      </c>
    </row>
    <row r="3338" spans="1:23" ht="16" x14ac:dyDescent="0.2">
      <c r="A3338" s="10">
        <v>39749.583321759303</v>
      </c>
      <c r="B3338" s="11" t="str">
        <f t="shared" si="574"/>
        <v>200810</v>
      </c>
      <c r="C3338" s="6" t="s">
        <v>45</v>
      </c>
      <c r="D3338" s="5">
        <v>-70.235720761559378</v>
      </c>
      <c r="E3338" s="6" t="s">
        <v>45</v>
      </c>
      <c r="F3338" s="6" t="s">
        <v>45</v>
      </c>
      <c r="G3338" s="5">
        <v>-57.921016327959393</v>
      </c>
      <c r="H3338" s="5">
        <v>-43.879253231179646</v>
      </c>
      <c r="I3338" s="29">
        <v>256187709.05000001</v>
      </c>
      <c r="J3338" s="30" t="s">
        <v>45</v>
      </c>
      <c r="K3338" s="30" t="s">
        <v>45</v>
      </c>
      <c r="L3338" s="29">
        <v>38448748.799999997</v>
      </c>
      <c r="M3338" s="29">
        <v>126373500</v>
      </c>
      <c r="N3338" s="53">
        <f t="shared" si="569"/>
        <v>-70.235720761559378</v>
      </c>
      <c r="O3338" t="e">
        <f t="shared" si="570"/>
        <v>#VALUE!</v>
      </c>
      <c r="P3338" t="e">
        <f t="shared" si="571"/>
        <v>#VALUE!</v>
      </c>
      <c r="Q3338">
        <f t="shared" si="572"/>
        <v>-57.921016327959393</v>
      </c>
      <c r="R3338">
        <f t="shared" si="573"/>
        <v>-43.879253231179646</v>
      </c>
      <c r="S3338" s="53">
        <f t="shared" si="575"/>
        <v>-70.235720761559378</v>
      </c>
      <c r="T3338" t="e">
        <f t="shared" si="576"/>
        <v>#VALUE!</v>
      </c>
      <c r="U3338" t="e">
        <f t="shared" si="577"/>
        <v>#VALUE!</v>
      </c>
      <c r="V3338">
        <f t="shared" si="578"/>
        <v>-57.921016327959393</v>
      </c>
      <c r="W3338" s="50">
        <f t="shared" si="579"/>
        <v>-43.879253231179646</v>
      </c>
    </row>
    <row r="3339" spans="1:23" ht="16" x14ac:dyDescent="0.2">
      <c r="A3339" s="10">
        <v>39748.583321759303</v>
      </c>
      <c r="B3339" s="11" t="str">
        <f t="shared" si="574"/>
        <v>200810</v>
      </c>
      <c r="C3339" s="6" t="s">
        <v>45</v>
      </c>
      <c r="D3339" s="5">
        <v>-69.601087941976431</v>
      </c>
      <c r="E3339" s="6" t="s">
        <v>45</v>
      </c>
      <c r="F3339" s="6" t="s">
        <v>45</v>
      </c>
      <c r="G3339" s="5">
        <v>-57.425824119258017</v>
      </c>
      <c r="H3339" s="5">
        <v>-45.396030170877488</v>
      </c>
      <c r="I3339" s="29">
        <v>261650133.55000001</v>
      </c>
      <c r="J3339" s="30" t="s">
        <v>45</v>
      </c>
      <c r="K3339" s="30" t="s">
        <v>45</v>
      </c>
      <c r="L3339" s="29">
        <v>38901219.82</v>
      </c>
      <c r="M3339" s="29">
        <v>122958000</v>
      </c>
      <c r="N3339" s="53">
        <f t="shared" si="569"/>
        <v>-69.601087941976431</v>
      </c>
      <c r="O3339" t="e">
        <f t="shared" si="570"/>
        <v>#VALUE!</v>
      </c>
      <c r="P3339" t="e">
        <f t="shared" si="571"/>
        <v>#VALUE!</v>
      </c>
      <c r="Q3339">
        <f t="shared" si="572"/>
        <v>-57.425824119258017</v>
      </c>
      <c r="R3339">
        <f t="shared" si="573"/>
        <v>-45.396030170877488</v>
      </c>
      <c r="S3339" s="53">
        <f t="shared" si="575"/>
        <v>-69.601087941976431</v>
      </c>
      <c r="T3339" t="e">
        <f t="shared" si="576"/>
        <v>#VALUE!</v>
      </c>
      <c r="U3339" t="e">
        <f t="shared" si="577"/>
        <v>#VALUE!</v>
      </c>
      <c r="V3339">
        <f t="shared" si="578"/>
        <v>-57.425824119258017</v>
      </c>
      <c r="W3339" s="50">
        <f t="shared" si="579"/>
        <v>-45.396030170877488</v>
      </c>
    </row>
    <row r="3340" spans="1:23" ht="16" x14ac:dyDescent="0.2">
      <c r="A3340" s="10">
        <v>39745.541655092602</v>
      </c>
      <c r="B3340" s="11" t="str">
        <f t="shared" si="574"/>
        <v>200810</v>
      </c>
      <c r="C3340" s="6" t="s">
        <v>45</v>
      </c>
      <c r="D3340" s="5">
        <v>-71.314596554850411</v>
      </c>
      <c r="E3340" s="6" t="s">
        <v>45</v>
      </c>
      <c r="F3340" s="6" t="s">
        <v>45</v>
      </c>
      <c r="G3340" s="5">
        <v>-59.306730907818142</v>
      </c>
      <c r="H3340" s="5">
        <v>-36.295368532690397</v>
      </c>
      <c r="I3340" s="29">
        <v>246901587.40000001</v>
      </c>
      <c r="J3340" s="30" t="s">
        <v>45</v>
      </c>
      <c r="K3340" s="30" t="s">
        <v>45</v>
      </c>
      <c r="L3340" s="29">
        <v>37182582.479999997</v>
      </c>
      <c r="M3340" s="29">
        <v>143451000</v>
      </c>
      <c r="N3340" s="53">
        <f t="shared" si="569"/>
        <v>-71.314596554850411</v>
      </c>
      <c r="O3340" t="e">
        <f t="shared" si="570"/>
        <v>#VALUE!</v>
      </c>
      <c r="P3340" t="e">
        <f t="shared" si="571"/>
        <v>#VALUE!</v>
      </c>
      <c r="Q3340">
        <f t="shared" si="572"/>
        <v>-59.306730907818142</v>
      </c>
      <c r="R3340">
        <f t="shared" si="573"/>
        <v>-36.295368532690397</v>
      </c>
      <c r="S3340" s="53">
        <f t="shared" si="575"/>
        <v>-71.314596554850411</v>
      </c>
      <c r="T3340" t="e">
        <f t="shared" si="576"/>
        <v>#VALUE!</v>
      </c>
      <c r="U3340" t="e">
        <f t="shared" si="577"/>
        <v>#VALUE!</v>
      </c>
      <c r="V3340">
        <f t="shared" si="578"/>
        <v>-59.306730907818142</v>
      </c>
      <c r="W3340" s="50">
        <f t="shared" si="579"/>
        <v>-36.295368532690397</v>
      </c>
    </row>
    <row r="3341" spans="1:23" ht="16" x14ac:dyDescent="0.2">
      <c r="A3341" s="10">
        <v>39744.541655092602</v>
      </c>
      <c r="B3341" s="11" t="str">
        <f t="shared" si="574"/>
        <v>200810</v>
      </c>
      <c r="C3341" s="6" t="s">
        <v>45</v>
      </c>
      <c r="D3341" s="5">
        <v>-68.268359020852216</v>
      </c>
      <c r="E3341" s="6" t="s">
        <v>45</v>
      </c>
      <c r="F3341" s="6" t="s">
        <v>45</v>
      </c>
      <c r="G3341" s="5">
        <v>-59.306730907818142</v>
      </c>
      <c r="H3341" s="5">
        <v>-39.328922412086101</v>
      </c>
      <c r="I3341" s="29">
        <v>273121225</v>
      </c>
      <c r="J3341" s="30" t="s">
        <v>45</v>
      </c>
      <c r="K3341" s="30" t="s">
        <v>45</v>
      </c>
      <c r="L3341" s="29">
        <v>37182582.479999997</v>
      </c>
      <c r="M3341" s="29">
        <v>136620000</v>
      </c>
      <c r="N3341" s="53">
        <f t="shared" si="569"/>
        <v>-68.268359020852216</v>
      </c>
      <c r="O3341" t="e">
        <f t="shared" si="570"/>
        <v>#VALUE!</v>
      </c>
      <c r="P3341" t="e">
        <f t="shared" si="571"/>
        <v>#VALUE!</v>
      </c>
      <c r="Q3341">
        <f t="shared" si="572"/>
        <v>-59.306730907818142</v>
      </c>
      <c r="R3341">
        <f t="shared" si="573"/>
        <v>-39.328922412086101</v>
      </c>
      <c r="S3341" s="53">
        <f t="shared" si="575"/>
        <v>-68.268359020852216</v>
      </c>
      <c r="T3341" t="e">
        <f t="shared" si="576"/>
        <v>#VALUE!</v>
      </c>
      <c r="U3341" t="e">
        <f t="shared" si="577"/>
        <v>#VALUE!</v>
      </c>
      <c r="V3341">
        <f t="shared" si="578"/>
        <v>-59.306730907818142</v>
      </c>
      <c r="W3341" s="50">
        <f t="shared" si="579"/>
        <v>-39.328922412086101</v>
      </c>
    </row>
    <row r="3342" spans="1:23" ht="16" x14ac:dyDescent="0.2">
      <c r="A3342" s="10">
        <v>39743.541655092602</v>
      </c>
      <c r="B3342" s="11" t="str">
        <f t="shared" si="574"/>
        <v>200810</v>
      </c>
      <c r="C3342" s="6" t="s">
        <v>45</v>
      </c>
      <c r="D3342" s="5">
        <v>-68.268359020852216</v>
      </c>
      <c r="E3342" s="6" t="s">
        <v>45</v>
      </c>
      <c r="F3342" s="6" t="s">
        <v>45</v>
      </c>
      <c r="G3342" s="5">
        <v>-61.782691951325042</v>
      </c>
      <c r="H3342" s="5">
        <v>-35.789776219457792</v>
      </c>
      <c r="I3342" s="29">
        <v>273121225</v>
      </c>
      <c r="J3342" s="30" t="s">
        <v>45</v>
      </c>
      <c r="K3342" s="30" t="s">
        <v>45</v>
      </c>
      <c r="L3342" s="29">
        <v>34920227.359999999</v>
      </c>
      <c r="M3342" s="29">
        <v>144589500</v>
      </c>
      <c r="N3342" s="53">
        <f t="shared" si="569"/>
        <v>-68.268359020852216</v>
      </c>
      <c r="O3342" t="e">
        <f t="shared" si="570"/>
        <v>#VALUE!</v>
      </c>
      <c r="P3342" t="e">
        <f t="shared" si="571"/>
        <v>#VALUE!</v>
      </c>
      <c r="Q3342">
        <f t="shared" si="572"/>
        <v>-61.782691951325042</v>
      </c>
      <c r="R3342">
        <f t="shared" si="573"/>
        <v>-35.789776219457792</v>
      </c>
      <c r="S3342" s="53">
        <f t="shared" si="575"/>
        <v>-68.268359020852216</v>
      </c>
      <c r="T3342" t="e">
        <f t="shared" si="576"/>
        <v>#VALUE!</v>
      </c>
      <c r="U3342" t="e">
        <f t="shared" si="577"/>
        <v>#VALUE!</v>
      </c>
      <c r="V3342">
        <f t="shared" si="578"/>
        <v>-61.782691951325042</v>
      </c>
      <c r="W3342" s="50">
        <f t="shared" si="579"/>
        <v>-35.789776219457792</v>
      </c>
    </row>
    <row r="3343" spans="1:23" ht="16" x14ac:dyDescent="0.2">
      <c r="A3343" s="10">
        <v>39742.541655092602</v>
      </c>
      <c r="B3343" s="11" t="str">
        <f t="shared" si="574"/>
        <v>200810</v>
      </c>
      <c r="C3343" s="6" t="s">
        <v>45</v>
      </c>
      <c r="D3343" s="5">
        <v>-68.268359020852216</v>
      </c>
      <c r="E3343" s="6" t="s">
        <v>45</v>
      </c>
      <c r="F3343" s="6" t="s">
        <v>45</v>
      </c>
      <c r="G3343" s="5">
        <v>-61.782691951325042</v>
      </c>
      <c r="H3343" s="5">
        <v>-35.789776219457792</v>
      </c>
      <c r="I3343" s="29">
        <v>273121225</v>
      </c>
      <c r="J3343" s="30" t="s">
        <v>45</v>
      </c>
      <c r="K3343" s="30" t="s">
        <v>45</v>
      </c>
      <c r="L3343" s="29">
        <v>34920227.359999999</v>
      </c>
      <c r="M3343" s="29">
        <v>144589500</v>
      </c>
      <c r="N3343" s="53">
        <f t="shared" si="569"/>
        <v>-68.268359020852216</v>
      </c>
      <c r="O3343" t="e">
        <f t="shared" si="570"/>
        <v>#VALUE!</v>
      </c>
      <c r="P3343" t="e">
        <f t="shared" si="571"/>
        <v>#VALUE!</v>
      </c>
      <c r="Q3343">
        <f t="shared" si="572"/>
        <v>-61.782691951325042</v>
      </c>
      <c r="R3343">
        <f t="shared" si="573"/>
        <v>-35.789776219457792</v>
      </c>
      <c r="S3343" s="53">
        <f t="shared" si="575"/>
        <v>-68.268359020852216</v>
      </c>
      <c r="T3343" t="e">
        <f t="shared" si="576"/>
        <v>#VALUE!</v>
      </c>
      <c r="U3343" t="e">
        <f t="shared" si="577"/>
        <v>#VALUE!</v>
      </c>
      <c r="V3343">
        <f t="shared" si="578"/>
        <v>-61.782691951325042</v>
      </c>
      <c r="W3343" s="50">
        <f t="shared" si="579"/>
        <v>-35.789776219457792</v>
      </c>
    </row>
    <row r="3344" spans="1:23" ht="16" x14ac:dyDescent="0.2">
      <c r="A3344" s="10">
        <v>39741.541655092602</v>
      </c>
      <c r="B3344" s="11" t="str">
        <f t="shared" si="574"/>
        <v>200810</v>
      </c>
      <c r="C3344" s="6" t="s">
        <v>45</v>
      </c>
      <c r="D3344" s="5">
        <v>-69.156844968268359</v>
      </c>
      <c r="E3344" s="6" t="s">
        <v>45</v>
      </c>
      <c r="F3344" s="6" t="s">
        <v>45</v>
      </c>
      <c r="G3344" s="5">
        <v>-60.891140074536274</v>
      </c>
      <c r="H3344" s="5">
        <v>-35.789776219457792</v>
      </c>
      <c r="I3344" s="29">
        <v>265473830.69999999</v>
      </c>
      <c r="J3344" s="30" t="s">
        <v>45</v>
      </c>
      <c r="K3344" s="30" t="s">
        <v>45</v>
      </c>
      <c r="L3344" s="29">
        <v>35734863.340000004</v>
      </c>
      <c r="M3344" s="29">
        <v>144589500</v>
      </c>
      <c r="N3344" s="53">
        <f t="shared" si="569"/>
        <v>-69.156844968268359</v>
      </c>
      <c r="O3344" t="e">
        <f t="shared" si="570"/>
        <v>#VALUE!</v>
      </c>
      <c r="P3344" t="e">
        <f t="shared" si="571"/>
        <v>#VALUE!</v>
      </c>
      <c r="Q3344">
        <f t="shared" si="572"/>
        <v>-60.891140074536274</v>
      </c>
      <c r="R3344">
        <f t="shared" si="573"/>
        <v>-35.789776219457792</v>
      </c>
      <c r="S3344" s="53">
        <f t="shared" si="575"/>
        <v>-69.156844968268359</v>
      </c>
      <c r="T3344" t="e">
        <f t="shared" si="576"/>
        <v>#VALUE!</v>
      </c>
      <c r="U3344" t="e">
        <f t="shared" si="577"/>
        <v>#VALUE!</v>
      </c>
      <c r="V3344">
        <f t="shared" si="578"/>
        <v>-60.891140074536274</v>
      </c>
      <c r="W3344" s="50">
        <f t="shared" si="579"/>
        <v>-35.789776219457792</v>
      </c>
    </row>
    <row r="3345" spans="1:23" ht="16" x14ac:dyDescent="0.2">
      <c r="A3345" s="10">
        <v>39738.541655092602</v>
      </c>
      <c r="B3345" s="11" t="str">
        <f t="shared" si="574"/>
        <v>200810</v>
      </c>
      <c r="C3345" s="6" t="s">
        <v>45</v>
      </c>
      <c r="D3345" s="5">
        <v>-69.854941069809612</v>
      </c>
      <c r="E3345" s="6" t="s">
        <v>45</v>
      </c>
      <c r="F3345" s="6" t="s">
        <v>45</v>
      </c>
      <c r="G3345" s="5">
        <v>-60.891140074536274</v>
      </c>
      <c r="H3345" s="5">
        <v>-44.384845544412265</v>
      </c>
      <c r="I3345" s="29">
        <v>259465163.75</v>
      </c>
      <c r="J3345" s="30" t="s">
        <v>45</v>
      </c>
      <c r="K3345" s="30" t="s">
        <v>45</v>
      </c>
      <c r="L3345" s="29">
        <v>35734863.340000004</v>
      </c>
      <c r="M3345" s="29">
        <v>125235000</v>
      </c>
      <c r="N3345" s="53">
        <f t="shared" si="569"/>
        <v>-69.854941069809612</v>
      </c>
      <c r="O3345" t="e">
        <f t="shared" si="570"/>
        <v>#VALUE!</v>
      </c>
      <c r="P3345" t="e">
        <f t="shared" si="571"/>
        <v>#VALUE!</v>
      </c>
      <c r="Q3345">
        <f t="shared" si="572"/>
        <v>-60.891140074536274</v>
      </c>
      <c r="R3345">
        <f t="shared" si="573"/>
        <v>-44.384845544412265</v>
      </c>
      <c r="S3345" s="53">
        <f t="shared" si="575"/>
        <v>-69.854941069809612</v>
      </c>
      <c r="T3345" t="e">
        <f t="shared" si="576"/>
        <v>#VALUE!</v>
      </c>
      <c r="U3345" t="e">
        <f t="shared" si="577"/>
        <v>#VALUE!</v>
      </c>
      <c r="V3345">
        <f t="shared" si="578"/>
        <v>-60.891140074536274</v>
      </c>
      <c r="W3345" s="50">
        <f t="shared" si="579"/>
        <v>-44.384845544412265</v>
      </c>
    </row>
    <row r="3346" spans="1:23" ht="16" x14ac:dyDescent="0.2">
      <c r="A3346" s="10">
        <v>39737.541655092602</v>
      </c>
      <c r="B3346" s="11" t="str">
        <f t="shared" si="574"/>
        <v>200810</v>
      </c>
      <c r="C3346" s="6" t="s">
        <v>45</v>
      </c>
      <c r="D3346" s="5">
        <v>-69.537624660018139</v>
      </c>
      <c r="E3346" s="6" t="s">
        <v>45</v>
      </c>
      <c r="F3346" s="6" t="s">
        <v>45</v>
      </c>
      <c r="G3346" s="5">
        <v>-60.891140074536274</v>
      </c>
      <c r="H3346" s="5">
        <v>-39.632277800025683</v>
      </c>
      <c r="I3346" s="29">
        <v>262196376</v>
      </c>
      <c r="J3346" s="30" t="s">
        <v>45</v>
      </c>
      <c r="K3346" s="30" t="s">
        <v>45</v>
      </c>
      <c r="L3346" s="29">
        <v>35734863.340000004</v>
      </c>
      <c r="M3346" s="29">
        <v>135936900</v>
      </c>
      <c r="N3346" s="53">
        <f t="shared" si="569"/>
        <v>-69.537624660018139</v>
      </c>
      <c r="O3346" t="e">
        <f t="shared" si="570"/>
        <v>#VALUE!</v>
      </c>
      <c r="P3346" t="e">
        <f t="shared" si="571"/>
        <v>#VALUE!</v>
      </c>
      <c r="Q3346">
        <f t="shared" si="572"/>
        <v>-60.891140074536274</v>
      </c>
      <c r="R3346">
        <f t="shared" si="573"/>
        <v>-39.632277800025683</v>
      </c>
      <c r="S3346" s="53">
        <f t="shared" si="575"/>
        <v>-69.537624660018139</v>
      </c>
      <c r="T3346" t="e">
        <f t="shared" si="576"/>
        <v>#VALUE!</v>
      </c>
      <c r="U3346" t="e">
        <f t="shared" si="577"/>
        <v>#VALUE!</v>
      </c>
      <c r="V3346">
        <f t="shared" si="578"/>
        <v>-60.891140074536274</v>
      </c>
      <c r="W3346" s="50">
        <f t="shared" si="579"/>
        <v>-39.632277800025683</v>
      </c>
    </row>
    <row r="3347" spans="1:23" ht="16" x14ac:dyDescent="0.2">
      <c r="A3347" s="10">
        <v>39736.541655092602</v>
      </c>
      <c r="B3347" s="11" t="str">
        <f t="shared" si="574"/>
        <v>200810</v>
      </c>
      <c r="C3347" s="6" t="s">
        <v>45</v>
      </c>
      <c r="D3347" s="5">
        <v>-67.443336355394379</v>
      </c>
      <c r="E3347" s="6" t="s">
        <v>45</v>
      </c>
      <c r="F3347" s="6" t="s">
        <v>45</v>
      </c>
      <c r="G3347" s="5">
        <v>-60.891140074536274</v>
      </c>
      <c r="H3347" s="5">
        <v>-36.598723920629986</v>
      </c>
      <c r="I3347" s="29">
        <v>280222376.85000002</v>
      </c>
      <c r="J3347" s="30" t="s">
        <v>45</v>
      </c>
      <c r="K3347" s="30" t="s">
        <v>45</v>
      </c>
      <c r="L3347" s="29">
        <v>35734863.340000004</v>
      </c>
      <c r="M3347" s="29">
        <v>142767900</v>
      </c>
      <c r="N3347" s="53">
        <f t="shared" si="569"/>
        <v>-67.443336355394379</v>
      </c>
      <c r="O3347" t="e">
        <f t="shared" si="570"/>
        <v>#VALUE!</v>
      </c>
      <c r="P3347" t="e">
        <f t="shared" si="571"/>
        <v>#VALUE!</v>
      </c>
      <c r="Q3347">
        <f t="shared" si="572"/>
        <v>-60.891140074536274</v>
      </c>
      <c r="R3347">
        <f t="shared" si="573"/>
        <v>-36.598723920629986</v>
      </c>
      <c r="S3347" s="53">
        <f t="shared" si="575"/>
        <v>-67.443336355394379</v>
      </c>
      <c r="T3347" t="e">
        <f t="shared" si="576"/>
        <v>#VALUE!</v>
      </c>
      <c r="U3347" t="e">
        <f t="shared" si="577"/>
        <v>#VALUE!</v>
      </c>
      <c r="V3347">
        <f t="shared" si="578"/>
        <v>-60.891140074536274</v>
      </c>
      <c r="W3347" s="50">
        <f t="shared" si="579"/>
        <v>-36.598723920629986</v>
      </c>
    </row>
    <row r="3348" spans="1:23" ht="16" x14ac:dyDescent="0.2">
      <c r="A3348" s="10">
        <v>39735.541655092602</v>
      </c>
      <c r="B3348" s="11" t="str">
        <f t="shared" si="574"/>
        <v>200810</v>
      </c>
      <c r="C3348" s="6" t="s">
        <v>45</v>
      </c>
      <c r="D3348" s="5">
        <v>-64.777878513145964</v>
      </c>
      <c r="E3348" s="6" t="s">
        <v>45</v>
      </c>
      <c r="F3348" s="6" t="s">
        <v>45</v>
      </c>
      <c r="G3348" s="5">
        <v>-60.494780406448903</v>
      </c>
      <c r="H3348" s="5">
        <v>-31.643919250950347</v>
      </c>
      <c r="I3348" s="29">
        <v>303164559.75</v>
      </c>
      <c r="J3348" s="30" t="s">
        <v>45</v>
      </c>
      <c r="K3348" s="30" t="s">
        <v>45</v>
      </c>
      <c r="L3348" s="29">
        <v>36097028.299999997</v>
      </c>
      <c r="M3348" s="29">
        <v>153925200</v>
      </c>
      <c r="N3348" s="53">
        <f t="shared" si="569"/>
        <v>-64.777878513145964</v>
      </c>
      <c r="O3348" t="e">
        <f t="shared" si="570"/>
        <v>#VALUE!</v>
      </c>
      <c r="P3348" t="e">
        <f t="shared" si="571"/>
        <v>#VALUE!</v>
      </c>
      <c r="Q3348">
        <f t="shared" si="572"/>
        <v>-60.494780406448903</v>
      </c>
      <c r="R3348">
        <f t="shared" si="573"/>
        <v>-31.643919250950347</v>
      </c>
      <c r="S3348" s="53">
        <f t="shared" si="575"/>
        <v>-64.777878513145964</v>
      </c>
      <c r="T3348" t="e">
        <f t="shared" si="576"/>
        <v>#VALUE!</v>
      </c>
      <c r="U3348" t="e">
        <f t="shared" si="577"/>
        <v>#VALUE!</v>
      </c>
      <c r="V3348">
        <f t="shared" si="578"/>
        <v>-60.494780406448903</v>
      </c>
      <c r="W3348" s="50">
        <f t="shared" si="579"/>
        <v>-31.643919250950347</v>
      </c>
    </row>
    <row r="3349" spans="1:23" ht="16" x14ac:dyDescent="0.2">
      <c r="A3349" s="10">
        <v>39734.541655092602</v>
      </c>
      <c r="B3349" s="11" t="str">
        <f t="shared" si="574"/>
        <v>200810</v>
      </c>
      <c r="C3349" s="6" t="s">
        <v>45</v>
      </c>
      <c r="D3349" s="5">
        <v>-68.268359020852216</v>
      </c>
      <c r="E3349" s="6" t="s">
        <v>45</v>
      </c>
      <c r="F3349" s="6" t="s">
        <v>45</v>
      </c>
      <c r="G3349" s="5">
        <v>-61.386332283237664</v>
      </c>
      <c r="H3349" s="5">
        <v>-33.767406966527318</v>
      </c>
      <c r="I3349" s="29">
        <v>273121225</v>
      </c>
      <c r="J3349" s="30" t="s">
        <v>45</v>
      </c>
      <c r="K3349" s="30" t="s">
        <v>45</v>
      </c>
      <c r="L3349" s="29">
        <v>35282392.32</v>
      </c>
      <c r="M3349" s="29">
        <v>149143500</v>
      </c>
      <c r="N3349" s="53">
        <f t="shared" si="569"/>
        <v>-68.268359020852216</v>
      </c>
      <c r="O3349" t="e">
        <f t="shared" si="570"/>
        <v>#VALUE!</v>
      </c>
      <c r="P3349" t="e">
        <f t="shared" si="571"/>
        <v>#VALUE!</v>
      </c>
      <c r="Q3349">
        <f t="shared" si="572"/>
        <v>-61.386332283237664</v>
      </c>
      <c r="R3349">
        <f t="shared" si="573"/>
        <v>-33.767406966527318</v>
      </c>
      <c r="S3349" s="53">
        <f t="shared" si="575"/>
        <v>-68.268359020852216</v>
      </c>
      <c r="T3349" t="e">
        <f t="shared" si="576"/>
        <v>#VALUE!</v>
      </c>
      <c r="U3349" t="e">
        <f t="shared" si="577"/>
        <v>#VALUE!</v>
      </c>
      <c r="V3349">
        <f t="shared" si="578"/>
        <v>-61.386332283237664</v>
      </c>
      <c r="W3349" s="50">
        <f t="shared" si="579"/>
        <v>-33.767406966527318</v>
      </c>
    </row>
    <row r="3350" spans="1:23" ht="16" x14ac:dyDescent="0.2">
      <c r="A3350" s="10">
        <v>39731.541655092602</v>
      </c>
      <c r="B3350" s="11" t="str">
        <f t="shared" si="574"/>
        <v>200810</v>
      </c>
      <c r="C3350" s="6" t="s">
        <v>45</v>
      </c>
      <c r="D3350" s="5">
        <v>-68.268359020852216</v>
      </c>
      <c r="E3350" s="6" t="s">
        <v>45</v>
      </c>
      <c r="F3350" s="6" t="s">
        <v>45</v>
      </c>
      <c r="G3350" s="5">
        <v>-61.386332283237664</v>
      </c>
      <c r="H3350" s="5">
        <v>-46.407214797342725</v>
      </c>
      <c r="I3350" s="29">
        <v>273121225</v>
      </c>
      <c r="J3350" s="30" t="s">
        <v>45</v>
      </c>
      <c r="K3350" s="30" t="s">
        <v>45</v>
      </c>
      <c r="L3350" s="29">
        <v>35282392.32</v>
      </c>
      <c r="M3350" s="29">
        <v>120681000</v>
      </c>
      <c r="N3350" s="53">
        <f t="shared" si="569"/>
        <v>-68.268359020852216</v>
      </c>
      <c r="O3350" t="e">
        <f t="shared" si="570"/>
        <v>#VALUE!</v>
      </c>
      <c r="P3350" t="e">
        <f t="shared" si="571"/>
        <v>#VALUE!</v>
      </c>
      <c r="Q3350">
        <f t="shared" si="572"/>
        <v>-61.386332283237664</v>
      </c>
      <c r="R3350">
        <f t="shared" si="573"/>
        <v>-46.407214797342725</v>
      </c>
      <c r="S3350" s="53">
        <f t="shared" si="575"/>
        <v>-68.268359020852216</v>
      </c>
      <c r="T3350" t="e">
        <f t="shared" si="576"/>
        <v>#VALUE!</v>
      </c>
      <c r="U3350" t="e">
        <f t="shared" si="577"/>
        <v>#VALUE!</v>
      </c>
      <c r="V3350">
        <f t="shared" si="578"/>
        <v>-61.386332283237664</v>
      </c>
      <c r="W3350" s="50">
        <f t="shared" si="579"/>
        <v>-46.407214797342725</v>
      </c>
    </row>
    <row r="3351" spans="1:23" ht="16" x14ac:dyDescent="0.2">
      <c r="A3351" s="10">
        <v>39730.541655092602</v>
      </c>
      <c r="B3351" s="11" t="str">
        <f t="shared" si="574"/>
        <v>200810</v>
      </c>
      <c r="C3351" s="6" t="s">
        <v>45</v>
      </c>
      <c r="D3351" s="5">
        <v>-64.96826835902084</v>
      </c>
      <c r="E3351" s="6" t="s">
        <v>45</v>
      </c>
      <c r="F3351" s="6" t="s">
        <v>45</v>
      </c>
      <c r="G3351" s="5">
        <v>-59.406592954063541</v>
      </c>
      <c r="H3351" s="5">
        <v>-46.306096334696214</v>
      </c>
      <c r="I3351" s="29">
        <v>301525832.39999998</v>
      </c>
      <c r="J3351" s="30" t="s">
        <v>45</v>
      </c>
      <c r="K3351" s="30" t="s">
        <v>45</v>
      </c>
      <c r="L3351" s="29">
        <v>37091335.729999997</v>
      </c>
      <c r="M3351" s="29">
        <v>120908700</v>
      </c>
      <c r="N3351" s="53">
        <f t="shared" si="569"/>
        <v>-64.96826835902084</v>
      </c>
      <c r="O3351" t="e">
        <f t="shared" si="570"/>
        <v>#VALUE!</v>
      </c>
      <c r="P3351" t="e">
        <f t="shared" si="571"/>
        <v>#VALUE!</v>
      </c>
      <c r="Q3351">
        <f t="shared" si="572"/>
        <v>-59.406592954063541</v>
      </c>
      <c r="R3351">
        <f t="shared" si="573"/>
        <v>-46.306096334696214</v>
      </c>
      <c r="S3351" s="53">
        <f t="shared" si="575"/>
        <v>-64.96826835902084</v>
      </c>
      <c r="T3351" t="e">
        <f t="shared" si="576"/>
        <v>#VALUE!</v>
      </c>
      <c r="U3351" t="e">
        <f t="shared" si="577"/>
        <v>#VALUE!</v>
      </c>
      <c r="V3351">
        <f t="shared" si="578"/>
        <v>-59.406592954063541</v>
      </c>
      <c r="W3351" s="50">
        <f t="shared" si="579"/>
        <v>-46.306096334696214</v>
      </c>
    </row>
    <row r="3352" spans="1:23" ht="16" x14ac:dyDescent="0.2">
      <c r="A3352" s="10">
        <v>39729.541655092602</v>
      </c>
      <c r="B3352" s="11" t="str">
        <f t="shared" si="574"/>
        <v>200810</v>
      </c>
      <c r="C3352" s="6" t="s">
        <v>45</v>
      </c>
      <c r="D3352" s="5">
        <v>-63.825929283771522</v>
      </c>
      <c r="E3352" s="6" t="s">
        <v>45</v>
      </c>
      <c r="F3352" s="6" t="s">
        <v>45</v>
      </c>
      <c r="G3352" s="5">
        <v>-66.138530277760694</v>
      </c>
      <c r="H3352" s="5">
        <v>-44.384845544412265</v>
      </c>
      <c r="I3352" s="29">
        <v>311358196.5</v>
      </c>
      <c r="J3352" s="30" t="s">
        <v>45</v>
      </c>
      <c r="K3352" s="30" t="s">
        <v>45</v>
      </c>
      <c r="L3352" s="29">
        <v>30940175.59</v>
      </c>
      <c r="M3352" s="29">
        <v>125235000</v>
      </c>
      <c r="N3352" s="53">
        <f t="shared" si="569"/>
        <v>-63.825929283771522</v>
      </c>
      <c r="O3352" t="e">
        <f t="shared" si="570"/>
        <v>#VALUE!</v>
      </c>
      <c r="P3352" t="e">
        <f t="shared" si="571"/>
        <v>#VALUE!</v>
      </c>
      <c r="Q3352">
        <f t="shared" si="572"/>
        <v>-66.138530277760694</v>
      </c>
      <c r="R3352">
        <f t="shared" si="573"/>
        <v>-44.384845544412265</v>
      </c>
      <c r="S3352" s="53">
        <f t="shared" si="575"/>
        <v>-63.825929283771522</v>
      </c>
      <c r="T3352" t="e">
        <f t="shared" si="576"/>
        <v>#VALUE!</v>
      </c>
      <c r="U3352" t="e">
        <f t="shared" si="577"/>
        <v>#VALUE!</v>
      </c>
      <c r="V3352">
        <f t="shared" si="578"/>
        <v>-66.138530277760694</v>
      </c>
      <c r="W3352" s="50">
        <f t="shared" si="579"/>
        <v>-44.384845544412265</v>
      </c>
    </row>
    <row r="3353" spans="1:23" ht="16" x14ac:dyDescent="0.2">
      <c r="A3353" s="10">
        <v>39728.541655092602</v>
      </c>
      <c r="B3353" s="11" t="str">
        <f t="shared" si="574"/>
        <v>200810</v>
      </c>
      <c r="C3353" s="6" t="s">
        <v>45</v>
      </c>
      <c r="D3353" s="5">
        <v>-58.114233907524927</v>
      </c>
      <c r="E3353" s="6" t="s">
        <v>45</v>
      </c>
      <c r="F3353" s="6" t="s">
        <v>45</v>
      </c>
      <c r="G3353" s="5">
        <v>-61.386332283237664</v>
      </c>
      <c r="H3353" s="5">
        <v>-36.295368532690411</v>
      </c>
      <c r="I3353" s="29">
        <v>360520017</v>
      </c>
      <c r="J3353" s="30" t="s">
        <v>45</v>
      </c>
      <c r="K3353" s="30" t="s">
        <v>45</v>
      </c>
      <c r="L3353" s="29">
        <v>35282392.32</v>
      </c>
      <c r="M3353" s="29">
        <v>143451000</v>
      </c>
      <c r="N3353" s="53">
        <f t="shared" si="569"/>
        <v>-58.114233907524927</v>
      </c>
      <c r="O3353" t="e">
        <f t="shared" si="570"/>
        <v>#VALUE!</v>
      </c>
      <c r="P3353" t="e">
        <f t="shared" si="571"/>
        <v>#VALUE!</v>
      </c>
      <c r="Q3353">
        <f t="shared" si="572"/>
        <v>-61.386332283237664</v>
      </c>
      <c r="R3353">
        <f t="shared" si="573"/>
        <v>-36.295368532690411</v>
      </c>
      <c r="S3353" s="53">
        <f t="shared" si="575"/>
        <v>-58.114233907524927</v>
      </c>
      <c r="T3353" t="e">
        <f t="shared" si="576"/>
        <v>#VALUE!</v>
      </c>
      <c r="U3353" t="e">
        <f t="shared" si="577"/>
        <v>#VALUE!</v>
      </c>
      <c r="V3353">
        <f t="shared" si="578"/>
        <v>-61.386332283237664</v>
      </c>
      <c r="W3353" s="50">
        <f t="shared" si="579"/>
        <v>-36.295368532690411</v>
      </c>
    </row>
    <row r="3354" spans="1:23" ht="16" x14ac:dyDescent="0.2">
      <c r="A3354" s="10">
        <v>39727.541655092602</v>
      </c>
      <c r="B3354" s="11" t="str">
        <f t="shared" si="574"/>
        <v>200810</v>
      </c>
      <c r="C3354" s="6" t="s">
        <v>45</v>
      </c>
      <c r="D3354" s="5">
        <v>-53.608340888485941</v>
      </c>
      <c r="E3354" s="6" t="s">
        <v>45</v>
      </c>
      <c r="F3354" s="6" t="s">
        <v>45</v>
      </c>
      <c r="G3354" s="5">
        <v>-55.247390203224498</v>
      </c>
      <c r="H3354" s="5">
        <v>-39.430040874732633</v>
      </c>
      <c r="I3354" s="29">
        <v>399303230.94999999</v>
      </c>
      <c r="J3354" s="30" t="s">
        <v>45</v>
      </c>
      <c r="K3354" s="30" t="s">
        <v>45</v>
      </c>
      <c r="L3354" s="29">
        <v>40891716.049999997</v>
      </c>
      <c r="M3354" s="29">
        <v>136392300</v>
      </c>
      <c r="N3354" s="53">
        <f t="shared" si="569"/>
        <v>-53.608340888485941</v>
      </c>
      <c r="O3354" t="e">
        <f t="shared" si="570"/>
        <v>#VALUE!</v>
      </c>
      <c r="P3354" t="e">
        <f t="shared" si="571"/>
        <v>#VALUE!</v>
      </c>
      <c r="Q3354">
        <f t="shared" si="572"/>
        <v>-55.247390203224498</v>
      </c>
      <c r="R3354">
        <f t="shared" si="573"/>
        <v>-39.430040874732633</v>
      </c>
      <c r="S3354" s="53">
        <f t="shared" si="575"/>
        <v>-53.608340888485941</v>
      </c>
      <c r="T3354" t="e">
        <f t="shared" si="576"/>
        <v>#VALUE!</v>
      </c>
      <c r="U3354" t="e">
        <f t="shared" si="577"/>
        <v>#VALUE!</v>
      </c>
      <c r="V3354">
        <f t="shared" si="578"/>
        <v>-55.247390203224498</v>
      </c>
      <c r="W3354" s="50">
        <f t="shared" si="579"/>
        <v>-39.430040874732633</v>
      </c>
    </row>
    <row r="3355" spans="1:23" ht="16" x14ac:dyDescent="0.2">
      <c r="A3355" s="10">
        <v>39724.541655092602</v>
      </c>
      <c r="B3355" s="11" t="str">
        <f t="shared" si="574"/>
        <v>200810</v>
      </c>
      <c r="C3355" s="6" t="s">
        <v>45</v>
      </c>
      <c r="D3355" s="5">
        <v>-48.975521305530364</v>
      </c>
      <c r="E3355" s="6" t="s">
        <v>45</v>
      </c>
      <c r="F3355" s="6" t="s">
        <v>45</v>
      </c>
      <c r="G3355" s="5">
        <v>-52.574793584121004</v>
      </c>
      <c r="H3355" s="5">
        <v>-34.87971005563908</v>
      </c>
      <c r="I3355" s="29">
        <v>439178929.80000001</v>
      </c>
      <c r="J3355" s="30" t="s">
        <v>45</v>
      </c>
      <c r="K3355" s="30" t="s">
        <v>45</v>
      </c>
      <c r="L3355" s="29">
        <v>43333742.619999997</v>
      </c>
      <c r="M3355" s="29">
        <v>146638800</v>
      </c>
      <c r="N3355" s="53">
        <f t="shared" si="569"/>
        <v>-48.975521305530364</v>
      </c>
      <c r="O3355" t="e">
        <f t="shared" si="570"/>
        <v>#VALUE!</v>
      </c>
      <c r="P3355" t="e">
        <f t="shared" si="571"/>
        <v>#VALUE!</v>
      </c>
      <c r="Q3355">
        <f t="shared" si="572"/>
        <v>-52.574793584121004</v>
      </c>
      <c r="R3355">
        <f t="shared" si="573"/>
        <v>-34.87971005563908</v>
      </c>
      <c r="S3355" s="53">
        <f t="shared" si="575"/>
        <v>-48.975521305530364</v>
      </c>
      <c r="T3355" t="e">
        <f t="shared" si="576"/>
        <v>#VALUE!</v>
      </c>
      <c r="U3355" t="e">
        <f t="shared" si="577"/>
        <v>#VALUE!</v>
      </c>
      <c r="V3355">
        <f t="shared" si="578"/>
        <v>-52.574793584121004</v>
      </c>
      <c r="W3355" s="50">
        <f t="shared" si="579"/>
        <v>-34.87971005563908</v>
      </c>
    </row>
    <row r="3356" spans="1:23" ht="16" x14ac:dyDescent="0.2">
      <c r="A3356" s="10">
        <v>39723.541655092602</v>
      </c>
      <c r="B3356" s="11" t="str">
        <f t="shared" si="574"/>
        <v>200810</v>
      </c>
      <c r="C3356" s="6" t="s">
        <v>45</v>
      </c>
      <c r="D3356" s="5">
        <v>-47.833182230281032</v>
      </c>
      <c r="E3356" s="6" t="s">
        <v>45</v>
      </c>
      <c r="F3356" s="6" t="s">
        <v>45</v>
      </c>
      <c r="G3356" s="5">
        <v>-54.45570037268115</v>
      </c>
      <c r="H3356" s="5">
        <v>-34.778591592992555</v>
      </c>
      <c r="I3356" s="29">
        <v>449011293.89999998</v>
      </c>
      <c r="J3356" s="30" t="s">
        <v>45</v>
      </c>
      <c r="K3356" s="30" t="s">
        <v>45</v>
      </c>
      <c r="L3356" s="29">
        <v>41615105.280000001</v>
      </c>
      <c r="M3356" s="29">
        <v>146866500</v>
      </c>
      <c r="N3356" s="53">
        <f t="shared" si="569"/>
        <v>-47.833182230281032</v>
      </c>
      <c r="O3356" t="e">
        <f t="shared" si="570"/>
        <v>#VALUE!</v>
      </c>
      <c r="P3356" t="e">
        <f t="shared" si="571"/>
        <v>#VALUE!</v>
      </c>
      <c r="Q3356">
        <f t="shared" si="572"/>
        <v>-54.45570037268115</v>
      </c>
      <c r="R3356">
        <f t="shared" si="573"/>
        <v>-34.778591592992555</v>
      </c>
      <c r="S3356" s="53">
        <f t="shared" si="575"/>
        <v>-47.833182230281032</v>
      </c>
      <c r="T3356" t="e">
        <f t="shared" si="576"/>
        <v>#VALUE!</v>
      </c>
      <c r="U3356" t="e">
        <f t="shared" si="577"/>
        <v>#VALUE!</v>
      </c>
      <c r="V3356">
        <f t="shared" si="578"/>
        <v>-54.45570037268115</v>
      </c>
      <c r="W3356" s="50">
        <f t="shared" si="579"/>
        <v>-34.778591592992555</v>
      </c>
    </row>
    <row r="3357" spans="1:23" ht="16" x14ac:dyDescent="0.2">
      <c r="A3357" s="10">
        <v>39722.541655092602</v>
      </c>
      <c r="B3357" s="11" t="str">
        <f t="shared" si="574"/>
        <v>200810</v>
      </c>
      <c r="C3357" s="6" t="s">
        <v>45</v>
      </c>
      <c r="D3357" s="5">
        <v>-43.517679057116929</v>
      </c>
      <c r="E3357" s="6" t="s">
        <v>45</v>
      </c>
      <c r="F3357" s="6" t="s">
        <v>45</v>
      </c>
      <c r="G3357" s="5">
        <v>-54.45570037268115</v>
      </c>
      <c r="H3357" s="5">
        <v>-32.250630026829484</v>
      </c>
      <c r="I3357" s="29">
        <v>486155780.5</v>
      </c>
      <c r="J3357" s="30" t="s">
        <v>45</v>
      </c>
      <c r="K3357" s="30" t="s">
        <v>45</v>
      </c>
      <c r="L3357" s="29">
        <v>41615105.280000001</v>
      </c>
      <c r="M3357" s="29">
        <v>152559000</v>
      </c>
      <c r="N3357" s="53">
        <f t="shared" si="569"/>
        <v>-43.517679057116929</v>
      </c>
      <c r="O3357" t="e">
        <f t="shared" si="570"/>
        <v>#VALUE!</v>
      </c>
      <c r="P3357" t="e">
        <f t="shared" si="571"/>
        <v>#VALUE!</v>
      </c>
      <c r="Q3357">
        <f t="shared" si="572"/>
        <v>-54.45570037268115</v>
      </c>
      <c r="R3357">
        <f t="shared" si="573"/>
        <v>-32.250630026829484</v>
      </c>
      <c r="S3357" s="53">
        <f t="shared" si="575"/>
        <v>-43.517679057116929</v>
      </c>
      <c r="T3357" t="e">
        <f t="shared" si="576"/>
        <v>#VALUE!</v>
      </c>
      <c r="U3357" t="e">
        <f t="shared" si="577"/>
        <v>#VALUE!</v>
      </c>
      <c r="V3357">
        <f t="shared" si="578"/>
        <v>-54.45570037268115</v>
      </c>
      <c r="W3357" s="50">
        <f t="shared" si="579"/>
        <v>-32.250630026829484</v>
      </c>
    </row>
    <row r="3358" spans="1:23" ht="16" x14ac:dyDescent="0.2">
      <c r="A3358" s="10">
        <v>39721.541655092602</v>
      </c>
      <c r="B3358" s="11" t="str">
        <f t="shared" si="574"/>
        <v>20089</v>
      </c>
      <c r="C3358" s="6" t="s">
        <v>45</v>
      </c>
      <c r="D3358" s="5">
        <v>-44.469628286491371</v>
      </c>
      <c r="E3358" s="6" t="s">
        <v>45</v>
      </c>
      <c r="F3358" s="6" t="s">
        <v>45</v>
      </c>
      <c r="G3358" s="5">
        <v>-54.852060040768521</v>
      </c>
      <c r="H3358" s="5">
        <v>-32.250630026829484</v>
      </c>
      <c r="I3358" s="29">
        <v>477962143.75</v>
      </c>
      <c r="J3358" s="30" t="s">
        <v>45</v>
      </c>
      <c r="K3358" s="30" t="s">
        <v>45</v>
      </c>
      <c r="L3358" s="29">
        <v>41252940.32</v>
      </c>
      <c r="M3358" s="29">
        <v>152559000</v>
      </c>
      <c r="N3358" s="53">
        <f t="shared" si="569"/>
        <v>-44.469628286491371</v>
      </c>
      <c r="O3358" t="e">
        <f t="shared" si="570"/>
        <v>#VALUE!</v>
      </c>
      <c r="P3358" t="e">
        <f t="shared" si="571"/>
        <v>#VALUE!</v>
      </c>
      <c r="Q3358">
        <f t="shared" si="572"/>
        <v>-54.852060040768521</v>
      </c>
      <c r="R3358">
        <f t="shared" si="573"/>
        <v>-32.250630026829484</v>
      </c>
      <c r="S3358" s="53">
        <f t="shared" si="575"/>
        <v>-44.469628286491371</v>
      </c>
      <c r="T3358" t="e">
        <f t="shared" si="576"/>
        <v>#VALUE!</v>
      </c>
      <c r="U3358" t="e">
        <f t="shared" si="577"/>
        <v>#VALUE!</v>
      </c>
      <c r="V3358">
        <f t="shared" si="578"/>
        <v>-54.852060040768521</v>
      </c>
      <c r="W3358" s="50">
        <f t="shared" si="579"/>
        <v>-32.250630026829484</v>
      </c>
    </row>
    <row r="3359" spans="1:23" ht="16" x14ac:dyDescent="0.2">
      <c r="A3359" s="10">
        <v>39720.541655092602</v>
      </c>
      <c r="B3359" s="11" t="str">
        <f t="shared" si="574"/>
        <v>20089</v>
      </c>
      <c r="C3359" s="6" t="s">
        <v>45</v>
      </c>
      <c r="D3359" s="5">
        <v>-42.565729827742501</v>
      </c>
      <c r="E3359" s="6" t="s">
        <v>45</v>
      </c>
      <c r="F3359" s="6" t="s">
        <v>45</v>
      </c>
      <c r="G3359" s="5">
        <v>-53.36648341466438</v>
      </c>
      <c r="H3359" s="5">
        <v>-28.4081284462616</v>
      </c>
      <c r="I3359" s="29">
        <v>494349417.25</v>
      </c>
      <c r="J3359" s="30" t="s">
        <v>45</v>
      </c>
      <c r="K3359" s="30" t="s">
        <v>45</v>
      </c>
      <c r="L3359" s="29">
        <v>42610353.399999999</v>
      </c>
      <c r="M3359" s="29">
        <v>161211600</v>
      </c>
      <c r="N3359" s="53">
        <f t="shared" si="569"/>
        <v>-42.565729827742501</v>
      </c>
      <c r="O3359" t="e">
        <f t="shared" si="570"/>
        <v>#VALUE!</v>
      </c>
      <c r="P3359" t="e">
        <f t="shared" si="571"/>
        <v>#VALUE!</v>
      </c>
      <c r="Q3359">
        <f t="shared" si="572"/>
        <v>-53.36648341466438</v>
      </c>
      <c r="R3359">
        <f t="shared" si="573"/>
        <v>-28.4081284462616</v>
      </c>
      <c r="S3359" s="53">
        <f t="shared" si="575"/>
        <v>-42.565729827742501</v>
      </c>
      <c r="T3359" t="e">
        <f t="shared" si="576"/>
        <v>#VALUE!</v>
      </c>
      <c r="U3359" t="e">
        <f t="shared" si="577"/>
        <v>#VALUE!</v>
      </c>
      <c r="V3359">
        <f t="shared" si="578"/>
        <v>-53.36648341466438</v>
      </c>
      <c r="W3359" s="50">
        <f t="shared" si="579"/>
        <v>-28.4081284462616</v>
      </c>
    </row>
    <row r="3360" spans="1:23" ht="16" x14ac:dyDescent="0.2">
      <c r="A3360" s="10">
        <v>39717.541655092602</v>
      </c>
      <c r="B3360" s="11" t="str">
        <f t="shared" si="574"/>
        <v>20089</v>
      </c>
      <c r="C3360" s="6" t="s">
        <v>45</v>
      </c>
      <c r="D3360" s="5">
        <v>-38.757932910244762</v>
      </c>
      <c r="E3360" s="6" t="s">
        <v>45</v>
      </c>
      <c r="F3360" s="6" t="s">
        <v>45</v>
      </c>
      <c r="G3360" s="5">
        <v>-53.465315955278371</v>
      </c>
      <c r="H3360" s="5">
        <v>-28.4081284462616</v>
      </c>
      <c r="I3360" s="29">
        <v>527123964.25</v>
      </c>
      <c r="J3360" s="30" t="s">
        <v>45</v>
      </c>
      <c r="K3360" s="30" t="s">
        <v>45</v>
      </c>
      <c r="L3360" s="29">
        <v>42520047.329999998</v>
      </c>
      <c r="M3360" s="29">
        <v>161211600</v>
      </c>
      <c r="N3360" s="53">
        <f t="shared" si="569"/>
        <v>-38.757932910244762</v>
      </c>
      <c r="O3360" t="e">
        <f t="shared" si="570"/>
        <v>#VALUE!</v>
      </c>
      <c r="P3360" t="e">
        <f t="shared" si="571"/>
        <v>#VALUE!</v>
      </c>
      <c r="Q3360">
        <f t="shared" si="572"/>
        <v>-53.465315955278371</v>
      </c>
      <c r="R3360">
        <f t="shared" si="573"/>
        <v>-28.4081284462616</v>
      </c>
      <c r="S3360" s="53">
        <f t="shared" si="575"/>
        <v>-38.757932910244762</v>
      </c>
      <c r="T3360" t="e">
        <f t="shared" si="576"/>
        <v>#VALUE!</v>
      </c>
      <c r="U3360" t="e">
        <f t="shared" si="577"/>
        <v>#VALUE!</v>
      </c>
      <c r="V3360">
        <f t="shared" si="578"/>
        <v>-53.465315955278371</v>
      </c>
      <c r="W3360" s="50">
        <f t="shared" si="579"/>
        <v>-28.4081284462616</v>
      </c>
    </row>
    <row r="3361" spans="1:23" ht="16" x14ac:dyDescent="0.2">
      <c r="A3361" s="10">
        <v>39716.541655092602</v>
      </c>
      <c r="B3361" s="11" t="str">
        <f t="shared" si="574"/>
        <v>20089</v>
      </c>
      <c r="C3361" s="6" t="s">
        <v>45</v>
      </c>
      <c r="D3361" s="5">
        <v>-37.298277425203963</v>
      </c>
      <c r="E3361" s="6" t="s">
        <v>45</v>
      </c>
      <c r="F3361" s="6" t="s">
        <v>45</v>
      </c>
      <c r="G3361" s="5">
        <v>-53.465315955278371</v>
      </c>
      <c r="H3361" s="5">
        <v>-25.67792995480546</v>
      </c>
      <c r="I3361" s="29">
        <v>539687540.60000002</v>
      </c>
      <c r="J3361" s="30" t="s">
        <v>45</v>
      </c>
      <c r="K3361" s="30" t="s">
        <v>45</v>
      </c>
      <c r="L3361" s="29">
        <v>42520047.329999998</v>
      </c>
      <c r="M3361" s="29">
        <v>167359500</v>
      </c>
      <c r="N3361" s="53">
        <f t="shared" si="569"/>
        <v>-37.298277425203963</v>
      </c>
      <c r="O3361" t="e">
        <f t="shared" si="570"/>
        <v>#VALUE!</v>
      </c>
      <c r="P3361" t="e">
        <f t="shared" si="571"/>
        <v>#VALUE!</v>
      </c>
      <c r="Q3361">
        <f t="shared" si="572"/>
        <v>-53.465315955278371</v>
      </c>
      <c r="R3361">
        <f t="shared" si="573"/>
        <v>-25.67792995480546</v>
      </c>
      <c r="S3361" s="53">
        <f t="shared" si="575"/>
        <v>-37.298277425203963</v>
      </c>
      <c r="T3361" t="e">
        <f t="shared" si="576"/>
        <v>#VALUE!</v>
      </c>
      <c r="U3361" t="e">
        <f t="shared" si="577"/>
        <v>#VALUE!</v>
      </c>
      <c r="V3361">
        <f t="shared" si="578"/>
        <v>-53.465315955278371</v>
      </c>
      <c r="W3361" s="50">
        <f t="shared" si="579"/>
        <v>-25.67792995480546</v>
      </c>
    </row>
    <row r="3362" spans="1:23" ht="16" x14ac:dyDescent="0.2">
      <c r="A3362" s="10">
        <v>39715.541655092602</v>
      </c>
      <c r="B3362" s="11" t="str">
        <f t="shared" si="574"/>
        <v>20089</v>
      </c>
      <c r="C3362" s="6" t="s">
        <v>45</v>
      </c>
      <c r="D3362" s="5">
        <v>-35.26745240253851</v>
      </c>
      <c r="E3362" s="6" t="s">
        <v>45</v>
      </c>
      <c r="F3362" s="6" t="s">
        <v>45</v>
      </c>
      <c r="G3362" s="5">
        <v>-53.465315955278371</v>
      </c>
      <c r="H3362" s="5">
        <v>-25.67792995480546</v>
      </c>
      <c r="I3362" s="29">
        <v>557167299</v>
      </c>
      <c r="J3362" s="30" t="s">
        <v>45</v>
      </c>
      <c r="K3362" s="30" t="s">
        <v>45</v>
      </c>
      <c r="L3362" s="29">
        <v>42520047.329999998</v>
      </c>
      <c r="M3362" s="29">
        <v>167359500</v>
      </c>
      <c r="N3362" s="53">
        <f t="shared" si="569"/>
        <v>-35.26745240253851</v>
      </c>
      <c r="O3362" t="e">
        <f t="shared" si="570"/>
        <v>#VALUE!</v>
      </c>
      <c r="P3362" t="e">
        <f t="shared" si="571"/>
        <v>#VALUE!</v>
      </c>
      <c r="Q3362">
        <f t="shared" si="572"/>
        <v>-53.465315955278371</v>
      </c>
      <c r="R3362">
        <f t="shared" si="573"/>
        <v>-25.67792995480546</v>
      </c>
      <c r="S3362" s="53">
        <f t="shared" si="575"/>
        <v>-35.26745240253851</v>
      </c>
      <c r="T3362" t="e">
        <f t="shared" si="576"/>
        <v>#VALUE!</v>
      </c>
      <c r="U3362" t="e">
        <f t="shared" si="577"/>
        <v>#VALUE!</v>
      </c>
      <c r="V3362">
        <f t="shared" si="578"/>
        <v>-53.465315955278371</v>
      </c>
      <c r="W3362" s="50">
        <f t="shared" si="579"/>
        <v>-25.67792995480546</v>
      </c>
    </row>
    <row r="3363" spans="1:23" ht="16" x14ac:dyDescent="0.2">
      <c r="A3363" s="10">
        <v>39714.541655092602</v>
      </c>
      <c r="B3363" s="11" t="str">
        <f t="shared" si="574"/>
        <v>20089</v>
      </c>
      <c r="C3363" s="6" t="s">
        <v>45</v>
      </c>
      <c r="D3363" s="5">
        <v>-36.917497733454205</v>
      </c>
      <c r="E3363" s="6" t="s">
        <v>45</v>
      </c>
      <c r="F3363" s="6" t="s">
        <v>45</v>
      </c>
      <c r="G3363" s="5">
        <v>-52.970123746576988</v>
      </c>
      <c r="H3363" s="5">
        <v>-25.67792995480546</v>
      </c>
      <c r="I3363" s="29">
        <v>542964995.29999995</v>
      </c>
      <c r="J3363" s="30" t="s">
        <v>45</v>
      </c>
      <c r="K3363" s="30" t="s">
        <v>45</v>
      </c>
      <c r="L3363" s="29">
        <v>42972518.350000001</v>
      </c>
      <c r="M3363" s="29">
        <v>167359500</v>
      </c>
      <c r="N3363" s="53">
        <f t="shared" si="569"/>
        <v>-36.917497733454205</v>
      </c>
      <c r="O3363" t="e">
        <f t="shared" si="570"/>
        <v>#VALUE!</v>
      </c>
      <c r="P3363" t="e">
        <f t="shared" si="571"/>
        <v>#VALUE!</v>
      </c>
      <c r="Q3363">
        <f t="shared" si="572"/>
        <v>-52.970123746576988</v>
      </c>
      <c r="R3363">
        <f t="shared" si="573"/>
        <v>-25.67792995480546</v>
      </c>
      <c r="S3363" s="53">
        <f t="shared" si="575"/>
        <v>-36.917497733454205</v>
      </c>
      <c r="T3363" t="e">
        <f t="shared" si="576"/>
        <v>#VALUE!</v>
      </c>
      <c r="U3363" t="e">
        <f t="shared" si="577"/>
        <v>#VALUE!</v>
      </c>
      <c r="V3363">
        <f t="shared" si="578"/>
        <v>-52.970123746576988</v>
      </c>
      <c r="W3363" s="50">
        <f t="shared" si="579"/>
        <v>-25.67792995480546</v>
      </c>
    </row>
    <row r="3364" spans="1:23" ht="16" x14ac:dyDescent="0.2">
      <c r="A3364" s="10">
        <v>39713.541655092602</v>
      </c>
      <c r="B3364" s="11" t="str">
        <f t="shared" si="574"/>
        <v>20089</v>
      </c>
      <c r="C3364" s="6" t="s">
        <v>45</v>
      </c>
      <c r="D3364" s="5">
        <v>-34.442429737080673</v>
      </c>
      <c r="E3364" s="6" t="s">
        <v>45</v>
      </c>
      <c r="F3364" s="6" t="s">
        <v>45</v>
      </c>
      <c r="G3364" s="5">
        <v>-52.970123746576988</v>
      </c>
      <c r="H3364" s="5">
        <v>-26.183522268038089</v>
      </c>
      <c r="I3364" s="29">
        <v>564268450.85000002</v>
      </c>
      <c r="J3364" s="30" t="s">
        <v>45</v>
      </c>
      <c r="K3364" s="30" t="s">
        <v>45</v>
      </c>
      <c r="L3364" s="29">
        <v>42972518.350000001</v>
      </c>
      <c r="M3364" s="29">
        <v>166221000</v>
      </c>
      <c r="N3364" s="53">
        <f t="shared" ref="N3364:N3427" si="580">IF(ABS(D3364-AVERAGE(D$47:D$3803))&gt;3*STDEV(D$47:D$3803),"Outlier",D3364)</f>
        <v>-34.442429737080673</v>
      </c>
      <c r="O3364" t="e">
        <f t="shared" ref="O3364:O3427" si="581">IF(ABS(E3364-AVERAGE(E$47:E$3803))&gt;3*STDEV(E$47:E$3803),"Outlier",E3364)</f>
        <v>#VALUE!</v>
      </c>
      <c r="P3364" t="e">
        <f t="shared" ref="P3364:P3427" si="582">IF(ABS(F3364-AVERAGE(F$47:F$3803))&gt;3*STDEV(F$47:F$3803),"Outlier",F3364)</f>
        <v>#VALUE!</v>
      </c>
      <c r="Q3364">
        <f t="shared" ref="Q3364:Q3427" si="583">IF(ABS(G3364-AVERAGE(G$47:G$3803))&gt;3*STDEV(G$47:G$3803),"Outlier",G3364)</f>
        <v>-52.970123746576988</v>
      </c>
      <c r="R3364">
        <f t="shared" ref="R3364:R3427" si="584">IF(ABS(H3364-AVERAGE(H$47:H$3803))&gt;3*STDEV(H$47:H$3803),"Outlier",H3364)</f>
        <v>-26.183522268038089</v>
      </c>
      <c r="S3364" s="53">
        <f t="shared" si="575"/>
        <v>-34.442429737080673</v>
      </c>
      <c r="T3364" t="e">
        <f t="shared" si="576"/>
        <v>#VALUE!</v>
      </c>
      <c r="U3364" t="e">
        <f t="shared" si="577"/>
        <v>#VALUE!</v>
      </c>
      <c r="V3364">
        <f t="shared" si="578"/>
        <v>-52.970123746576988</v>
      </c>
      <c r="W3364" s="50">
        <f t="shared" si="579"/>
        <v>-26.183522268038089</v>
      </c>
    </row>
    <row r="3365" spans="1:23" ht="16" x14ac:dyDescent="0.2">
      <c r="A3365" s="10">
        <v>39710.541655092602</v>
      </c>
      <c r="B3365" s="11" t="str">
        <f t="shared" si="574"/>
        <v>20089</v>
      </c>
      <c r="C3365" s="6" t="s">
        <v>45</v>
      </c>
      <c r="D3365" s="5">
        <v>-33.680870353581128</v>
      </c>
      <c r="E3365" s="6" t="s">
        <v>45</v>
      </c>
      <c r="F3365" s="6" t="s">
        <v>45</v>
      </c>
      <c r="G3365" s="5">
        <v>-51.08921695801687</v>
      </c>
      <c r="H3365" s="5">
        <v>-26.183522268038089</v>
      </c>
      <c r="I3365" s="29">
        <v>570823360.25</v>
      </c>
      <c r="J3365" s="30" t="s">
        <v>45</v>
      </c>
      <c r="K3365" s="30" t="s">
        <v>45</v>
      </c>
      <c r="L3365" s="29">
        <v>44691155.689999998</v>
      </c>
      <c r="M3365" s="29">
        <v>166221000</v>
      </c>
      <c r="N3365" s="53">
        <f t="shared" si="580"/>
        <v>-33.680870353581128</v>
      </c>
      <c r="O3365" t="e">
        <f t="shared" si="581"/>
        <v>#VALUE!</v>
      </c>
      <c r="P3365" t="e">
        <f t="shared" si="582"/>
        <v>#VALUE!</v>
      </c>
      <c r="Q3365">
        <f t="shared" si="583"/>
        <v>-51.08921695801687</v>
      </c>
      <c r="R3365">
        <f t="shared" si="584"/>
        <v>-26.183522268038089</v>
      </c>
      <c r="S3365" s="53">
        <f t="shared" si="575"/>
        <v>-33.680870353581128</v>
      </c>
      <c r="T3365" t="e">
        <f t="shared" si="576"/>
        <v>#VALUE!</v>
      </c>
      <c r="U3365" t="e">
        <f t="shared" si="577"/>
        <v>#VALUE!</v>
      </c>
      <c r="V3365">
        <f t="shared" si="578"/>
        <v>-51.08921695801687</v>
      </c>
      <c r="W3365" s="50">
        <f t="shared" si="579"/>
        <v>-26.183522268038089</v>
      </c>
    </row>
    <row r="3366" spans="1:23" ht="16" x14ac:dyDescent="0.2">
      <c r="A3366" s="10">
        <v>39709.541655092602</v>
      </c>
      <c r="B3366" s="11" t="str">
        <f t="shared" si="574"/>
        <v>20089</v>
      </c>
      <c r="C3366" s="6" t="s">
        <v>45</v>
      </c>
      <c r="D3366" s="5">
        <v>-36.219401631912937</v>
      </c>
      <c r="E3366" s="6" t="s">
        <v>45</v>
      </c>
      <c r="F3366" s="6" t="s">
        <v>45</v>
      </c>
      <c r="G3366" s="5">
        <v>-51.980768834805637</v>
      </c>
      <c r="H3366" s="5">
        <v>-26.891351506563748</v>
      </c>
      <c r="I3366" s="29">
        <v>548973662.25</v>
      </c>
      <c r="J3366" s="30" t="s">
        <v>45</v>
      </c>
      <c r="K3366" s="30" t="s">
        <v>45</v>
      </c>
      <c r="L3366" s="29">
        <v>43876519.710000001</v>
      </c>
      <c r="M3366" s="29">
        <v>164627100</v>
      </c>
      <c r="N3366" s="53">
        <f t="shared" si="580"/>
        <v>-36.219401631912937</v>
      </c>
      <c r="O3366" t="e">
        <f t="shared" si="581"/>
        <v>#VALUE!</v>
      </c>
      <c r="P3366" t="e">
        <f t="shared" si="582"/>
        <v>#VALUE!</v>
      </c>
      <c r="Q3366">
        <f t="shared" si="583"/>
        <v>-51.980768834805637</v>
      </c>
      <c r="R3366">
        <f t="shared" si="584"/>
        <v>-26.891351506563748</v>
      </c>
      <c r="S3366" s="53">
        <f t="shared" si="575"/>
        <v>-36.219401631912937</v>
      </c>
      <c r="T3366" t="e">
        <f t="shared" si="576"/>
        <v>#VALUE!</v>
      </c>
      <c r="U3366" t="e">
        <f t="shared" si="577"/>
        <v>#VALUE!</v>
      </c>
      <c r="V3366">
        <f t="shared" si="578"/>
        <v>-51.980768834805637</v>
      </c>
      <c r="W3366" s="50">
        <f t="shared" si="579"/>
        <v>-26.891351506563748</v>
      </c>
    </row>
    <row r="3367" spans="1:23" ht="16" x14ac:dyDescent="0.2">
      <c r="A3367" s="10">
        <v>39708.541655092602</v>
      </c>
      <c r="B3367" s="11" t="str">
        <f t="shared" si="574"/>
        <v>20089</v>
      </c>
      <c r="C3367" s="6" t="s">
        <v>45</v>
      </c>
      <c r="D3367" s="5">
        <v>-34.823209428830452</v>
      </c>
      <c r="E3367" s="6" t="s">
        <v>45</v>
      </c>
      <c r="F3367" s="6" t="s">
        <v>45</v>
      </c>
      <c r="G3367" s="5">
        <v>-51.08921695801687</v>
      </c>
      <c r="H3367" s="5">
        <v>-23.655560701875018</v>
      </c>
      <c r="I3367" s="29">
        <v>560990996.14999998</v>
      </c>
      <c r="J3367" s="30" t="s">
        <v>45</v>
      </c>
      <c r="K3367" s="30" t="s">
        <v>45</v>
      </c>
      <c r="L3367" s="29">
        <v>44691155.689999998</v>
      </c>
      <c r="M3367" s="29">
        <v>171913500</v>
      </c>
      <c r="N3367" s="53">
        <f t="shared" si="580"/>
        <v>-34.823209428830452</v>
      </c>
      <c r="O3367" t="e">
        <f t="shared" si="581"/>
        <v>#VALUE!</v>
      </c>
      <c r="P3367" t="e">
        <f t="shared" si="582"/>
        <v>#VALUE!</v>
      </c>
      <c r="Q3367">
        <f t="shared" si="583"/>
        <v>-51.08921695801687</v>
      </c>
      <c r="R3367">
        <f t="shared" si="584"/>
        <v>-23.655560701875018</v>
      </c>
      <c r="S3367" s="53">
        <f t="shared" si="575"/>
        <v>-34.823209428830452</v>
      </c>
      <c r="T3367" t="e">
        <f t="shared" si="576"/>
        <v>#VALUE!</v>
      </c>
      <c r="U3367" t="e">
        <f t="shared" si="577"/>
        <v>#VALUE!</v>
      </c>
      <c r="V3367">
        <f t="shared" si="578"/>
        <v>-51.08921695801687</v>
      </c>
      <c r="W3367" s="50">
        <f t="shared" si="579"/>
        <v>-23.655560701875018</v>
      </c>
    </row>
    <row r="3368" spans="1:23" ht="16" x14ac:dyDescent="0.2">
      <c r="A3368" s="10">
        <v>39707.541655092602</v>
      </c>
      <c r="B3368" s="11" t="str">
        <f t="shared" si="574"/>
        <v>20089</v>
      </c>
      <c r="C3368" s="6" t="s">
        <v>45</v>
      </c>
      <c r="D3368" s="5">
        <v>-34.378966455122381</v>
      </c>
      <c r="E3368" s="6" t="s">
        <v>45</v>
      </c>
      <c r="F3368" s="6" t="s">
        <v>45</v>
      </c>
      <c r="G3368" s="5">
        <v>-51.08921695801687</v>
      </c>
      <c r="H3368" s="5">
        <v>-23.655560701875018</v>
      </c>
      <c r="I3368" s="29">
        <v>564814693.29999995</v>
      </c>
      <c r="J3368" s="30" t="s">
        <v>45</v>
      </c>
      <c r="K3368" s="30" t="s">
        <v>45</v>
      </c>
      <c r="L3368" s="29">
        <v>44691155.689999998</v>
      </c>
      <c r="M3368" s="29">
        <v>171913500</v>
      </c>
      <c r="N3368" s="53">
        <f t="shared" si="580"/>
        <v>-34.378966455122381</v>
      </c>
      <c r="O3368" t="e">
        <f t="shared" si="581"/>
        <v>#VALUE!</v>
      </c>
      <c r="P3368" t="e">
        <f t="shared" si="582"/>
        <v>#VALUE!</v>
      </c>
      <c r="Q3368">
        <f t="shared" si="583"/>
        <v>-51.08921695801687</v>
      </c>
      <c r="R3368">
        <f t="shared" si="584"/>
        <v>-23.655560701875018</v>
      </c>
      <c r="S3368" s="53">
        <f t="shared" si="575"/>
        <v>-34.378966455122381</v>
      </c>
      <c r="T3368" t="e">
        <f t="shared" si="576"/>
        <v>#VALUE!</v>
      </c>
      <c r="U3368" t="e">
        <f t="shared" si="577"/>
        <v>#VALUE!</v>
      </c>
      <c r="V3368">
        <f t="shared" si="578"/>
        <v>-51.08921695801687</v>
      </c>
      <c r="W3368" s="50">
        <f t="shared" si="579"/>
        <v>-23.655560701875018</v>
      </c>
    </row>
    <row r="3369" spans="1:23" ht="16" x14ac:dyDescent="0.2">
      <c r="A3369" s="10">
        <v>39706.541655092602</v>
      </c>
      <c r="B3369" s="11" t="str">
        <f t="shared" si="574"/>
        <v>20089</v>
      </c>
      <c r="C3369" s="6" t="s">
        <v>45</v>
      </c>
      <c r="D3369" s="5">
        <v>-35.26745240253851</v>
      </c>
      <c r="E3369" s="6" t="s">
        <v>45</v>
      </c>
      <c r="F3369" s="6" t="s">
        <v>45</v>
      </c>
      <c r="G3369" s="5">
        <v>-51.485576626104255</v>
      </c>
      <c r="H3369" s="5">
        <v>-24.161153015107615</v>
      </c>
      <c r="I3369" s="29">
        <v>557167299</v>
      </c>
      <c r="J3369" s="30" t="s">
        <v>45</v>
      </c>
      <c r="K3369" s="30" t="s">
        <v>45</v>
      </c>
      <c r="L3369" s="29">
        <v>44328990.740000002</v>
      </c>
      <c r="M3369" s="29">
        <v>170775000</v>
      </c>
      <c r="N3369" s="53">
        <f t="shared" si="580"/>
        <v>-35.26745240253851</v>
      </c>
      <c r="O3369" t="e">
        <f t="shared" si="581"/>
        <v>#VALUE!</v>
      </c>
      <c r="P3369" t="e">
        <f t="shared" si="582"/>
        <v>#VALUE!</v>
      </c>
      <c r="Q3369">
        <f t="shared" si="583"/>
        <v>-51.485576626104255</v>
      </c>
      <c r="R3369">
        <f t="shared" si="584"/>
        <v>-24.161153015107615</v>
      </c>
      <c r="S3369" s="53">
        <f t="shared" si="575"/>
        <v>-35.26745240253851</v>
      </c>
      <c r="T3369" t="e">
        <f t="shared" si="576"/>
        <v>#VALUE!</v>
      </c>
      <c r="U3369" t="e">
        <f t="shared" si="577"/>
        <v>#VALUE!</v>
      </c>
      <c r="V3369">
        <f t="shared" si="578"/>
        <v>-51.485576626104255</v>
      </c>
      <c r="W3369" s="50">
        <f t="shared" si="579"/>
        <v>-24.161153015107615</v>
      </c>
    </row>
    <row r="3370" spans="1:23" ht="16" x14ac:dyDescent="0.2">
      <c r="A3370" s="10">
        <v>39703.541655092602</v>
      </c>
      <c r="B3370" s="11" t="str">
        <f t="shared" si="574"/>
        <v>20089</v>
      </c>
      <c r="C3370" s="6" t="s">
        <v>45</v>
      </c>
      <c r="D3370" s="5">
        <v>-34.378966455122367</v>
      </c>
      <c r="E3370" s="6" t="s">
        <v>45</v>
      </c>
      <c r="F3370" s="6" t="s">
        <v>45</v>
      </c>
      <c r="G3370" s="5">
        <v>-49.504807791298731</v>
      </c>
      <c r="H3370" s="5">
        <v>-23.149968388642378</v>
      </c>
      <c r="I3370" s="29">
        <v>564814693.29999995</v>
      </c>
      <c r="J3370" s="30" t="s">
        <v>45</v>
      </c>
      <c r="K3370" s="30" t="s">
        <v>45</v>
      </c>
      <c r="L3370" s="29">
        <v>46138874.829999998</v>
      </c>
      <c r="M3370" s="29">
        <v>173052000</v>
      </c>
      <c r="N3370" s="53">
        <f t="shared" si="580"/>
        <v>-34.378966455122367</v>
      </c>
      <c r="O3370" t="e">
        <f t="shared" si="581"/>
        <v>#VALUE!</v>
      </c>
      <c r="P3370" t="e">
        <f t="shared" si="582"/>
        <v>#VALUE!</v>
      </c>
      <c r="Q3370">
        <f t="shared" si="583"/>
        <v>-49.504807791298731</v>
      </c>
      <c r="R3370">
        <f t="shared" si="584"/>
        <v>-23.149968388642378</v>
      </c>
      <c r="S3370" s="53">
        <f t="shared" si="575"/>
        <v>-34.378966455122367</v>
      </c>
      <c r="T3370" t="e">
        <f t="shared" si="576"/>
        <v>#VALUE!</v>
      </c>
      <c r="U3370" t="e">
        <f t="shared" si="577"/>
        <v>#VALUE!</v>
      </c>
      <c r="V3370">
        <f t="shared" si="578"/>
        <v>-49.504807791298731</v>
      </c>
      <c r="W3370" s="50">
        <f t="shared" si="579"/>
        <v>-23.149968388642378</v>
      </c>
    </row>
    <row r="3371" spans="1:23" ht="16" x14ac:dyDescent="0.2">
      <c r="A3371" s="10">
        <v>39702.541655092602</v>
      </c>
      <c r="B3371" s="11" t="str">
        <f t="shared" si="574"/>
        <v>20089</v>
      </c>
      <c r="C3371" s="6" t="s">
        <v>45</v>
      </c>
      <c r="D3371" s="5">
        <v>-35.013599274705328</v>
      </c>
      <c r="E3371" s="6" t="s">
        <v>45</v>
      </c>
      <c r="F3371" s="6" t="s">
        <v>45</v>
      </c>
      <c r="G3371" s="5">
        <v>-49.504807791298731</v>
      </c>
      <c r="H3371" s="5">
        <v>-21.127599135711932</v>
      </c>
      <c r="I3371" s="29">
        <v>559352268.79999995</v>
      </c>
      <c r="J3371" s="30" t="s">
        <v>45</v>
      </c>
      <c r="K3371" s="30" t="s">
        <v>45</v>
      </c>
      <c r="L3371" s="29">
        <v>46138874.829999998</v>
      </c>
      <c r="M3371" s="29">
        <v>177606000</v>
      </c>
      <c r="N3371" s="53">
        <f t="shared" si="580"/>
        <v>-35.013599274705328</v>
      </c>
      <c r="O3371" t="e">
        <f t="shared" si="581"/>
        <v>#VALUE!</v>
      </c>
      <c r="P3371" t="e">
        <f t="shared" si="582"/>
        <v>#VALUE!</v>
      </c>
      <c r="Q3371">
        <f t="shared" si="583"/>
        <v>-49.504807791298731</v>
      </c>
      <c r="R3371">
        <f t="shared" si="584"/>
        <v>-21.127599135711932</v>
      </c>
      <c r="S3371" s="53">
        <f t="shared" si="575"/>
        <v>-35.013599274705328</v>
      </c>
      <c r="T3371" t="e">
        <f t="shared" si="576"/>
        <v>#VALUE!</v>
      </c>
      <c r="U3371" t="e">
        <f t="shared" si="577"/>
        <v>#VALUE!</v>
      </c>
      <c r="V3371">
        <f t="shared" si="578"/>
        <v>-49.504807791298731</v>
      </c>
      <c r="W3371" s="50">
        <f t="shared" si="579"/>
        <v>-21.127599135711932</v>
      </c>
    </row>
    <row r="3372" spans="1:23" ht="16" x14ac:dyDescent="0.2">
      <c r="A3372" s="10">
        <v>39701.541655092602</v>
      </c>
      <c r="B3372" s="11" t="str">
        <f t="shared" si="574"/>
        <v>20089</v>
      </c>
      <c r="C3372" s="6" t="s">
        <v>45</v>
      </c>
      <c r="D3372" s="5">
        <v>-34.569356300997256</v>
      </c>
      <c r="E3372" s="6" t="s">
        <v>45</v>
      </c>
      <c r="F3372" s="6" t="s">
        <v>45</v>
      </c>
      <c r="G3372" s="5">
        <v>-49.504807791298731</v>
      </c>
      <c r="H3372" s="5">
        <v>-22.138783762177155</v>
      </c>
      <c r="I3372" s="29">
        <v>563175965.95000005</v>
      </c>
      <c r="J3372" s="30" t="s">
        <v>45</v>
      </c>
      <c r="K3372" s="30" t="s">
        <v>45</v>
      </c>
      <c r="L3372" s="29">
        <v>46138874.829999998</v>
      </c>
      <c r="M3372" s="29">
        <v>175329000</v>
      </c>
      <c r="N3372" s="53">
        <f t="shared" si="580"/>
        <v>-34.569356300997256</v>
      </c>
      <c r="O3372" t="e">
        <f t="shared" si="581"/>
        <v>#VALUE!</v>
      </c>
      <c r="P3372" t="e">
        <f t="shared" si="582"/>
        <v>#VALUE!</v>
      </c>
      <c r="Q3372">
        <f t="shared" si="583"/>
        <v>-49.504807791298731</v>
      </c>
      <c r="R3372">
        <f t="shared" si="584"/>
        <v>-22.138783762177155</v>
      </c>
      <c r="S3372" s="53">
        <f t="shared" si="575"/>
        <v>-34.569356300997256</v>
      </c>
      <c r="T3372" t="e">
        <f t="shared" si="576"/>
        <v>#VALUE!</v>
      </c>
      <c r="U3372" t="e">
        <f t="shared" si="577"/>
        <v>#VALUE!</v>
      </c>
      <c r="V3372">
        <f t="shared" si="578"/>
        <v>-49.504807791298731</v>
      </c>
      <c r="W3372" s="50">
        <f t="shared" si="579"/>
        <v>-22.138783762177155</v>
      </c>
    </row>
    <row r="3373" spans="1:23" ht="16" x14ac:dyDescent="0.2">
      <c r="A3373" s="10">
        <v>39700.541655092602</v>
      </c>
      <c r="B3373" s="11" t="str">
        <f t="shared" si="574"/>
        <v>20089</v>
      </c>
      <c r="C3373" s="6" t="s">
        <v>45</v>
      </c>
      <c r="D3373" s="5">
        <v>-33.109700815956458</v>
      </c>
      <c r="E3373" s="6" t="s">
        <v>45</v>
      </c>
      <c r="F3373" s="6" t="s">
        <v>45</v>
      </c>
      <c r="G3373" s="5">
        <v>-49.504807791298731</v>
      </c>
      <c r="H3373" s="5">
        <v>-21.63319144894453</v>
      </c>
      <c r="I3373" s="29">
        <v>575739542.29999995</v>
      </c>
      <c r="J3373" s="30" t="s">
        <v>45</v>
      </c>
      <c r="K3373" s="30" t="s">
        <v>45</v>
      </c>
      <c r="L3373" s="29">
        <v>46138874.829999998</v>
      </c>
      <c r="M3373" s="29">
        <v>176467500</v>
      </c>
      <c r="N3373" s="53">
        <f t="shared" si="580"/>
        <v>-33.109700815956458</v>
      </c>
      <c r="O3373" t="e">
        <f t="shared" si="581"/>
        <v>#VALUE!</v>
      </c>
      <c r="P3373" t="e">
        <f t="shared" si="582"/>
        <v>#VALUE!</v>
      </c>
      <c r="Q3373">
        <f t="shared" si="583"/>
        <v>-49.504807791298731</v>
      </c>
      <c r="R3373">
        <f t="shared" si="584"/>
        <v>-21.63319144894453</v>
      </c>
      <c r="S3373" s="53">
        <f t="shared" si="575"/>
        <v>-33.109700815956458</v>
      </c>
      <c r="T3373" t="e">
        <f t="shared" si="576"/>
        <v>#VALUE!</v>
      </c>
      <c r="U3373" t="e">
        <f t="shared" si="577"/>
        <v>#VALUE!</v>
      </c>
      <c r="V3373">
        <f t="shared" si="578"/>
        <v>-49.504807791298731</v>
      </c>
      <c r="W3373" s="50">
        <f t="shared" si="579"/>
        <v>-21.63319144894453</v>
      </c>
    </row>
    <row r="3374" spans="1:23" ht="16" x14ac:dyDescent="0.2">
      <c r="A3374" s="10">
        <v>39699.541655092602</v>
      </c>
      <c r="B3374" s="11" t="str">
        <f t="shared" si="574"/>
        <v>20089</v>
      </c>
      <c r="C3374" s="6" t="s">
        <v>45</v>
      </c>
      <c r="D3374" s="5">
        <v>-34.88667271078873</v>
      </c>
      <c r="E3374" s="6" t="s">
        <v>45</v>
      </c>
      <c r="F3374" s="6" t="s">
        <v>45</v>
      </c>
      <c r="G3374" s="5">
        <v>-51.386744085490257</v>
      </c>
      <c r="H3374" s="5">
        <v>-21.63319144894453</v>
      </c>
      <c r="I3374" s="29">
        <v>560444753.70000005</v>
      </c>
      <c r="J3374" s="30" t="s">
        <v>45</v>
      </c>
      <c r="K3374" s="30" t="s">
        <v>45</v>
      </c>
      <c r="L3374" s="29">
        <v>44419296.799999997</v>
      </c>
      <c r="M3374" s="29">
        <v>176467500</v>
      </c>
      <c r="N3374" s="53">
        <f t="shared" si="580"/>
        <v>-34.88667271078873</v>
      </c>
      <c r="O3374" t="e">
        <f t="shared" si="581"/>
        <v>#VALUE!</v>
      </c>
      <c r="P3374" t="e">
        <f t="shared" si="582"/>
        <v>#VALUE!</v>
      </c>
      <c r="Q3374">
        <f t="shared" si="583"/>
        <v>-51.386744085490257</v>
      </c>
      <c r="R3374">
        <f t="shared" si="584"/>
        <v>-21.63319144894453</v>
      </c>
      <c r="S3374" s="53">
        <f t="shared" si="575"/>
        <v>-34.88667271078873</v>
      </c>
      <c r="T3374" t="e">
        <f t="shared" si="576"/>
        <v>#VALUE!</v>
      </c>
      <c r="U3374" t="e">
        <f t="shared" si="577"/>
        <v>#VALUE!</v>
      </c>
      <c r="V3374">
        <f t="shared" si="578"/>
        <v>-51.386744085490257</v>
      </c>
      <c r="W3374" s="50">
        <f t="shared" si="579"/>
        <v>-21.63319144894453</v>
      </c>
    </row>
    <row r="3375" spans="1:23" ht="16" x14ac:dyDescent="0.2">
      <c r="A3375" s="10">
        <v>39696.541655092602</v>
      </c>
      <c r="B3375" s="11" t="str">
        <f t="shared" si="574"/>
        <v>20089</v>
      </c>
      <c r="C3375" s="6" t="s">
        <v>45</v>
      </c>
      <c r="D3375" s="5">
        <v>-37.361740707162248</v>
      </c>
      <c r="E3375" s="6" t="s">
        <v>45</v>
      </c>
      <c r="F3375" s="6" t="s">
        <v>45</v>
      </c>
      <c r="G3375" s="5">
        <v>-51.386744085490257</v>
      </c>
      <c r="H3375" s="5">
        <v>-21.936546836884105</v>
      </c>
      <c r="I3375" s="29">
        <v>539141298.14999998</v>
      </c>
      <c r="J3375" s="30" t="s">
        <v>45</v>
      </c>
      <c r="K3375" s="30" t="s">
        <v>45</v>
      </c>
      <c r="L3375" s="29">
        <v>44419296.799999997</v>
      </c>
      <c r="M3375" s="29">
        <v>175784400</v>
      </c>
      <c r="N3375" s="53">
        <f t="shared" si="580"/>
        <v>-37.361740707162248</v>
      </c>
      <c r="O3375" t="e">
        <f t="shared" si="581"/>
        <v>#VALUE!</v>
      </c>
      <c r="P3375" t="e">
        <f t="shared" si="582"/>
        <v>#VALUE!</v>
      </c>
      <c r="Q3375">
        <f t="shared" si="583"/>
        <v>-51.386744085490257</v>
      </c>
      <c r="R3375">
        <f t="shared" si="584"/>
        <v>-21.936546836884105</v>
      </c>
      <c r="S3375" s="53">
        <f t="shared" si="575"/>
        <v>-37.361740707162248</v>
      </c>
      <c r="T3375" t="e">
        <f t="shared" si="576"/>
        <v>#VALUE!</v>
      </c>
      <c r="U3375" t="e">
        <f t="shared" si="577"/>
        <v>#VALUE!</v>
      </c>
      <c r="V3375">
        <f t="shared" si="578"/>
        <v>-51.386744085490257</v>
      </c>
      <c r="W3375" s="50">
        <f t="shared" si="579"/>
        <v>-21.936546836884105</v>
      </c>
    </row>
    <row r="3376" spans="1:23" ht="16" x14ac:dyDescent="0.2">
      <c r="A3376" s="10">
        <v>39695.541655092602</v>
      </c>
      <c r="B3376" s="11" t="str">
        <f t="shared" ref="B3376:B3439" si="585">YEAR(A3376)&amp;MONTH(A3376)</f>
        <v>20089</v>
      </c>
      <c r="C3376" s="6" t="s">
        <v>45</v>
      </c>
      <c r="D3376" s="5">
        <v>-36.346328195829528</v>
      </c>
      <c r="E3376" s="6" t="s">
        <v>45</v>
      </c>
      <c r="F3376" s="6" t="s">
        <v>45</v>
      </c>
      <c r="G3376" s="5">
        <v>-51.386744085490257</v>
      </c>
      <c r="H3376" s="5">
        <v>-19.408585270721019</v>
      </c>
      <c r="I3376" s="29">
        <v>547881177.35000002</v>
      </c>
      <c r="J3376" s="30" t="s">
        <v>45</v>
      </c>
      <c r="K3376" s="30" t="s">
        <v>45</v>
      </c>
      <c r="L3376" s="29">
        <v>44419296.799999997</v>
      </c>
      <c r="M3376" s="29">
        <v>181476900</v>
      </c>
      <c r="N3376" s="53">
        <f t="shared" si="580"/>
        <v>-36.346328195829528</v>
      </c>
      <c r="O3376" t="e">
        <f t="shared" si="581"/>
        <v>#VALUE!</v>
      </c>
      <c r="P3376" t="e">
        <f t="shared" si="582"/>
        <v>#VALUE!</v>
      </c>
      <c r="Q3376">
        <f t="shared" si="583"/>
        <v>-51.386744085490257</v>
      </c>
      <c r="R3376">
        <f t="shared" si="584"/>
        <v>-19.408585270721019</v>
      </c>
      <c r="S3376" s="53">
        <f t="shared" ref="S3376:S3439" si="586">IF(ABS(D3376-AVERAGE(D$47:D$3803))&gt;2*STDEV(D$47:D$3803),"Outlier",D3376)</f>
        <v>-36.346328195829528</v>
      </c>
      <c r="T3376" t="e">
        <f t="shared" ref="T3376:T3439" si="587">IF(ABS(E3376-AVERAGE(E$47:E$3803))&gt;2*STDEV(E$47:E$3803),"Outlier",E3376)</f>
        <v>#VALUE!</v>
      </c>
      <c r="U3376" t="e">
        <f t="shared" ref="U3376:U3439" si="588">IF(ABS(F3376-AVERAGE(F$47:F$3803))&gt;2*STDEV(F$47:F$3803),"Outlier",F3376)</f>
        <v>#VALUE!</v>
      </c>
      <c r="V3376">
        <f t="shared" ref="V3376:V3439" si="589">IF(ABS(G3376-AVERAGE(G$47:G$3803))&gt;2*STDEV(G$47:G$3803),"Outlier",G3376)</f>
        <v>-51.386744085490257</v>
      </c>
      <c r="W3376" s="50">
        <f t="shared" ref="W3376:W3439" si="590">IF(ABS(H3376-AVERAGE(H$47:H$3803))&gt;2*STDEV(H$47:H$3803),"Outlier",H3376)</f>
        <v>-19.408585270721019</v>
      </c>
    </row>
    <row r="3377" spans="1:23" ht="16" x14ac:dyDescent="0.2">
      <c r="A3377" s="10">
        <v>39694.541655092602</v>
      </c>
      <c r="B3377" s="11" t="str">
        <f t="shared" si="585"/>
        <v>20089</v>
      </c>
      <c r="C3377" s="6" t="s">
        <v>45</v>
      </c>
      <c r="D3377" s="5">
        <v>-35.902085222121457</v>
      </c>
      <c r="E3377" s="6" t="s">
        <v>45</v>
      </c>
      <c r="F3377" s="6" t="s">
        <v>45</v>
      </c>
      <c r="G3377" s="5">
        <v>-51.386744085490257</v>
      </c>
      <c r="H3377" s="5">
        <v>-20.622006822479307</v>
      </c>
      <c r="I3377" s="29">
        <v>551704874.5</v>
      </c>
      <c r="J3377" s="30" t="s">
        <v>45</v>
      </c>
      <c r="K3377" s="30" t="s">
        <v>45</v>
      </c>
      <c r="L3377" s="29">
        <v>44419296.799999997</v>
      </c>
      <c r="M3377" s="29">
        <v>178744500</v>
      </c>
      <c r="N3377" s="53">
        <f t="shared" si="580"/>
        <v>-35.902085222121457</v>
      </c>
      <c r="O3377" t="e">
        <f t="shared" si="581"/>
        <v>#VALUE!</v>
      </c>
      <c r="P3377" t="e">
        <f t="shared" si="582"/>
        <v>#VALUE!</v>
      </c>
      <c r="Q3377">
        <f t="shared" si="583"/>
        <v>-51.386744085490257</v>
      </c>
      <c r="R3377">
        <f t="shared" si="584"/>
        <v>-20.622006822479307</v>
      </c>
      <c r="S3377" s="53">
        <f t="shared" si="586"/>
        <v>-35.902085222121457</v>
      </c>
      <c r="T3377" t="e">
        <f t="shared" si="587"/>
        <v>#VALUE!</v>
      </c>
      <c r="U3377" t="e">
        <f t="shared" si="588"/>
        <v>#VALUE!</v>
      </c>
      <c r="V3377">
        <f t="shared" si="589"/>
        <v>-51.386744085490257</v>
      </c>
      <c r="W3377" s="50">
        <f t="shared" si="590"/>
        <v>-20.622006822479307</v>
      </c>
    </row>
    <row r="3378" spans="1:23" ht="16" x14ac:dyDescent="0.2">
      <c r="A3378" s="10">
        <v>39693.541655092602</v>
      </c>
      <c r="B3378" s="11" t="str">
        <f t="shared" si="585"/>
        <v>20089</v>
      </c>
      <c r="C3378" s="6" t="s">
        <v>45</v>
      </c>
      <c r="D3378" s="5">
        <v>-34.88667271078873</v>
      </c>
      <c r="E3378" s="6" t="s">
        <v>45</v>
      </c>
      <c r="F3378" s="6" t="s">
        <v>45</v>
      </c>
      <c r="G3378" s="5">
        <v>-51.386744085490257</v>
      </c>
      <c r="H3378" s="5">
        <v>-20.622006822479307</v>
      </c>
      <c r="I3378" s="29">
        <v>560444753.70000005</v>
      </c>
      <c r="J3378" s="30" t="s">
        <v>45</v>
      </c>
      <c r="K3378" s="30" t="s">
        <v>45</v>
      </c>
      <c r="L3378" s="29">
        <v>44419296.799999997</v>
      </c>
      <c r="M3378" s="29">
        <v>178744500</v>
      </c>
      <c r="N3378" s="53">
        <f t="shared" si="580"/>
        <v>-34.88667271078873</v>
      </c>
      <c r="O3378" t="e">
        <f t="shared" si="581"/>
        <v>#VALUE!</v>
      </c>
      <c r="P3378" t="e">
        <f t="shared" si="582"/>
        <v>#VALUE!</v>
      </c>
      <c r="Q3378">
        <f t="shared" si="583"/>
        <v>-51.386744085490257</v>
      </c>
      <c r="R3378">
        <f t="shared" si="584"/>
        <v>-20.622006822479307</v>
      </c>
      <c r="S3378" s="53">
        <f t="shared" si="586"/>
        <v>-34.88667271078873</v>
      </c>
      <c r="T3378" t="e">
        <f t="shared" si="587"/>
        <v>#VALUE!</v>
      </c>
      <c r="U3378" t="e">
        <f t="shared" si="588"/>
        <v>#VALUE!</v>
      </c>
      <c r="V3378">
        <f t="shared" si="589"/>
        <v>-51.386744085490257</v>
      </c>
      <c r="W3378" s="50">
        <f t="shared" si="590"/>
        <v>-20.622006822479307</v>
      </c>
    </row>
    <row r="3379" spans="1:23" ht="16" x14ac:dyDescent="0.2">
      <c r="A3379" s="10">
        <v>39692.541655092602</v>
      </c>
      <c r="B3379" s="11" t="str">
        <f t="shared" si="585"/>
        <v>20089</v>
      </c>
      <c r="C3379" s="6" t="s">
        <v>45</v>
      </c>
      <c r="D3379" s="5">
        <v>-34.378966455122367</v>
      </c>
      <c r="E3379" s="6" t="s">
        <v>45</v>
      </c>
      <c r="F3379" s="6" t="s">
        <v>45</v>
      </c>
      <c r="G3379" s="5">
        <v>-51.386744085490257</v>
      </c>
      <c r="H3379" s="5">
        <v>-20.622006822479307</v>
      </c>
      <c r="I3379" s="29">
        <v>564814693.29999995</v>
      </c>
      <c r="J3379" s="30" t="s">
        <v>45</v>
      </c>
      <c r="K3379" s="30" t="s">
        <v>45</v>
      </c>
      <c r="L3379" s="29">
        <v>44419296.799999997</v>
      </c>
      <c r="M3379" s="29">
        <v>178744500</v>
      </c>
      <c r="N3379" s="53">
        <f t="shared" si="580"/>
        <v>-34.378966455122367</v>
      </c>
      <c r="O3379" t="e">
        <f t="shared" si="581"/>
        <v>#VALUE!</v>
      </c>
      <c r="P3379" t="e">
        <f t="shared" si="582"/>
        <v>#VALUE!</v>
      </c>
      <c r="Q3379">
        <f t="shared" si="583"/>
        <v>-51.386744085490257</v>
      </c>
      <c r="R3379">
        <f t="shared" si="584"/>
        <v>-20.622006822479307</v>
      </c>
      <c r="S3379" s="53">
        <f t="shared" si="586"/>
        <v>-34.378966455122367</v>
      </c>
      <c r="T3379" t="e">
        <f t="shared" si="587"/>
        <v>#VALUE!</v>
      </c>
      <c r="U3379" t="e">
        <f t="shared" si="588"/>
        <v>#VALUE!</v>
      </c>
      <c r="V3379">
        <f t="shared" si="589"/>
        <v>-51.386744085490257</v>
      </c>
      <c r="W3379" s="50">
        <f t="shared" si="590"/>
        <v>-20.622006822479307</v>
      </c>
    </row>
    <row r="3380" spans="1:23" ht="16" x14ac:dyDescent="0.2">
      <c r="A3380" s="10">
        <v>39689.541655092602</v>
      </c>
      <c r="B3380" s="11" t="str">
        <f t="shared" si="585"/>
        <v>20088</v>
      </c>
      <c r="C3380" s="6" t="s">
        <v>45</v>
      </c>
      <c r="D3380" s="5">
        <v>-35.07706255666362</v>
      </c>
      <c r="E3380" s="6" t="s">
        <v>45</v>
      </c>
      <c r="F3380" s="6" t="s">
        <v>45</v>
      </c>
      <c r="G3380" s="5">
        <v>-49.010645088228742</v>
      </c>
      <c r="H3380" s="5">
        <v>-19.105229882781444</v>
      </c>
      <c r="I3380" s="29">
        <v>558806026.35000002</v>
      </c>
      <c r="J3380" s="30" t="s">
        <v>45</v>
      </c>
      <c r="K3380" s="30" t="s">
        <v>45</v>
      </c>
      <c r="L3380" s="29">
        <v>46590405.170000002</v>
      </c>
      <c r="M3380" s="29">
        <v>182160000</v>
      </c>
      <c r="N3380" s="53">
        <f t="shared" si="580"/>
        <v>-35.07706255666362</v>
      </c>
      <c r="O3380" t="e">
        <f t="shared" si="581"/>
        <v>#VALUE!</v>
      </c>
      <c r="P3380" t="e">
        <f t="shared" si="582"/>
        <v>#VALUE!</v>
      </c>
      <c r="Q3380">
        <f t="shared" si="583"/>
        <v>-49.010645088228742</v>
      </c>
      <c r="R3380">
        <f t="shared" si="584"/>
        <v>-19.105229882781444</v>
      </c>
      <c r="S3380" s="53">
        <f t="shared" si="586"/>
        <v>-35.07706255666362</v>
      </c>
      <c r="T3380" t="e">
        <f t="shared" si="587"/>
        <v>#VALUE!</v>
      </c>
      <c r="U3380" t="e">
        <f t="shared" si="588"/>
        <v>#VALUE!</v>
      </c>
      <c r="V3380">
        <f t="shared" si="589"/>
        <v>-49.010645088228742</v>
      </c>
      <c r="W3380" s="50">
        <f t="shared" si="590"/>
        <v>-19.105229882781444</v>
      </c>
    </row>
    <row r="3381" spans="1:23" ht="16" x14ac:dyDescent="0.2">
      <c r="A3381" s="10">
        <v>39688.541655092602</v>
      </c>
      <c r="B3381" s="11" t="str">
        <f t="shared" si="585"/>
        <v>20088</v>
      </c>
      <c r="C3381" s="6" t="s">
        <v>45</v>
      </c>
      <c r="D3381" s="5">
        <v>-36.536718041704432</v>
      </c>
      <c r="E3381" s="6" t="s">
        <v>45</v>
      </c>
      <c r="F3381" s="6" t="s">
        <v>45</v>
      </c>
      <c r="G3381" s="5">
        <v>-47.623901002738599</v>
      </c>
      <c r="H3381" s="5">
        <v>-21.127599135711932</v>
      </c>
      <c r="I3381" s="29">
        <v>546242450</v>
      </c>
      <c r="J3381" s="30" t="s">
        <v>45</v>
      </c>
      <c r="K3381" s="30" t="s">
        <v>45</v>
      </c>
      <c r="L3381" s="29">
        <v>47857512.18</v>
      </c>
      <c r="M3381" s="29">
        <v>177606000</v>
      </c>
      <c r="N3381" s="53">
        <f t="shared" si="580"/>
        <v>-36.536718041704432</v>
      </c>
      <c r="O3381" t="e">
        <f t="shared" si="581"/>
        <v>#VALUE!</v>
      </c>
      <c r="P3381" t="e">
        <f t="shared" si="582"/>
        <v>#VALUE!</v>
      </c>
      <c r="Q3381">
        <f t="shared" si="583"/>
        <v>-47.623901002738599</v>
      </c>
      <c r="R3381">
        <f t="shared" si="584"/>
        <v>-21.127599135711932</v>
      </c>
      <c r="S3381" s="53">
        <f t="shared" si="586"/>
        <v>-36.536718041704432</v>
      </c>
      <c r="T3381" t="e">
        <f t="shared" si="587"/>
        <v>#VALUE!</v>
      </c>
      <c r="U3381" t="e">
        <f t="shared" si="588"/>
        <v>#VALUE!</v>
      </c>
      <c r="V3381">
        <f t="shared" si="589"/>
        <v>-47.623901002738599</v>
      </c>
      <c r="W3381" s="50">
        <f t="shared" si="590"/>
        <v>-21.127599135711932</v>
      </c>
    </row>
    <row r="3382" spans="1:23" ht="16" x14ac:dyDescent="0.2">
      <c r="A3382" s="10">
        <v>39687.541655092602</v>
      </c>
      <c r="B3382" s="11" t="str">
        <f t="shared" si="585"/>
        <v>20088</v>
      </c>
      <c r="C3382" s="6" t="s">
        <v>45</v>
      </c>
      <c r="D3382" s="5">
        <v>-33.998186763372601</v>
      </c>
      <c r="E3382" s="6" t="s">
        <v>45</v>
      </c>
      <c r="F3382" s="6" t="s">
        <v>45</v>
      </c>
      <c r="G3382" s="5">
        <v>-47.623901002738599</v>
      </c>
      <c r="H3382" s="5">
        <v>-20.622006822479307</v>
      </c>
      <c r="I3382" s="29">
        <v>568092148</v>
      </c>
      <c r="J3382" s="30" t="s">
        <v>45</v>
      </c>
      <c r="K3382" s="30" t="s">
        <v>45</v>
      </c>
      <c r="L3382" s="29">
        <v>47857512.18</v>
      </c>
      <c r="M3382" s="29">
        <v>178744500</v>
      </c>
      <c r="N3382" s="53">
        <f t="shared" si="580"/>
        <v>-33.998186763372601</v>
      </c>
      <c r="O3382" t="e">
        <f t="shared" si="581"/>
        <v>#VALUE!</v>
      </c>
      <c r="P3382" t="e">
        <f t="shared" si="582"/>
        <v>#VALUE!</v>
      </c>
      <c r="Q3382">
        <f t="shared" si="583"/>
        <v>-47.623901002738599</v>
      </c>
      <c r="R3382">
        <f t="shared" si="584"/>
        <v>-20.622006822479307</v>
      </c>
      <c r="S3382" s="53">
        <f t="shared" si="586"/>
        <v>-33.998186763372601</v>
      </c>
      <c r="T3382" t="e">
        <f t="shared" si="587"/>
        <v>#VALUE!</v>
      </c>
      <c r="U3382" t="e">
        <f t="shared" si="588"/>
        <v>#VALUE!</v>
      </c>
      <c r="V3382">
        <f t="shared" si="589"/>
        <v>-47.623901002738599</v>
      </c>
      <c r="W3382" s="50">
        <f t="shared" si="590"/>
        <v>-20.622006822479307</v>
      </c>
    </row>
    <row r="3383" spans="1:23" ht="16" x14ac:dyDescent="0.2">
      <c r="A3383" s="10">
        <v>39686.541655092602</v>
      </c>
      <c r="B3383" s="11" t="str">
        <f t="shared" si="585"/>
        <v>20088</v>
      </c>
      <c r="C3383" s="6" t="s">
        <v>45</v>
      </c>
      <c r="D3383" s="5">
        <v>-35.07706255666362</v>
      </c>
      <c r="E3383" s="6" t="s">
        <v>45</v>
      </c>
      <c r="F3383" s="6" t="s">
        <v>45</v>
      </c>
      <c r="G3383" s="5">
        <v>-48.31675829266797</v>
      </c>
      <c r="H3383" s="5">
        <v>-23.453323776581954</v>
      </c>
      <c r="I3383" s="29">
        <v>558806026.35000002</v>
      </c>
      <c r="J3383" s="30" t="s">
        <v>45</v>
      </c>
      <c r="K3383" s="30" t="s">
        <v>45</v>
      </c>
      <c r="L3383" s="29">
        <v>47224429.020000003</v>
      </c>
      <c r="M3383" s="29">
        <v>172368900</v>
      </c>
      <c r="N3383" s="53">
        <f t="shared" si="580"/>
        <v>-35.07706255666362</v>
      </c>
      <c r="O3383" t="e">
        <f t="shared" si="581"/>
        <v>#VALUE!</v>
      </c>
      <c r="P3383" t="e">
        <f t="shared" si="582"/>
        <v>#VALUE!</v>
      </c>
      <c r="Q3383">
        <f t="shared" si="583"/>
        <v>-48.31675829266797</v>
      </c>
      <c r="R3383">
        <f t="shared" si="584"/>
        <v>-23.453323776581954</v>
      </c>
      <c r="S3383" s="53">
        <f t="shared" si="586"/>
        <v>-35.07706255666362</v>
      </c>
      <c r="T3383" t="e">
        <f t="shared" si="587"/>
        <v>#VALUE!</v>
      </c>
      <c r="U3383" t="e">
        <f t="shared" si="588"/>
        <v>#VALUE!</v>
      </c>
      <c r="V3383">
        <f t="shared" si="589"/>
        <v>-48.31675829266797</v>
      </c>
      <c r="W3383" s="50">
        <f t="shared" si="590"/>
        <v>-23.453323776581954</v>
      </c>
    </row>
    <row r="3384" spans="1:23" ht="16" x14ac:dyDescent="0.2">
      <c r="A3384" s="10">
        <v>39685.541655092602</v>
      </c>
      <c r="B3384" s="11" t="str">
        <f t="shared" si="585"/>
        <v>20088</v>
      </c>
      <c r="C3384" s="6" t="s">
        <v>45</v>
      </c>
      <c r="D3384" s="5">
        <v>-34.569356300997256</v>
      </c>
      <c r="E3384" s="6" t="s">
        <v>45</v>
      </c>
      <c r="F3384" s="6" t="s">
        <v>45</v>
      </c>
      <c r="G3384" s="5">
        <v>-47.525068462124601</v>
      </c>
      <c r="H3384" s="5">
        <v>-23.453323776581954</v>
      </c>
      <c r="I3384" s="29">
        <v>563175965.95000005</v>
      </c>
      <c r="J3384" s="30" t="s">
        <v>45</v>
      </c>
      <c r="K3384" s="30" t="s">
        <v>45</v>
      </c>
      <c r="L3384" s="29">
        <v>47947818.240000002</v>
      </c>
      <c r="M3384" s="29">
        <v>172368900</v>
      </c>
      <c r="N3384" s="53">
        <f t="shared" si="580"/>
        <v>-34.569356300997256</v>
      </c>
      <c r="O3384" t="e">
        <f t="shared" si="581"/>
        <v>#VALUE!</v>
      </c>
      <c r="P3384" t="e">
        <f t="shared" si="582"/>
        <v>#VALUE!</v>
      </c>
      <c r="Q3384">
        <f t="shared" si="583"/>
        <v>-47.525068462124601</v>
      </c>
      <c r="R3384">
        <f t="shared" si="584"/>
        <v>-23.453323776581954</v>
      </c>
      <c r="S3384" s="53">
        <f t="shared" si="586"/>
        <v>-34.569356300997256</v>
      </c>
      <c r="T3384" t="e">
        <f t="shared" si="587"/>
        <v>#VALUE!</v>
      </c>
      <c r="U3384" t="e">
        <f t="shared" si="588"/>
        <v>#VALUE!</v>
      </c>
      <c r="V3384">
        <f t="shared" si="589"/>
        <v>-47.525068462124601</v>
      </c>
      <c r="W3384" s="50">
        <f t="shared" si="590"/>
        <v>-23.453323776581954</v>
      </c>
    </row>
    <row r="3385" spans="1:23" ht="16" x14ac:dyDescent="0.2">
      <c r="A3385" s="10">
        <v>39682.541655092602</v>
      </c>
      <c r="B3385" s="11" t="str">
        <f t="shared" si="585"/>
        <v>20088</v>
      </c>
      <c r="C3385" s="6" t="s">
        <v>45</v>
      </c>
      <c r="D3385" s="5">
        <v>-35.07706255666362</v>
      </c>
      <c r="E3385" s="6" t="s">
        <v>45</v>
      </c>
      <c r="F3385" s="6" t="s">
        <v>45</v>
      </c>
      <c r="G3385" s="5">
        <v>-51.683241707332236</v>
      </c>
      <c r="H3385" s="5">
        <v>-23.453323776581954</v>
      </c>
      <c r="I3385" s="29">
        <v>558806026.35000002</v>
      </c>
      <c r="J3385" s="30" t="s">
        <v>45</v>
      </c>
      <c r="K3385" s="30" t="s">
        <v>45</v>
      </c>
      <c r="L3385" s="29">
        <v>44148378.600000001</v>
      </c>
      <c r="M3385" s="29">
        <v>172368900</v>
      </c>
      <c r="N3385" s="53">
        <f t="shared" si="580"/>
        <v>-35.07706255666362</v>
      </c>
      <c r="O3385" t="e">
        <f t="shared" si="581"/>
        <v>#VALUE!</v>
      </c>
      <c r="P3385" t="e">
        <f t="shared" si="582"/>
        <v>#VALUE!</v>
      </c>
      <c r="Q3385">
        <f t="shared" si="583"/>
        <v>-51.683241707332236</v>
      </c>
      <c r="R3385">
        <f t="shared" si="584"/>
        <v>-23.453323776581954</v>
      </c>
      <c r="S3385" s="53">
        <f t="shared" si="586"/>
        <v>-35.07706255666362</v>
      </c>
      <c r="T3385" t="e">
        <f t="shared" si="587"/>
        <v>#VALUE!</v>
      </c>
      <c r="U3385" t="e">
        <f t="shared" si="588"/>
        <v>#VALUE!</v>
      </c>
      <c r="V3385">
        <f t="shared" si="589"/>
        <v>-51.683241707332236</v>
      </c>
      <c r="W3385" s="50">
        <f t="shared" si="590"/>
        <v>-23.453323776581954</v>
      </c>
    </row>
    <row r="3386" spans="1:23" ht="16" x14ac:dyDescent="0.2">
      <c r="A3386" s="10">
        <v>39681.541655092602</v>
      </c>
      <c r="B3386" s="11" t="str">
        <f t="shared" si="585"/>
        <v>20088</v>
      </c>
      <c r="C3386" s="6" t="s">
        <v>45</v>
      </c>
      <c r="D3386" s="5">
        <v>-35.013599274705328</v>
      </c>
      <c r="E3386" s="6" t="s">
        <v>45</v>
      </c>
      <c r="F3386" s="6" t="s">
        <v>45</v>
      </c>
      <c r="G3386" s="5">
        <v>-52.475961043506999</v>
      </c>
      <c r="H3386" s="5">
        <v>-24.060034552461104</v>
      </c>
      <c r="I3386" s="29">
        <v>559352268.79999995</v>
      </c>
      <c r="J3386" s="30" t="s">
        <v>45</v>
      </c>
      <c r="K3386" s="30" t="s">
        <v>45</v>
      </c>
      <c r="L3386" s="29">
        <v>43424048.689999998</v>
      </c>
      <c r="M3386" s="29">
        <v>171002700</v>
      </c>
      <c r="N3386" s="53">
        <f t="shared" si="580"/>
        <v>-35.013599274705328</v>
      </c>
      <c r="O3386" t="e">
        <f t="shared" si="581"/>
        <v>#VALUE!</v>
      </c>
      <c r="P3386" t="e">
        <f t="shared" si="582"/>
        <v>#VALUE!</v>
      </c>
      <c r="Q3386">
        <f t="shared" si="583"/>
        <v>-52.475961043506999</v>
      </c>
      <c r="R3386">
        <f t="shared" si="584"/>
        <v>-24.060034552461104</v>
      </c>
      <c r="S3386" s="53">
        <f t="shared" si="586"/>
        <v>-35.013599274705328</v>
      </c>
      <c r="T3386" t="e">
        <f t="shared" si="587"/>
        <v>#VALUE!</v>
      </c>
      <c r="U3386" t="e">
        <f t="shared" si="588"/>
        <v>#VALUE!</v>
      </c>
      <c r="V3386">
        <f t="shared" si="589"/>
        <v>-52.475961043506999</v>
      </c>
      <c r="W3386" s="50">
        <f t="shared" si="590"/>
        <v>-24.060034552461104</v>
      </c>
    </row>
    <row r="3387" spans="1:23" ht="16" x14ac:dyDescent="0.2">
      <c r="A3387" s="10">
        <v>39680.541655092602</v>
      </c>
      <c r="B3387" s="11" t="str">
        <f t="shared" si="585"/>
        <v>20088</v>
      </c>
      <c r="C3387" s="6" t="s">
        <v>45</v>
      </c>
      <c r="D3387" s="5">
        <v>-35.07706255666362</v>
      </c>
      <c r="E3387" s="6" t="s">
        <v>45</v>
      </c>
      <c r="F3387" s="6" t="s">
        <v>45</v>
      </c>
      <c r="G3387" s="5">
        <v>-50.495192208701475</v>
      </c>
      <c r="H3387" s="5">
        <v>-26.385759193331126</v>
      </c>
      <c r="I3387" s="29">
        <v>558806026.35000002</v>
      </c>
      <c r="J3387" s="30" t="s">
        <v>45</v>
      </c>
      <c r="K3387" s="30" t="s">
        <v>45</v>
      </c>
      <c r="L3387" s="29">
        <v>45233932.789999999</v>
      </c>
      <c r="M3387" s="29">
        <v>165765600</v>
      </c>
      <c r="N3387" s="53">
        <f t="shared" si="580"/>
        <v>-35.07706255666362</v>
      </c>
      <c r="O3387" t="e">
        <f t="shared" si="581"/>
        <v>#VALUE!</v>
      </c>
      <c r="P3387" t="e">
        <f t="shared" si="582"/>
        <v>#VALUE!</v>
      </c>
      <c r="Q3387">
        <f t="shared" si="583"/>
        <v>-50.495192208701475</v>
      </c>
      <c r="R3387">
        <f t="shared" si="584"/>
        <v>-26.385759193331126</v>
      </c>
      <c r="S3387" s="53">
        <f t="shared" si="586"/>
        <v>-35.07706255666362</v>
      </c>
      <c r="T3387" t="e">
        <f t="shared" si="587"/>
        <v>#VALUE!</v>
      </c>
      <c r="U3387" t="e">
        <f t="shared" si="588"/>
        <v>#VALUE!</v>
      </c>
      <c r="V3387">
        <f t="shared" si="589"/>
        <v>-50.495192208701475</v>
      </c>
      <c r="W3387" s="50">
        <f t="shared" si="590"/>
        <v>-26.385759193331126</v>
      </c>
    </row>
    <row r="3388" spans="1:23" ht="16" x14ac:dyDescent="0.2">
      <c r="A3388" s="10">
        <v>39679.541655092602</v>
      </c>
      <c r="B3388" s="11" t="str">
        <f t="shared" si="585"/>
        <v>20088</v>
      </c>
      <c r="C3388" s="6" t="s">
        <v>45</v>
      </c>
      <c r="D3388" s="5">
        <v>-32.411604714415205</v>
      </c>
      <c r="E3388" s="6" t="s">
        <v>45</v>
      </c>
      <c r="F3388" s="6" t="s">
        <v>45</v>
      </c>
      <c r="G3388" s="5">
        <v>-53.366483414664366</v>
      </c>
      <c r="H3388" s="5">
        <v>-26.385759193331126</v>
      </c>
      <c r="I3388" s="29">
        <v>581748209.25</v>
      </c>
      <c r="J3388" s="30" t="s">
        <v>45</v>
      </c>
      <c r="K3388" s="30" t="s">
        <v>45</v>
      </c>
      <c r="L3388" s="29">
        <v>42610353.399999999</v>
      </c>
      <c r="M3388" s="29">
        <v>165765600</v>
      </c>
      <c r="N3388" s="53">
        <f t="shared" si="580"/>
        <v>-32.411604714415205</v>
      </c>
      <c r="O3388" t="e">
        <f t="shared" si="581"/>
        <v>#VALUE!</v>
      </c>
      <c r="P3388" t="e">
        <f t="shared" si="582"/>
        <v>#VALUE!</v>
      </c>
      <c r="Q3388">
        <f t="shared" si="583"/>
        <v>-53.366483414664366</v>
      </c>
      <c r="R3388">
        <f t="shared" si="584"/>
        <v>-26.385759193331126</v>
      </c>
      <c r="S3388" s="53">
        <f t="shared" si="586"/>
        <v>-32.411604714415205</v>
      </c>
      <c r="T3388" t="e">
        <f t="shared" si="587"/>
        <v>#VALUE!</v>
      </c>
      <c r="U3388" t="e">
        <f t="shared" si="588"/>
        <v>#VALUE!</v>
      </c>
      <c r="V3388">
        <f t="shared" si="589"/>
        <v>-53.366483414664366</v>
      </c>
      <c r="W3388" s="50">
        <f t="shared" si="590"/>
        <v>-26.385759193331126</v>
      </c>
    </row>
    <row r="3389" spans="1:23" ht="16" x14ac:dyDescent="0.2">
      <c r="A3389" s="10">
        <v>39678.541655092602</v>
      </c>
      <c r="B3389" s="11" t="str">
        <f t="shared" si="585"/>
        <v>20088</v>
      </c>
      <c r="C3389" s="6" t="s">
        <v>45</v>
      </c>
      <c r="D3389" s="5">
        <v>-31.776971894832258</v>
      </c>
      <c r="E3389" s="6" t="s">
        <v>45</v>
      </c>
      <c r="F3389" s="6" t="s">
        <v>45</v>
      </c>
      <c r="G3389" s="5">
        <v>-51.980768834805623</v>
      </c>
      <c r="H3389" s="5">
        <v>-26.183522268038089</v>
      </c>
      <c r="I3389" s="29">
        <v>588721008.75</v>
      </c>
      <c r="J3389" s="30" t="s">
        <v>45</v>
      </c>
      <c r="K3389" s="30" t="s">
        <v>45</v>
      </c>
      <c r="L3389" s="29">
        <v>43876519.710000001</v>
      </c>
      <c r="M3389" s="29">
        <v>166221000</v>
      </c>
      <c r="N3389" s="53">
        <f t="shared" si="580"/>
        <v>-31.776971894832258</v>
      </c>
      <c r="O3389" t="e">
        <f t="shared" si="581"/>
        <v>#VALUE!</v>
      </c>
      <c r="P3389" t="e">
        <f t="shared" si="582"/>
        <v>#VALUE!</v>
      </c>
      <c r="Q3389">
        <f t="shared" si="583"/>
        <v>-51.980768834805623</v>
      </c>
      <c r="R3389">
        <f t="shared" si="584"/>
        <v>-26.183522268038089</v>
      </c>
      <c r="S3389" s="53">
        <f t="shared" si="586"/>
        <v>-31.776971894832258</v>
      </c>
      <c r="T3389" t="e">
        <f t="shared" si="587"/>
        <v>#VALUE!</v>
      </c>
      <c r="U3389" t="e">
        <f t="shared" si="588"/>
        <v>#VALUE!</v>
      </c>
      <c r="V3389">
        <f t="shared" si="589"/>
        <v>-51.980768834805623</v>
      </c>
      <c r="W3389" s="50">
        <f t="shared" si="590"/>
        <v>-26.183522268038089</v>
      </c>
    </row>
    <row r="3390" spans="1:23" ht="16" x14ac:dyDescent="0.2">
      <c r="A3390" s="10">
        <v>39675.541655092602</v>
      </c>
      <c r="B3390" s="11" t="str">
        <f t="shared" si="585"/>
        <v>20088</v>
      </c>
      <c r="C3390" s="6" t="s">
        <v>45</v>
      </c>
      <c r="D3390" s="5">
        <v>-30.825022665457823</v>
      </c>
      <c r="E3390" s="6" t="s">
        <v>45</v>
      </c>
      <c r="F3390" s="6" t="s">
        <v>45</v>
      </c>
      <c r="G3390" s="5">
        <v>-52.27726645664761</v>
      </c>
      <c r="H3390" s="5">
        <v>-24.161153015107615</v>
      </c>
      <c r="I3390" s="29">
        <v>596935720.5</v>
      </c>
      <c r="J3390" s="30" t="s">
        <v>45</v>
      </c>
      <c r="K3390" s="30" t="s">
        <v>45</v>
      </c>
      <c r="L3390" s="29">
        <v>43605601.509999998</v>
      </c>
      <c r="M3390" s="29">
        <v>170775000</v>
      </c>
      <c r="N3390" s="53">
        <f t="shared" si="580"/>
        <v>-30.825022665457823</v>
      </c>
      <c r="O3390" t="e">
        <f t="shared" si="581"/>
        <v>#VALUE!</v>
      </c>
      <c r="P3390" t="e">
        <f t="shared" si="582"/>
        <v>#VALUE!</v>
      </c>
      <c r="Q3390">
        <f t="shared" si="583"/>
        <v>-52.27726645664761</v>
      </c>
      <c r="R3390">
        <f t="shared" si="584"/>
        <v>-24.161153015107615</v>
      </c>
      <c r="S3390" s="53">
        <f t="shared" si="586"/>
        <v>-30.825022665457823</v>
      </c>
      <c r="T3390" t="e">
        <f t="shared" si="587"/>
        <v>#VALUE!</v>
      </c>
      <c r="U3390" t="e">
        <f t="shared" si="588"/>
        <v>#VALUE!</v>
      </c>
      <c r="V3390">
        <f t="shared" si="589"/>
        <v>-52.27726645664761</v>
      </c>
      <c r="W3390" s="50">
        <f t="shared" si="590"/>
        <v>-24.161153015107615</v>
      </c>
    </row>
    <row r="3391" spans="1:23" ht="16" x14ac:dyDescent="0.2">
      <c r="A3391" s="10">
        <v>39674.541655092602</v>
      </c>
      <c r="B3391" s="11" t="str">
        <f t="shared" si="585"/>
        <v>20088</v>
      </c>
      <c r="C3391" s="6" t="s">
        <v>45</v>
      </c>
      <c r="D3391" s="5">
        <v>-29.555757026291911</v>
      </c>
      <c r="E3391" s="6" t="s">
        <v>45</v>
      </c>
      <c r="F3391" s="6" t="s">
        <v>45</v>
      </c>
      <c r="G3391" s="5">
        <v>-53.267650874050375</v>
      </c>
      <c r="H3391" s="5">
        <v>-24.161153015107615</v>
      </c>
      <c r="I3391" s="29">
        <v>607888669.5</v>
      </c>
      <c r="J3391" s="30" t="s">
        <v>45</v>
      </c>
      <c r="K3391" s="30" t="s">
        <v>45</v>
      </c>
      <c r="L3391" s="29">
        <v>42700659.460000001</v>
      </c>
      <c r="M3391" s="29">
        <v>170775000</v>
      </c>
      <c r="N3391" s="53">
        <f t="shared" si="580"/>
        <v>-29.555757026291911</v>
      </c>
      <c r="O3391" t="e">
        <f t="shared" si="581"/>
        <v>#VALUE!</v>
      </c>
      <c r="P3391" t="e">
        <f t="shared" si="582"/>
        <v>#VALUE!</v>
      </c>
      <c r="Q3391">
        <f t="shared" si="583"/>
        <v>-53.267650874050375</v>
      </c>
      <c r="R3391">
        <f t="shared" si="584"/>
        <v>-24.161153015107615</v>
      </c>
      <c r="S3391" s="53">
        <f t="shared" si="586"/>
        <v>-29.555757026291911</v>
      </c>
      <c r="T3391" t="e">
        <f t="shared" si="587"/>
        <v>#VALUE!</v>
      </c>
      <c r="U3391" t="e">
        <f t="shared" si="588"/>
        <v>#VALUE!</v>
      </c>
      <c r="V3391">
        <f t="shared" si="589"/>
        <v>-53.267650874050375</v>
      </c>
      <c r="W3391" s="50">
        <f t="shared" si="590"/>
        <v>-24.161153015107615</v>
      </c>
    </row>
    <row r="3392" spans="1:23" ht="16" x14ac:dyDescent="0.2">
      <c r="A3392" s="10">
        <v>39673.541655092602</v>
      </c>
      <c r="B3392" s="11" t="str">
        <f t="shared" si="585"/>
        <v>20088</v>
      </c>
      <c r="C3392" s="6" t="s">
        <v>45</v>
      </c>
      <c r="D3392" s="5">
        <v>-31.269265639165894</v>
      </c>
      <c r="E3392" s="6" t="s">
        <v>45</v>
      </c>
      <c r="F3392" s="6" t="s">
        <v>45</v>
      </c>
      <c r="G3392" s="5">
        <v>-53.267650874050375</v>
      </c>
      <c r="H3392" s="5">
        <v>-24.262271477754155</v>
      </c>
      <c r="I3392" s="29">
        <v>593102188.35000002</v>
      </c>
      <c r="J3392" s="30" t="s">
        <v>45</v>
      </c>
      <c r="K3392" s="30" t="s">
        <v>45</v>
      </c>
      <c r="L3392" s="29">
        <v>42700659.460000001</v>
      </c>
      <c r="M3392" s="29">
        <v>170547300</v>
      </c>
      <c r="N3392" s="53">
        <f t="shared" si="580"/>
        <v>-31.269265639165894</v>
      </c>
      <c r="O3392" t="e">
        <f t="shared" si="581"/>
        <v>#VALUE!</v>
      </c>
      <c r="P3392" t="e">
        <f t="shared" si="582"/>
        <v>#VALUE!</v>
      </c>
      <c r="Q3392">
        <f t="shared" si="583"/>
        <v>-53.267650874050375</v>
      </c>
      <c r="R3392">
        <f t="shared" si="584"/>
        <v>-24.262271477754155</v>
      </c>
      <c r="S3392" s="53">
        <f t="shared" si="586"/>
        <v>-31.269265639165894</v>
      </c>
      <c r="T3392" t="e">
        <f t="shared" si="587"/>
        <v>#VALUE!</v>
      </c>
      <c r="U3392" t="e">
        <f t="shared" si="588"/>
        <v>#VALUE!</v>
      </c>
      <c r="V3392">
        <f t="shared" si="589"/>
        <v>-53.267650874050375</v>
      </c>
      <c r="W3392" s="50">
        <f t="shared" si="590"/>
        <v>-24.262271477754155</v>
      </c>
    </row>
    <row r="3393" spans="1:23" ht="16" x14ac:dyDescent="0.2">
      <c r="A3393" s="10">
        <v>39672.541655092602</v>
      </c>
      <c r="B3393" s="11" t="str">
        <f t="shared" si="585"/>
        <v>20088</v>
      </c>
      <c r="C3393" s="6" t="s">
        <v>45</v>
      </c>
      <c r="D3393" s="5">
        <v>-32.094288304623745</v>
      </c>
      <c r="E3393" s="6" t="s">
        <v>45</v>
      </c>
      <c r="F3393" s="6" t="s">
        <v>45</v>
      </c>
      <c r="G3393" s="5">
        <v>-53.366483414664366</v>
      </c>
      <c r="H3393" s="5">
        <v>-23.554442239228493</v>
      </c>
      <c r="I3393" s="29">
        <v>585982771.5</v>
      </c>
      <c r="J3393" s="30" t="s">
        <v>45</v>
      </c>
      <c r="K3393" s="30" t="s">
        <v>45</v>
      </c>
      <c r="L3393" s="29">
        <v>42610353.399999999</v>
      </c>
      <c r="M3393" s="29">
        <v>172141200</v>
      </c>
      <c r="N3393" s="53">
        <f t="shared" si="580"/>
        <v>-32.094288304623745</v>
      </c>
      <c r="O3393" t="e">
        <f t="shared" si="581"/>
        <v>#VALUE!</v>
      </c>
      <c r="P3393" t="e">
        <f t="shared" si="582"/>
        <v>#VALUE!</v>
      </c>
      <c r="Q3393">
        <f t="shared" si="583"/>
        <v>-53.366483414664366</v>
      </c>
      <c r="R3393">
        <f t="shared" si="584"/>
        <v>-23.554442239228493</v>
      </c>
      <c r="S3393" s="53">
        <f t="shared" si="586"/>
        <v>-32.094288304623745</v>
      </c>
      <c r="T3393" t="e">
        <f t="shared" si="587"/>
        <v>#VALUE!</v>
      </c>
      <c r="U3393" t="e">
        <f t="shared" si="588"/>
        <v>#VALUE!</v>
      </c>
      <c r="V3393">
        <f t="shared" si="589"/>
        <v>-53.366483414664366</v>
      </c>
      <c r="W3393" s="50">
        <f t="shared" si="590"/>
        <v>-23.554442239228493</v>
      </c>
    </row>
    <row r="3394" spans="1:23" ht="16" x14ac:dyDescent="0.2">
      <c r="A3394" s="10">
        <v>39671.541655092602</v>
      </c>
      <c r="B3394" s="11" t="str">
        <f t="shared" si="585"/>
        <v>20088</v>
      </c>
      <c r="C3394" s="6" t="s">
        <v>45</v>
      </c>
      <c r="D3394" s="5">
        <v>-31.65004533091567</v>
      </c>
      <c r="E3394" s="6" t="s">
        <v>45</v>
      </c>
      <c r="F3394" s="6" t="s">
        <v>45</v>
      </c>
      <c r="G3394" s="5">
        <v>-53.168818333436377</v>
      </c>
      <c r="H3394" s="5">
        <v>-21.532072986298033</v>
      </c>
      <c r="I3394" s="29">
        <v>589816303.64999998</v>
      </c>
      <c r="J3394" s="30" t="s">
        <v>45</v>
      </c>
      <c r="K3394" s="30" t="s">
        <v>45</v>
      </c>
      <c r="L3394" s="29">
        <v>42790965.530000001</v>
      </c>
      <c r="M3394" s="29">
        <v>176695200</v>
      </c>
      <c r="N3394" s="53">
        <f t="shared" si="580"/>
        <v>-31.65004533091567</v>
      </c>
      <c r="O3394" t="e">
        <f t="shared" si="581"/>
        <v>#VALUE!</v>
      </c>
      <c r="P3394" t="e">
        <f t="shared" si="582"/>
        <v>#VALUE!</v>
      </c>
      <c r="Q3394">
        <f t="shared" si="583"/>
        <v>-53.168818333436377</v>
      </c>
      <c r="R3394">
        <f t="shared" si="584"/>
        <v>-21.532072986298033</v>
      </c>
      <c r="S3394" s="53">
        <f t="shared" si="586"/>
        <v>-31.65004533091567</v>
      </c>
      <c r="T3394" t="e">
        <f t="shared" si="587"/>
        <v>#VALUE!</v>
      </c>
      <c r="U3394" t="e">
        <f t="shared" si="588"/>
        <v>#VALUE!</v>
      </c>
      <c r="V3394">
        <f t="shared" si="589"/>
        <v>-53.168818333436377</v>
      </c>
      <c r="W3394" s="50">
        <f t="shared" si="590"/>
        <v>-21.532072986298033</v>
      </c>
    </row>
    <row r="3395" spans="1:23" ht="16" x14ac:dyDescent="0.2">
      <c r="A3395" s="10">
        <v>39668.541655092602</v>
      </c>
      <c r="B3395" s="11" t="str">
        <f t="shared" si="585"/>
        <v>20088</v>
      </c>
      <c r="C3395" s="6" t="s">
        <v>45</v>
      </c>
      <c r="D3395" s="5">
        <v>-32.094288304623745</v>
      </c>
      <c r="E3395" s="6" t="s">
        <v>45</v>
      </c>
      <c r="F3395" s="6" t="s">
        <v>45</v>
      </c>
      <c r="G3395" s="5">
        <v>-53.168818333436377</v>
      </c>
      <c r="H3395" s="5">
        <v>-24.666745328340241</v>
      </c>
      <c r="I3395" s="29">
        <v>585982771.5</v>
      </c>
      <c r="J3395" s="30" t="s">
        <v>45</v>
      </c>
      <c r="K3395" s="30" t="s">
        <v>45</v>
      </c>
      <c r="L3395" s="29">
        <v>42790965.530000001</v>
      </c>
      <c r="M3395" s="29">
        <v>169636500</v>
      </c>
      <c r="N3395" s="53">
        <f t="shared" si="580"/>
        <v>-32.094288304623745</v>
      </c>
      <c r="O3395" t="e">
        <f t="shared" si="581"/>
        <v>#VALUE!</v>
      </c>
      <c r="P3395" t="e">
        <f t="shared" si="582"/>
        <v>#VALUE!</v>
      </c>
      <c r="Q3395">
        <f t="shared" si="583"/>
        <v>-53.168818333436377</v>
      </c>
      <c r="R3395">
        <f t="shared" si="584"/>
        <v>-24.666745328340241</v>
      </c>
      <c r="S3395" s="53">
        <f t="shared" si="586"/>
        <v>-32.094288304623745</v>
      </c>
      <c r="T3395" t="e">
        <f t="shared" si="587"/>
        <v>#VALUE!</v>
      </c>
      <c r="U3395" t="e">
        <f t="shared" si="588"/>
        <v>#VALUE!</v>
      </c>
      <c r="V3395">
        <f t="shared" si="589"/>
        <v>-53.168818333436377</v>
      </c>
      <c r="W3395" s="50">
        <f t="shared" si="590"/>
        <v>-24.666745328340241</v>
      </c>
    </row>
    <row r="3396" spans="1:23" ht="16" x14ac:dyDescent="0.2">
      <c r="A3396" s="10">
        <v>39667.541655092602</v>
      </c>
      <c r="B3396" s="11" t="str">
        <f t="shared" si="585"/>
        <v>20088</v>
      </c>
      <c r="C3396" s="6" t="s">
        <v>45</v>
      </c>
      <c r="D3396" s="5">
        <v>-31.776971894832258</v>
      </c>
      <c r="E3396" s="6" t="s">
        <v>45</v>
      </c>
      <c r="F3396" s="6" t="s">
        <v>45</v>
      </c>
      <c r="G3396" s="5">
        <v>-52.376098997261607</v>
      </c>
      <c r="H3396" s="5">
        <v>-24.161153015107644</v>
      </c>
      <c r="I3396" s="29">
        <v>588721008.75</v>
      </c>
      <c r="J3396" s="30" t="s">
        <v>45</v>
      </c>
      <c r="K3396" s="30" t="s">
        <v>45</v>
      </c>
      <c r="L3396" s="29">
        <v>43515295.439999998</v>
      </c>
      <c r="M3396" s="29">
        <v>170775000</v>
      </c>
      <c r="N3396" s="53">
        <f t="shared" si="580"/>
        <v>-31.776971894832258</v>
      </c>
      <c r="O3396" t="e">
        <f t="shared" si="581"/>
        <v>#VALUE!</v>
      </c>
      <c r="P3396" t="e">
        <f t="shared" si="582"/>
        <v>#VALUE!</v>
      </c>
      <c r="Q3396">
        <f t="shared" si="583"/>
        <v>-52.376098997261607</v>
      </c>
      <c r="R3396">
        <f t="shared" si="584"/>
        <v>-24.161153015107644</v>
      </c>
      <c r="S3396" s="53">
        <f t="shared" si="586"/>
        <v>-31.776971894832258</v>
      </c>
      <c r="T3396" t="e">
        <f t="shared" si="587"/>
        <v>#VALUE!</v>
      </c>
      <c r="U3396" t="e">
        <f t="shared" si="588"/>
        <v>#VALUE!</v>
      </c>
      <c r="V3396">
        <f t="shared" si="589"/>
        <v>-52.376098997261607</v>
      </c>
      <c r="W3396" s="50">
        <f t="shared" si="590"/>
        <v>-24.161153015107644</v>
      </c>
    </row>
    <row r="3397" spans="1:23" ht="16" x14ac:dyDescent="0.2">
      <c r="A3397" s="10">
        <v>39666.541655092602</v>
      </c>
      <c r="B3397" s="11" t="str">
        <f t="shared" si="585"/>
        <v>20088</v>
      </c>
      <c r="C3397" s="6" t="s">
        <v>45</v>
      </c>
      <c r="D3397" s="5">
        <v>-30.825022665457823</v>
      </c>
      <c r="E3397" s="6" t="s">
        <v>45</v>
      </c>
      <c r="F3397" s="6" t="s">
        <v>45</v>
      </c>
      <c r="G3397" s="5">
        <v>-52.079601375419628</v>
      </c>
      <c r="H3397" s="5">
        <v>-20.622006822479321</v>
      </c>
      <c r="I3397" s="29">
        <v>596935720.5</v>
      </c>
      <c r="J3397" s="30" t="s">
        <v>45</v>
      </c>
      <c r="K3397" s="30" t="s">
        <v>45</v>
      </c>
      <c r="L3397" s="29">
        <v>43786213.649999999</v>
      </c>
      <c r="M3397" s="29">
        <v>178744500</v>
      </c>
      <c r="N3397" s="53">
        <f t="shared" si="580"/>
        <v>-30.825022665457823</v>
      </c>
      <c r="O3397" t="e">
        <f t="shared" si="581"/>
        <v>#VALUE!</v>
      </c>
      <c r="P3397" t="e">
        <f t="shared" si="582"/>
        <v>#VALUE!</v>
      </c>
      <c r="Q3397">
        <f t="shared" si="583"/>
        <v>-52.079601375419628</v>
      </c>
      <c r="R3397">
        <f t="shared" si="584"/>
        <v>-20.622006822479321</v>
      </c>
      <c r="S3397" s="53">
        <f t="shared" si="586"/>
        <v>-30.825022665457823</v>
      </c>
      <c r="T3397" t="e">
        <f t="shared" si="587"/>
        <v>#VALUE!</v>
      </c>
      <c r="U3397" t="e">
        <f t="shared" si="588"/>
        <v>#VALUE!</v>
      </c>
      <c r="V3397">
        <f t="shared" si="589"/>
        <v>-52.079601375419628</v>
      </c>
      <c r="W3397" s="50">
        <f t="shared" si="590"/>
        <v>-20.622006822479321</v>
      </c>
    </row>
    <row r="3398" spans="1:23" ht="16" x14ac:dyDescent="0.2">
      <c r="A3398" s="10">
        <v>39665.541655092602</v>
      </c>
      <c r="B3398" s="11" t="str">
        <f t="shared" si="585"/>
        <v>20088</v>
      </c>
      <c r="C3398" s="6" t="s">
        <v>45</v>
      </c>
      <c r="D3398" s="5">
        <v>-30.761559383499531</v>
      </c>
      <c r="E3398" s="6" t="s">
        <v>45</v>
      </c>
      <c r="F3398" s="6" t="s">
        <v>45</v>
      </c>
      <c r="G3398" s="5">
        <v>-50.594024749315466</v>
      </c>
      <c r="H3398" s="5">
        <v>-22.644376075409781</v>
      </c>
      <c r="I3398" s="29">
        <v>597483367.95000005</v>
      </c>
      <c r="J3398" s="30" t="s">
        <v>45</v>
      </c>
      <c r="K3398" s="30" t="s">
        <v>45</v>
      </c>
      <c r="L3398" s="29">
        <v>45143626.719999999</v>
      </c>
      <c r="M3398" s="29">
        <v>174190500</v>
      </c>
      <c r="N3398" s="53">
        <f t="shared" si="580"/>
        <v>-30.761559383499531</v>
      </c>
      <c r="O3398" t="e">
        <f t="shared" si="581"/>
        <v>#VALUE!</v>
      </c>
      <c r="P3398" t="e">
        <f t="shared" si="582"/>
        <v>#VALUE!</v>
      </c>
      <c r="Q3398">
        <f t="shared" si="583"/>
        <v>-50.594024749315466</v>
      </c>
      <c r="R3398">
        <f t="shared" si="584"/>
        <v>-22.644376075409781</v>
      </c>
      <c r="S3398" s="53">
        <f t="shared" si="586"/>
        <v>-30.761559383499531</v>
      </c>
      <c r="T3398" t="e">
        <f t="shared" si="587"/>
        <v>#VALUE!</v>
      </c>
      <c r="U3398" t="e">
        <f t="shared" si="588"/>
        <v>#VALUE!</v>
      </c>
      <c r="V3398">
        <f t="shared" si="589"/>
        <v>-50.594024749315466</v>
      </c>
      <c r="W3398" s="50">
        <f t="shared" si="590"/>
        <v>-22.644376075409781</v>
      </c>
    </row>
    <row r="3399" spans="1:23" ht="16" x14ac:dyDescent="0.2">
      <c r="A3399" s="10">
        <v>39664.541655092602</v>
      </c>
      <c r="B3399" s="11" t="str">
        <f t="shared" si="585"/>
        <v>20088</v>
      </c>
      <c r="C3399" s="6" t="s">
        <v>45</v>
      </c>
      <c r="D3399" s="5">
        <v>-31.45965548504077</v>
      </c>
      <c r="E3399" s="6" t="s">
        <v>45</v>
      </c>
      <c r="F3399" s="6" t="s">
        <v>45</v>
      </c>
      <c r="G3399" s="5">
        <v>-50.692857289929485</v>
      </c>
      <c r="H3399" s="5">
        <v>-23.048849925995867</v>
      </c>
      <c r="I3399" s="29">
        <v>591459246</v>
      </c>
      <c r="J3399" s="30" t="s">
        <v>45</v>
      </c>
      <c r="K3399" s="30" t="s">
        <v>45</v>
      </c>
      <c r="L3399" s="29">
        <v>45053320.649999999</v>
      </c>
      <c r="M3399" s="29">
        <v>173279700</v>
      </c>
      <c r="N3399" s="53">
        <f t="shared" si="580"/>
        <v>-31.45965548504077</v>
      </c>
      <c r="O3399" t="e">
        <f t="shared" si="581"/>
        <v>#VALUE!</v>
      </c>
      <c r="P3399" t="e">
        <f t="shared" si="582"/>
        <v>#VALUE!</v>
      </c>
      <c r="Q3399">
        <f t="shared" si="583"/>
        <v>-50.692857289929485</v>
      </c>
      <c r="R3399">
        <f t="shared" si="584"/>
        <v>-23.048849925995867</v>
      </c>
      <c r="S3399" s="53">
        <f t="shared" si="586"/>
        <v>-31.45965548504077</v>
      </c>
      <c r="T3399" t="e">
        <f t="shared" si="587"/>
        <v>#VALUE!</v>
      </c>
      <c r="U3399" t="e">
        <f t="shared" si="588"/>
        <v>#VALUE!</v>
      </c>
      <c r="V3399">
        <f t="shared" si="589"/>
        <v>-50.692857289929485</v>
      </c>
      <c r="W3399" s="50">
        <f t="shared" si="590"/>
        <v>-23.048849925995867</v>
      </c>
    </row>
    <row r="3400" spans="1:23" ht="16" x14ac:dyDescent="0.2">
      <c r="A3400" s="10">
        <v>39661.541655092602</v>
      </c>
      <c r="B3400" s="11" t="str">
        <f t="shared" si="585"/>
        <v>20088</v>
      </c>
      <c r="C3400" s="6" t="s">
        <v>45</v>
      </c>
      <c r="D3400" s="5">
        <v>-31.713508612873966</v>
      </c>
      <c r="E3400" s="6" t="s">
        <v>45</v>
      </c>
      <c r="F3400" s="6" t="s">
        <v>45</v>
      </c>
      <c r="G3400" s="5">
        <v>-48.119093211439981</v>
      </c>
      <c r="H3400" s="5">
        <v>-23.352205313935443</v>
      </c>
      <c r="I3400" s="29">
        <v>589268656.20000005</v>
      </c>
      <c r="J3400" s="30" t="s">
        <v>45</v>
      </c>
      <c r="K3400" s="30" t="s">
        <v>45</v>
      </c>
      <c r="L3400" s="29">
        <v>47405041.149999999</v>
      </c>
      <c r="M3400" s="29">
        <v>172596600</v>
      </c>
      <c r="N3400" s="53">
        <f t="shared" si="580"/>
        <v>-31.713508612873966</v>
      </c>
      <c r="O3400" t="e">
        <f t="shared" si="581"/>
        <v>#VALUE!</v>
      </c>
      <c r="P3400" t="e">
        <f t="shared" si="582"/>
        <v>#VALUE!</v>
      </c>
      <c r="Q3400">
        <f t="shared" si="583"/>
        <v>-48.119093211439981</v>
      </c>
      <c r="R3400">
        <f t="shared" si="584"/>
        <v>-23.352205313935443</v>
      </c>
      <c r="S3400" s="53">
        <f t="shared" si="586"/>
        <v>-31.713508612873966</v>
      </c>
      <c r="T3400" t="e">
        <f t="shared" si="587"/>
        <v>#VALUE!</v>
      </c>
      <c r="U3400" t="e">
        <f t="shared" si="588"/>
        <v>#VALUE!</v>
      </c>
      <c r="V3400">
        <f t="shared" si="589"/>
        <v>-48.119093211439981</v>
      </c>
      <c r="W3400" s="50">
        <f t="shared" si="590"/>
        <v>-23.352205313935443</v>
      </c>
    </row>
    <row r="3401" spans="1:23" ht="16" x14ac:dyDescent="0.2">
      <c r="A3401" s="10">
        <v>39660.541655092602</v>
      </c>
      <c r="B3401" s="11" t="str">
        <f t="shared" si="585"/>
        <v>20087</v>
      </c>
      <c r="C3401" s="6" t="s">
        <v>45</v>
      </c>
      <c r="D3401" s="5">
        <v>-31.142339075249311</v>
      </c>
      <c r="E3401" s="6" t="s">
        <v>45</v>
      </c>
      <c r="F3401" s="6" t="s">
        <v>45</v>
      </c>
      <c r="G3401" s="5">
        <v>-47.525068462124587</v>
      </c>
      <c r="H3401" s="5">
        <v>-21.936546836884133</v>
      </c>
      <c r="I3401" s="29">
        <v>594197483.25</v>
      </c>
      <c r="J3401" s="30" t="s">
        <v>45</v>
      </c>
      <c r="K3401" s="30" t="s">
        <v>45</v>
      </c>
      <c r="L3401" s="29">
        <v>47947818.240000002</v>
      </c>
      <c r="M3401" s="29">
        <v>175784400</v>
      </c>
      <c r="N3401" s="53">
        <f t="shared" si="580"/>
        <v>-31.142339075249311</v>
      </c>
      <c r="O3401" t="e">
        <f t="shared" si="581"/>
        <v>#VALUE!</v>
      </c>
      <c r="P3401" t="e">
        <f t="shared" si="582"/>
        <v>#VALUE!</v>
      </c>
      <c r="Q3401">
        <f t="shared" si="583"/>
        <v>-47.525068462124587</v>
      </c>
      <c r="R3401">
        <f t="shared" si="584"/>
        <v>-21.936546836884133</v>
      </c>
      <c r="S3401" s="53">
        <f t="shared" si="586"/>
        <v>-31.142339075249311</v>
      </c>
      <c r="T3401" t="e">
        <f t="shared" si="587"/>
        <v>#VALUE!</v>
      </c>
      <c r="U3401" t="e">
        <f t="shared" si="588"/>
        <v>#VALUE!</v>
      </c>
      <c r="V3401">
        <f t="shared" si="589"/>
        <v>-47.525068462124587</v>
      </c>
      <c r="W3401" s="50">
        <f t="shared" si="590"/>
        <v>-21.936546836884133</v>
      </c>
    </row>
    <row r="3402" spans="1:23" ht="16" x14ac:dyDescent="0.2">
      <c r="A3402" s="10">
        <v>39659.541655092602</v>
      </c>
      <c r="B3402" s="11" t="str">
        <f t="shared" si="585"/>
        <v>20087</v>
      </c>
      <c r="C3402" s="6" t="s">
        <v>45</v>
      </c>
      <c r="D3402" s="5">
        <v>-33.046237533998166</v>
      </c>
      <c r="E3402" s="6" t="s">
        <v>45</v>
      </c>
      <c r="F3402" s="6" t="s">
        <v>45</v>
      </c>
      <c r="G3402" s="5">
        <v>-47.623901002738592</v>
      </c>
      <c r="H3402" s="5">
        <v>-20.520888359832796</v>
      </c>
      <c r="I3402" s="29">
        <v>577768059.75</v>
      </c>
      <c r="J3402" s="30" t="s">
        <v>45</v>
      </c>
      <c r="K3402" s="30" t="s">
        <v>45</v>
      </c>
      <c r="L3402" s="29">
        <v>47857512.18</v>
      </c>
      <c r="M3402" s="29">
        <v>178972200</v>
      </c>
      <c r="N3402" s="53">
        <f t="shared" si="580"/>
        <v>-33.046237533998166</v>
      </c>
      <c r="O3402" t="e">
        <f t="shared" si="581"/>
        <v>#VALUE!</v>
      </c>
      <c r="P3402" t="e">
        <f t="shared" si="582"/>
        <v>#VALUE!</v>
      </c>
      <c r="Q3402">
        <f t="shared" si="583"/>
        <v>-47.623901002738592</v>
      </c>
      <c r="R3402">
        <f t="shared" si="584"/>
        <v>-20.520888359832796</v>
      </c>
      <c r="S3402" s="53">
        <f t="shared" si="586"/>
        <v>-33.046237533998166</v>
      </c>
      <c r="T3402" t="e">
        <f t="shared" si="587"/>
        <v>#VALUE!</v>
      </c>
      <c r="U3402" t="e">
        <f t="shared" si="588"/>
        <v>#VALUE!</v>
      </c>
      <c r="V3402">
        <f t="shared" si="589"/>
        <v>-47.623901002738592</v>
      </c>
      <c r="W3402" s="50">
        <f t="shared" si="590"/>
        <v>-20.520888359832796</v>
      </c>
    </row>
    <row r="3403" spans="1:23" ht="16" x14ac:dyDescent="0.2">
      <c r="A3403" s="10">
        <v>39658.541655092602</v>
      </c>
      <c r="B3403" s="11" t="str">
        <f t="shared" si="585"/>
        <v>20087</v>
      </c>
      <c r="C3403" s="6" t="s">
        <v>45</v>
      </c>
      <c r="D3403" s="5">
        <v>-33.55394378966453</v>
      </c>
      <c r="E3403" s="6" t="s">
        <v>45</v>
      </c>
      <c r="F3403" s="6" t="s">
        <v>45</v>
      </c>
      <c r="G3403" s="5">
        <v>-47.623901002738592</v>
      </c>
      <c r="H3403" s="5">
        <v>-20.520888359832796</v>
      </c>
      <c r="I3403" s="29">
        <v>573386880.14999998</v>
      </c>
      <c r="J3403" s="30" t="s">
        <v>45</v>
      </c>
      <c r="K3403" s="30" t="s">
        <v>45</v>
      </c>
      <c r="L3403" s="29">
        <v>47857512.18</v>
      </c>
      <c r="M3403" s="29">
        <v>178972200</v>
      </c>
      <c r="N3403" s="53">
        <f t="shared" si="580"/>
        <v>-33.55394378966453</v>
      </c>
      <c r="O3403" t="e">
        <f t="shared" si="581"/>
        <v>#VALUE!</v>
      </c>
      <c r="P3403" t="e">
        <f t="shared" si="582"/>
        <v>#VALUE!</v>
      </c>
      <c r="Q3403">
        <f t="shared" si="583"/>
        <v>-47.623901002738592</v>
      </c>
      <c r="R3403">
        <f t="shared" si="584"/>
        <v>-20.520888359832796</v>
      </c>
      <c r="S3403" s="53">
        <f t="shared" si="586"/>
        <v>-33.55394378966453</v>
      </c>
      <c r="T3403" t="e">
        <f t="shared" si="587"/>
        <v>#VALUE!</v>
      </c>
      <c r="U3403" t="e">
        <f t="shared" si="588"/>
        <v>#VALUE!</v>
      </c>
      <c r="V3403">
        <f t="shared" si="589"/>
        <v>-47.623901002738592</v>
      </c>
      <c r="W3403" s="50">
        <f t="shared" si="590"/>
        <v>-20.520888359832796</v>
      </c>
    </row>
    <row r="3404" spans="1:23" ht="16" x14ac:dyDescent="0.2">
      <c r="A3404" s="10">
        <v>39657.541655092602</v>
      </c>
      <c r="B3404" s="11" t="str">
        <f t="shared" si="585"/>
        <v>20087</v>
      </c>
      <c r="C3404" s="6" t="s">
        <v>45</v>
      </c>
      <c r="D3404" s="5">
        <v>-35.330915684496816</v>
      </c>
      <c r="E3404" s="6" t="s">
        <v>45</v>
      </c>
      <c r="F3404" s="6" t="s">
        <v>45</v>
      </c>
      <c r="G3404" s="5">
        <v>-47.623901002738592</v>
      </c>
      <c r="H3404" s="5">
        <v>-20.419769897186271</v>
      </c>
      <c r="I3404" s="29">
        <v>558052751.54999995</v>
      </c>
      <c r="J3404" s="30" t="s">
        <v>45</v>
      </c>
      <c r="K3404" s="30" t="s">
        <v>45</v>
      </c>
      <c r="L3404" s="29">
        <v>47857512.18</v>
      </c>
      <c r="M3404" s="29">
        <v>179199900</v>
      </c>
      <c r="N3404" s="53">
        <f t="shared" si="580"/>
        <v>-35.330915684496816</v>
      </c>
      <c r="O3404" t="e">
        <f t="shared" si="581"/>
        <v>#VALUE!</v>
      </c>
      <c r="P3404" t="e">
        <f t="shared" si="582"/>
        <v>#VALUE!</v>
      </c>
      <c r="Q3404">
        <f t="shared" si="583"/>
        <v>-47.623901002738592</v>
      </c>
      <c r="R3404">
        <f t="shared" si="584"/>
        <v>-20.419769897186271</v>
      </c>
      <c r="S3404" s="53">
        <f t="shared" si="586"/>
        <v>-35.330915684496816</v>
      </c>
      <c r="T3404" t="e">
        <f t="shared" si="587"/>
        <v>#VALUE!</v>
      </c>
      <c r="U3404" t="e">
        <f t="shared" si="588"/>
        <v>#VALUE!</v>
      </c>
      <c r="V3404">
        <f t="shared" si="589"/>
        <v>-47.623901002738592</v>
      </c>
      <c r="W3404" s="50">
        <f t="shared" si="590"/>
        <v>-20.419769897186271</v>
      </c>
    </row>
    <row r="3405" spans="1:23" ht="16" x14ac:dyDescent="0.2">
      <c r="A3405" s="10">
        <v>39654.541655092602</v>
      </c>
      <c r="B3405" s="11" t="str">
        <f t="shared" si="585"/>
        <v>20087</v>
      </c>
      <c r="C3405" s="6" t="s">
        <v>45</v>
      </c>
      <c r="D3405" s="5">
        <v>-33.998186763372601</v>
      </c>
      <c r="E3405" s="6" t="s">
        <v>45</v>
      </c>
      <c r="F3405" s="6" t="s">
        <v>45</v>
      </c>
      <c r="G3405" s="5">
        <v>-49.010645088228735</v>
      </c>
      <c r="H3405" s="5">
        <v>-20.622006822479321</v>
      </c>
      <c r="I3405" s="29">
        <v>569553348</v>
      </c>
      <c r="J3405" s="30" t="s">
        <v>45</v>
      </c>
      <c r="K3405" s="30" t="s">
        <v>45</v>
      </c>
      <c r="L3405" s="29">
        <v>46590405.170000002</v>
      </c>
      <c r="M3405" s="29">
        <v>178744500</v>
      </c>
      <c r="N3405" s="53">
        <f t="shared" si="580"/>
        <v>-33.998186763372601</v>
      </c>
      <c r="O3405" t="e">
        <f t="shared" si="581"/>
        <v>#VALUE!</v>
      </c>
      <c r="P3405" t="e">
        <f t="shared" si="582"/>
        <v>#VALUE!</v>
      </c>
      <c r="Q3405">
        <f t="shared" si="583"/>
        <v>-49.010645088228735</v>
      </c>
      <c r="R3405">
        <f t="shared" si="584"/>
        <v>-20.622006822479321</v>
      </c>
      <c r="S3405" s="53">
        <f t="shared" si="586"/>
        <v>-33.998186763372601</v>
      </c>
      <c r="T3405" t="e">
        <f t="shared" si="587"/>
        <v>#VALUE!</v>
      </c>
      <c r="U3405" t="e">
        <f t="shared" si="588"/>
        <v>#VALUE!</v>
      </c>
      <c r="V3405">
        <f t="shared" si="589"/>
        <v>-49.010645088228735</v>
      </c>
      <c r="W3405" s="50">
        <f t="shared" si="590"/>
        <v>-20.622006822479321</v>
      </c>
    </row>
    <row r="3406" spans="1:23" ht="16" x14ac:dyDescent="0.2">
      <c r="A3406" s="10">
        <v>39653.541655092602</v>
      </c>
      <c r="B3406" s="11" t="str">
        <f t="shared" si="585"/>
        <v>20087</v>
      </c>
      <c r="C3406" s="6" t="s">
        <v>45</v>
      </c>
      <c r="D3406" s="5">
        <v>-37.044424297370782</v>
      </c>
      <c r="E3406" s="6" t="s">
        <v>45</v>
      </c>
      <c r="F3406" s="6" t="s">
        <v>45</v>
      </c>
      <c r="G3406" s="5">
        <v>-48.515452879527352</v>
      </c>
      <c r="H3406" s="5">
        <v>-20.116414509246695</v>
      </c>
      <c r="I3406" s="29">
        <v>543266270.39999998</v>
      </c>
      <c r="J3406" s="30" t="s">
        <v>45</v>
      </c>
      <c r="K3406" s="30" t="s">
        <v>45</v>
      </c>
      <c r="L3406" s="29">
        <v>47042876.189999998</v>
      </c>
      <c r="M3406" s="29">
        <v>179883000</v>
      </c>
      <c r="N3406" s="53">
        <f t="shared" si="580"/>
        <v>-37.044424297370782</v>
      </c>
      <c r="O3406" t="e">
        <f t="shared" si="581"/>
        <v>#VALUE!</v>
      </c>
      <c r="P3406" t="e">
        <f t="shared" si="582"/>
        <v>#VALUE!</v>
      </c>
      <c r="Q3406">
        <f t="shared" si="583"/>
        <v>-48.515452879527352</v>
      </c>
      <c r="R3406">
        <f t="shared" si="584"/>
        <v>-20.116414509246695</v>
      </c>
      <c r="S3406" s="53">
        <f t="shared" si="586"/>
        <v>-37.044424297370782</v>
      </c>
      <c r="T3406" t="e">
        <f t="shared" si="587"/>
        <v>#VALUE!</v>
      </c>
      <c r="U3406" t="e">
        <f t="shared" si="588"/>
        <v>#VALUE!</v>
      </c>
      <c r="V3406">
        <f t="shared" si="589"/>
        <v>-48.515452879527352</v>
      </c>
      <c r="W3406" s="50">
        <f t="shared" si="590"/>
        <v>-20.116414509246695</v>
      </c>
    </row>
    <row r="3407" spans="1:23" ht="16" x14ac:dyDescent="0.2">
      <c r="A3407" s="10">
        <v>39652.541655092602</v>
      </c>
      <c r="B3407" s="11" t="str">
        <f t="shared" si="585"/>
        <v>20087</v>
      </c>
      <c r="C3407" s="6" t="s">
        <v>45</v>
      </c>
      <c r="D3407" s="5">
        <v>-36.473254759746119</v>
      </c>
      <c r="E3407" s="6" t="s">
        <v>45</v>
      </c>
      <c r="F3407" s="6" t="s">
        <v>45</v>
      </c>
      <c r="G3407" s="5">
        <v>-48.713117960755348</v>
      </c>
      <c r="H3407" s="5">
        <v>-20.116414509246695</v>
      </c>
      <c r="I3407" s="29">
        <v>548195097.45000005</v>
      </c>
      <c r="J3407" s="30" t="s">
        <v>45</v>
      </c>
      <c r="K3407" s="30" t="s">
        <v>45</v>
      </c>
      <c r="L3407" s="29">
        <v>46862264.060000002</v>
      </c>
      <c r="M3407" s="29">
        <v>179883000</v>
      </c>
      <c r="N3407" s="53">
        <f t="shared" si="580"/>
        <v>-36.473254759746119</v>
      </c>
      <c r="O3407" t="e">
        <f t="shared" si="581"/>
        <v>#VALUE!</v>
      </c>
      <c r="P3407" t="e">
        <f t="shared" si="582"/>
        <v>#VALUE!</v>
      </c>
      <c r="Q3407">
        <f t="shared" si="583"/>
        <v>-48.713117960755348</v>
      </c>
      <c r="R3407">
        <f t="shared" si="584"/>
        <v>-20.116414509246695</v>
      </c>
      <c r="S3407" s="53">
        <f t="shared" si="586"/>
        <v>-36.473254759746119</v>
      </c>
      <c r="T3407" t="e">
        <f t="shared" si="587"/>
        <v>#VALUE!</v>
      </c>
      <c r="U3407" t="e">
        <f t="shared" si="588"/>
        <v>#VALUE!</v>
      </c>
      <c r="V3407">
        <f t="shared" si="589"/>
        <v>-48.713117960755348</v>
      </c>
      <c r="W3407" s="50">
        <f t="shared" si="590"/>
        <v>-20.116414509246695</v>
      </c>
    </row>
    <row r="3408" spans="1:23" ht="16" x14ac:dyDescent="0.2">
      <c r="A3408" s="10">
        <v>39651.541655092602</v>
      </c>
      <c r="B3408" s="11" t="str">
        <f t="shared" si="585"/>
        <v>20087</v>
      </c>
      <c r="C3408" s="6" t="s">
        <v>45</v>
      </c>
      <c r="D3408" s="5">
        <v>-37.361740707162248</v>
      </c>
      <c r="E3408" s="6" t="s">
        <v>45</v>
      </c>
      <c r="F3408" s="6" t="s">
        <v>45</v>
      </c>
      <c r="G3408" s="5">
        <v>-45.545329132950471</v>
      </c>
      <c r="H3408" s="5">
        <v>-18.599637569548847</v>
      </c>
      <c r="I3408" s="29">
        <v>540528033.14999998</v>
      </c>
      <c r="J3408" s="30" t="s">
        <v>45</v>
      </c>
      <c r="K3408" s="30" t="s">
        <v>45</v>
      </c>
      <c r="L3408" s="29">
        <v>49756761.649999999</v>
      </c>
      <c r="M3408" s="29">
        <v>183298500</v>
      </c>
      <c r="N3408" s="53">
        <f t="shared" si="580"/>
        <v>-37.361740707162248</v>
      </c>
      <c r="O3408" t="e">
        <f t="shared" si="581"/>
        <v>#VALUE!</v>
      </c>
      <c r="P3408" t="e">
        <f t="shared" si="582"/>
        <v>#VALUE!</v>
      </c>
      <c r="Q3408">
        <f t="shared" si="583"/>
        <v>-45.545329132950471</v>
      </c>
      <c r="R3408">
        <f t="shared" si="584"/>
        <v>-18.599637569548847</v>
      </c>
      <c r="S3408" s="53">
        <f t="shared" si="586"/>
        <v>-37.361740707162248</v>
      </c>
      <c r="T3408" t="e">
        <f t="shared" si="587"/>
        <v>#VALUE!</v>
      </c>
      <c r="U3408" t="e">
        <f t="shared" si="588"/>
        <v>#VALUE!</v>
      </c>
      <c r="V3408">
        <f t="shared" si="589"/>
        <v>-45.545329132950471</v>
      </c>
      <c r="W3408" s="50">
        <f t="shared" si="590"/>
        <v>-18.599637569548847</v>
      </c>
    </row>
    <row r="3409" spans="1:23" ht="16" x14ac:dyDescent="0.2">
      <c r="A3409" s="10">
        <v>39650.541655092602</v>
      </c>
      <c r="B3409" s="11" t="str">
        <f t="shared" si="585"/>
        <v>20087</v>
      </c>
      <c r="C3409" s="6" t="s">
        <v>45</v>
      </c>
      <c r="D3409" s="5">
        <v>-36.21940163191293</v>
      </c>
      <c r="E3409" s="6" t="s">
        <v>45</v>
      </c>
      <c r="F3409" s="6" t="s">
        <v>45</v>
      </c>
      <c r="G3409" s="5">
        <v>-45.545329132950471</v>
      </c>
      <c r="H3409" s="5">
        <v>-18.599637569548847</v>
      </c>
      <c r="I3409" s="29">
        <v>550385687.25</v>
      </c>
      <c r="J3409" s="30" t="s">
        <v>45</v>
      </c>
      <c r="K3409" s="30" t="s">
        <v>45</v>
      </c>
      <c r="L3409" s="29">
        <v>49756761.649999999</v>
      </c>
      <c r="M3409" s="29">
        <v>183298500</v>
      </c>
      <c r="N3409" s="53">
        <f t="shared" si="580"/>
        <v>-36.21940163191293</v>
      </c>
      <c r="O3409" t="e">
        <f t="shared" si="581"/>
        <v>#VALUE!</v>
      </c>
      <c r="P3409" t="e">
        <f t="shared" si="582"/>
        <v>#VALUE!</v>
      </c>
      <c r="Q3409">
        <f t="shared" si="583"/>
        <v>-45.545329132950471</v>
      </c>
      <c r="R3409">
        <f t="shared" si="584"/>
        <v>-18.599637569548847</v>
      </c>
      <c r="S3409" s="53">
        <f t="shared" si="586"/>
        <v>-36.21940163191293</v>
      </c>
      <c r="T3409" t="e">
        <f t="shared" si="587"/>
        <v>#VALUE!</v>
      </c>
      <c r="U3409" t="e">
        <f t="shared" si="588"/>
        <v>#VALUE!</v>
      </c>
      <c r="V3409">
        <f t="shared" si="589"/>
        <v>-45.545329132950471</v>
      </c>
      <c r="W3409" s="50">
        <f t="shared" si="590"/>
        <v>-18.599637569548847</v>
      </c>
    </row>
    <row r="3410" spans="1:23" ht="16" x14ac:dyDescent="0.2">
      <c r="A3410" s="10">
        <v>39647.541655092602</v>
      </c>
      <c r="B3410" s="11" t="str">
        <f t="shared" si="585"/>
        <v>20087</v>
      </c>
      <c r="C3410" s="6" t="s">
        <v>45</v>
      </c>
      <c r="D3410" s="5">
        <v>-37.171350861287358</v>
      </c>
      <c r="E3410" s="6" t="s">
        <v>45</v>
      </c>
      <c r="F3410" s="6" t="s">
        <v>45</v>
      </c>
      <c r="G3410" s="5">
        <v>-43.564560298144947</v>
      </c>
      <c r="H3410" s="5">
        <v>-18.498519106902322</v>
      </c>
      <c r="I3410" s="29">
        <v>542170975.5</v>
      </c>
      <c r="J3410" s="30" t="s">
        <v>45</v>
      </c>
      <c r="K3410" s="30" t="s">
        <v>45</v>
      </c>
      <c r="L3410" s="29">
        <v>51566645.75</v>
      </c>
      <c r="M3410" s="29">
        <v>183526200</v>
      </c>
      <c r="N3410" s="53">
        <f t="shared" si="580"/>
        <v>-37.171350861287358</v>
      </c>
      <c r="O3410" t="e">
        <f t="shared" si="581"/>
        <v>#VALUE!</v>
      </c>
      <c r="P3410" t="e">
        <f t="shared" si="582"/>
        <v>#VALUE!</v>
      </c>
      <c r="Q3410">
        <f t="shared" si="583"/>
        <v>-43.564560298144947</v>
      </c>
      <c r="R3410">
        <f t="shared" si="584"/>
        <v>-18.498519106902322</v>
      </c>
      <c r="S3410" s="53">
        <f t="shared" si="586"/>
        <v>-37.171350861287358</v>
      </c>
      <c r="T3410" t="e">
        <f t="shared" si="587"/>
        <v>#VALUE!</v>
      </c>
      <c r="U3410" t="e">
        <f t="shared" si="588"/>
        <v>#VALUE!</v>
      </c>
      <c r="V3410">
        <f t="shared" si="589"/>
        <v>-43.564560298144947</v>
      </c>
      <c r="W3410" s="50">
        <f t="shared" si="590"/>
        <v>-18.498519106902322</v>
      </c>
    </row>
    <row r="3411" spans="1:23" ht="16" x14ac:dyDescent="0.2">
      <c r="A3411" s="10">
        <v>39646.541655092602</v>
      </c>
      <c r="B3411" s="11" t="str">
        <f t="shared" si="585"/>
        <v>20087</v>
      </c>
      <c r="C3411" s="6" t="s">
        <v>45</v>
      </c>
      <c r="D3411" s="5">
        <v>-37.552130553037131</v>
      </c>
      <c r="E3411" s="6" t="s">
        <v>45</v>
      </c>
      <c r="F3411" s="6" t="s">
        <v>45</v>
      </c>
      <c r="G3411" s="5">
        <v>-43.564560298144947</v>
      </c>
      <c r="H3411" s="5">
        <v>-18.498519106902322</v>
      </c>
      <c r="I3411" s="29">
        <v>538885090.79999995</v>
      </c>
      <c r="J3411" s="30" t="s">
        <v>45</v>
      </c>
      <c r="K3411" s="30" t="s">
        <v>45</v>
      </c>
      <c r="L3411" s="29">
        <v>51566645.75</v>
      </c>
      <c r="M3411" s="29">
        <v>183526200</v>
      </c>
      <c r="N3411" s="53">
        <f t="shared" si="580"/>
        <v>-37.552130553037131</v>
      </c>
      <c r="O3411" t="e">
        <f t="shared" si="581"/>
        <v>#VALUE!</v>
      </c>
      <c r="P3411" t="e">
        <f t="shared" si="582"/>
        <v>#VALUE!</v>
      </c>
      <c r="Q3411">
        <f t="shared" si="583"/>
        <v>-43.564560298144947</v>
      </c>
      <c r="R3411">
        <f t="shared" si="584"/>
        <v>-18.498519106902322</v>
      </c>
      <c r="S3411" s="53">
        <f t="shared" si="586"/>
        <v>-37.552130553037131</v>
      </c>
      <c r="T3411" t="e">
        <f t="shared" si="587"/>
        <v>#VALUE!</v>
      </c>
      <c r="U3411" t="e">
        <f t="shared" si="588"/>
        <v>#VALUE!</v>
      </c>
      <c r="V3411">
        <f t="shared" si="589"/>
        <v>-43.564560298144947</v>
      </c>
      <c r="W3411" s="50">
        <f t="shared" si="590"/>
        <v>-18.498519106902322</v>
      </c>
    </row>
    <row r="3412" spans="1:23" ht="16" x14ac:dyDescent="0.2">
      <c r="A3412" s="10">
        <v>39645.541655092602</v>
      </c>
      <c r="B3412" s="11" t="str">
        <f t="shared" si="585"/>
        <v>20087</v>
      </c>
      <c r="C3412" s="6" t="s">
        <v>45</v>
      </c>
      <c r="D3412" s="5">
        <v>-39.96373526745235</v>
      </c>
      <c r="E3412" s="6" t="s">
        <v>45</v>
      </c>
      <c r="F3412" s="6" t="s">
        <v>45</v>
      </c>
      <c r="G3412" s="5">
        <v>-40.594436551568059</v>
      </c>
      <c r="H3412" s="5">
        <v>-21.83542837423758</v>
      </c>
      <c r="I3412" s="29">
        <v>518074487.69999999</v>
      </c>
      <c r="J3412" s="30" t="s">
        <v>45</v>
      </c>
      <c r="K3412" s="30" t="s">
        <v>45</v>
      </c>
      <c r="L3412" s="29">
        <v>54280531.200000003</v>
      </c>
      <c r="M3412" s="29">
        <v>176012100</v>
      </c>
      <c r="N3412" s="53">
        <f t="shared" si="580"/>
        <v>-39.96373526745235</v>
      </c>
      <c r="O3412" t="e">
        <f t="shared" si="581"/>
        <v>#VALUE!</v>
      </c>
      <c r="P3412" t="e">
        <f t="shared" si="582"/>
        <v>#VALUE!</v>
      </c>
      <c r="Q3412">
        <f t="shared" si="583"/>
        <v>-40.594436551568059</v>
      </c>
      <c r="R3412">
        <f t="shared" si="584"/>
        <v>-21.83542837423758</v>
      </c>
      <c r="S3412" s="53">
        <f t="shared" si="586"/>
        <v>-39.96373526745235</v>
      </c>
      <c r="T3412" t="e">
        <f t="shared" si="587"/>
        <v>#VALUE!</v>
      </c>
      <c r="U3412" t="e">
        <f t="shared" si="588"/>
        <v>#VALUE!</v>
      </c>
      <c r="V3412">
        <f t="shared" si="589"/>
        <v>-40.594436551568059</v>
      </c>
      <c r="W3412" s="50">
        <f t="shared" si="590"/>
        <v>-21.83542837423758</v>
      </c>
    </row>
    <row r="3413" spans="1:23" ht="16" x14ac:dyDescent="0.2">
      <c r="A3413" s="10">
        <v>39644.541655092602</v>
      </c>
      <c r="B3413" s="11" t="str">
        <f t="shared" si="585"/>
        <v>20087</v>
      </c>
      <c r="C3413" s="6" t="s">
        <v>45</v>
      </c>
      <c r="D3413" s="5">
        <v>-35.902085222121443</v>
      </c>
      <c r="E3413" s="6" t="s">
        <v>45</v>
      </c>
      <c r="F3413" s="6" t="s">
        <v>45</v>
      </c>
      <c r="G3413" s="5">
        <v>-40.000411802252678</v>
      </c>
      <c r="H3413" s="5">
        <v>-21.127599135711932</v>
      </c>
      <c r="I3413" s="29">
        <v>553123924.5</v>
      </c>
      <c r="J3413" s="30" t="s">
        <v>45</v>
      </c>
      <c r="K3413" s="30" t="s">
        <v>45</v>
      </c>
      <c r="L3413" s="29">
        <v>54823308.299999997</v>
      </c>
      <c r="M3413" s="29">
        <v>177606000</v>
      </c>
      <c r="N3413" s="53">
        <f t="shared" si="580"/>
        <v>-35.902085222121443</v>
      </c>
      <c r="O3413" t="e">
        <f t="shared" si="581"/>
        <v>#VALUE!</v>
      </c>
      <c r="P3413" t="e">
        <f t="shared" si="582"/>
        <v>#VALUE!</v>
      </c>
      <c r="Q3413">
        <f t="shared" si="583"/>
        <v>-40.000411802252678</v>
      </c>
      <c r="R3413">
        <f t="shared" si="584"/>
        <v>-21.127599135711932</v>
      </c>
      <c r="S3413" s="53">
        <f t="shared" si="586"/>
        <v>-35.902085222121443</v>
      </c>
      <c r="T3413" t="e">
        <f t="shared" si="587"/>
        <v>#VALUE!</v>
      </c>
      <c r="U3413" t="e">
        <f t="shared" si="588"/>
        <v>#VALUE!</v>
      </c>
      <c r="V3413">
        <f t="shared" si="589"/>
        <v>-40.000411802252678</v>
      </c>
      <c r="W3413" s="50">
        <f t="shared" si="590"/>
        <v>-21.127599135711932</v>
      </c>
    </row>
    <row r="3414" spans="1:23" ht="16" x14ac:dyDescent="0.2">
      <c r="A3414" s="10">
        <v>39643.541655092602</v>
      </c>
      <c r="B3414" s="11" t="str">
        <f t="shared" si="585"/>
        <v>20087</v>
      </c>
      <c r="C3414" s="6" t="s">
        <v>45</v>
      </c>
      <c r="D3414" s="5">
        <v>-33.617407071622793</v>
      </c>
      <c r="E3414" s="6" t="s">
        <v>45</v>
      </c>
      <c r="F3414" s="6" t="s">
        <v>45</v>
      </c>
      <c r="G3414" s="5">
        <v>-40.000411802252678</v>
      </c>
      <c r="H3414" s="5">
        <v>-19.004111420134947</v>
      </c>
      <c r="I3414" s="29">
        <v>572839232.70000005</v>
      </c>
      <c r="J3414" s="30" t="s">
        <v>45</v>
      </c>
      <c r="K3414" s="30" t="s">
        <v>45</v>
      </c>
      <c r="L3414" s="29">
        <v>54823308.299999997</v>
      </c>
      <c r="M3414" s="29">
        <v>182387700</v>
      </c>
      <c r="N3414" s="53">
        <f t="shared" si="580"/>
        <v>-33.617407071622793</v>
      </c>
      <c r="O3414" t="e">
        <f t="shared" si="581"/>
        <v>#VALUE!</v>
      </c>
      <c r="P3414" t="e">
        <f t="shared" si="582"/>
        <v>#VALUE!</v>
      </c>
      <c r="Q3414">
        <f t="shared" si="583"/>
        <v>-40.000411802252678</v>
      </c>
      <c r="R3414">
        <f t="shared" si="584"/>
        <v>-19.004111420134947</v>
      </c>
      <c r="S3414" s="53">
        <f t="shared" si="586"/>
        <v>-33.617407071622793</v>
      </c>
      <c r="T3414" t="e">
        <f t="shared" si="587"/>
        <v>#VALUE!</v>
      </c>
      <c r="U3414" t="e">
        <f t="shared" si="588"/>
        <v>#VALUE!</v>
      </c>
      <c r="V3414">
        <f t="shared" si="589"/>
        <v>-40.000411802252678</v>
      </c>
      <c r="W3414" s="50">
        <f t="shared" si="590"/>
        <v>-19.004111420134947</v>
      </c>
    </row>
    <row r="3415" spans="1:23" ht="16" x14ac:dyDescent="0.2">
      <c r="A3415" s="10">
        <v>39640.541655092602</v>
      </c>
      <c r="B3415" s="11" t="str">
        <f t="shared" si="585"/>
        <v>20087</v>
      </c>
      <c r="C3415" s="6" t="s">
        <v>45</v>
      </c>
      <c r="D3415" s="5">
        <v>-31.459655485040745</v>
      </c>
      <c r="E3415" s="6" t="s">
        <v>45</v>
      </c>
      <c r="F3415" s="6" t="s">
        <v>45</v>
      </c>
      <c r="G3415" s="5">
        <v>-39.01002738484992</v>
      </c>
      <c r="H3415" s="5">
        <v>-17.58845294308361</v>
      </c>
      <c r="I3415" s="29">
        <v>591459246</v>
      </c>
      <c r="J3415" s="30" t="s">
        <v>45</v>
      </c>
      <c r="K3415" s="30" t="s">
        <v>45</v>
      </c>
      <c r="L3415" s="29">
        <v>55728250.340000004</v>
      </c>
      <c r="M3415" s="29">
        <v>185575500</v>
      </c>
      <c r="N3415" s="53">
        <f t="shared" si="580"/>
        <v>-31.459655485040745</v>
      </c>
      <c r="O3415" t="e">
        <f t="shared" si="581"/>
        <v>#VALUE!</v>
      </c>
      <c r="P3415" t="e">
        <f t="shared" si="582"/>
        <v>#VALUE!</v>
      </c>
      <c r="Q3415">
        <f t="shared" si="583"/>
        <v>-39.01002738484992</v>
      </c>
      <c r="R3415">
        <f t="shared" si="584"/>
        <v>-17.58845294308361</v>
      </c>
      <c r="S3415" s="53">
        <f t="shared" si="586"/>
        <v>-31.459655485040745</v>
      </c>
      <c r="T3415" t="e">
        <f t="shared" si="587"/>
        <v>#VALUE!</v>
      </c>
      <c r="U3415" t="e">
        <f t="shared" si="588"/>
        <v>#VALUE!</v>
      </c>
      <c r="V3415">
        <f t="shared" si="589"/>
        <v>-39.01002738484992</v>
      </c>
      <c r="W3415" s="50">
        <f t="shared" si="590"/>
        <v>-17.58845294308361</v>
      </c>
    </row>
    <row r="3416" spans="1:23" ht="16" x14ac:dyDescent="0.2">
      <c r="A3416" s="10">
        <v>39639.541655092602</v>
      </c>
      <c r="B3416" s="11" t="str">
        <f t="shared" si="585"/>
        <v>20087</v>
      </c>
      <c r="C3416" s="6" t="s">
        <v>45</v>
      </c>
      <c r="D3416" s="5">
        <v>-30.951949229374375</v>
      </c>
      <c r="E3416" s="6" t="s">
        <v>45</v>
      </c>
      <c r="F3416" s="6" t="s">
        <v>45</v>
      </c>
      <c r="G3416" s="5">
        <v>-40.396771470340063</v>
      </c>
      <c r="H3416" s="5">
        <v>-17.58845294308361</v>
      </c>
      <c r="I3416" s="29">
        <v>595840425.60000002</v>
      </c>
      <c r="J3416" s="30" t="s">
        <v>45</v>
      </c>
      <c r="K3416" s="30" t="s">
        <v>45</v>
      </c>
      <c r="L3416" s="29">
        <v>54461143.340000004</v>
      </c>
      <c r="M3416" s="29">
        <v>185575500</v>
      </c>
      <c r="N3416" s="53">
        <f t="shared" si="580"/>
        <v>-30.951949229374375</v>
      </c>
      <c r="O3416" t="e">
        <f t="shared" si="581"/>
        <v>#VALUE!</v>
      </c>
      <c r="P3416" t="e">
        <f t="shared" si="582"/>
        <v>#VALUE!</v>
      </c>
      <c r="Q3416">
        <f t="shared" si="583"/>
        <v>-40.396771470340063</v>
      </c>
      <c r="R3416">
        <f t="shared" si="584"/>
        <v>-17.58845294308361</v>
      </c>
      <c r="S3416" s="53">
        <f t="shared" si="586"/>
        <v>-30.951949229374375</v>
      </c>
      <c r="T3416" t="e">
        <f t="shared" si="587"/>
        <v>#VALUE!</v>
      </c>
      <c r="U3416" t="e">
        <f t="shared" si="588"/>
        <v>#VALUE!</v>
      </c>
      <c r="V3416">
        <f t="shared" si="589"/>
        <v>-40.396771470340063</v>
      </c>
      <c r="W3416" s="50">
        <f t="shared" si="590"/>
        <v>-17.58845294308361</v>
      </c>
    </row>
    <row r="3417" spans="1:23" ht="16" x14ac:dyDescent="0.2">
      <c r="A3417" s="10">
        <v>39638.541655092602</v>
      </c>
      <c r="B3417" s="11" t="str">
        <f t="shared" si="585"/>
        <v>20087</v>
      </c>
      <c r="C3417" s="6" t="s">
        <v>45</v>
      </c>
      <c r="D3417" s="5">
        <v>-31.840435176790521</v>
      </c>
      <c r="E3417" s="6" t="s">
        <v>45</v>
      </c>
      <c r="F3417" s="6" t="s">
        <v>45</v>
      </c>
      <c r="G3417" s="5">
        <v>-40.396771470340063</v>
      </c>
      <c r="H3417" s="5">
        <v>-17.58845294308361</v>
      </c>
      <c r="I3417" s="29">
        <v>588173361.29999995</v>
      </c>
      <c r="J3417" s="30" t="s">
        <v>45</v>
      </c>
      <c r="K3417" s="30" t="s">
        <v>45</v>
      </c>
      <c r="L3417" s="29">
        <v>54461143.340000004</v>
      </c>
      <c r="M3417" s="29">
        <v>185575500</v>
      </c>
      <c r="N3417" s="53">
        <f t="shared" si="580"/>
        <v>-31.840435176790521</v>
      </c>
      <c r="O3417" t="e">
        <f t="shared" si="581"/>
        <v>#VALUE!</v>
      </c>
      <c r="P3417" t="e">
        <f t="shared" si="582"/>
        <v>#VALUE!</v>
      </c>
      <c r="Q3417">
        <f t="shared" si="583"/>
        <v>-40.396771470340063</v>
      </c>
      <c r="R3417">
        <f t="shared" si="584"/>
        <v>-17.58845294308361</v>
      </c>
      <c r="S3417" s="53">
        <f t="shared" si="586"/>
        <v>-31.840435176790521</v>
      </c>
      <c r="T3417" t="e">
        <f t="shared" si="587"/>
        <v>#VALUE!</v>
      </c>
      <c r="U3417" t="e">
        <f t="shared" si="588"/>
        <v>#VALUE!</v>
      </c>
      <c r="V3417">
        <f t="shared" si="589"/>
        <v>-40.396771470340063</v>
      </c>
      <c r="W3417" s="50">
        <f t="shared" si="590"/>
        <v>-17.58845294308361</v>
      </c>
    </row>
    <row r="3418" spans="1:23" ht="16" x14ac:dyDescent="0.2">
      <c r="A3418" s="10">
        <v>39637.541655092602</v>
      </c>
      <c r="B3418" s="11" t="str">
        <f t="shared" si="585"/>
        <v>20087</v>
      </c>
      <c r="C3418" s="6" t="s">
        <v>45</v>
      </c>
      <c r="D3418" s="5">
        <v>-32.91931097008154</v>
      </c>
      <c r="E3418" s="6" t="s">
        <v>45</v>
      </c>
      <c r="F3418" s="6" t="s">
        <v>45</v>
      </c>
      <c r="G3418" s="5">
        <v>-40.396771470340063</v>
      </c>
      <c r="H3418" s="5">
        <v>-17.891808331023185</v>
      </c>
      <c r="I3418" s="29">
        <v>578863354.64999998</v>
      </c>
      <c r="J3418" s="30" t="s">
        <v>45</v>
      </c>
      <c r="K3418" s="30" t="s">
        <v>45</v>
      </c>
      <c r="L3418" s="29">
        <v>54461143.340000004</v>
      </c>
      <c r="M3418" s="29">
        <v>184892400</v>
      </c>
      <c r="N3418" s="53">
        <f t="shared" si="580"/>
        <v>-32.91931097008154</v>
      </c>
      <c r="O3418" t="e">
        <f t="shared" si="581"/>
        <v>#VALUE!</v>
      </c>
      <c r="P3418" t="e">
        <f t="shared" si="582"/>
        <v>#VALUE!</v>
      </c>
      <c r="Q3418">
        <f t="shared" si="583"/>
        <v>-40.396771470340063</v>
      </c>
      <c r="R3418">
        <f t="shared" si="584"/>
        <v>-17.891808331023185</v>
      </c>
      <c r="S3418" s="53">
        <f t="shared" si="586"/>
        <v>-32.91931097008154</v>
      </c>
      <c r="T3418" t="e">
        <f t="shared" si="587"/>
        <v>#VALUE!</v>
      </c>
      <c r="U3418" t="e">
        <f t="shared" si="588"/>
        <v>#VALUE!</v>
      </c>
      <c r="V3418">
        <f t="shared" si="589"/>
        <v>-40.396771470340063</v>
      </c>
      <c r="W3418" s="50">
        <f t="shared" si="590"/>
        <v>-17.891808331023185</v>
      </c>
    </row>
    <row r="3419" spans="1:23" ht="16" x14ac:dyDescent="0.2">
      <c r="A3419" s="10">
        <v>39636.541655092602</v>
      </c>
      <c r="B3419" s="11" t="str">
        <f t="shared" si="585"/>
        <v>20087</v>
      </c>
      <c r="C3419" s="6" t="s">
        <v>45</v>
      </c>
      <c r="D3419" s="5">
        <v>-33.173164097914722</v>
      </c>
      <c r="E3419" s="6" t="s">
        <v>45</v>
      </c>
      <c r="F3419" s="6" t="s">
        <v>45</v>
      </c>
      <c r="G3419" s="5">
        <v>-40.396771470340063</v>
      </c>
      <c r="H3419" s="5">
        <v>-13.341477511929625</v>
      </c>
      <c r="I3419" s="29">
        <v>576672764.85000002</v>
      </c>
      <c r="J3419" s="30" t="s">
        <v>45</v>
      </c>
      <c r="K3419" s="30" t="s">
        <v>45</v>
      </c>
      <c r="L3419" s="29">
        <v>54461143.340000004</v>
      </c>
      <c r="M3419" s="29">
        <v>195138900</v>
      </c>
      <c r="N3419" s="53">
        <f t="shared" si="580"/>
        <v>-33.173164097914722</v>
      </c>
      <c r="O3419" t="e">
        <f t="shared" si="581"/>
        <v>#VALUE!</v>
      </c>
      <c r="P3419" t="e">
        <f t="shared" si="582"/>
        <v>#VALUE!</v>
      </c>
      <c r="Q3419">
        <f t="shared" si="583"/>
        <v>-40.396771470340063</v>
      </c>
      <c r="R3419">
        <f t="shared" si="584"/>
        <v>-13.341477511929625</v>
      </c>
      <c r="S3419" s="53">
        <f t="shared" si="586"/>
        <v>-33.173164097914722</v>
      </c>
      <c r="T3419" t="e">
        <f t="shared" si="587"/>
        <v>#VALUE!</v>
      </c>
      <c r="U3419" t="e">
        <f t="shared" si="588"/>
        <v>#VALUE!</v>
      </c>
      <c r="V3419">
        <f t="shared" si="589"/>
        <v>-40.396771470340063</v>
      </c>
      <c r="W3419" s="50">
        <f t="shared" si="590"/>
        <v>-13.341477511929625</v>
      </c>
    </row>
    <row r="3420" spans="1:23" ht="16" x14ac:dyDescent="0.2">
      <c r="A3420" s="10">
        <v>39633.541655092602</v>
      </c>
      <c r="B3420" s="11" t="str">
        <f t="shared" si="585"/>
        <v>20087</v>
      </c>
      <c r="C3420" s="6" t="s">
        <v>45</v>
      </c>
      <c r="D3420" s="5">
        <v>-33.363553943789611</v>
      </c>
      <c r="E3420" s="6" t="s">
        <v>45</v>
      </c>
      <c r="F3420" s="6" t="s">
        <v>45</v>
      </c>
      <c r="G3420" s="5">
        <v>-40.396771470340063</v>
      </c>
      <c r="H3420" s="5">
        <v>-16.1727944660323</v>
      </c>
      <c r="I3420" s="29">
        <v>575029822.5</v>
      </c>
      <c r="J3420" s="30" t="s">
        <v>45</v>
      </c>
      <c r="K3420" s="30" t="s">
        <v>45</v>
      </c>
      <c r="L3420" s="29">
        <v>54461143.340000004</v>
      </c>
      <c r="M3420" s="29">
        <v>188763300</v>
      </c>
      <c r="N3420" s="53">
        <f t="shared" si="580"/>
        <v>-33.363553943789611</v>
      </c>
      <c r="O3420" t="e">
        <f t="shared" si="581"/>
        <v>#VALUE!</v>
      </c>
      <c r="P3420" t="e">
        <f t="shared" si="582"/>
        <v>#VALUE!</v>
      </c>
      <c r="Q3420">
        <f t="shared" si="583"/>
        <v>-40.396771470340063</v>
      </c>
      <c r="R3420">
        <f t="shared" si="584"/>
        <v>-16.1727944660323</v>
      </c>
      <c r="S3420" s="53">
        <f t="shared" si="586"/>
        <v>-33.363553943789611</v>
      </c>
      <c r="T3420" t="e">
        <f t="shared" si="587"/>
        <v>#VALUE!</v>
      </c>
      <c r="U3420" t="e">
        <f t="shared" si="588"/>
        <v>#VALUE!</v>
      </c>
      <c r="V3420">
        <f t="shared" si="589"/>
        <v>-40.396771470340063</v>
      </c>
      <c r="W3420" s="50">
        <f t="shared" si="590"/>
        <v>-16.1727944660323</v>
      </c>
    </row>
    <row r="3421" spans="1:23" ht="16" x14ac:dyDescent="0.2">
      <c r="A3421" s="10">
        <v>39632.541655092602</v>
      </c>
      <c r="B3421" s="11" t="str">
        <f t="shared" si="585"/>
        <v>20087</v>
      </c>
      <c r="C3421" s="6" t="s">
        <v>45</v>
      </c>
      <c r="D3421" s="5">
        <v>-33.363553943789611</v>
      </c>
      <c r="E3421" s="6" t="s">
        <v>45</v>
      </c>
      <c r="F3421" s="6" t="s">
        <v>45</v>
      </c>
      <c r="G3421" s="5">
        <v>-38.119505013692553</v>
      </c>
      <c r="H3421" s="5">
        <v>-16.577268316618373</v>
      </c>
      <c r="I3421" s="29">
        <v>575029822.5</v>
      </c>
      <c r="J3421" s="30" t="s">
        <v>45</v>
      </c>
      <c r="K3421" s="30" t="s">
        <v>45</v>
      </c>
      <c r="L3421" s="29">
        <v>56541945.640000001</v>
      </c>
      <c r="M3421" s="29">
        <v>187852500</v>
      </c>
      <c r="N3421" s="53">
        <f t="shared" si="580"/>
        <v>-33.363553943789611</v>
      </c>
      <c r="O3421" t="e">
        <f t="shared" si="581"/>
        <v>#VALUE!</v>
      </c>
      <c r="P3421" t="e">
        <f t="shared" si="582"/>
        <v>#VALUE!</v>
      </c>
      <c r="Q3421">
        <f t="shared" si="583"/>
        <v>-38.119505013692553</v>
      </c>
      <c r="R3421">
        <f t="shared" si="584"/>
        <v>-16.577268316618373</v>
      </c>
      <c r="S3421" s="53">
        <f t="shared" si="586"/>
        <v>-33.363553943789611</v>
      </c>
      <c r="T3421" t="e">
        <f t="shared" si="587"/>
        <v>#VALUE!</v>
      </c>
      <c r="U3421" t="e">
        <f t="shared" si="588"/>
        <v>#VALUE!</v>
      </c>
      <c r="V3421">
        <f t="shared" si="589"/>
        <v>-38.119505013692553</v>
      </c>
      <c r="W3421" s="50">
        <f t="shared" si="590"/>
        <v>-16.577268316618373</v>
      </c>
    </row>
    <row r="3422" spans="1:23" ht="16" x14ac:dyDescent="0.2">
      <c r="A3422" s="10">
        <v>39631.541655092602</v>
      </c>
      <c r="B3422" s="11" t="str">
        <f t="shared" si="585"/>
        <v>20087</v>
      </c>
      <c r="C3422" s="6" t="s">
        <v>45</v>
      </c>
      <c r="D3422" s="5">
        <v>-33.553943789664501</v>
      </c>
      <c r="E3422" s="6" t="s">
        <v>45</v>
      </c>
      <c r="F3422" s="6" t="s">
        <v>45</v>
      </c>
      <c r="G3422" s="5">
        <v>-38.119505013692553</v>
      </c>
      <c r="H3422" s="5">
        <v>-17.183979092497509</v>
      </c>
      <c r="I3422" s="29">
        <v>573386880.14999998</v>
      </c>
      <c r="J3422" s="30" t="s">
        <v>45</v>
      </c>
      <c r="K3422" s="30" t="s">
        <v>45</v>
      </c>
      <c r="L3422" s="29">
        <v>56541945.640000001</v>
      </c>
      <c r="M3422" s="29">
        <v>186486300</v>
      </c>
      <c r="N3422" s="53">
        <f t="shared" si="580"/>
        <v>-33.553943789664501</v>
      </c>
      <c r="O3422" t="e">
        <f t="shared" si="581"/>
        <v>#VALUE!</v>
      </c>
      <c r="P3422" t="e">
        <f t="shared" si="582"/>
        <v>#VALUE!</v>
      </c>
      <c r="Q3422">
        <f t="shared" si="583"/>
        <v>-38.119505013692553</v>
      </c>
      <c r="R3422">
        <f t="shared" si="584"/>
        <v>-17.183979092497509</v>
      </c>
      <c r="S3422" s="53">
        <f t="shared" si="586"/>
        <v>-33.553943789664501</v>
      </c>
      <c r="T3422" t="e">
        <f t="shared" si="587"/>
        <v>#VALUE!</v>
      </c>
      <c r="U3422" t="e">
        <f t="shared" si="588"/>
        <v>#VALUE!</v>
      </c>
      <c r="V3422">
        <f t="shared" si="589"/>
        <v>-38.119505013692553</v>
      </c>
      <c r="W3422" s="50">
        <f t="shared" si="590"/>
        <v>-17.183979092497509</v>
      </c>
    </row>
    <row r="3423" spans="1:23" ht="16" x14ac:dyDescent="0.2">
      <c r="A3423" s="10">
        <v>39630.541655092602</v>
      </c>
      <c r="B3423" s="11" t="str">
        <f t="shared" si="585"/>
        <v>20087</v>
      </c>
      <c r="C3423" s="6" t="s">
        <v>45</v>
      </c>
      <c r="D3423" s="5">
        <v>-33.173164097914736</v>
      </c>
      <c r="E3423" s="6" t="s">
        <v>45</v>
      </c>
      <c r="F3423" s="6" t="s">
        <v>45</v>
      </c>
      <c r="G3423" s="5">
        <v>-37.624312804991177</v>
      </c>
      <c r="H3423" s="5">
        <v>-17.58845294308361</v>
      </c>
      <c r="I3423" s="29">
        <v>576672764.85000002</v>
      </c>
      <c r="J3423" s="30" t="s">
        <v>45</v>
      </c>
      <c r="K3423" s="30" t="s">
        <v>45</v>
      </c>
      <c r="L3423" s="29">
        <v>56994416.659999996</v>
      </c>
      <c r="M3423" s="29">
        <v>185575500</v>
      </c>
      <c r="N3423" s="53">
        <f t="shared" si="580"/>
        <v>-33.173164097914736</v>
      </c>
      <c r="O3423" t="e">
        <f t="shared" si="581"/>
        <v>#VALUE!</v>
      </c>
      <c r="P3423" t="e">
        <f t="shared" si="582"/>
        <v>#VALUE!</v>
      </c>
      <c r="Q3423">
        <f t="shared" si="583"/>
        <v>-37.624312804991177</v>
      </c>
      <c r="R3423">
        <f t="shared" si="584"/>
        <v>-17.58845294308361</v>
      </c>
      <c r="S3423" s="53">
        <f t="shared" si="586"/>
        <v>-33.173164097914736</v>
      </c>
      <c r="T3423" t="e">
        <f t="shared" si="587"/>
        <v>#VALUE!</v>
      </c>
      <c r="U3423" t="e">
        <f t="shared" si="588"/>
        <v>#VALUE!</v>
      </c>
      <c r="V3423">
        <f t="shared" si="589"/>
        <v>-37.624312804991177</v>
      </c>
      <c r="W3423" s="50">
        <f t="shared" si="590"/>
        <v>-17.58845294308361</v>
      </c>
    </row>
    <row r="3424" spans="1:23" ht="16" x14ac:dyDescent="0.2">
      <c r="A3424" s="10">
        <v>39629.541655092602</v>
      </c>
      <c r="B3424" s="11" t="str">
        <f t="shared" si="585"/>
        <v>20086</v>
      </c>
      <c r="C3424" s="6" t="s">
        <v>45</v>
      </c>
      <c r="D3424" s="5">
        <v>-33.363553943789626</v>
      </c>
      <c r="E3424" s="6" t="s">
        <v>45</v>
      </c>
      <c r="F3424" s="6" t="s">
        <v>45</v>
      </c>
      <c r="G3424" s="5">
        <v>-37.624312804991177</v>
      </c>
      <c r="H3424" s="5">
        <v>-19.004111420134933</v>
      </c>
      <c r="I3424" s="29">
        <v>575029822.5</v>
      </c>
      <c r="J3424" s="30" t="s">
        <v>45</v>
      </c>
      <c r="K3424" s="30" t="s">
        <v>45</v>
      </c>
      <c r="L3424" s="29">
        <v>56994416.659999996</v>
      </c>
      <c r="M3424" s="29">
        <v>182387700</v>
      </c>
      <c r="N3424" s="53">
        <f t="shared" si="580"/>
        <v>-33.363553943789626</v>
      </c>
      <c r="O3424" t="e">
        <f t="shared" si="581"/>
        <v>#VALUE!</v>
      </c>
      <c r="P3424" t="e">
        <f t="shared" si="582"/>
        <v>#VALUE!</v>
      </c>
      <c r="Q3424">
        <f t="shared" si="583"/>
        <v>-37.624312804991177</v>
      </c>
      <c r="R3424">
        <f t="shared" si="584"/>
        <v>-19.004111420134933</v>
      </c>
      <c r="S3424" s="53">
        <f t="shared" si="586"/>
        <v>-33.363553943789626</v>
      </c>
      <c r="T3424" t="e">
        <f t="shared" si="587"/>
        <v>#VALUE!</v>
      </c>
      <c r="U3424" t="e">
        <f t="shared" si="588"/>
        <v>#VALUE!</v>
      </c>
      <c r="V3424">
        <f t="shared" si="589"/>
        <v>-37.624312804991177</v>
      </c>
      <c r="W3424" s="50">
        <f t="shared" si="590"/>
        <v>-19.004111420134933</v>
      </c>
    </row>
    <row r="3425" spans="1:23" ht="16" x14ac:dyDescent="0.2">
      <c r="A3425" s="10">
        <v>39626.541655092602</v>
      </c>
      <c r="B3425" s="11" t="str">
        <f t="shared" si="585"/>
        <v>20086</v>
      </c>
      <c r="C3425" s="6" t="s">
        <v>45</v>
      </c>
      <c r="D3425" s="5">
        <v>-33.680870353581113</v>
      </c>
      <c r="E3425" s="6" t="s">
        <v>45</v>
      </c>
      <c r="F3425" s="6" t="s">
        <v>45</v>
      </c>
      <c r="G3425" s="5">
        <v>-36.831593468816415</v>
      </c>
      <c r="H3425" s="5">
        <v>-20.622006822479307</v>
      </c>
      <c r="I3425" s="29">
        <v>572291585.25</v>
      </c>
      <c r="J3425" s="30" t="s">
        <v>45</v>
      </c>
      <c r="K3425" s="30" t="s">
        <v>45</v>
      </c>
      <c r="L3425" s="29">
        <v>57718746.579999998</v>
      </c>
      <c r="M3425" s="29">
        <v>178744500</v>
      </c>
      <c r="N3425" s="53">
        <f t="shared" si="580"/>
        <v>-33.680870353581113</v>
      </c>
      <c r="O3425" t="e">
        <f t="shared" si="581"/>
        <v>#VALUE!</v>
      </c>
      <c r="P3425" t="e">
        <f t="shared" si="582"/>
        <v>#VALUE!</v>
      </c>
      <c r="Q3425">
        <f t="shared" si="583"/>
        <v>-36.831593468816415</v>
      </c>
      <c r="R3425">
        <f t="shared" si="584"/>
        <v>-20.622006822479307</v>
      </c>
      <c r="S3425" s="53">
        <f t="shared" si="586"/>
        <v>-33.680870353581113</v>
      </c>
      <c r="T3425" t="e">
        <f t="shared" si="587"/>
        <v>#VALUE!</v>
      </c>
      <c r="U3425" t="e">
        <f t="shared" si="588"/>
        <v>#VALUE!</v>
      </c>
      <c r="V3425">
        <f t="shared" si="589"/>
        <v>-36.831593468816415</v>
      </c>
      <c r="W3425" s="50">
        <f t="shared" si="590"/>
        <v>-20.622006822479307</v>
      </c>
    </row>
    <row r="3426" spans="1:23" ht="16" x14ac:dyDescent="0.2">
      <c r="A3426" s="10">
        <v>39625.541655092602</v>
      </c>
      <c r="B3426" s="11" t="str">
        <f t="shared" si="585"/>
        <v>20086</v>
      </c>
      <c r="C3426" s="6" t="s">
        <v>45</v>
      </c>
      <c r="D3426" s="5">
        <v>-35.902085222121457</v>
      </c>
      <c r="E3426" s="6" t="s">
        <v>45</v>
      </c>
      <c r="F3426" s="6" t="s">
        <v>45</v>
      </c>
      <c r="G3426" s="5">
        <v>-37.32678567751779</v>
      </c>
      <c r="H3426" s="5">
        <v>-20.824243747772329</v>
      </c>
      <c r="I3426" s="29">
        <v>553123924.5</v>
      </c>
      <c r="J3426" s="30" t="s">
        <v>45</v>
      </c>
      <c r="K3426" s="30" t="s">
        <v>45</v>
      </c>
      <c r="L3426" s="29">
        <v>57266275.549999997</v>
      </c>
      <c r="M3426" s="29">
        <v>178289100</v>
      </c>
      <c r="N3426" s="53">
        <f t="shared" si="580"/>
        <v>-35.902085222121457</v>
      </c>
      <c r="O3426" t="e">
        <f t="shared" si="581"/>
        <v>#VALUE!</v>
      </c>
      <c r="P3426" t="e">
        <f t="shared" si="582"/>
        <v>#VALUE!</v>
      </c>
      <c r="Q3426">
        <f t="shared" si="583"/>
        <v>-37.32678567751779</v>
      </c>
      <c r="R3426">
        <f t="shared" si="584"/>
        <v>-20.824243747772329</v>
      </c>
      <c r="S3426" s="53">
        <f t="shared" si="586"/>
        <v>-35.902085222121457</v>
      </c>
      <c r="T3426" t="e">
        <f t="shared" si="587"/>
        <v>#VALUE!</v>
      </c>
      <c r="U3426" t="e">
        <f t="shared" si="588"/>
        <v>#VALUE!</v>
      </c>
      <c r="V3426">
        <f t="shared" si="589"/>
        <v>-37.32678567751779</v>
      </c>
      <c r="W3426" s="50">
        <f t="shared" si="590"/>
        <v>-20.824243747772329</v>
      </c>
    </row>
    <row r="3427" spans="1:23" ht="16" x14ac:dyDescent="0.2">
      <c r="A3427" s="10">
        <v>39624.541655092602</v>
      </c>
      <c r="B3427" s="11" t="str">
        <f t="shared" si="585"/>
        <v>20086</v>
      </c>
      <c r="C3427" s="6" t="s">
        <v>45</v>
      </c>
      <c r="D3427" s="5">
        <v>-37.488667271078832</v>
      </c>
      <c r="E3427" s="6" t="s">
        <v>45</v>
      </c>
      <c r="F3427" s="6" t="s">
        <v>45</v>
      </c>
      <c r="G3427" s="5">
        <v>-37.32678567751779</v>
      </c>
      <c r="H3427" s="5">
        <v>-18.902992957488408</v>
      </c>
      <c r="I3427" s="29">
        <v>539432738.25</v>
      </c>
      <c r="J3427" s="30" t="s">
        <v>45</v>
      </c>
      <c r="K3427" s="30" t="s">
        <v>45</v>
      </c>
      <c r="L3427" s="29">
        <v>57266275.549999997</v>
      </c>
      <c r="M3427" s="29">
        <v>182615400</v>
      </c>
      <c r="N3427" s="53">
        <f t="shared" si="580"/>
        <v>-37.488667271078832</v>
      </c>
      <c r="O3427" t="e">
        <f t="shared" si="581"/>
        <v>#VALUE!</v>
      </c>
      <c r="P3427" t="e">
        <f t="shared" si="582"/>
        <v>#VALUE!</v>
      </c>
      <c r="Q3427">
        <f t="shared" si="583"/>
        <v>-37.32678567751779</v>
      </c>
      <c r="R3427">
        <f t="shared" si="584"/>
        <v>-18.902992957488408</v>
      </c>
      <c r="S3427" s="53">
        <f t="shared" si="586"/>
        <v>-37.488667271078832</v>
      </c>
      <c r="T3427" t="e">
        <f t="shared" si="587"/>
        <v>#VALUE!</v>
      </c>
      <c r="U3427" t="e">
        <f t="shared" si="588"/>
        <v>#VALUE!</v>
      </c>
      <c r="V3427">
        <f t="shared" si="589"/>
        <v>-37.32678567751779</v>
      </c>
      <c r="W3427" s="50">
        <f t="shared" si="590"/>
        <v>-18.902992957488408</v>
      </c>
    </row>
    <row r="3428" spans="1:23" ht="16" x14ac:dyDescent="0.2">
      <c r="A3428" s="10">
        <v>39623.541655092602</v>
      </c>
      <c r="B3428" s="11" t="str">
        <f t="shared" si="585"/>
        <v>20086</v>
      </c>
      <c r="C3428" s="6" t="s">
        <v>45</v>
      </c>
      <c r="D3428" s="5">
        <v>-36.473254759746112</v>
      </c>
      <c r="E3428" s="6" t="s">
        <v>45</v>
      </c>
      <c r="F3428" s="6" t="s">
        <v>45</v>
      </c>
      <c r="G3428" s="5">
        <v>-41.089628760269434</v>
      </c>
      <c r="H3428" s="5">
        <v>-18.599637569548804</v>
      </c>
      <c r="I3428" s="29">
        <v>548195097.45000005</v>
      </c>
      <c r="J3428" s="30" t="s">
        <v>45</v>
      </c>
      <c r="K3428" s="30" t="s">
        <v>45</v>
      </c>
      <c r="L3428" s="29">
        <v>53828060.18</v>
      </c>
      <c r="M3428" s="29">
        <v>183298500</v>
      </c>
      <c r="N3428" s="53">
        <f t="shared" ref="N3428:N3491" si="591">IF(ABS(D3428-AVERAGE(D$47:D$3803))&gt;3*STDEV(D$47:D$3803),"Outlier",D3428)</f>
        <v>-36.473254759746112</v>
      </c>
      <c r="O3428" t="e">
        <f t="shared" ref="O3428:O3491" si="592">IF(ABS(E3428-AVERAGE(E$47:E$3803))&gt;3*STDEV(E$47:E$3803),"Outlier",E3428)</f>
        <v>#VALUE!</v>
      </c>
      <c r="P3428" t="e">
        <f t="shared" ref="P3428:P3491" si="593">IF(ABS(F3428-AVERAGE(F$47:F$3803))&gt;3*STDEV(F$47:F$3803),"Outlier",F3428)</f>
        <v>#VALUE!</v>
      </c>
      <c r="Q3428">
        <f t="shared" ref="Q3428:Q3491" si="594">IF(ABS(G3428-AVERAGE(G$47:G$3803))&gt;3*STDEV(G$47:G$3803),"Outlier",G3428)</f>
        <v>-41.089628760269434</v>
      </c>
      <c r="R3428">
        <f t="shared" ref="R3428:R3491" si="595">IF(ABS(H3428-AVERAGE(H$47:H$3803))&gt;3*STDEV(H$47:H$3803),"Outlier",H3428)</f>
        <v>-18.599637569548804</v>
      </c>
      <c r="S3428" s="53">
        <f t="shared" si="586"/>
        <v>-36.473254759746112</v>
      </c>
      <c r="T3428" t="e">
        <f t="shared" si="587"/>
        <v>#VALUE!</v>
      </c>
      <c r="U3428" t="e">
        <f t="shared" si="588"/>
        <v>#VALUE!</v>
      </c>
      <c r="V3428">
        <f t="shared" si="589"/>
        <v>-41.089628760269434</v>
      </c>
      <c r="W3428" s="50">
        <f t="shared" si="590"/>
        <v>-18.599637569548804</v>
      </c>
    </row>
    <row r="3429" spans="1:23" ht="16" x14ac:dyDescent="0.2">
      <c r="A3429" s="10">
        <v>39622.541655092602</v>
      </c>
      <c r="B3429" s="11" t="str">
        <f t="shared" si="585"/>
        <v>20086</v>
      </c>
      <c r="C3429" s="6" t="s">
        <v>45</v>
      </c>
      <c r="D3429" s="5">
        <v>-36.600181323662703</v>
      </c>
      <c r="E3429" s="6" t="s">
        <v>45</v>
      </c>
      <c r="F3429" s="6" t="s">
        <v>45</v>
      </c>
      <c r="G3429" s="5">
        <v>-41.089628760269434</v>
      </c>
      <c r="H3429" s="5">
        <v>-18.599637569548804</v>
      </c>
      <c r="I3429" s="29">
        <v>547099802.54999995</v>
      </c>
      <c r="J3429" s="30" t="s">
        <v>45</v>
      </c>
      <c r="K3429" s="30" t="s">
        <v>45</v>
      </c>
      <c r="L3429" s="29">
        <v>53828060.18</v>
      </c>
      <c r="M3429" s="29">
        <v>183298500</v>
      </c>
      <c r="N3429" s="53">
        <f t="shared" si="591"/>
        <v>-36.600181323662703</v>
      </c>
      <c r="O3429" t="e">
        <f t="shared" si="592"/>
        <v>#VALUE!</v>
      </c>
      <c r="P3429" t="e">
        <f t="shared" si="593"/>
        <v>#VALUE!</v>
      </c>
      <c r="Q3429">
        <f t="shared" si="594"/>
        <v>-41.089628760269434</v>
      </c>
      <c r="R3429">
        <f t="shared" si="595"/>
        <v>-18.599637569548804</v>
      </c>
      <c r="S3429" s="53">
        <f t="shared" si="586"/>
        <v>-36.600181323662703</v>
      </c>
      <c r="T3429" t="e">
        <f t="shared" si="587"/>
        <v>#VALUE!</v>
      </c>
      <c r="U3429" t="e">
        <f t="shared" si="588"/>
        <v>#VALUE!</v>
      </c>
      <c r="V3429">
        <f t="shared" si="589"/>
        <v>-41.089628760269434</v>
      </c>
      <c r="W3429" s="50">
        <f t="shared" si="590"/>
        <v>-18.599637569548804</v>
      </c>
    </row>
    <row r="3430" spans="1:23" ht="16" x14ac:dyDescent="0.2">
      <c r="A3430" s="10">
        <v>39619.541655092602</v>
      </c>
      <c r="B3430" s="11" t="str">
        <f t="shared" si="585"/>
        <v>20086</v>
      </c>
      <c r="C3430" s="6" t="s">
        <v>45</v>
      </c>
      <c r="D3430" s="5">
        <v>-36.282864913871229</v>
      </c>
      <c r="E3430" s="6" t="s">
        <v>45</v>
      </c>
      <c r="F3430" s="6" t="s">
        <v>45</v>
      </c>
      <c r="G3430" s="5">
        <v>-38.218337554306544</v>
      </c>
      <c r="H3430" s="5">
        <v>-17.082860629850998</v>
      </c>
      <c r="I3430" s="29">
        <v>549838039.79999995</v>
      </c>
      <c r="J3430" s="30" t="s">
        <v>45</v>
      </c>
      <c r="K3430" s="30" t="s">
        <v>45</v>
      </c>
      <c r="L3430" s="29">
        <v>56451639.57</v>
      </c>
      <c r="M3430" s="29">
        <v>186714000</v>
      </c>
      <c r="N3430" s="53">
        <f t="shared" si="591"/>
        <v>-36.282864913871229</v>
      </c>
      <c r="O3430" t="e">
        <f t="shared" si="592"/>
        <v>#VALUE!</v>
      </c>
      <c r="P3430" t="e">
        <f t="shared" si="593"/>
        <v>#VALUE!</v>
      </c>
      <c r="Q3430">
        <f t="shared" si="594"/>
        <v>-38.218337554306544</v>
      </c>
      <c r="R3430">
        <f t="shared" si="595"/>
        <v>-17.082860629850998</v>
      </c>
      <c r="S3430" s="53">
        <f t="shared" si="586"/>
        <v>-36.282864913871229</v>
      </c>
      <c r="T3430" t="e">
        <f t="shared" si="587"/>
        <v>#VALUE!</v>
      </c>
      <c r="U3430" t="e">
        <f t="shared" si="588"/>
        <v>#VALUE!</v>
      </c>
      <c r="V3430">
        <f t="shared" si="589"/>
        <v>-38.218337554306544</v>
      </c>
      <c r="W3430" s="50">
        <f t="shared" si="590"/>
        <v>-17.082860629850998</v>
      </c>
    </row>
    <row r="3431" spans="1:23" ht="16" x14ac:dyDescent="0.2">
      <c r="A3431" s="10">
        <v>39618.541655092602</v>
      </c>
      <c r="B3431" s="11" t="str">
        <f t="shared" si="585"/>
        <v>20086</v>
      </c>
      <c r="C3431" s="6" t="s">
        <v>45</v>
      </c>
      <c r="D3431" s="5">
        <v>-38.123300090661793</v>
      </c>
      <c r="E3431" s="6" t="s">
        <v>45</v>
      </c>
      <c r="F3431" s="6" t="s">
        <v>45</v>
      </c>
      <c r="G3431" s="5">
        <v>-36.23756871950102</v>
      </c>
      <c r="H3431" s="5">
        <v>-16.779505241911409</v>
      </c>
      <c r="I3431" s="29">
        <v>533956263.75</v>
      </c>
      <c r="J3431" s="30" t="s">
        <v>45</v>
      </c>
      <c r="K3431" s="30" t="s">
        <v>45</v>
      </c>
      <c r="L3431" s="29">
        <v>58261523.670000002</v>
      </c>
      <c r="M3431" s="29">
        <v>187397100</v>
      </c>
      <c r="N3431" s="53">
        <f t="shared" si="591"/>
        <v>-38.123300090661793</v>
      </c>
      <c r="O3431" t="e">
        <f t="shared" si="592"/>
        <v>#VALUE!</v>
      </c>
      <c r="P3431" t="e">
        <f t="shared" si="593"/>
        <v>#VALUE!</v>
      </c>
      <c r="Q3431">
        <f t="shared" si="594"/>
        <v>-36.23756871950102</v>
      </c>
      <c r="R3431">
        <f t="shared" si="595"/>
        <v>-16.779505241911409</v>
      </c>
      <c r="S3431" s="53">
        <f t="shared" si="586"/>
        <v>-38.123300090661793</v>
      </c>
      <c r="T3431" t="e">
        <f t="shared" si="587"/>
        <v>#VALUE!</v>
      </c>
      <c r="U3431" t="e">
        <f t="shared" si="588"/>
        <v>#VALUE!</v>
      </c>
      <c r="V3431">
        <f t="shared" si="589"/>
        <v>-36.23756871950102</v>
      </c>
      <c r="W3431" s="50">
        <f t="shared" si="590"/>
        <v>-16.779505241911409</v>
      </c>
    </row>
    <row r="3432" spans="1:23" ht="16" x14ac:dyDescent="0.2">
      <c r="A3432" s="10">
        <v>39617.541655092602</v>
      </c>
      <c r="B3432" s="11" t="str">
        <f t="shared" si="585"/>
        <v>20086</v>
      </c>
      <c r="C3432" s="6" t="s">
        <v>45</v>
      </c>
      <c r="D3432" s="5">
        <v>-34.950135992747008</v>
      </c>
      <c r="E3432" s="6" t="s">
        <v>45</v>
      </c>
      <c r="F3432" s="6" t="s">
        <v>45</v>
      </c>
      <c r="G3432" s="5">
        <v>-36.23756871950102</v>
      </c>
      <c r="H3432" s="5">
        <v>-18.094045256316221</v>
      </c>
      <c r="I3432" s="29">
        <v>561338636.25</v>
      </c>
      <c r="J3432" s="30" t="s">
        <v>45</v>
      </c>
      <c r="K3432" s="30" t="s">
        <v>45</v>
      </c>
      <c r="L3432" s="29">
        <v>58261523.670000002</v>
      </c>
      <c r="M3432" s="29">
        <v>184437000</v>
      </c>
      <c r="N3432" s="53">
        <f t="shared" si="591"/>
        <v>-34.950135992747008</v>
      </c>
      <c r="O3432" t="e">
        <f t="shared" si="592"/>
        <v>#VALUE!</v>
      </c>
      <c r="P3432" t="e">
        <f t="shared" si="593"/>
        <v>#VALUE!</v>
      </c>
      <c r="Q3432">
        <f t="shared" si="594"/>
        <v>-36.23756871950102</v>
      </c>
      <c r="R3432">
        <f t="shared" si="595"/>
        <v>-18.094045256316221</v>
      </c>
      <c r="S3432" s="53">
        <f t="shared" si="586"/>
        <v>-34.950135992747008</v>
      </c>
      <c r="T3432" t="e">
        <f t="shared" si="587"/>
        <v>#VALUE!</v>
      </c>
      <c r="U3432" t="e">
        <f t="shared" si="588"/>
        <v>#VALUE!</v>
      </c>
      <c r="V3432">
        <f t="shared" si="589"/>
        <v>-36.23756871950102</v>
      </c>
      <c r="W3432" s="50">
        <f t="shared" si="590"/>
        <v>-18.094045256316221</v>
      </c>
    </row>
    <row r="3433" spans="1:23" ht="16" x14ac:dyDescent="0.2">
      <c r="A3433" s="10">
        <v>39616.541655092602</v>
      </c>
      <c r="B3433" s="11" t="str">
        <f t="shared" si="585"/>
        <v>20086</v>
      </c>
      <c r="C3433" s="6" t="s">
        <v>45</v>
      </c>
      <c r="D3433" s="5">
        <v>-32.855847688123248</v>
      </c>
      <c r="E3433" s="6" t="s">
        <v>45</v>
      </c>
      <c r="F3433" s="6" t="s">
        <v>45</v>
      </c>
      <c r="G3433" s="5">
        <v>-36.23756871950102</v>
      </c>
      <c r="H3433" s="5">
        <v>-19.004111420134933</v>
      </c>
      <c r="I3433" s="29">
        <v>579411002.10000002</v>
      </c>
      <c r="J3433" s="30" t="s">
        <v>45</v>
      </c>
      <c r="K3433" s="30" t="s">
        <v>45</v>
      </c>
      <c r="L3433" s="29">
        <v>58261523.670000002</v>
      </c>
      <c r="M3433" s="29">
        <v>182387700</v>
      </c>
      <c r="N3433" s="53">
        <f t="shared" si="591"/>
        <v>-32.855847688123248</v>
      </c>
      <c r="O3433" t="e">
        <f t="shared" si="592"/>
        <v>#VALUE!</v>
      </c>
      <c r="P3433" t="e">
        <f t="shared" si="593"/>
        <v>#VALUE!</v>
      </c>
      <c r="Q3433">
        <f t="shared" si="594"/>
        <v>-36.23756871950102</v>
      </c>
      <c r="R3433">
        <f t="shared" si="595"/>
        <v>-19.004111420134933</v>
      </c>
      <c r="S3433" s="53">
        <f t="shared" si="586"/>
        <v>-32.855847688123248</v>
      </c>
      <c r="T3433" t="e">
        <f t="shared" si="587"/>
        <v>#VALUE!</v>
      </c>
      <c r="U3433" t="e">
        <f t="shared" si="588"/>
        <v>#VALUE!</v>
      </c>
      <c r="V3433">
        <f t="shared" si="589"/>
        <v>-36.23756871950102</v>
      </c>
      <c r="W3433" s="50">
        <f t="shared" si="590"/>
        <v>-19.004111420134933</v>
      </c>
    </row>
    <row r="3434" spans="1:23" ht="16" x14ac:dyDescent="0.2">
      <c r="A3434" s="10">
        <v>39615.541655092602</v>
      </c>
      <c r="B3434" s="11" t="str">
        <f t="shared" si="585"/>
        <v>20086</v>
      </c>
      <c r="C3434" s="6" t="s">
        <v>45</v>
      </c>
      <c r="D3434" s="5">
        <v>-30.444242973708015</v>
      </c>
      <c r="E3434" s="6" t="s">
        <v>45</v>
      </c>
      <c r="F3434" s="6" t="s">
        <v>45</v>
      </c>
      <c r="G3434" s="5">
        <v>-34.851854139642285</v>
      </c>
      <c r="H3434" s="5">
        <v>-19.004111420134933</v>
      </c>
      <c r="I3434" s="29">
        <v>600221605.20000005</v>
      </c>
      <c r="J3434" s="30" t="s">
        <v>45</v>
      </c>
      <c r="K3434" s="30" t="s">
        <v>45</v>
      </c>
      <c r="L3434" s="29">
        <v>59527689.979999997</v>
      </c>
      <c r="M3434" s="29">
        <v>182387700</v>
      </c>
      <c r="N3434" s="53">
        <f t="shared" si="591"/>
        <v>-30.444242973708015</v>
      </c>
      <c r="O3434" t="e">
        <f t="shared" si="592"/>
        <v>#VALUE!</v>
      </c>
      <c r="P3434" t="e">
        <f t="shared" si="593"/>
        <v>#VALUE!</v>
      </c>
      <c r="Q3434">
        <f t="shared" si="594"/>
        <v>-34.851854139642285</v>
      </c>
      <c r="R3434">
        <f t="shared" si="595"/>
        <v>-19.004111420134933</v>
      </c>
      <c r="S3434" s="53">
        <f t="shared" si="586"/>
        <v>-30.444242973708015</v>
      </c>
      <c r="T3434" t="e">
        <f t="shared" si="587"/>
        <v>#VALUE!</v>
      </c>
      <c r="U3434" t="e">
        <f t="shared" si="588"/>
        <v>#VALUE!</v>
      </c>
      <c r="V3434">
        <f t="shared" si="589"/>
        <v>-34.851854139642285</v>
      </c>
      <c r="W3434" s="50">
        <f t="shared" si="590"/>
        <v>-19.004111420134933</v>
      </c>
    </row>
    <row r="3435" spans="1:23" ht="16" x14ac:dyDescent="0.2">
      <c r="A3435" s="10">
        <v>39612.541655092602</v>
      </c>
      <c r="B3435" s="11" t="str">
        <f t="shared" si="585"/>
        <v>20086</v>
      </c>
      <c r="C3435" s="6" t="s">
        <v>45</v>
      </c>
      <c r="D3435" s="5">
        <v>-31.776971894832229</v>
      </c>
      <c r="E3435" s="6" t="s">
        <v>45</v>
      </c>
      <c r="F3435" s="6" t="s">
        <v>45</v>
      </c>
      <c r="G3435" s="5">
        <v>-33.267444972924139</v>
      </c>
      <c r="H3435" s="5">
        <v>-16.577268316618358</v>
      </c>
      <c r="I3435" s="29">
        <v>588721008.75</v>
      </c>
      <c r="J3435" s="30" t="s">
        <v>45</v>
      </c>
      <c r="K3435" s="30" t="s">
        <v>45</v>
      </c>
      <c r="L3435" s="29">
        <v>60975409.119999997</v>
      </c>
      <c r="M3435" s="29">
        <v>187852500</v>
      </c>
      <c r="N3435" s="53">
        <f t="shared" si="591"/>
        <v>-31.776971894832229</v>
      </c>
      <c r="O3435" t="e">
        <f t="shared" si="592"/>
        <v>#VALUE!</v>
      </c>
      <c r="P3435" t="e">
        <f t="shared" si="593"/>
        <v>#VALUE!</v>
      </c>
      <c r="Q3435">
        <f t="shared" si="594"/>
        <v>-33.267444972924139</v>
      </c>
      <c r="R3435">
        <f t="shared" si="595"/>
        <v>-16.577268316618358</v>
      </c>
      <c r="S3435" s="53">
        <f t="shared" si="586"/>
        <v>-31.776971894832229</v>
      </c>
      <c r="T3435" t="e">
        <f t="shared" si="587"/>
        <v>#VALUE!</v>
      </c>
      <c r="U3435" t="e">
        <f t="shared" si="588"/>
        <v>#VALUE!</v>
      </c>
      <c r="V3435">
        <f t="shared" si="589"/>
        <v>-33.267444972924139</v>
      </c>
      <c r="W3435" s="50">
        <f t="shared" si="590"/>
        <v>-16.577268316618358</v>
      </c>
    </row>
    <row r="3436" spans="1:23" ht="16" x14ac:dyDescent="0.2">
      <c r="A3436" s="10">
        <v>39611.541655092602</v>
      </c>
      <c r="B3436" s="11" t="str">
        <f t="shared" si="585"/>
        <v>20086</v>
      </c>
      <c r="C3436" s="6" t="s">
        <v>45</v>
      </c>
      <c r="D3436" s="5">
        <v>-32.348141432456885</v>
      </c>
      <c r="E3436" s="6" t="s">
        <v>45</v>
      </c>
      <c r="F3436" s="6" t="s">
        <v>45</v>
      </c>
      <c r="G3436" s="5">
        <v>-34.753021599028287</v>
      </c>
      <c r="H3436" s="5">
        <v>-15.06049137692051</v>
      </c>
      <c r="I3436" s="29">
        <v>583792181.70000005</v>
      </c>
      <c r="J3436" s="30" t="s">
        <v>45</v>
      </c>
      <c r="K3436" s="30" t="s">
        <v>45</v>
      </c>
      <c r="L3436" s="29">
        <v>59617996.049999997</v>
      </c>
      <c r="M3436" s="29">
        <v>191268000</v>
      </c>
      <c r="N3436" s="53">
        <f t="shared" si="591"/>
        <v>-32.348141432456885</v>
      </c>
      <c r="O3436" t="e">
        <f t="shared" si="592"/>
        <v>#VALUE!</v>
      </c>
      <c r="P3436" t="e">
        <f t="shared" si="593"/>
        <v>#VALUE!</v>
      </c>
      <c r="Q3436">
        <f t="shared" si="594"/>
        <v>-34.753021599028287</v>
      </c>
      <c r="R3436">
        <f t="shared" si="595"/>
        <v>-15.06049137692051</v>
      </c>
      <c r="S3436" s="53">
        <f t="shared" si="586"/>
        <v>-32.348141432456885</v>
      </c>
      <c r="T3436" t="e">
        <f t="shared" si="587"/>
        <v>#VALUE!</v>
      </c>
      <c r="U3436" t="e">
        <f t="shared" si="588"/>
        <v>#VALUE!</v>
      </c>
      <c r="V3436">
        <f t="shared" si="589"/>
        <v>-34.753021599028287</v>
      </c>
      <c r="W3436" s="50">
        <f t="shared" si="590"/>
        <v>-15.06049137692051</v>
      </c>
    </row>
    <row r="3437" spans="1:23" ht="16" x14ac:dyDescent="0.2">
      <c r="A3437" s="10">
        <v>39610.541655092602</v>
      </c>
      <c r="B3437" s="11" t="str">
        <f t="shared" si="585"/>
        <v>20086</v>
      </c>
      <c r="C3437" s="6" t="s">
        <v>45</v>
      </c>
      <c r="D3437" s="5">
        <v>-29.746146872166761</v>
      </c>
      <c r="E3437" s="6" t="s">
        <v>45</v>
      </c>
      <c r="F3437" s="6" t="s">
        <v>45</v>
      </c>
      <c r="G3437" s="5">
        <v>-33.267444972924139</v>
      </c>
      <c r="H3437" s="5">
        <v>-14.656017526334422</v>
      </c>
      <c r="I3437" s="29">
        <v>606245727.14999998</v>
      </c>
      <c r="J3437" s="30" t="s">
        <v>45</v>
      </c>
      <c r="K3437" s="30" t="s">
        <v>45</v>
      </c>
      <c r="L3437" s="29">
        <v>60975409.119999997</v>
      </c>
      <c r="M3437" s="29">
        <v>192178800</v>
      </c>
      <c r="N3437" s="53">
        <f t="shared" si="591"/>
        <v>-29.746146872166761</v>
      </c>
      <c r="O3437" t="e">
        <f t="shared" si="592"/>
        <v>#VALUE!</v>
      </c>
      <c r="P3437" t="e">
        <f t="shared" si="593"/>
        <v>#VALUE!</v>
      </c>
      <c r="Q3437">
        <f t="shared" si="594"/>
        <v>-33.267444972924139</v>
      </c>
      <c r="R3437">
        <f t="shared" si="595"/>
        <v>-14.656017526334422</v>
      </c>
      <c r="S3437" s="53">
        <f t="shared" si="586"/>
        <v>-29.746146872166761</v>
      </c>
      <c r="T3437" t="e">
        <f t="shared" si="587"/>
        <v>#VALUE!</v>
      </c>
      <c r="U3437" t="e">
        <f t="shared" si="588"/>
        <v>#VALUE!</v>
      </c>
      <c r="V3437">
        <f t="shared" si="589"/>
        <v>-33.267444972924139</v>
      </c>
      <c r="W3437" s="50">
        <f t="shared" si="590"/>
        <v>-14.656017526334422</v>
      </c>
    </row>
    <row r="3438" spans="1:23" ht="16" x14ac:dyDescent="0.2">
      <c r="A3438" s="10">
        <v>39609.541655092602</v>
      </c>
      <c r="B3438" s="11" t="str">
        <f t="shared" si="585"/>
        <v>20086</v>
      </c>
      <c r="C3438" s="6" t="s">
        <v>45</v>
      </c>
      <c r="D3438" s="5">
        <v>-32.53853127833176</v>
      </c>
      <c r="E3438" s="6" t="s">
        <v>45</v>
      </c>
      <c r="F3438" s="6" t="s">
        <v>45</v>
      </c>
      <c r="G3438" s="5">
        <v>-33.267444972924139</v>
      </c>
      <c r="H3438" s="5">
        <v>-15.06049137692051</v>
      </c>
      <c r="I3438" s="29">
        <v>582149239.35000002</v>
      </c>
      <c r="J3438" s="30" t="s">
        <v>45</v>
      </c>
      <c r="K3438" s="30" t="s">
        <v>45</v>
      </c>
      <c r="L3438" s="29">
        <v>60975409.119999997</v>
      </c>
      <c r="M3438" s="29">
        <v>191268000</v>
      </c>
      <c r="N3438" s="53">
        <f t="shared" si="591"/>
        <v>-32.53853127833176</v>
      </c>
      <c r="O3438" t="e">
        <f t="shared" si="592"/>
        <v>#VALUE!</v>
      </c>
      <c r="P3438" t="e">
        <f t="shared" si="593"/>
        <v>#VALUE!</v>
      </c>
      <c r="Q3438">
        <f t="shared" si="594"/>
        <v>-33.267444972924139</v>
      </c>
      <c r="R3438">
        <f t="shared" si="595"/>
        <v>-15.06049137692051</v>
      </c>
      <c r="S3438" s="53">
        <f t="shared" si="586"/>
        <v>-32.53853127833176</v>
      </c>
      <c r="T3438" t="e">
        <f t="shared" si="587"/>
        <v>#VALUE!</v>
      </c>
      <c r="U3438" t="e">
        <f t="shared" si="588"/>
        <v>#VALUE!</v>
      </c>
      <c r="V3438">
        <f t="shared" si="589"/>
        <v>-33.267444972924139</v>
      </c>
      <c r="W3438" s="50">
        <f t="shared" si="590"/>
        <v>-15.06049137692051</v>
      </c>
    </row>
    <row r="3439" spans="1:23" ht="16" x14ac:dyDescent="0.2">
      <c r="A3439" s="10">
        <v>39608.541655092602</v>
      </c>
      <c r="B3439" s="11" t="str">
        <f t="shared" si="585"/>
        <v>20086</v>
      </c>
      <c r="C3439" s="6" t="s">
        <v>45</v>
      </c>
      <c r="D3439" s="5">
        <v>-32.094288304623703</v>
      </c>
      <c r="E3439" s="6" t="s">
        <v>45</v>
      </c>
      <c r="F3439" s="6" t="s">
        <v>45</v>
      </c>
      <c r="G3439" s="5">
        <v>-33.762637181625522</v>
      </c>
      <c r="H3439" s="5">
        <v>-15.566083690153135</v>
      </c>
      <c r="I3439" s="29">
        <v>585982771.5</v>
      </c>
      <c r="J3439" s="30" t="s">
        <v>45</v>
      </c>
      <c r="K3439" s="30" t="s">
        <v>45</v>
      </c>
      <c r="L3439" s="29">
        <v>60522938.100000001</v>
      </c>
      <c r="M3439" s="29">
        <v>190129500</v>
      </c>
      <c r="N3439" s="53">
        <f t="shared" si="591"/>
        <v>-32.094288304623703</v>
      </c>
      <c r="O3439" t="e">
        <f t="shared" si="592"/>
        <v>#VALUE!</v>
      </c>
      <c r="P3439" t="e">
        <f t="shared" si="593"/>
        <v>#VALUE!</v>
      </c>
      <c r="Q3439">
        <f t="shared" si="594"/>
        <v>-33.762637181625522</v>
      </c>
      <c r="R3439">
        <f t="shared" si="595"/>
        <v>-15.566083690153135</v>
      </c>
      <c r="S3439" s="53">
        <f t="shared" si="586"/>
        <v>-32.094288304623703</v>
      </c>
      <c r="T3439" t="e">
        <f t="shared" si="587"/>
        <v>#VALUE!</v>
      </c>
      <c r="U3439" t="e">
        <f t="shared" si="588"/>
        <v>#VALUE!</v>
      </c>
      <c r="V3439">
        <f t="shared" si="589"/>
        <v>-33.762637181625522</v>
      </c>
      <c r="W3439" s="50">
        <f t="shared" si="590"/>
        <v>-15.566083690153135</v>
      </c>
    </row>
    <row r="3440" spans="1:23" ht="16" x14ac:dyDescent="0.2">
      <c r="A3440" s="10">
        <v>39605.541655092602</v>
      </c>
      <c r="B3440" s="11" t="str">
        <f t="shared" ref="B3440:B3503" si="596">YEAR(A3440)&amp;MONTH(A3440)</f>
        <v>20086</v>
      </c>
      <c r="C3440" s="6" t="s">
        <v>45</v>
      </c>
      <c r="D3440" s="5">
        <v>-29.999999999999943</v>
      </c>
      <c r="E3440" s="6" t="s">
        <v>45</v>
      </c>
      <c r="F3440" s="6" t="s">
        <v>45</v>
      </c>
      <c r="G3440" s="5">
        <v>-31.287705643750012</v>
      </c>
      <c r="H3440" s="5">
        <v>-13.847069825162237</v>
      </c>
      <c r="I3440" s="29">
        <v>604055137.35000002</v>
      </c>
      <c r="J3440" s="30" t="s">
        <v>45</v>
      </c>
      <c r="K3440" s="30" t="s">
        <v>45</v>
      </c>
      <c r="L3440" s="29">
        <v>62784352.530000001</v>
      </c>
      <c r="M3440" s="29">
        <v>194000400</v>
      </c>
      <c r="N3440" s="53">
        <f t="shared" si="591"/>
        <v>-29.999999999999943</v>
      </c>
      <c r="O3440" t="e">
        <f t="shared" si="592"/>
        <v>#VALUE!</v>
      </c>
      <c r="P3440" t="e">
        <f t="shared" si="593"/>
        <v>#VALUE!</v>
      </c>
      <c r="Q3440">
        <f t="shared" si="594"/>
        <v>-31.287705643750012</v>
      </c>
      <c r="R3440">
        <f t="shared" si="595"/>
        <v>-13.847069825162237</v>
      </c>
      <c r="S3440" s="53">
        <f t="shared" ref="S3440:S3503" si="597">IF(ABS(D3440-AVERAGE(D$47:D$3803))&gt;2*STDEV(D$47:D$3803),"Outlier",D3440)</f>
        <v>-29.999999999999943</v>
      </c>
      <c r="T3440" t="e">
        <f t="shared" ref="T3440:T3503" si="598">IF(ABS(E3440-AVERAGE(E$47:E$3803))&gt;2*STDEV(E$47:E$3803),"Outlier",E3440)</f>
        <v>#VALUE!</v>
      </c>
      <c r="U3440" t="e">
        <f t="shared" ref="U3440:U3503" si="599">IF(ABS(F3440-AVERAGE(F$47:F$3803))&gt;2*STDEV(F$47:F$3803),"Outlier",F3440)</f>
        <v>#VALUE!</v>
      </c>
      <c r="V3440">
        <f t="shared" ref="V3440:V3503" si="600">IF(ABS(G3440-AVERAGE(G$47:G$3803))&gt;2*STDEV(G$47:G$3803),"Outlier",G3440)</f>
        <v>-31.287705643750012</v>
      </c>
      <c r="W3440" s="50">
        <f t="shared" ref="W3440:W3503" si="601">IF(ABS(H3440-AVERAGE(H$47:H$3803))&gt;2*STDEV(H$47:H$3803),"Outlier",H3440)</f>
        <v>-13.847069825162237</v>
      </c>
    </row>
    <row r="3441" spans="1:23" ht="16" x14ac:dyDescent="0.2">
      <c r="A3441" s="10">
        <v>39604.541655092602</v>
      </c>
      <c r="B3441" s="11" t="str">
        <f t="shared" si="596"/>
        <v>20086</v>
      </c>
      <c r="C3441" s="6" t="s">
        <v>45</v>
      </c>
      <c r="D3441" s="5">
        <v>-30.303030303030244</v>
      </c>
      <c r="E3441" s="6" t="s">
        <v>45</v>
      </c>
      <c r="F3441" s="6" t="s">
        <v>45</v>
      </c>
      <c r="G3441" s="5">
        <v>-32.079395474293378</v>
      </c>
      <c r="H3441" s="5">
        <v>-15.801362730515777</v>
      </c>
      <c r="I3441" s="29">
        <v>629794567.5</v>
      </c>
      <c r="J3441" s="30" t="s">
        <v>45</v>
      </c>
      <c r="K3441" s="30" t="s">
        <v>45</v>
      </c>
      <c r="L3441" s="29">
        <v>62060963.310000002</v>
      </c>
      <c r="M3441" s="29">
        <v>198326700</v>
      </c>
      <c r="N3441" s="53">
        <f t="shared" si="591"/>
        <v>-30.303030303030244</v>
      </c>
      <c r="O3441" t="e">
        <f t="shared" si="592"/>
        <v>#VALUE!</v>
      </c>
      <c r="P3441" t="e">
        <f t="shared" si="593"/>
        <v>#VALUE!</v>
      </c>
      <c r="Q3441">
        <f t="shared" si="594"/>
        <v>-32.079395474293378</v>
      </c>
      <c r="R3441">
        <f t="shared" si="595"/>
        <v>-15.801362730515777</v>
      </c>
      <c r="S3441" s="53">
        <f t="shared" si="597"/>
        <v>-30.303030303030244</v>
      </c>
      <c r="T3441" t="e">
        <f t="shared" si="598"/>
        <v>#VALUE!</v>
      </c>
      <c r="U3441" t="e">
        <f t="shared" si="599"/>
        <v>#VALUE!</v>
      </c>
      <c r="V3441">
        <f t="shared" si="600"/>
        <v>-32.079395474293378</v>
      </c>
      <c r="W3441" s="50">
        <f t="shared" si="601"/>
        <v>-15.801362730515777</v>
      </c>
    </row>
    <row r="3442" spans="1:23" ht="16" x14ac:dyDescent="0.2">
      <c r="A3442" s="10">
        <v>39603.541655092602</v>
      </c>
      <c r="B3442" s="11" t="str">
        <f t="shared" si="596"/>
        <v>20086</v>
      </c>
      <c r="C3442" s="6" t="s">
        <v>45</v>
      </c>
      <c r="D3442" s="5">
        <v>-30.303030303030244</v>
      </c>
      <c r="E3442" s="6" t="s">
        <v>45</v>
      </c>
      <c r="F3442" s="6" t="s">
        <v>45</v>
      </c>
      <c r="G3442" s="5">
        <v>-31.188873103136018</v>
      </c>
      <c r="H3442" s="5">
        <v>-12.514619140202967</v>
      </c>
      <c r="I3442" s="29">
        <v>629794567.5</v>
      </c>
      <c r="J3442" s="30" t="s">
        <v>45</v>
      </c>
      <c r="K3442" s="30" t="s">
        <v>45</v>
      </c>
      <c r="L3442" s="29">
        <v>62874658.600000001</v>
      </c>
      <c r="M3442" s="29">
        <v>206068500</v>
      </c>
      <c r="N3442" s="53">
        <f t="shared" si="591"/>
        <v>-30.303030303030244</v>
      </c>
      <c r="O3442" t="e">
        <f t="shared" si="592"/>
        <v>#VALUE!</v>
      </c>
      <c r="P3442" t="e">
        <f t="shared" si="593"/>
        <v>#VALUE!</v>
      </c>
      <c r="Q3442">
        <f t="shared" si="594"/>
        <v>-31.188873103136018</v>
      </c>
      <c r="R3442">
        <f t="shared" si="595"/>
        <v>-12.514619140202967</v>
      </c>
      <c r="S3442" s="53">
        <f t="shared" si="597"/>
        <v>-30.303030303030244</v>
      </c>
      <c r="T3442" t="e">
        <f t="shared" si="598"/>
        <v>#VALUE!</v>
      </c>
      <c r="U3442" t="e">
        <f t="shared" si="599"/>
        <v>#VALUE!</v>
      </c>
      <c r="V3442">
        <f t="shared" si="600"/>
        <v>-31.188873103136018</v>
      </c>
      <c r="W3442" s="50">
        <f t="shared" si="601"/>
        <v>-12.514619140202967</v>
      </c>
    </row>
    <row r="3443" spans="1:23" ht="16" x14ac:dyDescent="0.2">
      <c r="A3443" s="10">
        <v>39602.541655092602</v>
      </c>
      <c r="B3443" s="11" t="str">
        <f t="shared" si="596"/>
        <v>20086</v>
      </c>
      <c r="C3443" s="6" t="s">
        <v>45</v>
      </c>
      <c r="D3443" s="5">
        <v>-32.606060606060552</v>
      </c>
      <c r="E3443" s="6" t="s">
        <v>45</v>
      </c>
      <c r="F3443" s="6" t="s">
        <v>45</v>
      </c>
      <c r="G3443" s="5">
        <v>-30.198488685733256</v>
      </c>
      <c r="H3443" s="5">
        <v>-14.447997722739913</v>
      </c>
      <c r="I3443" s="29">
        <v>608983964.39999998</v>
      </c>
      <c r="J3443" s="30" t="s">
        <v>45</v>
      </c>
      <c r="K3443" s="30" t="s">
        <v>45</v>
      </c>
      <c r="L3443" s="29">
        <v>63779600.649999999</v>
      </c>
      <c r="M3443" s="29">
        <v>201514500</v>
      </c>
      <c r="N3443" s="53">
        <f t="shared" si="591"/>
        <v>-32.606060606060552</v>
      </c>
      <c r="O3443" t="e">
        <f t="shared" si="592"/>
        <v>#VALUE!</v>
      </c>
      <c r="P3443" t="e">
        <f t="shared" si="593"/>
        <v>#VALUE!</v>
      </c>
      <c r="Q3443">
        <f t="shared" si="594"/>
        <v>-30.198488685733256</v>
      </c>
      <c r="R3443">
        <f t="shared" si="595"/>
        <v>-14.447997722739913</v>
      </c>
      <c r="S3443" s="53">
        <f t="shared" si="597"/>
        <v>-32.606060606060552</v>
      </c>
      <c r="T3443" t="e">
        <f t="shared" si="598"/>
        <v>#VALUE!</v>
      </c>
      <c r="U3443" t="e">
        <f t="shared" si="599"/>
        <v>#VALUE!</v>
      </c>
      <c r="V3443">
        <f t="shared" si="600"/>
        <v>-30.198488685733256</v>
      </c>
      <c r="W3443" s="50">
        <f t="shared" si="601"/>
        <v>-14.447997722739913</v>
      </c>
    </row>
    <row r="3444" spans="1:23" ht="16" x14ac:dyDescent="0.2">
      <c r="A3444" s="10">
        <v>39601.541655092602</v>
      </c>
      <c r="B3444" s="11" t="str">
        <f t="shared" si="596"/>
        <v>20086</v>
      </c>
      <c r="C3444" s="6" t="s">
        <v>45</v>
      </c>
      <c r="D3444" s="5">
        <v>-32.121212121212068</v>
      </c>
      <c r="E3444" s="6" t="s">
        <v>45</v>
      </c>
      <c r="F3444" s="6" t="s">
        <v>45</v>
      </c>
      <c r="G3444" s="5">
        <v>-28.712912059629105</v>
      </c>
      <c r="H3444" s="5">
        <v>-15.99470058876949</v>
      </c>
      <c r="I3444" s="29">
        <v>613365144</v>
      </c>
      <c r="J3444" s="30" t="s">
        <v>45</v>
      </c>
      <c r="K3444" s="30" t="s">
        <v>45</v>
      </c>
      <c r="L3444" s="29">
        <v>65137013.719999999</v>
      </c>
      <c r="M3444" s="29">
        <v>197871300</v>
      </c>
      <c r="N3444" s="53">
        <f t="shared" si="591"/>
        <v>-32.121212121212068</v>
      </c>
      <c r="O3444" t="e">
        <f t="shared" si="592"/>
        <v>#VALUE!</v>
      </c>
      <c r="P3444" t="e">
        <f t="shared" si="593"/>
        <v>#VALUE!</v>
      </c>
      <c r="Q3444">
        <f t="shared" si="594"/>
        <v>-28.712912059629105</v>
      </c>
      <c r="R3444">
        <f t="shared" si="595"/>
        <v>-15.99470058876949</v>
      </c>
      <c r="S3444" s="53">
        <f t="shared" si="597"/>
        <v>-32.121212121212068</v>
      </c>
      <c r="T3444" t="e">
        <f t="shared" si="598"/>
        <v>#VALUE!</v>
      </c>
      <c r="U3444" t="e">
        <f t="shared" si="599"/>
        <v>#VALUE!</v>
      </c>
      <c r="V3444">
        <f t="shared" si="600"/>
        <v>-28.712912059629105</v>
      </c>
      <c r="W3444" s="50">
        <f t="shared" si="601"/>
        <v>-15.99470058876949</v>
      </c>
    </row>
    <row r="3445" spans="1:23" ht="16" x14ac:dyDescent="0.2">
      <c r="A3445" s="10">
        <v>39598.541655092602</v>
      </c>
      <c r="B3445" s="11" t="str">
        <f t="shared" si="596"/>
        <v>20085</v>
      </c>
      <c r="C3445" s="6" t="s">
        <v>45</v>
      </c>
      <c r="D3445" s="5">
        <v>-30.303030303030244</v>
      </c>
      <c r="E3445" s="6" t="s">
        <v>45</v>
      </c>
      <c r="F3445" s="6" t="s">
        <v>45</v>
      </c>
      <c r="G3445" s="5">
        <v>-25.841620853666232</v>
      </c>
      <c r="H3445" s="5">
        <v>-20.054795612097095</v>
      </c>
      <c r="I3445" s="29">
        <v>629794567.5</v>
      </c>
      <c r="J3445" s="30" t="s">
        <v>45</v>
      </c>
      <c r="K3445" s="30" t="s">
        <v>45</v>
      </c>
      <c r="L3445" s="29">
        <v>67760593.109999999</v>
      </c>
      <c r="M3445" s="29">
        <v>188307900</v>
      </c>
      <c r="N3445" s="53">
        <f t="shared" si="591"/>
        <v>-30.303030303030244</v>
      </c>
      <c r="O3445" t="e">
        <f t="shared" si="592"/>
        <v>#VALUE!</v>
      </c>
      <c r="P3445" t="e">
        <f t="shared" si="593"/>
        <v>#VALUE!</v>
      </c>
      <c r="Q3445">
        <f t="shared" si="594"/>
        <v>-25.841620853666232</v>
      </c>
      <c r="R3445">
        <f t="shared" si="595"/>
        <v>-20.054795612097095</v>
      </c>
      <c r="S3445" s="53">
        <f t="shared" si="597"/>
        <v>-30.303030303030244</v>
      </c>
      <c r="T3445" t="e">
        <f t="shared" si="598"/>
        <v>#VALUE!</v>
      </c>
      <c r="U3445" t="e">
        <f t="shared" si="599"/>
        <v>#VALUE!</v>
      </c>
      <c r="V3445">
        <f t="shared" si="600"/>
        <v>-25.841620853666232</v>
      </c>
      <c r="W3445" s="50">
        <f t="shared" si="601"/>
        <v>-20.054795612097095</v>
      </c>
    </row>
    <row r="3446" spans="1:23" ht="16" x14ac:dyDescent="0.2">
      <c r="A3446" s="10">
        <v>39597.541655092602</v>
      </c>
      <c r="B3446" s="11" t="str">
        <f t="shared" si="596"/>
        <v>20085</v>
      </c>
      <c r="C3446" s="6" t="s">
        <v>45</v>
      </c>
      <c r="D3446" s="5">
        <v>-32.121212121212068</v>
      </c>
      <c r="E3446" s="6" t="s">
        <v>45</v>
      </c>
      <c r="F3446" s="6" t="s">
        <v>45</v>
      </c>
      <c r="G3446" s="5">
        <v>-27.723557147857747</v>
      </c>
      <c r="H3446" s="5">
        <v>-17.831410242179601</v>
      </c>
      <c r="I3446" s="29">
        <v>613365144</v>
      </c>
      <c r="J3446" s="30" t="s">
        <v>45</v>
      </c>
      <c r="K3446" s="30" t="s">
        <v>45</v>
      </c>
      <c r="L3446" s="29">
        <v>66041015.079999998</v>
      </c>
      <c r="M3446" s="29">
        <v>193545000</v>
      </c>
      <c r="N3446" s="53">
        <f t="shared" si="591"/>
        <v>-32.121212121212068</v>
      </c>
      <c r="O3446" t="e">
        <f t="shared" si="592"/>
        <v>#VALUE!</v>
      </c>
      <c r="P3446" t="e">
        <f t="shared" si="593"/>
        <v>#VALUE!</v>
      </c>
      <c r="Q3446">
        <f t="shared" si="594"/>
        <v>-27.723557147857747</v>
      </c>
      <c r="R3446">
        <f t="shared" si="595"/>
        <v>-17.831410242179601</v>
      </c>
      <c r="S3446" s="53">
        <f t="shared" si="597"/>
        <v>-32.121212121212068</v>
      </c>
      <c r="T3446" t="e">
        <f t="shared" si="598"/>
        <v>#VALUE!</v>
      </c>
      <c r="U3446" t="e">
        <f t="shared" si="599"/>
        <v>#VALUE!</v>
      </c>
      <c r="V3446">
        <f t="shared" si="600"/>
        <v>-27.723557147857747</v>
      </c>
      <c r="W3446" s="50">
        <f t="shared" si="601"/>
        <v>-17.831410242179601</v>
      </c>
    </row>
    <row r="3447" spans="1:23" ht="16" x14ac:dyDescent="0.2">
      <c r="A3447" s="10">
        <v>39596.541655092602</v>
      </c>
      <c r="B3447" s="11" t="str">
        <f t="shared" si="596"/>
        <v>20085</v>
      </c>
      <c r="C3447" s="6" t="s">
        <v>45</v>
      </c>
      <c r="D3447" s="5">
        <v>-31.454545454545396</v>
      </c>
      <c r="E3447" s="6" t="s">
        <v>45</v>
      </c>
      <c r="F3447" s="6" t="s">
        <v>45</v>
      </c>
      <c r="G3447" s="5">
        <v>-27.623695101612356</v>
      </c>
      <c r="H3447" s="5">
        <v>-16.864720950911149</v>
      </c>
      <c r="I3447" s="29">
        <v>619389265.95000005</v>
      </c>
      <c r="J3447" s="30" t="s">
        <v>45</v>
      </c>
      <c r="K3447" s="30" t="s">
        <v>45</v>
      </c>
      <c r="L3447" s="29">
        <v>66132261.840000004</v>
      </c>
      <c r="M3447" s="29">
        <v>195822000</v>
      </c>
      <c r="N3447" s="53">
        <f t="shared" si="591"/>
        <v>-31.454545454545396</v>
      </c>
      <c r="O3447" t="e">
        <f t="shared" si="592"/>
        <v>#VALUE!</v>
      </c>
      <c r="P3447" t="e">
        <f t="shared" si="593"/>
        <v>#VALUE!</v>
      </c>
      <c r="Q3447">
        <f t="shared" si="594"/>
        <v>-27.623695101612356</v>
      </c>
      <c r="R3447">
        <f t="shared" si="595"/>
        <v>-16.864720950911149</v>
      </c>
      <c r="S3447" s="53">
        <f t="shared" si="597"/>
        <v>-31.454545454545396</v>
      </c>
      <c r="T3447" t="e">
        <f t="shared" si="598"/>
        <v>#VALUE!</v>
      </c>
      <c r="U3447" t="e">
        <f t="shared" si="599"/>
        <v>#VALUE!</v>
      </c>
      <c r="V3447">
        <f t="shared" si="600"/>
        <v>-27.623695101612356</v>
      </c>
      <c r="W3447" s="50">
        <f t="shared" si="601"/>
        <v>-16.864720950911149</v>
      </c>
    </row>
    <row r="3448" spans="1:23" ht="16" x14ac:dyDescent="0.2">
      <c r="A3448" s="10">
        <v>39595.541655092602</v>
      </c>
      <c r="B3448" s="11" t="str">
        <f t="shared" si="596"/>
        <v>20085</v>
      </c>
      <c r="C3448" s="6" t="s">
        <v>45</v>
      </c>
      <c r="D3448" s="5">
        <v>-29.151515151515099</v>
      </c>
      <c r="E3448" s="6" t="s">
        <v>45</v>
      </c>
      <c r="F3448" s="6" t="s">
        <v>45</v>
      </c>
      <c r="G3448" s="5">
        <v>-30.396153766961231</v>
      </c>
      <c r="H3448" s="5">
        <v>-15.414687014008422</v>
      </c>
      <c r="I3448" s="29">
        <v>640199869.04999995</v>
      </c>
      <c r="J3448" s="30" t="s">
        <v>45</v>
      </c>
      <c r="K3448" s="30" t="s">
        <v>45</v>
      </c>
      <c r="L3448" s="29">
        <v>63598988.509999998</v>
      </c>
      <c r="M3448" s="29">
        <v>199237500</v>
      </c>
      <c r="N3448" s="53">
        <f t="shared" si="591"/>
        <v>-29.151515151515099</v>
      </c>
      <c r="O3448" t="e">
        <f t="shared" si="592"/>
        <v>#VALUE!</v>
      </c>
      <c r="P3448" t="e">
        <f t="shared" si="593"/>
        <v>#VALUE!</v>
      </c>
      <c r="Q3448">
        <f t="shared" si="594"/>
        <v>-30.396153766961231</v>
      </c>
      <c r="R3448">
        <f t="shared" si="595"/>
        <v>-15.414687014008422</v>
      </c>
      <c r="S3448" s="53">
        <f t="shared" si="597"/>
        <v>-29.151515151515099</v>
      </c>
      <c r="T3448" t="e">
        <f t="shared" si="598"/>
        <v>#VALUE!</v>
      </c>
      <c r="U3448" t="e">
        <f t="shared" si="599"/>
        <v>#VALUE!</v>
      </c>
      <c r="V3448">
        <f t="shared" si="600"/>
        <v>-30.396153766961231</v>
      </c>
      <c r="W3448" s="50">
        <f t="shared" si="601"/>
        <v>-15.414687014008422</v>
      </c>
    </row>
    <row r="3449" spans="1:23" ht="16" x14ac:dyDescent="0.2">
      <c r="A3449" s="10">
        <v>39594.541655092602</v>
      </c>
      <c r="B3449" s="11" t="str">
        <f t="shared" si="596"/>
        <v>20085</v>
      </c>
      <c r="C3449" s="6" t="s">
        <v>45</v>
      </c>
      <c r="D3449" s="5">
        <v>-29.696969696969646</v>
      </c>
      <c r="E3449" s="6" t="s">
        <v>45</v>
      </c>
      <c r="F3449" s="6" t="s">
        <v>45</v>
      </c>
      <c r="G3449" s="5">
        <v>-32.673420223608744</v>
      </c>
      <c r="H3449" s="5">
        <v>-15.414687014008422</v>
      </c>
      <c r="I3449" s="29">
        <v>635271042</v>
      </c>
      <c r="J3449" s="30" t="s">
        <v>45</v>
      </c>
      <c r="K3449" s="30" t="s">
        <v>45</v>
      </c>
      <c r="L3449" s="29">
        <v>61518186.219999999</v>
      </c>
      <c r="M3449" s="29">
        <v>199237500</v>
      </c>
      <c r="N3449" s="53">
        <f t="shared" si="591"/>
        <v>-29.696969696969646</v>
      </c>
      <c r="O3449" t="e">
        <f t="shared" si="592"/>
        <v>#VALUE!</v>
      </c>
      <c r="P3449" t="e">
        <f t="shared" si="593"/>
        <v>#VALUE!</v>
      </c>
      <c r="Q3449">
        <f t="shared" si="594"/>
        <v>-32.673420223608744</v>
      </c>
      <c r="R3449">
        <f t="shared" si="595"/>
        <v>-15.414687014008422</v>
      </c>
      <c r="S3449" s="53">
        <f t="shared" si="597"/>
        <v>-29.696969696969646</v>
      </c>
      <c r="T3449" t="e">
        <f t="shared" si="598"/>
        <v>#VALUE!</v>
      </c>
      <c r="U3449" t="e">
        <f t="shared" si="599"/>
        <v>#VALUE!</v>
      </c>
      <c r="V3449">
        <f t="shared" si="600"/>
        <v>-32.673420223608744</v>
      </c>
      <c r="W3449" s="50">
        <f t="shared" si="601"/>
        <v>-15.414687014008422</v>
      </c>
    </row>
    <row r="3450" spans="1:23" ht="16" x14ac:dyDescent="0.2">
      <c r="A3450" s="10">
        <v>39591.541655092602</v>
      </c>
      <c r="B3450" s="11" t="str">
        <f t="shared" si="596"/>
        <v>20085</v>
      </c>
      <c r="C3450" s="6" t="s">
        <v>45</v>
      </c>
      <c r="D3450" s="5">
        <v>-30.909090909090846</v>
      </c>
      <c r="E3450" s="6" t="s">
        <v>45</v>
      </c>
      <c r="F3450" s="6" t="s">
        <v>45</v>
      </c>
      <c r="G3450" s="5">
        <v>-34.06016430909888</v>
      </c>
      <c r="H3450" s="5">
        <v>-14.834673439247339</v>
      </c>
      <c r="I3450" s="29">
        <v>624318093</v>
      </c>
      <c r="J3450" s="30" t="s">
        <v>45</v>
      </c>
      <c r="K3450" s="30" t="s">
        <v>45</v>
      </c>
      <c r="L3450" s="29">
        <v>60251079.210000001</v>
      </c>
      <c r="M3450" s="29">
        <v>200603700</v>
      </c>
      <c r="N3450" s="53">
        <f t="shared" si="591"/>
        <v>-30.909090909090846</v>
      </c>
      <c r="O3450" t="e">
        <f t="shared" si="592"/>
        <v>#VALUE!</v>
      </c>
      <c r="P3450" t="e">
        <f t="shared" si="593"/>
        <v>#VALUE!</v>
      </c>
      <c r="Q3450">
        <f t="shared" si="594"/>
        <v>-34.06016430909888</v>
      </c>
      <c r="R3450">
        <f t="shared" si="595"/>
        <v>-14.834673439247339</v>
      </c>
      <c r="S3450" s="53">
        <f t="shared" si="597"/>
        <v>-30.909090909090846</v>
      </c>
      <c r="T3450" t="e">
        <f t="shared" si="598"/>
        <v>#VALUE!</v>
      </c>
      <c r="U3450" t="e">
        <f t="shared" si="599"/>
        <v>#VALUE!</v>
      </c>
      <c r="V3450">
        <f t="shared" si="600"/>
        <v>-34.06016430909888</v>
      </c>
      <c r="W3450" s="50">
        <f t="shared" si="601"/>
        <v>-14.834673439247339</v>
      </c>
    </row>
    <row r="3451" spans="1:23" ht="16" x14ac:dyDescent="0.2">
      <c r="A3451" s="10">
        <v>39590.541655092602</v>
      </c>
      <c r="B3451" s="11" t="str">
        <f t="shared" si="596"/>
        <v>20085</v>
      </c>
      <c r="C3451" s="6" t="s">
        <v>45</v>
      </c>
      <c r="D3451" s="5">
        <v>-31.818181818181767</v>
      </c>
      <c r="E3451" s="6" t="s">
        <v>45</v>
      </c>
      <c r="F3451" s="6" t="s">
        <v>45</v>
      </c>
      <c r="G3451" s="5">
        <v>-33.069779891696129</v>
      </c>
      <c r="H3451" s="5">
        <v>-14.931342368374189</v>
      </c>
      <c r="I3451" s="29">
        <v>616103381.25</v>
      </c>
      <c r="J3451" s="30" t="s">
        <v>45</v>
      </c>
      <c r="K3451" s="30" t="s">
        <v>45</v>
      </c>
      <c r="L3451" s="29">
        <v>61156021.259999998</v>
      </c>
      <c r="M3451" s="29">
        <v>200376000</v>
      </c>
      <c r="N3451" s="53">
        <f t="shared" si="591"/>
        <v>-31.818181818181767</v>
      </c>
      <c r="O3451" t="e">
        <f t="shared" si="592"/>
        <v>#VALUE!</v>
      </c>
      <c r="P3451" t="e">
        <f t="shared" si="593"/>
        <v>#VALUE!</v>
      </c>
      <c r="Q3451">
        <f t="shared" si="594"/>
        <v>-33.069779891696129</v>
      </c>
      <c r="R3451">
        <f t="shared" si="595"/>
        <v>-14.931342368374189</v>
      </c>
      <c r="S3451" s="53">
        <f t="shared" si="597"/>
        <v>-31.818181818181767</v>
      </c>
      <c r="T3451" t="e">
        <f t="shared" si="598"/>
        <v>#VALUE!</v>
      </c>
      <c r="U3451" t="e">
        <f t="shared" si="599"/>
        <v>#VALUE!</v>
      </c>
      <c r="V3451">
        <f t="shared" si="600"/>
        <v>-33.069779891696129</v>
      </c>
      <c r="W3451" s="50">
        <f t="shared" si="601"/>
        <v>-14.931342368374189</v>
      </c>
    </row>
    <row r="3452" spans="1:23" ht="16" x14ac:dyDescent="0.2">
      <c r="A3452" s="10">
        <v>39589.541655092602</v>
      </c>
      <c r="B3452" s="11" t="str">
        <f t="shared" si="596"/>
        <v>20085</v>
      </c>
      <c r="C3452" s="6" t="s">
        <v>45</v>
      </c>
      <c r="D3452" s="5">
        <v>-29.999999999999943</v>
      </c>
      <c r="E3452" s="6" t="s">
        <v>45</v>
      </c>
      <c r="F3452" s="6" t="s">
        <v>45</v>
      </c>
      <c r="G3452" s="5">
        <v>-33.069779891696129</v>
      </c>
      <c r="H3452" s="5">
        <v>-13.481308431471502</v>
      </c>
      <c r="I3452" s="29">
        <v>632532804.75</v>
      </c>
      <c r="J3452" s="30" t="s">
        <v>45</v>
      </c>
      <c r="K3452" s="30" t="s">
        <v>45</v>
      </c>
      <c r="L3452" s="29">
        <v>61156021.259999998</v>
      </c>
      <c r="M3452" s="29">
        <v>203791500</v>
      </c>
      <c r="N3452" s="53">
        <f t="shared" si="591"/>
        <v>-29.999999999999943</v>
      </c>
      <c r="O3452" t="e">
        <f t="shared" si="592"/>
        <v>#VALUE!</v>
      </c>
      <c r="P3452" t="e">
        <f t="shared" si="593"/>
        <v>#VALUE!</v>
      </c>
      <c r="Q3452">
        <f t="shared" si="594"/>
        <v>-33.069779891696129</v>
      </c>
      <c r="R3452">
        <f t="shared" si="595"/>
        <v>-13.481308431471502</v>
      </c>
      <c r="S3452" s="53">
        <f t="shared" si="597"/>
        <v>-29.999999999999943</v>
      </c>
      <c r="T3452" t="e">
        <f t="shared" si="598"/>
        <v>#VALUE!</v>
      </c>
      <c r="U3452" t="e">
        <f t="shared" si="599"/>
        <v>#VALUE!</v>
      </c>
      <c r="V3452">
        <f t="shared" si="600"/>
        <v>-33.069779891696129</v>
      </c>
      <c r="W3452" s="50">
        <f t="shared" si="601"/>
        <v>-13.481308431471502</v>
      </c>
    </row>
    <row r="3453" spans="1:23" ht="16" x14ac:dyDescent="0.2">
      <c r="A3453" s="10">
        <v>39588.541655092602</v>
      </c>
      <c r="B3453" s="11" t="str">
        <f t="shared" si="596"/>
        <v>20085</v>
      </c>
      <c r="C3453" s="6" t="s">
        <v>45</v>
      </c>
      <c r="D3453" s="5">
        <v>-28.18181818181813</v>
      </c>
      <c r="E3453" s="6" t="s">
        <v>45</v>
      </c>
      <c r="F3453" s="6" t="s">
        <v>45</v>
      </c>
      <c r="G3453" s="5">
        <v>-33.069779891696129</v>
      </c>
      <c r="H3453" s="5">
        <v>-12.031274494568791</v>
      </c>
      <c r="I3453" s="29">
        <v>648962228.25</v>
      </c>
      <c r="J3453" s="30" t="s">
        <v>45</v>
      </c>
      <c r="K3453" s="30" t="s">
        <v>45</v>
      </c>
      <c r="L3453" s="29">
        <v>61156021.259999998</v>
      </c>
      <c r="M3453" s="29">
        <v>207207000</v>
      </c>
      <c r="N3453" s="53">
        <f t="shared" si="591"/>
        <v>-28.18181818181813</v>
      </c>
      <c r="O3453" t="e">
        <f t="shared" si="592"/>
        <v>#VALUE!</v>
      </c>
      <c r="P3453" t="e">
        <f t="shared" si="593"/>
        <v>#VALUE!</v>
      </c>
      <c r="Q3453">
        <f t="shared" si="594"/>
        <v>-33.069779891696129</v>
      </c>
      <c r="R3453">
        <f t="shared" si="595"/>
        <v>-12.031274494568791</v>
      </c>
      <c r="S3453" s="53">
        <f t="shared" si="597"/>
        <v>-28.18181818181813</v>
      </c>
      <c r="T3453" t="e">
        <f t="shared" si="598"/>
        <v>#VALUE!</v>
      </c>
      <c r="U3453" t="e">
        <f t="shared" si="599"/>
        <v>#VALUE!</v>
      </c>
      <c r="V3453">
        <f t="shared" si="600"/>
        <v>-33.069779891696129</v>
      </c>
      <c r="W3453" s="50">
        <f t="shared" si="601"/>
        <v>-12.031274494568791</v>
      </c>
    </row>
    <row r="3454" spans="1:23" ht="16" x14ac:dyDescent="0.2">
      <c r="A3454" s="10">
        <v>39587.541655092602</v>
      </c>
      <c r="B3454" s="11" t="str">
        <f t="shared" si="596"/>
        <v>20085</v>
      </c>
      <c r="C3454" s="6" t="s">
        <v>45</v>
      </c>
      <c r="D3454" s="5">
        <v>-27.878787878787818</v>
      </c>
      <c r="E3454" s="6" t="s">
        <v>45</v>
      </c>
      <c r="F3454" s="6" t="s">
        <v>45</v>
      </c>
      <c r="G3454" s="5">
        <v>-33.168612432310113</v>
      </c>
      <c r="H3454" s="5">
        <v>-11.54792984893453</v>
      </c>
      <c r="I3454" s="29">
        <v>658381720.5</v>
      </c>
      <c r="J3454" s="30" t="s">
        <v>45</v>
      </c>
      <c r="K3454" s="30" t="s">
        <v>45</v>
      </c>
      <c r="L3454" s="29">
        <v>61065715.189999998</v>
      </c>
      <c r="M3454" s="29">
        <v>208345500</v>
      </c>
      <c r="N3454" s="53">
        <f t="shared" si="591"/>
        <v>-27.878787878787818</v>
      </c>
      <c r="O3454" t="e">
        <f t="shared" si="592"/>
        <v>#VALUE!</v>
      </c>
      <c r="P3454" t="e">
        <f t="shared" si="593"/>
        <v>#VALUE!</v>
      </c>
      <c r="Q3454">
        <f t="shared" si="594"/>
        <v>-33.168612432310113</v>
      </c>
      <c r="R3454">
        <f t="shared" si="595"/>
        <v>-11.54792984893453</v>
      </c>
      <c r="S3454" s="53">
        <f t="shared" si="597"/>
        <v>-27.878787878787818</v>
      </c>
      <c r="T3454" t="e">
        <f t="shared" si="598"/>
        <v>#VALUE!</v>
      </c>
      <c r="U3454" t="e">
        <f t="shared" si="599"/>
        <v>#VALUE!</v>
      </c>
      <c r="V3454">
        <f t="shared" si="600"/>
        <v>-33.168612432310113</v>
      </c>
      <c r="W3454" s="50">
        <f t="shared" si="601"/>
        <v>-11.54792984893453</v>
      </c>
    </row>
    <row r="3455" spans="1:23" ht="16" x14ac:dyDescent="0.2">
      <c r="A3455" s="10">
        <v>39584.541655092602</v>
      </c>
      <c r="B3455" s="11" t="str">
        <f t="shared" si="596"/>
        <v>20085</v>
      </c>
      <c r="C3455" s="6" t="s">
        <v>45</v>
      </c>
      <c r="D3455" s="5">
        <v>-26.666666666666615</v>
      </c>
      <c r="E3455" s="6" t="s">
        <v>45</v>
      </c>
      <c r="F3455" s="6" t="s">
        <v>45</v>
      </c>
      <c r="G3455" s="5">
        <v>-31.188873103135979</v>
      </c>
      <c r="H3455" s="5">
        <v>-11.064585203300297</v>
      </c>
      <c r="I3455" s="29">
        <v>669446959.5</v>
      </c>
      <c r="J3455" s="30" t="s">
        <v>45</v>
      </c>
      <c r="K3455" s="30" t="s">
        <v>45</v>
      </c>
      <c r="L3455" s="29">
        <v>62874658.600000001</v>
      </c>
      <c r="M3455" s="29">
        <v>209484000</v>
      </c>
      <c r="N3455" s="53">
        <f t="shared" si="591"/>
        <v>-26.666666666666615</v>
      </c>
      <c r="O3455" t="e">
        <f t="shared" si="592"/>
        <v>#VALUE!</v>
      </c>
      <c r="P3455" t="e">
        <f t="shared" si="593"/>
        <v>#VALUE!</v>
      </c>
      <c r="Q3455">
        <f t="shared" si="594"/>
        <v>-31.188873103135979</v>
      </c>
      <c r="R3455">
        <f t="shared" si="595"/>
        <v>-11.064585203300297</v>
      </c>
      <c r="S3455" s="53">
        <f t="shared" si="597"/>
        <v>-26.666666666666615</v>
      </c>
      <c r="T3455" t="e">
        <f t="shared" si="598"/>
        <v>#VALUE!</v>
      </c>
      <c r="U3455" t="e">
        <f t="shared" si="599"/>
        <v>#VALUE!</v>
      </c>
      <c r="V3455">
        <f t="shared" si="600"/>
        <v>-31.188873103135979</v>
      </c>
      <c r="W3455" s="50">
        <f t="shared" si="601"/>
        <v>-11.064585203300297</v>
      </c>
    </row>
    <row r="3456" spans="1:23" ht="16" x14ac:dyDescent="0.2">
      <c r="A3456" s="10">
        <v>39583.541655092602</v>
      </c>
      <c r="B3456" s="11" t="str">
        <f t="shared" si="596"/>
        <v>20085</v>
      </c>
      <c r="C3456" s="6" t="s">
        <v>45</v>
      </c>
      <c r="D3456" s="5">
        <v>-27.272727272727227</v>
      </c>
      <c r="E3456" s="6" t="s">
        <v>45</v>
      </c>
      <c r="F3456" s="6" t="s">
        <v>45</v>
      </c>
      <c r="G3456" s="5">
        <v>-31.188873103135979</v>
      </c>
      <c r="H3456" s="5">
        <v>-12.51461914020301</v>
      </c>
      <c r="I3456" s="29">
        <v>663914340</v>
      </c>
      <c r="J3456" s="30" t="s">
        <v>45</v>
      </c>
      <c r="K3456" s="30" t="s">
        <v>45</v>
      </c>
      <c r="L3456" s="29">
        <v>62874658.600000001</v>
      </c>
      <c r="M3456" s="29">
        <v>206068500</v>
      </c>
      <c r="N3456" s="53">
        <f t="shared" si="591"/>
        <v>-27.272727272727227</v>
      </c>
      <c r="O3456" t="e">
        <f t="shared" si="592"/>
        <v>#VALUE!</v>
      </c>
      <c r="P3456" t="e">
        <f t="shared" si="593"/>
        <v>#VALUE!</v>
      </c>
      <c r="Q3456">
        <f t="shared" si="594"/>
        <v>-31.188873103135979</v>
      </c>
      <c r="R3456">
        <f t="shared" si="595"/>
        <v>-12.51461914020301</v>
      </c>
      <c r="S3456" s="53">
        <f t="shared" si="597"/>
        <v>-27.272727272727227</v>
      </c>
      <c r="T3456" t="e">
        <f t="shared" si="598"/>
        <v>#VALUE!</v>
      </c>
      <c r="U3456" t="e">
        <f t="shared" si="599"/>
        <v>#VALUE!</v>
      </c>
      <c r="V3456">
        <f t="shared" si="600"/>
        <v>-31.188873103135979</v>
      </c>
      <c r="W3456" s="50">
        <f t="shared" si="601"/>
        <v>-12.51461914020301</v>
      </c>
    </row>
    <row r="3457" spans="1:23" ht="16" x14ac:dyDescent="0.2">
      <c r="A3457" s="10">
        <v>39582.541655092602</v>
      </c>
      <c r="B3457" s="11" t="str">
        <f t="shared" si="596"/>
        <v>20085</v>
      </c>
      <c r="C3457" s="6" t="s">
        <v>45</v>
      </c>
      <c r="D3457" s="5">
        <v>-26.060606060606016</v>
      </c>
      <c r="E3457" s="6" t="s">
        <v>45</v>
      </c>
      <c r="F3457" s="6" t="s">
        <v>45</v>
      </c>
      <c r="G3457" s="5">
        <v>-31.188873103135979</v>
      </c>
      <c r="H3457" s="5">
        <v>-11.54792984893453</v>
      </c>
      <c r="I3457" s="29">
        <v>674979579</v>
      </c>
      <c r="J3457" s="30" t="s">
        <v>45</v>
      </c>
      <c r="K3457" s="30" t="s">
        <v>45</v>
      </c>
      <c r="L3457" s="29">
        <v>62874658.600000001</v>
      </c>
      <c r="M3457" s="29">
        <v>208345500</v>
      </c>
      <c r="N3457" s="53">
        <f t="shared" si="591"/>
        <v>-26.060606060606016</v>
      </c>
      <c r="O3457" t="e">
        <f t="shared" si="592"/>
        <v>#VALUE!</v>
      </c>
      <c r="P3457" t="e">
        <f t="shared" si="593"/>
        <v>#VALUE!</v>
      </c>
      <c r="Q3457">
        <f t="shared" si="594"/>
        <v>-31.188873103135979</v>
      </c>
      <c r="R3457">
        <f t="shared" si="595"/>
        <v>-11.54792984893453</v>
      </c>
      <c r="S3457" s="53">
        <f t="shared" si="597"/>
        <v>-26.060606060606016</v>
      </c>
      <c r="T3457" t="e">
        <f t="shared" si="598"/>
        <v>#VALUE!</v>
      </c>
      <c r="U3457" t="e">
        <f t="shared" si="599"/>
        <v>#VALUE!</v>
      </c>
      <c r="V3457">
        <f t="shared" si="600"/>
        <v>-31.188873103135979</v>
      </c>
      <c r="W3457" s="50">
        <f t="shared" si="601"/>
        <v>-11.54792984893453</v>
      </c>
    </row>
    <row r="3458" spans="1:23" ht="16" x14ac:dyDescent="0.2">
      <c r="A3458" s="10">
        <v>39581.541655092602</v>
      </c>
      <c r="B3458" s="11" t="str">
        <f t="shared" si="596"/>
        <v>20085</v>
      </c>
      <c r="C3458" s="6" t="s">
        <v>45</v>
      </c>
      <c r="D3458" s="5">
        <v>-25.575757575757535</v>
      </c>
      <c r="E3458" s="6" t="s">
        <v>45</v>
      </c>
      <c r="F3458" s="6" t="s">
        <v>45</v>
      </c>
      <c r="G3458" s="5">
        <v>-34.060164309098866</v>
      </c>
      <c r="H3458" s="5">
        <v>-11.54792984893453</v>
      </c>
      <c r="I3458" s="29">
        <v>679405674.60000002</v>
      </c>
      <c r="J3458" s="30" t="s">
        <v>45</v>
      </c>
      <c r="K3458" s="30" t="s">
        <v>45</v>
      </c>
      <c r="L3458" s="29">
        <v>60251079.210000001</v>
      </c>
      <c r="M3458" s="29">
        <v>208345500</v>
      </c>
      <c r="N3458" s="53">
        <f t="shared" si="591"/>
        <v>-25.575757575757535</v>
      </c>
      <c r="O3458" t="e">
        <f t="shared" si="592"/>
        <v>#VALUE!</v>
      </c>
      <c r="P3458" t="e">
        <f t="shared" si="593"/>
        <v>#VALUE!</v>
      </c>
      <c r="Q3458">
        <f t="shared" si="594"/>
        <v>-34.060164309098866</v>
      </c>
      <c r="R3458">
        <f t="shared" si="595"/>
        <v>-11.54792984893453</v>
      </c>
      <c r="S3458" s="53">
        <f t="shared" si="597"/>
        <v>-25.575757575757535</v>
      </c>
      <c r="T3458" t="e">
        <f t="shared" si="598"/>
        <v>#VALUE!</v>
      </c>
      <c r="U3458" t="e">
        <f t="shared" si="599"/>
        <v>#VALUE!</v>
      </c>
      <c r="V3458">
        <f t="shared" si="600"/>
        <v>-34.060164309098866</v>
      </c>
      <c r="W3458" s="50">
        <f t="shared" si="601"/>
        <v>-11.54792984893453</v>
      </c>
    </row>
    <row r="3459" spans="1:23" ht="16" x14ac:dyDescent="0.2">
      <c r="A3459" s="10">
        <v>39580.541655092602</v>
      </c>
      <c r="B3459" s="11" t="str">
        <f t="shared" si="596"/>
        <v>20085</v>
      </c>
      <c r="C3459" s="6" t="s">
        <v>45</v>
      </c>
      <c r="D3459" s="5">
        <v>-24.969696969696926</v>
      </c>
      <c r="E3459" s="6" t="s">
        <v>45</v>
      </c>
      <c r="F3459" s="6" t="s">
        <v>45</v>
      </c>
      <c r="G3459" s="5">
        <v>-34.060164309098866</v>
      </c>
      <c r="H3459" s="5">
        <v>-12.997963785837245</v>
      </c>
      <c r="I3459" s="29">
        <v>684938294.10000002</v>
      </c>
      <c r="J3459" s="30" t="s">
        <v>45</v>
      </c>
      <c r="K3459" s="30" t="s">
        <v>45</v>
      </c>
      <c r="L3459" s="29">
        <v>60251079.210000001</v>
      </c>
      <c r="M3459" s="29">
        <v>204930000</v>
      </c>
      <c r="N3459" s="53">
        <f t="shared" si="591"/>
        <v>-24.969696969696926</v>
      </c>
      <c r="O3459" t="e">
        <f t="shared" si="592"/>
        <v>#VALUE!</v>
      </c>
      <c r="P3459" t="e">
        <f t="shared" si="593"/>
        <v>#VALUE!</v>
      </c>
      <c r="Q3459">
        <f t="shared" si="594"/>
        <v>-34.060164309098866</v>
      </c>
      <c r="R3459">
        <f t="shared" si="595"/>
        <v>-12.997963785837245</v>
      </c>
      <c r="S3459" s="53">
        <f t="shared" si="597"/>
        <v>-24.969696969696926</v>
      </c>
      <c r="T3459" t="e">
        <f t="shared" si="598"/>
        <v>#VALUE!</v>
      </c>
      <c r="U3459" t="e">
        <f t="shared" si="599"/>
        <v>#VALUE!</v>
      </c>
      <c r="V3459">
        <f t="shared" si="600"/>
        <v>-34.060164309098866</v>
      </c>
      <c r="W3459" s="50">
        <f t="shared" si="601"/>
        <v>-12.997963785837245</v>
      </c>
    </row>
    <row r="3460" spans="1:23" ht="16" x14ac:dyDescent="0.2">
      <c r="A3460" s="10">
        <v>39577.541655092602</v>
      </c>
      <c r="B3460" s="11" t="str">
        <f t="shared" si="596"/>
        <v>20085</v>
      </c>
      <c r="C3460" s="6" t="s">
        <v>45</v>
      </c>
      <c r="D3460" s="5">
        <v>-24.242424242424207</v>
      </c>
      <c r="E3460" s="6" t="s">
        <v>45</v>
      </c>
      <c r="F3460" s="6" t="s">
        <v>45</v>
      </c>
      <c r="G3460" s="5">
        <v>-34.060164309098866</v>
      </c>
      <c r="H3460" s="5">
        <v>-14.931342368374189</v>
      </c>
      <c r="I3460" s="29">
        <v>691577437.5</v>
      </c>
      <c r="J3460" s="30" t="s">
        <v>45</v>
      </c>
      <c r="K3460" s="30" t="s">
        <v>45</v>
      </c>
      <c r="L3460" s="29">
        <v>60251079.210000001</v>
      </c>
      <c r="M3460" s="29">
        <v>200376000</v>
      </c>
      <c r="N3460" s="53">
        <f t="shared" si="591"/>
        <v>-24.242424242424207</v>
      </c>
      <c r="O3460" t="e">
        <f t="shared" si="592"/>
        <v>#VALUE!</v>
      </c>
      <c r="P3460" t="e">
        <f t="shared" si="593"/>
        <v>#VALUE!</v>
      </c>
      <c r="Q3460">
        <f t="shared" si="594"/>
        <v>-34.060164309098866</v>
      </c>
      <c r="R3460">
        <f t="shared" si="595"/>
        <v>-14.931342368374189</v>
      </c>
      <c r="S3460" s="53">
        <f t="shared" si="597"/>
        <v>-24.242424242424207</v>
      </c>
      <c r="T3460" t="e">
        <f t="shared" si="598"/>
        <v>#VALUE!</v>
      </c>
      <c r="U3460" t="e">
        <f t="shared" si="599"/>
        <v>#VALUE!</v>
      </c>
      <c r="V3460">
        <f t="shared" si="600"/>
        <v>-34.060164309098866</v>
      </c>
      <c r="W3460" s="50">
        <f t="shared" si="601"/>
        <v>-14.931342368374189</v>
      </c>
    </row>
    <row r="3461" spans="1:23" ht="16" x14ac:dyDescent="0.2">
      <c r="A3461" s="10">
        <v>39576.541655092602</v>
      </c>
      <c r="B3461" s="11" t="str">
        <f t="shared" si="596"/>
        <v>20085</v>
      </c>
      <c r="C3461" s="6" t="s">
        <v>45</v>
      </c>
      <c r="D3461" s="5">
        <v>-23.939393939393895</v>
      </c>
      <c r="E3461" s="6" t="s">
        <v>45</v>
      </c>
      <c r="F3461" s="6" t="s">
        <v>45</v>
      </c>
      <c r="G3461" s="5">
        <v>-31.188873103135979</v>
      </c>
      <c r="H3461" s="5">
        <v>-14.061322006232571</v>
      </c>
      <c r="I3461" s="29">
        <v>694343747.25</v>
      </c>
      <c r="J3461" s="30" t="s">
        <v>45</v>
      </c>
      <c r="K3461" s="30" t="s">
        <v>45</v>
      </c>
      <c r="L3461" s="29">
        <v>62874658.600000001</v>
      </c>
      <c r="M3461" s="29">
        <v>202425300</v>
      </c>
      <c r="N3461" s="53">
        <f t="shared" si="591"/>
        <v>-23.939393939393895</v>
      </c>
      <c r="O3461" t="e">
        <f t="shared" si="592"/>
        <v>#VALUE!</v>
      </c>
      <c r="P3461" t="e">
        <f t="shared" si="593"/>
        <v>#VALUE!</v>
      </c>
      <c r="Q3461">
        <f t="shared" si="594"/>
        <v>-31.188873103135979</v>
      </c>
      <c r="R3461">
        <f t="shared" si="595"/>
        <v>-14.061322006232571</v>
      </c>
      <c r="S3461" s="53">
        <f t="shared" si="597"/>
        <v>-23.939393939393895</v>
      </c>
      <c r="T3461" t="e">
        <f t="shared" si="598"/>
        <v>#VALUE!</v>
      </c>
      <c r="U3461" t="e">
        <f t="shared" si="599"/>
        <v>#VALUE!</v>
      </c>
      <c r="V3461">
        <f t="shared" si="600"/>
        <v>-31.188873103135979</v>
      </c>
      <c r="W3461" s="50">
        <f t="shared" si="601"/>
        <v>-14.061322006232571</v>
      </c>
    </row>
    <row r="3462" spans="1:23" ht="16" x14ac:dyDescent="0.2">
      <c r="A3462" s="10">
        <v>39575.541655092602</v>
      </c>
      <c r="B3462" s="11" t="str">
        <f t="shared" si="596"/>
        <v>20085</v>
      </c>
      <c r="C3462" s="6" t="s">
        <v>45</v>
      </c>
      <c r="D3462" s="5">
        <v>-22.606060606060566</v>
      </c>
      <c r="E3462" s="6" t="s">
        <v>45</v>
      </c>
      <c r="F3462" s="6" t="s">
        <v>45</v>
      </c>
      <c r="G3462" s="5">
        <v>-34.060164309098866</v>
      </c>
      <c r="H3462" s="5">
        <v>-11.54792984893453</v>
      </c>
      <c r="I3462" s="29">
        <v>706515510.14999998</v>
      </c>
      <c r="J3462" s="30" t="s">
        <v>45</v>
      </c>
      <c r="K3462" s="30" t="s">
        <v>45</v>
      </c>
      <c r="L3462" s="29">
        <v>60251079.210000001</v>
      </c>
      <c r="M3462" s="29">
        <v>208345500</v>
      </c>
      <c r="N3462" s="53">
        <f t="shared" si="591"/>
        <v>-22.606060606060566</v>
      </c>
      <c r="O3462" t="e">
        <f t="shared" si="592"/>
        <v>#VALUE!</v>
      </c>
      <c r="P3462" t="e">
        <f t="shared" si="593"/>
        <v>#VALUE!</v>
      </c>
      <c r="Q3462">
        <f t="shared" si="594"/>
        <v>-34.060164309098866</v>
      </c>
      <c r="R3462">
        <f t="shared" si="595"/>
        <v>-11.54792984893453</v>
      </c>
      <c r="S3462" s="53">
        <f t="shared" si="597"/>
        <v>-22.606060606060566</v>
      </c>
      <c r="T3462" t="e">
        <f t="shared" si="598"/>
        <v>#VALUE!</v>
      </c>
      <c r="U3462" t="e">
        <f t="shared" si="599"/>
        <v>#VALUE!</v>
      </c>
      <c r="V3462">
        <f t="shared" si="600"/>
        <v>-34.060164309098866</v>
      </c>
      <c r="W3462" s="50">
        <f t="shared" si="601"/>
        <v>-11.54792984893453</v>
      </c>
    </row>
    <row r="3463" spans="1:23" ht="16" x14ac:dyDescent="0.2">
      <c r="A3463" s="10">
        <v>39574.541655092602</v>
      </c>
      <c r="B3463" s="11" t="str">
        <f t="shared" si="596"/>
        <v>20085</v>
      </c>
      <c r="C3463" s="6" t="s">
        <v>45</v>
      </c>
      <c r="D3463" s="5">
        <v>-21.81818181818177</v>
      </c>
      <c r="E3463" s="6" t="s">
        <v>45</v>
      </c>
      <c r="F3463" s="6" t="s">
        <v>45</v>
      </c>
      <c r="G3463" s="5">
        <v>-32.67342022360873</v>
      </c>
      <c r="H3463" s="5">
        <v>-12.804625927583558</v>
      </c>
      <c r="I3463" s="29">
        <v>713707915.5</v>
      </c>
      <c r="J3463" s="30" t="s">
        <v>45</v>
      </c>
      <c r="K3463" s="30" t="s">
        <v>45</v>
      </c>
      <c r="L3463" s="29">
        <v>61518186.219999999</v>
      </c>
      <c r="M3463" s="29">
        <v>205385400</v>
      </c>
      <c r="N3463" s="53">
        <f t="shared" si="591"/>
        <v>-21.81818181818177</v>
      </c>
      <c r="O3463" t="e">
        <f t="shared" si="592"/>
        <v>#VALUE!</v>
      </c>
      <c r="P3463" t="e">
        <f t="shared" si="593"/>
        <v>#VALUE!</v>
      </c>
      <c r="Q3463">
        <f t="shared" si="594"/>
        <v>-32.67342022360873</v>
      </c>
      <c r="R3463">
        <f t="shared" si="595"/>
        <v>-12.804625927583558</v>
      </c>
      <c r="S3463" s="53">
        <f t="shared" si="597"/>
        <v>-21.81818181818177</v>
      </c>
      <c r="T3463" t="e">
        <f t="shared" si="598"/>
        <v>#VALUE!</v>
      </c>
      <c r="U3463" t="e">
        <f t="shared" si="599"/>
        <v>#VALUE!</v>
      </c>
      <c r="V3463">
        <f t="shared" si="600"/>
        <v>-32.67342022360873</v>
      </c>
      <c r="W3463" s="50">
        <f t="shared" si="601"/>
        <v>-12.804625927583558</v>
      </c>
    </row>
    <row r="3464" spans="1:23" ht="16" x14ac:dyDescent="0.2">
      <c r="A3464" s="10">
        <v>39573.541655092602</v>
      </c>
      <c r="B3464" s="11" t="str">
        <f t="shared" si="596"/>
        <v>20085</v>
      </c>
      <c r="C3464" s="6" t="s">
        <v>45</v>
      </c>
      <c r="D3464" s="5">
        <v>-23.3333333333333</v>
      </c>
      <c r="E3464" s="6" t="s">
        <v>45</v>
      </c>
      <c r="F3464" s="6" t="s">
        <v>45</v>
      </c>
      <c r="G3464" s="5">
        <v>-34.060164309098866</v>
      </c>
      <c r="H3464" s="5">
        <v>-11.54792984893453</v>
      </c>
      <c r="I3464" s="29">
        <v>699876366.75</v>
      </c>
      <c r="J3464" s="30" t="s">
        <v>45</v>
      </c>
      <c r="K3464" s="30" t="s">
        <v>45</v>
      </c>
      <c r="L3464" s="29">
        <v>60251079.210000001</v>
      </c>
      <c r="M3464" s="29">
        <v>208345500</v>
      </c>
      <c r="N3464" s="53">
        <f t="shared" si="591"/>
        <v>-23.3333333333333</v>
      </c>
      <c r="O3464" t="e">
        <f t="shared" si="592"/>
        <v>#VALUE!</v>
      </c>
      <c r="P3464" t="e">
        <f t="shared" si="593"/>
        <v>#VALUE!</v>
      </c>
      <c r="Q3464">
        <f t="shared" si="594"/>
        <v>-34.060164309098866</v>
      </c>
      <c r="R3464">
        <f t="shared" si="595"/>
        <v>-11.54792984893453</v>
      </c>
      <c r="S3464" s="53">
        <f t="shared" si="597"/>
        <v>-23.3333333333333</v>
      </c>
      <c r="T3464" t="e">
        <f t="shared" si="598"/>
        <v>#VALUE!</v>
      </c>
      <c r="U3464" t="e">
        <f t="shared" si="599"/>
        <v>#VALUE!</v>
      </c>
      <c r="V3464">
        <f t="shared" si="600"/>
        <v>-34.060164309098866</v>
      </c>
      <c r="W3464" s="50">
        <f t="shared" si="601"/>
        <v>-11.54792984893453</v>
      </c>
    </row>
    <row r="3465" spans="1:23" ht="16" x14ac:dyDescent="0.2">
      <c r="A3465" s="10">
        <v>39570.541655092602</v>
      </c>
      <c r="B3465" s="11" t="str">
        <f t="shared" si="596"/>
        <v>20085</v>
      </c>
      <c r="C3465" s="6" t="s">
        <v>45</v>
      </c>
      <c r="D3465" s="5">
        <v>-22.424242424242394</v>
      </c>
      <c r="E3465" s="6" t="s">
        <v>45</v>
      </c>
      <c r="F3465" s="6" t="s">
        <v>45</v>
      </c>
      <c r="G3465" s="5">
        <v>-34.158996849712864</v>
      </c>
      <c r="H3465" s="5">
        <v>-11.7412677071882</v>
      </c>
      <c r="I3465" s="29">
        <v>708175296</v>
      </c>
      <c r="J3465" s="30" t="s">
        <v>45</v>
      </c>
      <c r="K3465" s="30" t="s">
        <v>45</v>
      </c>
      <c r="L3465" s="29">
        <v>60160773.140000001</v>
      </c>
      <c r="M3465" s="29">
        <v>207890100</v>
      </c>
      <c r="N3465" s="53">
        <f t="shared" si="591"/>
        <v>-22.424242424242394</v>
      </c>
      <c r="O3465" t="e">
        <f t="shared" si="592"/>
        <v>#VALUE!</v>
      </c>
      <c r="P3465" t="e">
        <f t="shared" si="593"/>
        <v>#VALUE!</v>
      </c>
      <c r="Q3465">
        <f t="shared" si="594"/>
        <v>-34.158996849712864</v>
      </c>
      <c r="R3465">
        <f t="shared" si="595"/>
        <v>-11.7412677071882</v>
      </c>
      <c r="S3465" s="53">
        <f t="shared" si="597"/>
        <v>-22.424242424242394</v>
      </c>
      <c r="T3465" t="e">
        <f t="shared" si="598"/>
        <v>#VALUE!</v>
      </c>
      <c r="U3465" t="e">
        <f t="shared" si="599"/>
        <v>#VALUE!</v>
      </c>
      <c r="V3465">
        <f t="shared" si="600"/>
        <v>-34.158996849712864</v>
      </c>
      <c r="W3465" s="50">
        <f t="shared" si="601"/>
        <v>-11.7412677071882</v>
      </c>
    </row>
    <row r="3466" spans="1:23" ht="16" x14ac:dyDescent="0.2">
      <c r="A3466" s="10">
        <v>39568.541655092602</v>
      </c>
      <c r="B3466" s="11" t="str">
        <f t="shared" si="596"/>
        <v>20084</v>
      </c>
      <c r="C3466" s="6" t="s">
        <v>45</v>
      </c>
      <c r="D3466" s="5">
        <v>-23.939393939393909</v>
      </c>
      <c r="E3466" s="6" t="s">
        <v>45</v>
      </c>
      <c r="F3466" s="6" t="s">
        <v>45</v>
      </c>
      <c r="G3466" s="5">
        <v>-35.54471142957162</v>
      </c>
      <c r="H3466" s="5">
        <v>-11.7412677071882</v>
      </c>
      <c r="I3466" s="29">
        <v>694343747.25</v>
      </c>
      <c r="J3466" s="30" t="s">
        <v>45</v>
      </c>
      <c r="K3466" s="30" t="s">
        <v>45</v>
      </c>
      <c r="L3466" s="29">
        <v>58894606.829999998</v>
      </c>
      <c r="M3466" s="29">
        <v>207890100</v>
      </c>
      <c r="N3466" s="53">
        <f t="shared" si="591"/>
        <v>-23.939393939393909</v>
      </c>
      <c r="O3466" t="e">
        <f t="shared" si="592"/>
        <v>#VALUE!</v>
      </c>
      <c r="P3466" t="e">
        <f t="shared" si="593"/>
        <v>#VALUE!</v>
      </c>
      <c r="Q3466">
        <f t="shared" si="594"/>
        <v>-35.54471142957162</v>
      </c>
      <c r="R3466">
        <f t="shared" si="595"/>
        <v>-11.7412677071882</v>
      </c>
      <c r="S3466" s="53">
        <f t="shared" si="597"/>
        <v>-23.939393939393909</v>
      </c>
      <c r="T3466" t="e">
        <f t="shared" si="598"/>
        <v>#VALUE!</v>
      </c>
      <c r="U3466" t="e">
        <f t="shared" si="599"/>
        <v>#VALUE!</v>
      </c>
      <c r="V3466">
        <f t="shared" si="600"/>
        <v>-35.54471142957162</v>
      </c>
      <c r="W3466" s="50">
        <f t="shared" si="601"/>
        <v>-11.7412677071882</v>
      </c>
    </row>
    <row r="3467" spans="1:23" ht="16" x14ac:dyDescent="0.2">
      <c r="A3467" s="10">
        <v>39567.541655092602</v>
      </c>
      <c r="B3467" s="11" t="str">
        <f t="shared" si="596"/>
        <v>20084</v>
      </c>
      <c r="C3467" s="6" t="s">
        <v>45</v>
      </c>
      <c r="D3467" s="5">
        <v>-27.333333333333314</v>
      </c>
      <c r="E3467" s="6" t="s">
        <v>45</v>
      </c>
      <c r="F3467" s="6" t="s">
        <v>45</v>
      </c>
      <c r="G3467" s="5">
        <v>-35.54471142957162</v>
      </c>
      <c r="H3467" s="5">
        <v>-12.417950211076118</v>
      </c>
      <c r="I3467" s="29">
        <v>663361078.04999995</v>
      </c>
      <c r="J3467" s="30" t="s">
        <v>45</v>
      </c>
      <c r="K3467" s="30" t="s">
        <v>45</v>
      </c>
      <c r="L3467" s="29">
        <v>58894606.829999998</v>
      </c>
      <c r="M3467" s="29">
        <v>206296200</v>
      </c>
      <c r="N3467" s="53">
        <f t="shared" si="591"/>
        <v>-27.333333333333314</v>
      </c>
      <c r="O3467" t="e">
        <f t="shared" si="592"/>
        <v>#VALUE!</v>
      </c>
      <c r="P3467" t="e">
        <f t="shared" si="593"/>
        <v>#VALUE!</v>
      </c>
      <c r="Q3467">
        <f t="shared" si="594"/>
        <v>-35.54471142957162</v>
      </c>
      <c r="R3467">
        <f t="shared" si="595"/>
        <v>-12.417950211076118</v>
      </c>
      <c r="S3467" s="53">
        <f t="shared" si="597"/>
        <v>-27.333333333333314</v>
      </c>
      <c r="T3467" t="e">
        <f t="shared" si="598"/>
        <v>#VALUE!</v>
      </c>
      <c r="U3467" t="e">
        <f t="shared" si="599"/>
        <v>#VALUE!</v>
      </c>
      <c r="V3467">
        <f t="shared" si="600"/>
        <v>-35.54471142957162</v>
      </c>
      <c r="W3467" s="50">
        <f t="shared" si="601"/>
        <v>-12.417950211076118</v>
      </c>
    </row>
    <row r="3468" spans="1:23" ht="16" x14ac:dyDescent="0.2">
      <c r="A3468" s="10">
        <v>39566.541655092602</v>
      </c>
      <c r="B3468" s="11" t="str">
        <f t="shared" si="596"/>
        <v>20084</v>
      </c>
      <c r="C3468" s="6" t="s">
        <v>45</v>
      </c>
      <c r="D3468" s="5">
        <v>-27.272727272727256</v>
      </c>
      <c r="E3468" s="6" t="s">
        <v>45</v>
      </c>
      <c r="F3468" s="6" t="s">
        <v>45</v>
      </c>
      <c r="G3468" s="5">
        <v>-35.54471142957162</v>
      </c>
      <c r="H3468" s="5">
        <v>-12.224612352822433</v>
      </c>
      <c r="I3468" s="29">
        <v>663914340</v>
      </c>
      <c r="J3468" s="30" t="s">
        <v>45</v>
      </c>
      <c r="K3468" s="30" t="s">
        <v>45</v>
      </c>
      <c r="L3468" s="29">
        <v>58894606.829999998</v>
      </c>
      <c r="M3468" s="29">
        <v>206751600</v>
      </c>
      <c r="N3468" s="53">
        <f t="shared" si="591"/>
        <v>-27.272727272727256</v>
      </c>
      <c r="O3468" t="e">
        <f t="shared" si="592"/>
        <v>#VALUE!</v>
      </c>
      <c r="P3468" t="e">
        <f t="shared" si="593"/>
        <v>#VALUE!</v>
      </c>
      <c r="Q3468">
        <f t="shared" si="594"/>
        <v>-35.54471142957162</v>
      </c>
      <c r="R3468">
        <f t="shared" si="595"/>
        <v>-12.224612352822433</v>
      </c>
      <c r="S3468" s="53">
        <f t="shared" si="597"/>
        <v>-27.272727272727256</v>
      </c>
      <c r="T3468" t="e">
        <f t="shared" si="598"/>
        <v>#VALUE!</v>
      </c>
      <c r="U3468" t="e">
        <f t="shared" si="599"/>
        <v>#VALUE!</v>
      </c>
      <c r="V3468">
        <f t="shared" si="600"/>
        <v>-35.54471142957162</v>
      </c>
      <c r="W3468" s="50">
        <f t="shared" si="601"/>
        <v>-12.224612352822433</v>
      </c>
    </row>
    <row r="3469" spans="1:23" ht="16" x14ac:dyDescent="0.2">
      <c r="A3469" s="10">
        <v>39563.541655092602</v>
      </c>
      <c r="B3469" s="11" t="str">
        <f t="shared" si="596"/>
        <v>20084</v>
      </c>
      <c r="C3469" s="6" t="s">
        <v>45</v>
      </c>
      <c r="D3469" s="5">
        <v>-29.939393939393909</v>
      </c>
      <c r="E3469" s="6" t="s">
        <v>45</v>
      </c>
      <c r="F3469" s="6" t="s">
        <v>45</v>
      </c>
      <c r="G3469" s="5">
        <v>-35.54471142957162</v>
      </c>
      <c r="H3469" s="5">
        <v>-12.997963785837213</v>
      </c>
      <c r="I3469" s="29">
        <v>639570814.20000005</v>
      </c>
      <c r="J3469" s="30" t="s">
        <v>45</v>
      </c>
      <c r="K3469" s="30" t="s">
        <v>45</v>
      </c>
      <c r="L3469" s="29">
        <v>58894606.829999998</v>
      </c>
      <c r="M3469" s="29">
        <v>204930000</v>
      </c>
      <c r="N3469" s="53">
        <f t="shared" si="591"/>
        <v>-29.939393939393909</v>
      </c>
      <c r="O3469" t="e">
        <f t="shared" si="592"/>
        <v>#VALUE!</v>
      </c>
      <c r="P3469" t="e">
        <f t="shared" si="593"/>
        <v>#VALUE!</v>
      </c>
      <c r="Q3469">
        <f t="shared" si="594"/>
        <v>-35.54471142957162</v>
      </c>
      <c r="R3469">
        <f t="shared" si="595"/>
        <v>-12.997963785837213</v>
      </c>
      <c r="S3469" s="53">
        <f t="shared" si="597"/>
        <v>-29.939393939393909</v>
      </c>
      <c r="T3469" t="e">
        <f t="shared" si="598"/>
        <v>#VALUE!</v>
      </c>
      <c r="U3469" t="e">
        <f t="shared" si="599"/>
        <v>#VALUE!</v>
      </c>
      <c r="V3469">
        <f t="shared" si="600"/>
        <v>-35.54471142957162</v>
      </c>
      <c r="W3469" s="50">
        <f t="shared" si="601"/>
        <v>-12.997963785837213</v>
      </c>
    </row>
    <row r="3470" spans="1:23" ht="16" x14ac:dyDescent="0.2">
      <c r="A3470" s="10">
        <v>39562.541655092602</v>
      </c>
      <c r="B3470" s="11" t="str">
        <f t="shared" si="596"/>
        <v>20084</v>
      </c>
      <c r="C3470" s="6" t="s">
        <v>45</v>
      </c>
      <c r="D3470" s="5">
        <v>-31.818181818181785</v>
      </c>
      <c r="E3470" s="6" t="s">
        <v>45</v>
      </c>
      <c r="F3470" s="6" t="s">
        <v>45</v>
      </c>
      <c r="G3470" s="5">
        <v>-35.54471142957162</v>
      </c>
      <c r="H3470" s="5">
        <v>-15.898031659642642</v>
      </c>
      <c r="I3470" s="29">
        <v>622419693.75</v>
      </c>
      <c r="J3470" s="30" t="s">
        <v>45</v>
      </c>
      <c r="K3470" s="30" t="s">
        <v>45</v>
      </c>
      <c r="L3470" s="29">
        <v>58894606.829999998</v>
      </c>
      <c r="M3470" s="29">
        <v>198099000</v>
      </c>
      <c r="N3470" s="53">
        <f t="shared" si="591"/>
        <v>-31.818181818181785</v>
      </c>
      <c r="O3470" t="e">
        <f t="shared" si="592"/>
        <v>#VALUE!</v>
      </c>
      <c r="P3470" t="e">
        <f t="shared" si="593"/>
        <v>#VALUE!</v>
      </c>
      <c r="Q3470">
        <f t="shared" si="594"/>
        <v>-35.54471142957162</v>
      </c>
      <c r="R3470">
        <f t="shared" si="595"/>
        <v>-15.898031659642642</v>
      </c>
      <c r="S3470" s="53">
        <f t="shared" si="597"/>
        <v>-31.818181818181785</v>
      </c>
      <c r="T3470" t="e">
        <f t="shared" si="598"/>
        <v>#VALUE!</v>
      </c>
      <c r="U3470" t="e">
        <f t="shared" si="599"/>
        <v>#VALUE!</v>
      </c>
      <c r="V3470">
        <f t="shared" si="600"/>
        <v>-35.54471142957162</v>
      </c>
      <c r="W3470" s="50">
        <f t="shared" si="601"/>
        <v>-15.898031659642642</v>
      </c>
    </row>
    <row r="3471" spans="1:23" ht="16" x14ac:dyDescent="0.2">
      <c r="A3471" s="10">
        <v>39561.541655092602</v>
      </c>
      <c r="B3471" s="11" t="str">
        <f t="shared" si="596"/>
        <v>20084</v>
      </c>
      <c r="C3471" s="6" t="s">
        <v>45</v>
      </c>
      <c r="D3471" s="5">
        <v>-27.3333333333333</v>
      </c>
      <c r="E3471" s="6" t="s">
        <v>45</v>
      </c>
      <c r="F3471" s="6" t="s">
        <v>45</v>
      </c>
      <c r="G3471" s="5">
        <v>-35.54471142957162</v>
      </c>
      <c r="H3471" s="5">
        <v>-12.9979637858372</v>
      </c>
      <c r="I3471" s="29">
        <v>663361078.04999995</v>
      </c>
      <c r="J3471" s="30" t="s">
        <v>45</v>
      </c>
      <c r="K3471" s="30" t="s">
        <v>45</v>
      </c>
      <c r="L3471" s="29">
        <v>58894606.829999998</v>
      </c>
      <c r="M3471" s="29">
        <v>204930000</v>
      </c>
      <c r="N3471" s="53">
        <f t="shared" si="591"/>
        <v>-27.3333333333333</v>
      </c>
      <c r="O3471" t="e">
        <f t="shared" si="592"/>
        <v>#VALUE!</v>
      </c>
      <c r="P3471" t="e">
        <f t="shared" si="593"/>
        <v>#VALUE!</v>
      </c>
      <c r="Q3471">
        <f t="shared" si="594"/>
        <v>-35.54471142957162</v>
      </c>
      <c r="R3471">
        <f t="shared" si="595"/>
        <v>-12.9979637858372</v>
      </c>
      <c r="S3471" s="53">
        <f t="shared" si="597"/>
        <v>-27.3333333333333</v>
      </c>
      <c r="T3471" t="e">
        <f t="shared" si="598"/>
        <v>#VALUE!</v>
      </c>
      <c r="U3471" t="e">
        <f t="shared" si="599"/>
        <v>#VALUE!</v>
      </c>
      <c r="V3471">
        <f t="shared" si="600"/>
        <v>-35.54471142957162</v>
      </c>
      <c r="W3471" s="50">
        <f t="shared" si="601"/>
        <v>-12.9979637858372</v>
      </c>
    </row>
    <row r="3472" spans="1:23" ht="16" x14ac:dyDescent="0.2">
      <c r="A3472" s="10">
        <v>39560.541655092602</v>
      </c>
      <c r="B3472" s="11" t="str">
        <f t="shared" si="596"/>
        <v>20084</v>
      </c>
      <c r="C3472" s="6" t="s">
        <v>45</v>
      </c>
      <c r="D3472" s="5">
        <v>-28.545454545454518</v>
      </c>
      <c r="E3472" s="6" t="s">
        <v>45</v>
      </c>
      <c r="F3472" s="6" t="s">
        <v>45</v>
      </c>
      <c r="G3472" s="5">
        <v>-33.663804641011481</v>
      </c>
      <c r="H3472" s="5">
        <v>-13.287970573217734</v>
      </c>
      <c r="I3472" s="29">
        <v>652295839.04999995</v>
      </c>
      <c r="J3472" s="30" t="s">
        <v>45</v>
      </c>
      <c r="K3472" s="30" t="s">
        <v>45</v>
      </c>
      <c r="L3472" s="29">
        <v>60613244.170000002</v>
      </c>
      <c r="M3472" s="29">
        <v>204246900</v>
      </c>
      <c r="N3472" s="53">
        <f t="shared" si="591"/>
        <v>-28.545454545454518</v>
      </c>
      <c r="O3472" t="e">
        <f t="shared" si="592"/>
        <v>#VALUE!</v>
      </c>
      <c r="P3472" t="e">
        <f t="shared" si="593"/>
        <v>#VALUE!</v>
      </c>
      <c r="Q3472">
        <f t="shared" si="594"/>
        <v>-33.663804641011481</v>
      </c>
      <c r="R3472">
        <f t="shared" si="595"/>
        <v>-13.287970573217734</v>
      </c>
      <c r="S3472" s="53">
        <f t="shared" si="597"/>
        <v>-28.545454545454518</v>
      </c>
      <c r="T3472" t="e">
        <f t="shared" si="598"/>
        <v>#VALUE!</v>
      </c>
      <c r="U3472" t="e">
        <f t="shared" si="599"/>
        <v>#VALUE!</v>
      </c>
      <c r="V3472">
        <f t="shared" si="600"/>
        <v>-33.663804641011481</v>
      </c>
      <c r="W3472" s="50">
        <f t="shared" si="601"/>
        <v>-13.287970573217734</v>
      </c>
    </row>
    <row r="3473" spans="1:23" ht="16" x14ac:dyDescent="0.2">
      <c r="A3473" s="10">
        <v>39559.541655092602</v>
      </c>
      <c r="B3473" s="11" t="str">
        <f t="shared" si="596"/>
        <v>20084</v>
      </c>
      <c r="C3473" s="6" t="s">
        <v>45</v>
      </c>
      <c r="D3473" s="5">
        <v>-27.3333333333333</v>
      </c>
      <c r="E3473" s="6" t="s">
        <v>45</v>
      </c>
      <c r="F3473" s="6" t="s">
        <v>45</v>
      </c>
      <c r="G3473" s="5">
        <v>-31.782897852451359</v>
      </c>
      <c r="H3473" s="5">
        <v>-12.9979637858372</v>
      </c>
      <c r="I3473" s="29">
        <v>663361078.04999995</v>
      </c>
      <c r="J3473" s="30" t="s">
        <v>45</v>
      </c>
      <c r="K3473" s="30" t="s">
        <v>45</v>
      </c>
      <c r="L3473" s="29">
        <v>62331881.509999998</v>
      </c>
      <c r="M3473" s="29">
        <v>204930000</v>
      </c>
      <c r="N3473" s="53">
        <f t="shared" si="591"/>
        <v>-27.3333333333333</v>
      </c>
      <c r="O3473" t="e">
        <f t="shared" si="592"/>
        <v>#VALUE!</v>
      </c>
      <c r="P3473" t="e">
        <f t="shared" si="593"/>
        <v>#VALUE!</v>
      </c>
      <c r="Q3473">
        <f t="shared" si="594"/>
        <v>-31.782897852451359</v>
      </c>
      <c r="R3473">
        <f t="shared" si="595"/>
        <v>-12.9979637858372</v>
      </c>
      <c r="S3473" s="53">
        <f t="shared" si="597"/>
        <v>-27.3333333333333</v>
      </c>
      <c r="T3473" t="e">
        <f t="shared" si="598"/>
        <v>#VALUE!</v>
      </c>
      <c r="U3473" t="e">
        <f t="shared" si="599"/>
        <v>#VALUE!</v>
      </c>
      <c r="V3473">
        <f t="shared" si="600"/>
        <v>-31.782897852451359</v>
      </c>
      <c r="W3473" s="50">
        <f t="shared" si="601"/>
        <v>-12.9979637858372</v>
      </c>
    </row>
    <row r="3474" spans="1:23" ht="16" x14ac:dyDescent="0.2">
      <c r="A3474" s="10">
        <v>39556.541655092602</v>
      </c>
      <c r="B3474" s="11" t="str">
        <f t="shared" si="596"/>
        <v>20084</v>
      </c>
      <c r="C3474" s="6" t="s">
        <v>45</v>
      </c>
      <c r="D3474" s="5">
        <v>-27.272727272727238</v>
      </c>
      <c r="E3474" s="6" t="s">
        <v>45</v>
      </c>
      <c r="F3474" s="6" t="s">
        <v>45</v>
      </c>
      <c r="G3474" s="5">
        <v>-32.178228014907347</v>
      </c>
      <c r="H3474" s="5">
        <v>-14.641335580993612</v>
      </c>
      <c r="I3474" s="29">
        <v>663914340</v>
      </c>
      <c r="J3474" s="30" t="s">
        <v>45</v>
      </c>
      <c r="K3474" s="30" t="s">
        <v>45</v>
      </c>
      <c r="L3474" s="29">
        <v>61970657.240000002</v>
      </c>
      <c r="M3474" s="29">
        <v>201059100</v>
      </c>
      <c r="N3474" s="53">
        <f t="shared" si="591"/>
        <v>-27.272727272727238</v>
      </c>
      <c r="O3474" t="e">
        <f t="shared" si="592"/>
        <v>#VALUE!</v>
      </c>
      <c r="P3474" t="e">
        <f t="shared" si="593"/>
        <v>#VALUE!</v>
      </c>
      <c r="Q3474">
        <f t="shared" si="594"/>
        <v>-32.178228014907347</v>
      </c>
      <c r="R3474">
        <f t="shared" si="595"/>
        <v>-14.641335580993612</v>
      </c>
      <c r="S3474" s="53">
        <f t="shared" si="597"/>
        <v>-27.272727272727238</v>
      </c>
      <c r="T3474" t="e">
        <f t="shared" si="598"/>
        <v>#VALUE!</v>
      </c>
      <c r="U3474" t="e">
        <f t="shared" si="599"/>
        <v>#VALUE!</v>
      </c>
      <c r="V3474">
        <f t="shared" si="600"/>
        <v>-32.178228014907347</v>
      </c>
      <c r="W3474" s="50">
        <f t="shared" si="601"/>
        <v>-14.641335580993612</v>
      </c>
    </row>
    <row r="3475" spans="1:23" ht="16" x14ac:dyDescent="0.2">
      <c r="A3475" s="10">
        <v>39555.541655092602</v>
      </c>
      <c r="B3475" s="11" t="str">
        <f t="shared" si="596"/>
        <v>20084</v>
      </c>
      <c r="C3475" s="6" t="s">
        <v>45</v>
      </c>
      <c r="D3475" s="5">
        <v>-27.3333333333333</v>
      </c>
      <c r="E3475" s="6" t="s">
        <v>45</v>
      </c>
      <c r="F3475" s="6" t="s">
        <v>45</v>
      </c>
      <c r="G3475" s="5">
        <v>-34.851854139642242</v>
      </c>
      <c r="H3475" s="5">
        <v>-14.25465986448623</v>
      </c>
      <c r="I3475" s="29">
        <v>663361078.04999995</v>
      </c>
      <c r="J3475" s="30" t="s">
        <v>45</v>
      </c>
      <c r="K3475" s="30" t="s">
        <v>45</v>
      </c>
      <c r="L3475" s="29">
        <v>59527689.979999997</v>
      </c>
      <c r="M3475" s="29">
        <v>201969900</v>
      </c>
      <c r="N3475" s="53">
        <f t="shared" si="591"/>
        <v>-27.3333333333333</v>
      </c>
      <c r="O3475" t="e">
        <f t="shared" si="592"/>
        <v>#VALUE!</v>
      </c>
      <c r="P3475" t="e">
        <f t="shared" si="593"/>
        <v>#VALUE!</v>
      </c>
      <c r="Q3475">
        <f t="shared" si="594"/>
        <v>-34.851854139642242</v>
      </c>
      <c r="R3475">
        <f t="shared" si="595"/>
        <v>-14.25465986448623</v>
      </c>
      <c r="S3475" s="53">
        <f t="shared" si="597"/>
        <v>-27.3333333333333</v>
      </c>
      <c r="T3475" t="e">
        <f t="shared" si="598"/>
        <v>#VALUE!</v>
      </c>
      <c r="U3475" t="e">
        <f t="shared" si="599"/>
        <v>#VALUE!</v>
      </c>
      <c r="V3475">
        <f t="shared" si="600"/>
        <v>-34.851854139642242</v>
      </c>
      <c r="W3475" s="50">
        <f t="shared" si="601"/>
        <v>-14.25465986448623</v>
      </c>
    </row>
    <row r="3476" spans="1:23" ht="16" x14ac:dyDescent="0.2">
      <c r="A3476" s="10">
        <v>39554.541655092602</v>
      </c>
      <c r="B3476" s="11" t="str">
        <f t="shared" si="596"/>
        <v>20084</v>
      </c>
      <c r="C3476" s="6" t="s">
        <v>45</v>
      </c>
      <c r="D3476" s="5">
        <v>-27.212121212121186</v>
      </c>
      <c r="E3476" s="6" t="s">
        <v>45</v>
      </c>
      <c r="F3476" s="6" t="s">
        <v>45</v>
      </c>
      <c r="G3476" s="5">
        <v>-38.812362303621896</v>
      </c>
      <c r="H3476" s="5">
        <v>-12.031274494568734</v>
      </c>
      <c r="I3476" s="29">
        <v>664467601.95000005</v>
      </c>
      <c r="J3476" s="30" t="s">
        <v>45</v>
      </c>
      <c r="K3476" s="30" t="s">
        <v>45</v>
      </c>
      <c r="L3476" s="29">
        <v>55908862.479999997</v>
      </c>
      <c r="M3476" s="29">
        <v>207207000</v>
      </c>
      <c r="N3476" s="53">
        <f t="shared" si="591"/>
        <v>-27.212121212121186</v>
      </c>
      <c r="O3476" t="e">
        <f t="shared" si="592"/>
        <v>#VALUE!</v>
      </c>
      <c r="P3476" t="e">
        <f t="shared" si="593"/>
        <v>#VALUE!</v>
      </c>
      <c r="Q3476">
        <f t="shared" si="594"/>
        <v>-38.812362303621896</v>
      </c>
      <c r="R3476">
        <f t="shared" si="595"/>
        <v>-12.031274494568734</v>
      </c>
      <c r="S3476" s="53">
        <f t="shared" si="597"/>
        <v>-27.212121212121186</v>
      </c>
      <c r="T3476" t="e">
        <f t="shared" si="598"/>
        <v>#VALUE!</v>
      </c>
      <c r="U3476" t="e">
        <f t="shared" si="599"/>
        <v>#VALUE!</v>
      </c>
      <c r="V3476">
        <f t="shared" si="600"/>
        <v>-38.812362303621896</v>
      </c>
      <c r="W3476" s="50">
        <f t="shared" si="601"/>
        <v>-12.031274494568734</v>
      </c>
    </row>
    <row r="3477" spans="1:23" ht="16" x14ac:dyDescent="0.2">
      <c r="A3477" s="10">
        <v>39553.541655092602</v>
      </c>
      <c r="B3477" s="11" t="str">
        <f t="shared" si="596"/>
        <v>20084</v>
      </c>
      <c r="C3477" s="6" t="s">
        <v>45</v>
      </c>
      <c r="D3477" s="5">
        <v>-27.878787878787858</v>
      </c>
      <c r="E3477" s="6" t="s">
        <v>45</v>
      </c>
      <c r="F3477" s="6" t="s">
        <v>45</v>
      </c>
      <c r="G3477" s="5">
        <v>-40.594436551568023</v>
      </c>
      <c r="H3477" s="5">
        <v>-10.677909486792856</v>
      </c>
      <c r="I3477" s="29">
        <v>658381720.5</v>
      </c>
      <c r="J3477" s="30" t="s">
        <v>45</v>
      </c>
      <c r="K3477" s="30" t="s">
        <v>45</v>
      </c>
      <c r="L3477" s="29">
        <v>54280531.200000003</v>
      </c>
      <c r="M3477" s="29">
        <v>210394800</v>
      </c>
      <c r="N3477" s="53">
        <f t="shared" si="591"/>
        <v>-27.878787878787858</v>
      </c>
      <c r="O3477" t="e">
        <f t="shared" si="592"/>
        <v>#VALUE!</v>
      </c>
      <c r="P3477" t="e">
        <f t="shared" si="593"/>
        <v>#VALUE!</v>
      </c>
      <c r="Q3477">
        <f t="shared" si="594"/>
        <v>-40.594436551568023</v>
      </c>
      <c r="R3477">
        <f t="shared" si="595"/>
        <v>-10.677909486792856</v>
      </c>
      <c r="S3477" s="53">
        <f t="shared" si="597"/>
        <v>-27.878787878787858</v>
      </c>
      <c r="T3477" t="e">
        <f t="shared" si="598"/>
        <v>#VALUE!</v>
      </c>
      <c r="U3477" t="e">
        <f t="shared" si="599"/>
        <v>#VALUE!</v>
      </c>
      <c r="V3477">
        <f t="shared" si="600"/>
        <v>-40.594436551568023</v>
      </c>
      <c r="W3477" s="50">
        <f t="shared" si="601"/>
        <v>-10.677909486792856</v>
      </c>
    </row>
    <row r="3478" spans="1:23" ht="16" x14ac:dyDescent="0.2">
      <c r="A3478" s="10">
        <v>39552.541655092602</v>
      </c>
      <c r="B3478" s="11" t="str">
        <f t="shared" si="596"/>
        <v>20084</v>
      </c>
      <c r="C3478" s="6" t="s">
        <v>45</v>
      </c>
      <c r="D3478" s="5">
        <v>-29.393939393939377</v>
      </c>
      <c r="E3478" s="6" t="s">
        <v>45</v>
      </c>
      <c r="F3478" s="6" t="s">
        <v>45</v>
      </c>
      <c r="G3478" s="5">
        <v>-40.39677147034002</v>
      </c>
      <c r="H3478" s="5">
        <v>-12.9979637858372</v>
      </c>
      <c r="I3478" s="29">
        <v>644550171.75</v>
      </c>
      <c r="J3478" s="30" t="s">
        <v>45</v>
      </c>
      <c r="K3478" s="30" t="s">
        <v>45</v>
      </c>
      <c r="L3478" s="29">
        <v>54461143.340000004</v>
      </c>
      <c r="M3478" s="29">
        <v>204930000</v>
      </c>
      <c r="N3478" s="53">
        <f t="shared" si="591"/>
        <v>-29.393939393939377</v>
      </c>
      <c r="O3478" t="e">
        <f t="shared" si="592"/>
        <v>#VALUE!</v>
      </c>
      <c r="P3478" t="e">
        <f t="shared" si="593"/>
        <v>#VALUE!</v>
      </c>
      <c r="Q3478">
        <f t="shared" si="594"/>
        <v>-40.39677147034002</v>
      </c>
      <c r="R3478">
        <f t="shared" si="595"/>
        <v>-12.9979637858372</v>
      </c>
      <c r="S3478" s="53">
        <f t="shared" si="597"/>
        <v>-29.393939393939377</v>
      </c>
      <c r="T3478" t="e">
        <f t="shared" si="598"/>
        <v>#VALUE!</v>
      </c>
      <c r="U3478" t="e">
        <f t="shared" si="599"/>
        <v>#VALUE!</v>
      </c>
      <c r="V3478">
        <f t="shared" si="600"/>
        <v>-40.39677147034002</v>
      </c>
      <c r="W3478" s="50">
        <f t="shared" si="601"/>
        <v>-12.9979637858372</v>
      </c>
    </row>
    <row r="3479" spans="1:23" ht="16" x14ac:dyDescent="0.2">
      <c r="A3479" s="10">
        <v>39549.541655092602</v>
      </c>
      <c r="B3479" s="11" t="str">
        <f t="shared" si="596"/>
        <v>20084</v>
      </c>
      <c r="C3479" s="6" t="s">
        <v>45</v>
      </c>
      <c r="D3479" s="5">
        <v>-27.575757575757564</v>
      </c>
      <c r="E3479" s="6" t="s">
        <v>45</v>
      </c>
      <c r="F3479" s="6" t="s">
        <v>45</v>
      </c>
      <c r="G3479" s="5">
        <v>-40.296909424094629</v>
      </c>
      <c r="H3479" s="5">
        <v>-12.9979637858372</v>
      </c>
      <c r="I3479" s="29">
        <v>661148030.25</v>
      </c>
      <c r="J3479" s="30" t="s">
        <v>45</v>
      </c>
      <c r="K3479" s="30" t="s">
        <v>45</v>
      </c>
      <c r="L3479" s="29">
        <v>54552390.090000004</v>
      </c>
      <c r="M3479" s="29">
        <v>204930000</v>
      </c>
      <c r="N3479" s="53">
        <f t="shared" si="591"/>
        <v>-27.575757575757564</v>
      </c>
      <c r="O3479" t="e">
        <f t="shared" si="592"/>
        <v>#VALUE!</v>
      </c>
      <c r="P3479" t="e">
        <f t="shared" si="593"/>
        <v>#VALUE!</v>
      </c>
      <c r="Q3479">
        <f t="shared" si="594"/>
        <v>-40.296909424094629</v>
      </c>
      <c r="R3479">
        <f t="shared" si="595"/>
        <v>-12.9979637858372</v>
      </c>
      <c r="S3479" s="53">
        <f t="shared" si="597"/>
        <v>-27.575757575757564</v>
      </c>
      <c r="T3479" t="e">
        <f t="shared" si="598"/>
        <v>#VALUE!</v>
      </c>
      <c r="U3479" t="e">
        <f t="shared" si="599"/>
        <v>#VALUE!</v>
      </c>
      <c r="V3479">
        <f t="shared" si="600"/>
        <v>-40.296909424094629</v>
      </c>
      <c r="W3479" s="50">
        <f t="shared" si="601"/>
        <v>-12.9979637858372</v>
      </c>
    </row>
    <row r="3480" spans="1:23" ht="16" x14ac:dyDescent="0.2">
      <c r="A3480" s="10">
        <v>39548.541655092602</v>
      </c>
      <c r="B3480" s="11" t="str">
        <f t="shared" si="596"/>
        <v>20084</v>
      </c>
      <c r="C3480" s="6" t="s">
        <v>45</v>
      </c>
      <c r="D3480" s="5">
        <v>-27.696969696969688</v>
      </c>
      <c r="E3480" s="6" t="s">
        <v>45</v>
      </c>
      <c r="F3480" s="6" t="s">
        <v>45</v>
      </c>
      <c r="G3480" s="5">
        <v>-38.514835176148502</v>
      </c>
      <c r="H3480" s="5">
        <v>-10.581240557666021</v>
      </c>
      <c r="I3480" s="29">
        <v>660041506.35000002</v>
      </c>
      <c r="J3480" s="30" t="s">
        <v>45</v>
      </c>
      <c r="K3480" s="30" t="s">
        <v>45</v>
      </c>
      <c r="L3480" s="29">
        <v>56180721.369999997</v>
      </c>
      <c r="M3480" s="29">
        <v>210622500</v>
      </c>
      <c r="N3480" s="53">
        <f t="shared" si="591"/>
        <v>-27.696969696969688</v>
      </c>
      <c r="O3480" t="e">
        <f t="shared" si="592"/>
        <v>#VALUE!</v>
      </c>
      <c r="P3480" t="e">
        <f t="shared" si="593"/>
        <v>#VALUE!</v>
      </c>
      <c r="Q3480">
        <f t="shared" si="594"/>
        <v>-38.514835176148502</v>
      </c>
      <c r="R3480">
        <f t="shared" si="595"/>
        <v>-10.581240557666021</v>
      </c>
      <c r="S3480" s="53">
        <f t="shared" si="597"/>
        <v>-27.696969696969688</v>
      </c>
      <c r="T3480" t="e">
        <f t="shared" si="598"/>
        <v>#VALUE!</v>
      </c>
      <c r="U3480" t="e">
        <f t="shared" si="599"/>
        <v>#VALUE!</v>
      </c>
      <c r="V3480">
        <f t="shared" si="600"/>
        <v>-38.514835176148502</v>
      </c>
      <c r="W3480" s="50">
        <f t="shared" si="601"/>
        <v>-10.581240557666021</v>
      </c>
    </row>
    <row r="3481" spans="1:23" ht="16" x14ac:dyDescent="0.2">
      <c r="A3481" s="10">
        <v>39547.541655092602</v>
      </c>
      <c r="B3481" s="11" t="str">
        <f t="shared" si="596"/>
        <v>20084</v>
      </c>
      <c r="C3481" s="6" t="s">
        <v>45</v>
      </c>
      <c r="D3481" s="5">
        <v>-27.393939393939377</v>
      </c>
      <c r="E3481" s="6" t="s">
        <v>45</v>
      </c>
      <c r="F3481" s="6" t="s">
        <v>45</v>
      </c>
      <c r="G3481" s="5">
        <v>-38.514835176148502</v>
      </c>
      <c r="H3481" s="5">
        <v>-10.581240557666021</v>
      </c>
      <c r="I3481" s="29">
        <v>662807816.10000002</v>
      </c>
      <c r="J3481" s="30" t="s">
        <v>45</v>
      </c>
      <c r="K3481" s="30" t="s">
        <v>45</v>
      </c>
      <c r="L3481" s="29">
        <v>56180721.369999997</v>
      </c>
      <c r="M3481" s="29">
        <v>210622500</v>
      </c>
      <c r="N3481" s="53">
        <f t="shared" si="591"/>
        <v>-27.393939393939377</v>
      </c>
      <c r="O3481" t="e">
        <f t="shared" si="592"/>
        <v>#VALUE!</v>
      </c>
      <c r="P3481" t="e">
        <f t="shared" si="593"/>
        <v>#VALUE!</v>
      </c>
      <c r="Q3481">
        <f t="shared" si="594"/>
        <v>-38.514835176148502</v>
      </c>
      <c r="R3481">
        <f t="shared" si="595"/>
        <v>-10.581240557666021</v>
      </c>
      <c r="S3481" s="53">
        <f t="shared" si="597"/>
        <v>-27.393939393939377</v>
      </c>
      <c r="T3481" t="e">
        <f t="shared" si="598"/>
        <v>#VALUE!</v>
      </c>
      <c r="U3481" t="e">
        <f t="shared" si="599"/>
        <v>#VALUE!</v>
      </c>
      <c r="V3481">
        <f t="shared" si="600"/>
        <v>-38.514835176148502</v>
      </c>
      <c r="W3481" s="50">
        <f t="shared" si="601"/>
        <v>-10.581240557666021</v>
      </c>
    </row>
    <row r="3482" spans="1:23" ht="16" x14ac:dyDescent="0.2">
      <c r="A3482" s="10">
        <v>39546.541655092602</v>
      </c>
      <c r="B3482" s="11" t="str">
        <f t="shared" si="596"/>
        <v>20084</v>
      </c>
      <c r="C3482" s="6" t="s">
        <v>45</v>
      </c>
      <c r="D3482" s="5">
        <v>-27.272727272727266</v>
      </c>
      <c r="E3482" s="6" t="s">
        <v>45</v>
      </c>
      <c r="F3482" s="6" t="s">
        <v>45</v>
      </c>
      <c r="G3482" s="5">
        <v>-42.574175880742146</v>
      </c>
      <c r="H3482" s="5">
        <v>-10.097895912031774</v>
      </c>
      <c r="I3482" s="29">
        <v>663914340</v>
      </c>
      <c r="J3482" s="30" t="s">
        <v>45</v>
      </c>
      <c r="K3482" s="30" t="s">
        <v>45</v>
      </c>
      <c r="L3482" s="29">
        <v>52471587.799999997</v>
      </c>
      <c r="M3482" s="29">
        <v>211761000</v>
      </c>
      <c r="N3482" s="53">
        <f t="shared" si="591"/>
        <v>-27.272727272727266</v>
      </c>
      <c r="O3482" t="e">
        <f t="shared" si="592"/>
        <v>#VALUE!</v>
      </c>
      <c r="P3482" t="e">
        <f t="shared" si="593"/>
        <v>#VALUE!</v>
      </c>
      <c r="Q3482">
        <f t="shared" si="594"/>
        <v>-42.574175880742146</v>
      </c>
      <c r="R3482">
        <f t="shared" si="595"/>
        <v>-10.097895912031774</v>
      </c>
      <c r="S3482" s="53">
        <f t="shared" si="597"/>
        <v>-27.272727272727266</v>
      </c>
      <c r="T3482" t="e">
        <f t="shared" si="598"/>
        <v>#VALUE!</v>
      </c>
      <c r="U3482" t="e">
        <f t="shared" si="599"/>
        <v>#VALUE!</v>
      </c>
      <c r="V3482">
        <f t="shared" si="600"/>
        <v>-42.574175880742146</v>
      </c>
      <c r="W3482" s="50">
        <f t="shared" si="601"/>
        <v>-10.097895912031774</v>
      </c>
    </row>
    <row r="3483" spans="1:23" ht="16" x14ac:dyDescent="0.2">
      <c r="A3483" s="10">
        <v>39545.541655092602</v>
      </c>
      <c r="B3483" s="11" t="str">
        <f t="shared" si="596"/>
        <v>20084</v>
      </c>
      <c r="C3483" s="6" t="s">
        <v>45</v>
      </c>
      <c r="D3483" s="5">
        <v>-27.272727272727266</v>
      </c>
      <c r="E3483" s="6" t="s">
        <v>45</v>
      </c>
      <c r="F3483" s="6" t="s">
        <v>45</v>
      </c>
      <c r="G3483" s="5">
        <v>-40.099244342866633</v>
      </c>
      <c r="H3483" s="5">
        <v>-10.581240557666021</v>
      </c>
      <c r="I3483" s="29">
        <v>663914340</v>
      </c>
      <c r="J3483" s="30" t="s">
        <v>45</v>
      </c>
      <c r="K3483" s="30" t="s">
        <v>45</v>
      </c>
      <c r="L3483" s="29">
        <v>54733002.229999997</v>
      </c>
      <c r="M3483" s="29">
        <v>210622500</v>
      </c>
      <c r="N3483" s="53">
        <f t="shared" si="591"/>
        <v>-27.272727272727266</v>
      </c>
      <c r="O3483" t="e">
        <f t="shared" si="592"/>
        <v>#VALUE!</v>
      </c>
      <c r="P3483" t="e">
        <f t="shared" si="593"/>
        <v>#VALUE!</v>
      </c>
      <c r="Q3483">
        <f t="shared" si="594"/>
        <v>-40.099244342866633</v>
      </c>
      <c r="R3483">
        <f t="shared" si="595"/>
        <v>-10.581240557666021</v>
      </c>
      <c r="S3483" s="53">
        <f t="shared" si="597"/>
        <v>-27.272727272727266</v>
      </c>
      <c r="T3483" t="e">
        <f t="shared" si="598"/>
        <v>#VALUE!</v>
      </c>
      <c r="U3483" t="e">
        <f t="shared" si="599"/>
        <v>#VALUE!</v>
      </c>
      <c r="V3483">
        <f t="shared" si="600"/>
        <v>-40.099244342866633</v>
      </c>
      <c r="W3483" s="50">
        <f t="shared" si="601"/>
        <v>-10.581240557666021</v>
      </c>
    </row>
    <row r="3484" spans="1:23" ht="16" x14ac:dyDescent="0.2">
      <c r="A3484" s="10">
        <v>39542.541655092602</v>
      </c>
      <c r="B3484" s="11" t="str">
        <f t="shared" si="596"/>
        <v>20084</v>
      </c>
      <c r="C3484" s="6" t="s">
        <v>45</v>
      </c>
      <c r="D3484" s="5">
        <v>-27.272727272727266</v>
      </c>
      <c r="E3484" s="6" t="s">
        <v>45</v>
      </c>
      <c r="F3484" s="6" t="s">
        <v>45</v>
      </c>
      <c r="G3484" s="5">
        <v>-43.366895216916909</v>
      </c>
      <c r="H3484" s="5">
        <v>-11.257923061553953</v>
      </c>
      <c r="I3484" s="29">
        <v>663914340</v>
      </c>
      <c r="J3484" s="30" t="s">
        <v>45</v>
      </c>
      <c r="K3484" s="30" t="s">
        <v>45</v>
      </c>
      <c r="L3484" s="29">
        <v>51747257.880000003</v>
      </c>
      <c r="M3484" s="29">
        <v>209028600</v>
      </c>
      <c r="N3484" s="53">
        <f t="shared" si="591"/>
        <v>-27.272727272727266</v>
      </c>
      <c r="O3484" t="e">
        <f t="shared" si="592"/>
        <v>#VALUE!</v>
      </c>
      <c r="P3484" t="e">
        <f t="shared" si="593"/>
        <v>#VALUE!</v>
      </c>
      <c r="Q3484">
        <f t="shared" si="594"/>
        <v>-43.366895216916909</v>
      </c>
      <c r="R3484">
        <f t="shared" si="595"/>
        <v>-11.257923061553953</v>
      </c>
      <c r="S3484" s="53">
        <f t="shared" si="597"/>
        <v>-27.272727272727266</v>
      </c>
      <c r="T3484" t="e">
        <f t="shared" si="598"/>
        <v>#VALUE!</v>
      </c>
      <c r="U3484" t="e">
        <f t="shared" si="599"/>
        <v>#VALUE!</v>
      </c>
      <c r="V3484">
        <f t="shared" si="600"/>
        <v>-43.366895216916909</v>
      </c>
      <c r="W3484" s="50">
        <f t="shared" si="601"/>
        <v>-11.257923061553953</v>
      </c>
    </row>
    <row r="3485" spans="1:23" ht="16" x14ac:dyDescent="0.2">
      <c r="A3485" s="10">
        <v>39541.541655092602</v>
      </c>
      <c r="B3485" s="11" t="str">
        <f t="shared" si="596"/>
        <v>20084</v>
      </c>
      <c r="C3485" s="6" t="s">
        <v>45</v>
      </c>
      <c r="D3485" s="5">
        <v>-26.848484848484844</v>
      </c>
      <c r="E3485" s="6" t="s">
        <v>45</v>
      </c>
      <c r="F3485" s="6" t="s">
        <v>45</v>
      </c>
      <c r="G3485" s="5">
        <v>-43.366895216916909</v>
      </c>
      <c r="H3485" s="5">
        <v>-14.447997722739942</v>
      </c>
      <c r="I3485" s="29">
        <v>667787173.64999998</v>
      </c>
      <c r="J3485" s="30" t="s">
        <v>45</v>
      </c>
      <c r="K3485" s="30" t="s">
        <v>45</v>
      </c>
      <c r="L3485" s="29">
        <v>51747257.880000003</v>
      </c>
      <c r="M3485" s="29">
        <v>201514500</v>
      </c>
      <c r="N3485" s="53">
        <f t="shared" si="591"/>
        <v>-26.848484848484844</v>
      </c>
      <c r="O3485" t="e">
        <f t="shared" si="592"/>
        <v>#VALUE!</v>
      </c>
      <c r="P3485" t="e">
        <f t="shared" si="593"/>
        <v>#VALUE!</v>
      </c>
      <c r="Q3485">
        <f t="shared" si="594"/>
        <v>-43.366895216916909</v>
      </c>
      <c r="R3485">
        <f t="shared" si="595"/>
        <v>-14.447997722739942</v>
      </c>
      <c r="S3485" s="53">
        <f t="shared" si="597"/>
        <v>-26.848484848484844</v>
      </c>
      <c r="T3485" t="e">
        <f t="shared" si="598"/>
        <v>#VALUE!</v>
      </c>
      <c r="U3485" t="e">
        <f t="shared" si="599"/>
        <v>#VALUE!</v>
      </c>
      <c r="V3485">
        <f t="shared" si="600"/>
        <v>-43.366895216916909</v>
      </c>
      <c r="W3485" s="50">
        <f t="shared" si="601"/>
        <v>-14.447997722739942</v>
      </c>
    </row>
    <row r="3486" spans="1:23" ht="16" x14ac:dyDescent="0.2">
      <c r="A3486" s="10">
        <v>39540.541655092602</v>
      </c>
      <c r="B3486" s="11" t="str">
        <f t="shared" si="596"/>
        <v>20084</v>
      </c>
      <c r="C3486" s="6" t="s">
        <v>45</v>
      </c>
      <c r="D3486" s="5">
        <v>-24.12121212121211</v>
      </c>
      <c r="E3486" s="6" t="s">
        <v>45</v>
      </c>
      <c r="F3486" s="6" t="s">
        <v>45</v>
      </c>
      <c r="G3486" s="5">
        <v>-43.268062676302918</v>
      </c>
      <c r="H3486" s="5">
        <v>-15.511355943135257</v>
      </c>
      <c r="I3486" s="29">
        <v>692683961.39999998</v>
      </c>
      <c r="J3486" s="30" t="s">
        <v>45</v>
      </c>
      <c r="K3486" s="30" t="s">
        <v>45</v>
      </c>
      <c r="L3486" s="29">
        <v>51837563.950000003</v>
      </c>
      <c r="M3486" s="29">
        <v>199009800</v>
      </c>
      <c r="N3486" s="53">
        <f t="shared" si="591"/>
        <v>-24.12121212121211</v>
      </c>
      <c r="O3486" t="e">
        <f t="shared" si="592"/>
        <v>#VALUE!</v>
      </c>
      <c r="P3486" t="e">
        <f t="shared" si="593"/>
        <v>#VALUE!</v>
      </c>
      <c r="Q3486">
        <f t="shared" si="594"/>
        <v>-43.268062676302918</v>
      </c>
      <c r="R3486">
        <f t="shared" si="595"/>
        <v>-15.511355943135257</v>
      </c>
      <c r="S3486" s="53">
        <f t="shared" si="597"/>
        <v>-24.12121212121211</v>
      </c>
      <c r="T3486" t="e">
        <f t="shared" si="598"/>
        <v>#VALUE!</v>
      </c>
      <c r="U3486" t="e">
        <f t="shared" si="599"/>
        <v>#VALUE!</v>
      </c>
      <c r="V3486">
        <f t="shared" si="600"/>
        <v>-43.268062676302918</v>
      </c>
      <c r="W3486" s="50">
        <f t="shared" si="601"/>
        <v>-15.511355943135257</v>
      </c>
    </row>
    <row r="3487" spans="1:23" ht="16" x14ac:dyDescent="0.2">
      <c r="A3487" s="10">
        <v>39539.541655092602</v>
      </c>
      <c r="B3487" s="11" t="str">
        <f t="shared" si="596"/>
        <v>20084</v>
      </c>
      <c r="C3487" s="6" t="s">
        <v>45</v>
      </c>
      <c r="D3487" s="5">
        <v>-21.818181818181799</v>
      </c>
      <c r="E3487" s="6" t="s">
        <v>45</v>
      </c>
      <c r="F3487" s="6" t="s">
        <v>45</v>
      </c>
      <c r="G3487" s="5">
        <v>-43.069368089443536</v>
      </c>
      <c r="H3487" s="5">
        <v>-18.314754887813862</v>
      </c>
      <c r="I3487" s="29">
        <v>722400000</v>
      </c>
      <c r="J3487" s="30" t="s">
        <v>45</v>
      </c>
      <c r="K3487" s="30" t="s">
        <v>45</v>
      </c>
      <c r="L3487" s="29">
        <v>52019116.770000003</v>
      </c>
      <c r="M3487" s="29">
        <v>192406500</v>
      </c>
      <c r="N3487" s="53">
        <f t="shared" si="591"/>
        <v>-21.818181818181799</v>
      </c>
      <c r="O3487" t="e">
        <f t="shared" si="592"/>
        <v>#VALUE!</v>
      </c>
      <c r="P3487" t="e">
        <f t="shared" si="593"/>
        <v>#VALUE!</v>
      </c>
      <c r="Q3487">
        <f t="shared" si="594"/>
        <v>-43.069368089443536</v>
      </c>
      <c r="R3487">
        <f t="shared" si="595"/>
        <v>-18.314754887813862</v>
      </c>
      <c r="S3487" s="53">
        <f t="shared" si="597"/>
        <v>-21.818181818181799</v>
      </c>
      <c r="T3487" t="e">
        <f t="shared" si="598"/>
        <v>#VALUE!</v>
      </c>
      <c r="U3487" t="e">
        <f t="shared" si="599"/>
        <v>#VALUE!</v>
      </c>
      <c r="V3487">
        <f t="shared" si="600"/>
        <v>-43.069368089443536</v>
      </c>
      <c r="W3487" s="50">
        <f t="shared" si="601"/>
        <v>-18.314754887813862</v>
      </c>
    </row>
    <row r="3488" spans="1:23" ht="16" x14ac:dyDescent="0.2">
      <c r="A3488" s="10">
        <v>39538.541655092602</v>
      </c>
      <c r="B3488" s="11" t="str">
        <f t="shared" si="596"/>
        <v>20083</v>
      </c>
      <c r="C3488" s="6" t="s">
        <v>45</v>
      </c>
      <c r="D3488" s="5">
        <v>-18.909090909090892</v>
      </c>
      <c r="E3488" s="6" t="s">
        <v>45</v>
      </c>
      <c r="F3488" s="6" t="s">
        <v>45</v>
      </c>
      <c r="G3488" s="5">
        <v>-40.495604010954033</v>
      </c>
      <c r="H3488" s="5">
        <v>-17.831410242179601</v>
      </c>
      <c r="I3488" s="29">
        <v>749280000</v>
      </c>
      <c r="J3488" s="30" t="s">
        <v>45</v>
      </c>
      <c r="K3488" s="30" t="s">
        <v>45</v>
      </c>
      <c r="L3488" s="29">
        <v>54370837.270000003</v>
      </c>
      <c r="M3488" s="29">
        <v>193545000</v>
      </c>
      <c r="N3488" s="53">
        <f t="shared" si="591"/>
        <v>-18.909090909090892</v>
      </c>
      <c r="O3488" t="e">
        <f t="shared" si="592"/>
        <v>#VALUE!</v>
      </c>
      <c r="P3488" t="e">
        <f t="shared" si="593"/>
        <v>#VALUE!</v>
      </c>
      <c r="Q3488">
        <f t="shared" si="594"/>
        <v>-40.495604010954033</v>
      </c>
      <c r="R3488">
        <f t="shared" si="595"/>
        <v>-17.831410242179601</v>
      </c>
      <c r="S3488" s="53">
        <f t="shared" si="597"/>
        <v>-18.909090909090892</v>
      </c>
      <c r="T3488" t="e">
        <f t="shared" si="598"/>
        <v>#VALUE!</v>
      </c>
      <c r="U3488" t="e">
        <f t="shared" si="599"/>
        <v>#VALUE!</v>
      </c>
      <c r="V3488">
        <f t="shared" si="600"/>
        <v>-40.495604010954033</v>
      </c>
      <c r="W3488" s="50">
        <f t="shared" si="601"/>
        <v>-17.831410242179601</v>
      </c>
    </row>
    <row r="3489" spans="1:23" ht="16" x14ac:dyDescent="0.2">
      <c r="A3489" s="10">
        <v>39535.583321759303</v>
      </c>
      <c r="B3489" s="11" t="str">
        <f t="shared" si="596"/>
        <v>20083</v>
      </c>
      <c r="C3489" s="6" t="s">
        <v>45</v>
      </c>
      <c r="D3489" s="5">
        <v>-22.72727272727272</v>
      </c>
      <c r="E3489" s="6" t="s">
        <v>45</v>
      </c>
      <c r="F3489" s="6" t="s">
        <v>45</v>
      </c>
      <c r="G3489" s="5">
        <v>-43.663392838758909</v>
      </c>
      <c r="H3489" s="5">
        <v>-18.701430604321217</v>
      </c>
      <c r="I3489" s="29">
        <v>714000000</v>
      </c>
      <c r="J3489" s="30" t="s">
        <v>45</v>
      </c>
      <c r="K3489" s="30" t="s">
        <v>45</v>
      </c>
      <c r="L3489" s="29">
        <v>51476339.68</v>
      </c>
      <c r="M3489" s="29">
        <v>191495700</v>
      </c>
      <c r="N3489" s="53">
        <f t="shared" si="591"/>
        <v>-22.72727272727272</v>
      </c>
      <c r="O3489" t="e">
        <f t="shared" si="592"/>
        <v>#VALUE!</v>
      </c>
      <c r="P3489" t="e">
        <f t="shared" si="593"/>
        <v>#VALUE!</v>
      </c>
      <c r="Q3489">
        <f t="shared" si="594"/>
        <v>-43.663392838758909</v>
      </c>
      <c r="R3489">
        <f t="shared" si="595"/>
        <v>-18.701430604321217</v>
      </c>
      <c r="S3489" s="53">
        <f t="shared" si="597"/>
        <v>-22.72727272727272</v>
      </c>
      <c r="T3489" t="e">
        <f t="shared" si="598"/>
        <v>#VALUE!</v>
      </c>
      <c r="U3489" t="e">
        <f t="shared" si="599"/>
        <v>#VALUE!</v>
      </c>
      <c r="V3489">
        <f t="shared" si="600"/>
        <v>-43.663392838758909</v>
      </c>
      <c r="W3489" s="50">
        <f t="shared" si="601"/>
        <v>-18.701430604321217</v>
      </c>
    </row>
    <row r="3490" spans="1:23" ht="16" x14ac:dyDescent="0.2">
      <c r="A3490" s="10">
        <v>39534.583321759303</v>
      </c>
      <c r="B3490" s="11" t="str">
        <f t="shared" si="596"/>
        <v>20083</v>
      </c>
      <c r="C3490" s="6" t="s">
        <v>45</v>
      </c>
      <c r="D3490" s="5">
        <v>-25.151515151515159</v>
      </c>
      <c r="E3490" s="6" t="s">
        <v>45</v>
      </c>
      <c r="F3490" s="6" t="s">
        <v>45</v>
      </c>
      <c r="G3490" s="5">
        <v>-40.594436551568023</v>
      </c>
      <c r="H3490" s="5">
        <v>-17.831410242179587</v>
      </c>
      <c r="I3490" s="29">
        <v>691600000</v>
      </c>
      <c r="J3490" s="30" t="s">
        <v>45</v>
      </c>
      <c r="K3490" s="30" t="s">
        <v>45</v>
      </c>
      <c r="L3490" s="29">
        <v>54280531.200000003</v>
      </c>
      <c r="M3490" s="29">
        <v>193545000</v>
      </c>
      <c r="N3490" s="53">
        <f t="shared" si="591"/>
        <v>-25.151515151515159</v>
      </c>
      <c r="O3490" t="e">
        <f t="shared" si="592"/>
        <v>#VALUE!</v>
      </c>
      <c r="P3490" t="e">
        <f t="shared" si="593"/>
        <v>#VALUE!</v>
      </c>
      <c r="Q3490">
        <f t="shared" si="594"/>
        <v>-40.594436551568023</v>
      </c>
      <c r="R3490">
        <f t="shared" si="595"/>
        <v>-17.831410242179587</v>
      </c>
      <c r="S3490" s="53">
        <f t="shared" si="597"/>
        <v>-25.151515151515159</v>
      </c>
      <c r="T3490" t="e">
        <f t="shared" si="598"/>
        <v>#VALUE!</v>
      </c>
      <c r="U3490" t="e">
        <f t="shared" si="599"/>
        <v>#VALUE!</v>
      </c>
      <c r="V3490">
        <f t="shared" si="600"/>
        <v>-40.594436551568023</v>
      </c>
      <c r="W3490" s="50">
        <f t="shared" si="601"/>
        <v>-17.831410242179587</v>
      </c>
    </row>
    <row r="3491" spans="1:23" ht="16" x14ac:dyDescent="0.2">
      <c r="A3491" s="10">
        <v>39533.583321759303</v>
      </c>
      <c r="B3491" s="11" t="str">
        <f t="shared" si="596"/>
        <v>20083</v>
      </c>
      <c r="C3491" s="6" t="s">
        <v>45</v>
      </c>
      <c r="D3491" s="5">
        <v>-26.666666666666671</v>
      </c>
      <c r="E3491" s="6" t="s">
        <v>45</v>
      </c>
      <c r="F3491" s="6" t="s">
        <v>45</v>
      </c>
      <c r="G3491" s="5">
        <v>-41.188461300883397</v>
      </c>
      <c r="H3491" s="5">
        <v>-18.314754887813834</v>
      </c>
      <c r="I3491" s="29">
        <v>677600000</v>
      </c>
      <c r="J3491" s="30" t="s">
        <v>45</v>
      </c>
      <c r="K3491" s="30" t="s">
        <v>45</v>
      </c>
      <c r="L3491" s="29">
        <v>53737754.109999999</v>
      </c>
      <c r="M3491" s="29">
        <v>192406500</v>
      </c>
      <c r="N3491" s="53">
        <f t="shared" si="591"/>
        <v>-26.666666666666671</v>
      </c>
      <c r="O3491" t="e">
        <f t="shared" si="592"/>
        <v>#VALUE!</v>
      </c>
      <c r="P3491" t="e">
        <f t="shared" si="593"/>
        <v>#VALUE!</v>
      </c>
      <c r="Q3491">
        <f t="shared" si="594"/>
        <v>-41.188461300883397</v>
      </c>
      <c r="R3491">
        <f t="shared" si="595"/>
        <v>-18.314754887813834</v>
      </c>
      <c r="S3491" s="53">
        <f t="shared" si="597"/>
        <v>-26.666666666666671</v>
      </c>
      <c r="T3491" t="e">
        <f t="shared" si="598"/>
        <v>#VALUE!</v>
      </c>
      <c r="U3491" t="e">
        <f t="shared" si="599"/>
        <v>#VALUE!</v>
      </c>
      <c r="V3491">
        <f t="shared" si="600"/>
        <v>-41.188461300883397</v>
      </c>
      <c r="W3491" s="50">
        <f t="shared" si="601"/>
        <v>-18.314754887813834</v>
      </c>
    </row>
    <row r="3492" spans="1:23" ht="16" x14ac:dyDescent="0.2">
      <c r="A3492" s="10">
        <v>39532.583321759303</v>
      </c>
      <c r="B3492" s="11" t="str">
        <f t="shared" si="596"/>
        <v>20083</v>
      </c>
      <c r="C3492" s="6" t="s">
        <v>45</v>
      </c>
      <c r="D3492" s="5">
        <v>-29.272727272727277</v>
      </c>
      <c r="E3492" s="6" t="s">
        <v>45</v>
      </c>
      <c r="F3492" s="6" t="s">
        <v>45</v>
      </c>
      <c r="G3492" s="5">
        <v>-40.39677147034002</v>
      </c>
      <c r="H3492" s="5">
        <v>-19.764788824716533</v>
      </c>
      <c r="I3492" s="29">
        <v>653520000</v>
      </c>
      <c r="J3492" s="30" t="s">
        <v>45</v>
      </c>
      <c r="K3492" s="30" t="s">
        <v>45</v>
      </c>
      <c r="L3492" s="29">
        <v>54461143.340000004</v>
      </c>
      <c r="M3492" s="29">
        <v>188991000</v>
      </c>
      <c r="N3492" s="53">
        <f t="shared" ref="N3492:N3555" si="602">IF(ABS(D3492-AVERAGE(D$47:D$3803))&gt;3*STDEV(D$47:D$3803),"Outlier",D3492)</f>
        <v>-29.272727272727277</v>
      </c>
      <c r="O3492" t="e">
        <f t="shared" ref="O3492:O3555" si="603">IF(ABS(E3492-AVERAGE(E$47:E$3803))&gt;3*STDEV(E$47:E$3803),"Outlier",E3492)</f>
        <v>#VALUE!</v>
      </c>
      <c r="P3492" t="e">
        <f t="shared" ref="P3492:P3555" si="604">IF(ABS(F3492-AVERAGE(F$47:F$3803))&gt;3*STDEV(F$47:F$3803),"Outlier",F3492)</f>
        <v>#VALUE!</v>
      </c>
      <c r="Q3492">
        <f t="shared" ref="Q3492:Q3555" si="605">IF(ABS(G3492-AVERAGE(G$47:G$3803))&gt;3*STDEV(G$47:G$3803),"Outlier",G3492)</f>
        <v>-40.39677147034002</v>
      </c>
      <c r="R3492">
        <f t="shared" ref="R3492:R3555" si="606">IF(ABS(H3492-AVERAGE(H$47:H$3803))&gt;3*STDEV(H$47:H$3803),"Outlier",H3492)</f>
        <v>-19.764788824716533</v>
      </c>
      <c r="S3492" s="53">
        <f t="shared" si="597"/>
        <v>-29.272727272727277</v>
      </c>
      <c r="T3492" t="e">
        <f t="shared" si="598"/>
        <v>#VALUE!</v>
      </c>
      <c r="U3492" t="e">
        <f t="shared" si="599"/>
        <v>#VALUE!</v>
      </c>
      <c r="V3492">
        <f t="shared" si="600"/>
        <v>-40.39677147034002</v>
      </c>
      <c r="W3492" s="50">
        <f t="shared" si="601"/>
        <v>-19.764788824716533</v>
      </c>
    </row>
    <row r="3493" spans="1:23" ht="16" x14ac:dyDescent="0.2">
      <c r="A3493" s="10">
        <v>39527.583321759303</v>
      </c>
      <c r="B3493" s="11" t="str">
        <f t="shared" si="596"/>
        <v>20083</v>
      </c>
      <c r="C3493" s="6" t="s">
        <v>45</v>
      </c>
      <c r="D3493" s="5">
        <v>-30.000000000000014</v>
      </c>
      <c r="E3493" s="6" t="s">
        <v>45</v>
      </c>
      <c r="F3493" s="6" t="s">
        <v>45</v>
      </c>
      <c r="G3493" s="5">
        <v>-40.39677147034002</v>
      </c>
      <c r="H3493" s="5">
        <v>-19.958126682970232</v>
      </c>
      <c r="I3493" s="29">
        <v>646800000</v>
      </c>
      <c r="J3493" s="30" t="s">
        <v>45</v>
      </c>
      <c r="K3493" s="30" t="s">
        <v>45</v>
      </c>
      <c r="L3493" s="29">
        <v>54461143.340000004</v>
      </c>
      <c r="M3493" s="29">
        <v>188535600</v>
      </c>
      <c r="N3493" s="53">
        <f t="shared" si="602"/>
        <v>-30.000000000000014</v>
      </c>
      <c r="O3493" t="e">
        <f t="shared" si="603"/>
        <v>#VALUE!</v>
      </c>
      <c r="P3493" t="e">
        <f t="shared" si="604"/>
        <v>#VALUE!</v>
      </c>
      <c r="Q3493">
        <f t="shared" si="605"/>
        <v>-40.39677147034002</v>
      </c>
      <c r="R3493">
        <f t="shared" si="606"/>
        <v>-19.958126682970232</v>
      </c>
      <c r="S3493" s="53">
        <f t="shared" si="597"/>
        <v>-30.000000000000014</v>
      </c>
      <c r="T3493" t="e">
        <f t="shared" si="598"/>
        <v>#VALUE!</v>
      </c>
      <c r="U3493" t="e">
        <f t="shared" si="599"/>
        <v>#VALUE!</v>
      </c>
      <c r="V3493">
        <f t="shared" si="600"/>
        <v>-40.39677147034002</v>
      </c>
      <c r="W3493" s="50">
        <f t="shared" si="601"/>
        <v>-19.958126682970232</v>
      </c>
    </row>
    <row r="3494" spans="1:23" ht="16" x14ac:dyDescent="0.2">
      <c r="A3494" s="10">
        <v>39526.583321759303</v>
      </c>
      <c r="B3494" s="11" t="str">
        <f t="shared" si="596"/>
        <v>20083</v>
      </c>
      <c r="C3494" s="6" t="s">
        <v>45</v>
      </c>
      <c r="D3494" s="5">
        <v>-28.545454545454575</v>
      </c>
      <c r="E3494" s="6" t="s">
        <v>45</v>
      </c>
      <c r="F3494" s="6" t="s">
        <v>45</v>
      </c>
      <c r="G3494" s="5">
        <v>-39.604052134165244</v>
      </c>
      <c r="H3494" s="5">
        <v>-22.181512052887726</v>
      </c>
      <c r="I3494" s="29">
        <v>660240000</v>
      </c>
      <c r="J3494" s="30" t="s">
        <v>45</v>
      </c>
      <c r="K3494" s="30" t="s">
        <v>45</v>
      </c>
      <c r="L3494" s="29">
        <v>55185473.25</v>
      </c>
      <c r="M3494" s="29">
        <v>183298500</v>
      </c>
      <c r="N3494" s="53">
        <f t="shared" si="602"/>
        <v>-28.545454545454575</v>
      </c>
      <c r="O3494" t="e">
        <f t="shared" si="603"/>
        <v>#VALUE!</v>
      </c>
      <c r="P3494" t="e">
        <f t="shared" si="604"/>
        <v>#VALUE!</v>
      </c>
      <c r="Q3494">
        <f t="shared" si="605"/>
        <v>-39.604052134165244</v>
      </c>
      <c r="R3494">
        <f t="shared" si="606"/>
        <v>-22.181512052887726</v>
      </c>
      <c r="S3494" s="53">
        <f t="shared" si="597"/>
        <v>-28.545454545454575</v>
      </c>
      <c r="T3494" t="e">
        <f t="shared" si="598"/>
        <v>#VALUE!</v>
      </c>
      <c r="U3494" t="e">
        <f t="shared" si="599"/>
        <v>#VALUE!</v>
      </c>
      <c r="V3494">
        <f t="shared" si="600"/>
        <v>-39.604052134165244</v>
      </c>
      <c r="W3494" s="50">
        <f t="shared" si="601"/>
        <v>-22.181512052887726</v>
      </c>
    </row>
    <row r="3495" spans="1:23" ht="16" x14ac:dyDescent="0.2">
      <c r="A3495" s="10">
        <v>39525.583321759303</v>
      </c>
      <c r="B3495" s="11" t="str">
        <f t="shared" si="596"/>
        <v>20083</v>
      </c>
      <c r="C3495" s="6" t="s">
        <v>45</v>
      </c>
      <c r="D3495" s="5">
        <v>-29.636363636363665</v>
      </c>
      <c r="E3495" s="6" t="s">
        <v>45</v>
      </c>
      <c r="F3495" s="6" t="s">
        <v>45</v>
      </c>
      <c r="G3495" s="5">
        <v>-39.604052134165244</v>
      </c>
      <c r="H3495" s="5">
        <v>-18.798099533448067</v>
      </c>
      <c r="I3495" s="29">
        <v>650160000</v>
      </c>
      <c r="J3495" s="30" t="s">
        <v>45</v>
      </c>
      <c r="K3495" s="30" t="s">
        <v>45</v>
      </c>
      <c r="L3495" s="29">
        <v>55185473.25</v>
      </c>
      <c r="M3495" s="29">
        <v>191268000</v>
      </c>
      <c r="N3495" s="53">
        <f t="shared" si="602"/>
        <v>-29.636363636363665</v>
      </c>
      <c r="O3495" t="e">
        <f t="shared" si="603"/>
        <v>#VALUE!</v>
      </c>
      <c r="P3495" t="e">
        <f t="shared" si="604"/>
        <v>#VALUE!</v>
      </c>
      <c r="Q3495">
        <f t="shared" si="605"/>
        <v>-39.604052134165244</v>
      </c>
      <c r="R3495">
        <f t="shared" si="606"/>
        <v>-18.798099533448067</v>
      </c>
      <c r="S3495" s="53">
        <f t="shared" si="597"/>
        <v>-29.636363636363665</v>
      </c>
      <c r="T3495" t="e">
        <f t="shared" si="598"/>
        <v>#VALUE!</v>
      </c>
      <c r="U3495" t="e">
        <f t="shared" si="599"/>
        <v>#VALUE!</v>
      </c>
      <c r="V3495">
        <f t="shared" si="600"/>
        <v>-39.604052134165244</v>
      </c>
      <c r="W3495" s="50">
        <f t="shared" si="601"/>
        <v>-18.798099533448067</v>
      </c>
    </row>
    <row r="3496" spans="1:23" ht="16" x14ac:dyDescent="0.2">
      <c r="A3496" s="10">
        <v>39524.583321759303</v>
      </c>
      <c r="B3496" s="11" t="str">
        <f t="shared" si="596"/>
        <v>20083</v>
      </c>
      <c r="C3496" s="6" t="s">
        <v>45</v>
      </c>
      <c r="D3496" s="5">
        <v>-32.30303030303034</v>
      </c>
      <c r="E3496" s="6" t="s">
        <v>45</v>
      </c>
      <c r="F3496" s="6" t="s">
        <v>45</v>
      </c>
      <c r="G3496" s="5">
        <v>-39.604052134165244</v>
      </c>
      <c r="H3496" s="5">
        <v>-18.798099533448067</v>
      </c>
      <c r="I3496" s="29">
        <v>625520000</v>
      </c>
      <c r="J3496" s="30" t="s">
        <v>45</v>
      </c>
      <c r="K3496" s="30" t="s">
        <v>45</v>
      </c>
      <c r="L3496" s="29">
        <v>55185473.25</v>
      </c>
      <c r="M3496" s="29">
        <v>191268000</v>
      </c>
      <c r="N3496" s="53">
        <f t="shared" si="602"/>
        <v>-32.30303030303034</v>
      </c>
      <c r="O3496" t="e">
        <f t="shared" si="603"/>
        <v>#VALUE!</v>
      </c>
      <c r="P3496" t="e">
        <f t="shared" si="604"/>
        <v>#VALUE!</v>
      </c>
      <c r="Q3496">
        <f t="shared" si="605"/>
        <v>-39.604052134165244</v>
      </c>
      <c r="R3496">
        <f t="shared" si="606"/>
        <v>-18.798099533448067</v>
      </c>
      <c r="S3496" s="53">
        <f t="shared" si="597"/>
        <v>-32.30303030303034</v>
      </c>
      <c r="T3496" t="e">
        <f t="shared" si="598"/>
        <v>#VALUE!</v>
      </c>
      <c r="U3496" t="e">
        <f t="shared" si="599"/>
        <v>#VALUE!</v>
      </c>
      <c r="V3496">
        <f t="shared" si="600"/>
        <v>-39.604052134165244</v>
      </c>
      <c r="W3496" s="50">
        <f t="shared" si="601"/>
        <v>-18.798099533448067</v>
      </c>
    </row>
    <row r="3497" spans="1:23" ht="16" x14ac:dyDescent="0.2">
      <c r="A3497" s="10">
        <v>39521.583321759303</v>
      </c>
      <c r="B3497" s="11" t="str">
        <f t="shared" si="596"/>
        <v>20083</v>
      </c>
      <c r="C3497" s="6" t="s">
        <v>45</v>
      </c>
      <c r="D3497" s="5">
        <v>-27.878787878787918</v>
      </c>
      <c r="E3497" s="6" t="s">
        <v>45</v>
      </c>
      <c r="F3497" s="6" t="s">
        <v>45</v>
      </c>
      <c r="G3497" s="5">
        <v>-40.495604010954025</v>
      </c>
      <c r="H3497" s="5">
        <v>-18.218085958686984</v>
      </c>
      <c r="I3497" s="29">
        <v>666400000</v>
      </c>
      <c r="J3497" s="30" t="s">
        <v>45</v>
      </c>
      <c r="K3497" s="30" t="s">
        <v>45</v>
      </c>
      <c r="L3497" s="29">
        <v>54370837.270000003</v>
      </c>
      <c r="M3497" s="29">
        <v>192634200</v>
      </c>
      <c r="N3497" s="53">
        <f t="shared" si="602"/>
        <v>-27.878787878787918</v>
      </c>
      <c r="O3497" t="e">
        <f t="shared" si="603"/>
        <v>#VALUE!</v>
      </c>
      <c r="P3497" t="e">
        <f t="shared" si="604"/>
        <v>#VALUE!</v>
      </c>
      <c r="Q3497">
        <f t="shared" si="605"/>
        <v>-40.495604010954025</v>
      </c>
      <c r="R3497">
        <f t="shared" si="606"/>
        <v>-18.218085958686984</v>
      </c>
      <c r="S3497" s="53">
        <f t="shared" si="597"/>
        <v>-27.878787878787918</v>
      </c>
      <c r="T3497" t="e">
        <f t="shared" si="598"/>
        <v>#VALUE!</v>
      </c>
      <c r="U3497" t="e">
        <f t="shared" si="599"/>
        <v>#VALUE!</v>
      </c>
      <c r="V3497">
        <f t="shared" si="600"/>
        <v>-40.495604010954025</v>
      </c>
      <c r="W3497" s="50">
        <f t="shared" si="601"/>
        <v>-18.218085958686984</v>
      </c>
    </row>
    <row r="3498" spans="1:23" ht="16" x14ac:dyDescent="0.2">
      <c r="A3498" s="10">
        <v>39520.583321759303</v>
      </c>
      <c r="B3498" s="11" t="str">
        <f t="shared" si="596"/>
        <v>20083</v>
      </c>
      <c r="C3498" s="6" t="s">
        <v>45</v>
      </c>
      <c r="D3498" s="5">
        <v>-28.18181818181823</v>
      </c>
      <c r="E3498" s="6" t="s">
        <v>45</v>
      </c>
      <c r="F3498" s="6" t="s">
        <v>45</v>
      </c>
      <c r="G3498" s="5">
        <v>-38.317170094920492</v>
      </c>
      <c r="H3498" s="5">
        <v>-18.218085958686984</v>
      </c>
      <c r="I3498" s="29">
        <v>663600000</v>
      </c>
      <c r="J3498" s="30" t="s">
        <v>45</v>
      </c>
      <c r="K3498" s="30" t="s">
        <v>45</v>
      </c>
      <c r="L3498" s="29">
        <v>56361333.5</v>
      </c>
      <c r="M3498" s="29">
        <v>192634200</v>
      </c>
      <c r="N3498" s="53">
        <f t="shared" si="602"/>
        <v>-28.18181818181823</v>
      </c>
      <c r="O3498" t="e">
        <f t="shared" si="603"/>
        <v>#VALUE!</v>
      </c>
      <c r="P3498" t="e">
        <f t="shared" si="604"/>
        <v>#VALUE!</v>
      </c>
      <c r="Q3498">
        <f t="shared" si="605"/>
        <v>-38.317170094920492</v>
      </c>
      <c r="R3498">
        <f t="shared" si="606"/>
        <v>-18.218085958686984</v>
      </c>
      <c r="S3498" s="53">
        <f t="shared" si="597"/>
        <v>-28.18181818181823</v>
      </c>
      <c r="T3498" t="e">
        <f t="shared" si="598"/>
        <v>#VALUE!</v>
      </c>
      <c r="U3498" t="e">
        <f t="shared" si="599"/>
        <v>#VALUE!</v>
      </c>
      <c r="V3498">
        <f t="shared" si="600"/>
        <v>-38.317170094920492</v>
      </c>
      <c r="W3498" s="50">
        <f t="shared" si="601"/>
        <v>-18.218085958686984</v>
      </c>
    </row>
    <row r="3499" spans="1:23" ht="16" x14ac:dyDescent="0.2">
      <c r="A3499" s="10">
        <v>39519.583321759303</v>
      </c>
      <c r="B3499" s="11" t="str">
        <f t="shared" si="596"/>
        <v>20083</v>
      </c>
      <c r="C3499" s="6" t="s">
        <v>45</v>
      </c>
      <c r="D3499" s="5">
        <v>-27.636363636363683</v>
      </c>
      <c r="E3499" s="6" t="s">
        <v>45</v>
      </c>
      <c r="F3499" s="6" t="s">
        <v>45</v>
      </c>
      <c r="G3499" s="5">
        <v>-36.535095846974365</v>
      </c>
      <c r="H3499" s="5">
        <v>-21.214822761619246</v>
      </c>
      <c r="I3499" s="29">
        <v>668640000</v>
      </c>
      <c r="J3499" s="30" t="s">
        <v>45</v>
      </c>
      <c r="K3499" s="30" t="s">
        <v>45</v>
      </c>
      <c r="L3499" s="29">
        <v>57989664.780000001</v>
      </c>
      <c r="M3499" s="29">
        <v>185575500</v>
      </c>
      <c r="N3499" s="53">
        <f t="shared" si="602"/>
        <v>-27.636363636363683</v>
      </c>
      <c r="O3499" t="e">
        <f t="shared" si="603"/>
        <v>#VALUE!</v>
      </c>
      <c r="P3499" t="e">
        <f t="shared" si="604"/>
        <v>#VALUE!</v>
      </c>
      <c r="Q3499">
        <f t="shared" si="605"/>
        <v>-36.535095846974365</v>
      </c>
      <c r="R3499">
        <f t="shared" si="606"/>
        <v>-21.214822761619246</v>
      </c>
      <c r="S3499" s="53">
        <f t="shared" si="597"/>
        <v>-27.636363636363683</v>
      </c>
      <c r="T3499" t="e">
        <f t="shared" si="598"/>
        <v>#VALUE!</v>
      </c>
      <c r="U3499" t="e">
        <f t="shared" si="599"/>
        <v>#VALUE!</v>
      </c>
      <c r="V3499">
        <f t="shared" si="600"/>
        <v>-36.535095846974365</v>
      </c>
      <c r="W3499" s="50">
        <f t="shared" si="601"/>
        <v>-21.214822761619246</v>
      </c>
    </row>
    <row r="3500" spans="1:23" ht="16" x14ac:dyDescent="0.2">
      <c r="A3500" s="10">
        <v>39518.583321759303</v>
      </c>
      <c r="B3500" s="11" t="str">
        <f t="shared" si="596"/>
        <v>20083</v>
      </c>
      <c r="C3500" s="6" t="s">
        <v>45</v>
      </c>
      <c r="D3500" s="5">
        <v>-27.27272727272732</v>
      </c>
      <c r="E3500" s="6" t="s">
        <v>45</v>
      </c>
      <c r="F3500" s="6" t="s">
        <v>45</v>
      </c>
      <c r="G3500" s="5">
        <v>-33.762637181625465</v>
      </c>
      <c r="H3500" s="5">
        <v>-19.764788824716533</v>
      </c>
      <c r="I3500" s="29">
        <v>672000000</v>
      </c>
      <c r="J3500" s="30" t="s">
        <v>45</v>
      </c>
      <c r="K3500" s="30" t="s">
        <v>45</v>
      </c>
      <c r="L3500" s="29">
        <v>60522938.100000001</v>
      </c>
      <c r="M3500" s="29">
        <v>188991000</v>
      </c>
      <c r="N3500" s="53">
        <f t="shared" si="602"/>
        <v>-27.27272727272732</v>
      </c>
      <c r="O3500" t="e">
        <f t="shared" si="603"/>
        <v>#VALUE!</v>
      </c>
      <c r="P3500" t="e">
        <f t="shared" si="604"/>
        <v>#VALUE!</v>
      </c>
      <c r="Q3500">
        <f t="shared" si="605"/>
        <v>-33.762637181625465</v>
      </c>
      <c r="R3500">
        <f t="shared" si="606"/>
        <v>-19.764788824716533</v>
      </c>
      <c r="S3500" s="53">
        <f t="shared" si="597"/>
        <v>-27.27272727272732</v>
      </c>
      <c r="T3500" t="e">
        <f t="shared" si="598"/>
        <v>#VALUE!</v>
      </c>
      <c r="U3500" t="e">
        <f t="shared" si="599"/>
        <v>#VALUE!</v>
      </c>
      <c r="V3500">
        <f t="shared" si="600"/>
        <v>-33.762637181625465</v>
      </c>
      <c r="W3500" s="50">
        <f t="shared" si="601"/>
        <v>-19.764788824716533</v>
      </c>
    </row>
    <row r="3501" spans="1:23" ht="16" x14ac:dyDescent="0.2">
      <c r="A3501" s="10">
        <v>39517.583321759303</v>
      </c>
      <c r="B3501" s="11" t="str">
        <f t="shared" si="596"/>
        <v>20083</v>
      </c>
      <c r="C3501" s="6" t="s">
        <v>45</v>
      </c>
      <c r="D3501" s="5">
        <v>-27.696969696969749</v>
      </c>
      <c r="E3501" s="6" t="s">
        <v>45</v>
      </c>
      <c r="F3501" s="6" t="s">
        <v>45</v>
      </c>
      <c r="G3501" s="5">
        <v>-35.148351761484221</v>
      </c>
      <c r="H3501" s="5">
        <v>-17.734741313052723</v>
      </c>
      <c r="I3501" s="29">
        <v>668080000</v>
      </c>
      <c r="J3501" s="30" t="s">
        <v>45</v>
      </c>
      <c r="K3501" s="30" t="s">
        <v>45</v>
      </c>
      <c r="L3501" s="29">
        <v>59256771.780000001</v>
      </c>
      <c r="M3501" s="29">
        <v>193772700</v>
      </c>
      <c r="N3501" s="53">
        <f t="shared" si="602"/>
        <v>-27.696969696969749</v>
      </c>
      <c r="O3501" t="e">
        <f t="shared" si="603"/>
        <v>#VALUE!</v>
      </c>
      <c r="P3501" t="e">
        <f t="shared" si="604"/>
        <v>#VALUE!</v>
      </c>
      <c r="Q3501">
        <f t="shared" si="605"/>
        <v>-35.148351761484221</v>
      </c>
      <c r="R3501">
        <f t="shared" si="606"/>
        <v>-17.734741313052723</v>
      </c>
      <c r="S3501" s="53">
        <f t="shared" si="597"/>
        <v>-27.696969696969749</v>
      </c>
      <c r="T3501" t="e">
        <f t="shared" si="598"/>
        <v>#VALUE!</v>
      </c>
      <c r="U3501" t="e">
        <f t="shared" si="599"/>
        <v>#VALUE!</v>
      </c>
      <c r="V3501">
        <f t="shared" si="600"/>
        <v>-35.148351761484221</v>
      </c>
      <c r="W3501" s="50">
        <f t="shared" si="601"/>
        <v>-17.734741313052723</v>
      </c>
    </row>
    <row r="3502" spans="1:23" ht="16" x14ac:dyDescent="0.2">
      <c r="A3502" s="10">
        <v>39514.541655092602</v>
      </c>
      <c r="B3502" s="11" t="str">
        <f t="shared" si="596"/>
        <v>20083</v>
      </c>
      <c r="C3502" s="6" t="s">
        <v>45</v>
      </c>
      <c r="D3502" s="5">
        <v>-29.454545454545496</v>
      </c>
      <c r="E3502" s="6" t="s">
        <v>45</v>
      </c>
      <c r="F3502" s="6" t="s">
        <v>45</v>
      </c>
      <c r="G3502" s="5">
        <v>-35.148351761484221</v>
      </c>
      <c r="H3502" s="5">
        <v>-17.734741313052723</v>
      </c>
      <c r="I3502" s="29">
        <v>651840000</v>
      </c>
      <c r="J3502" s="30" t="s">
        <v>45</v>
      </c>
      <c r="K3502" s="30" t="s">
        <v>45</v>
      </c>
      <c r="L3502" s="29">
        <v>59256771.780000001</v>
      </c>
      <c r="M3502" s="29">
        <v>193772700</v>
      </c>
      <c r="N3502" s="53">
        <f t="shared" si="602"/>
        <v>-29.454545454545496</v>
      </c>
      <c r="O3502" t="e">
        <f t="shared" si="603"/>
        <v>#VALUE!</v>
      </c>
      <c r="P3502" t="e">
        <f t="shared" si="604"/>
        <v>#VALUE!</v>
      </c>
      <c r="Q3502">
        <f t="shared" si="605"/>
        <v>-35.148351761484221</v>
      </c>
      <c r="R3502">
        <f t="shared" si="606"/>
        <v>-17.734741313052723</v>
      </c>
      <c r="S3502" s="53">
        <f t="shared" si="597"/>
        <v>-29.454545454545496</v>
      </c>
      <c r="T3502" t="e">
        <f t="shared" si="598"/>
        <v>#VALUE!</v>
      </c>
      <c r="U3502" t="e">
        <f t="shared" si="599"/>
        <v>#VALUE!</v>
      </c>
      <c r="V3502">
        <f t="shared" si="600"/>
        <v>-35.148351761484221</v>
      </c>
      <c r="W3502" s="50">
        <f t="shared" si="601"/>
        <v>-17.734741313052723</v>
      </c>
    </row>
    <row r="3503" spans="1:23" ht="16" x14ac:dyDescent="0.2">
      <c r="A3503" s="10">
        <v>39513.541655092602</v>
      </c>
      <c r="B3503" s="11" t="str">
        <f t="shared" si="596"/>
        <v>20083</v>
      </c>
      <c r="C3503" s="6" t="s">
        <v>45</v>
      </c>
      <c r="D3503" s="5">
        <v>-28.18181818181823</v>
      </c>
      <c r="E3503" s="6" t="s">
        <v>45</v>
      </c>
      <c r="F3503" s="6" t="s">
        <v>45</v>
      </c>
      <c r="G3503" s="5">
        <v>-34.950686680256226</v>
      </c>
      <c r="H3503" s="5">
        <v>-18.121417029560121</v>
      </c>
      <c r="I3503" s="29">
        <v>663600000</v>
      </c>
      <c r="J3503" s="30" t="s">
        <v>45</v>
      </c>
      <c r="K3503" s="30" t="s">
        <v>45</v>
      </c>
      <c r="L3503" s="29">
        <v>59437383.920000002</v>
      </c>
      <c r="M3503" s="29">
        <v>192861900</v>
      </c>
      <c r="N3503" s="53">
        <f t="shared" si="602"/>
        <v>-28.18181818181823</v>
      </c>
      <c r="O3503" t="e">
        <f t="shared" si="603"/>
        <v>#VALUE!</v>
      </c>
      <c r="P3503" t="e">
        <f t="shared" si="604"/>
        <v>#VALUE!</v>
      </c>
      <c r="Q3503">
        <f t="shared" si="605"/>
        <v>-34.950686680256226</v>
      </c>
      <c r="R3503">
        <f t="shared" si="606"/>
        <v>-18.121417029560121</v>
      </c>
      <c r="S3503" s="53">
        <f t="shared" si="597"/>
        <v>-28.18181818181823</v>
      </c>
      <c r="T3503" t="e">
        <f t="shared" si="598"/>
        <v>#VALUE!</v>
      </c>
      <c r="U3503" t="e">
        <f t="shared" si="599"/>
        <v>#VALUE!</v>
      </c>
      <c r="V3503">
        <f t="shared" si="600"/>
        <v>-34.950686680256226</v>
      </c>
      <c r="W3503" s="50">
        <f t="shared" si="601"/>
        <v>-18.121417029560121</v>
      </c>
    </row>
    <row r="3504" spans="1:23" ht="16" x14ac:dyDescent="0.2">
      <c r="A3504" s="10">
        <v>39512.541655092602</v>
      </c>
      <c r="B3504" s="11" t="str">
        <f t="shared" ref="B3504:B3567" si="607">YEAR(A3504)&amp;MONTH(A3504)</f>
        <v>20083</v>
      </c>
      <c r="C3504" s="6" t="s">
        <v>45</v>
      </c>
      <c r="D3504" s="5">
        <v>-26.666666666666718</v>
      </c>
      <c r="E3504" s="6" t="s">
        <v>45</v>
      </c>
      <c r="F3504" s="6" t="s">
        <v>45</v>
      </c>
      <c r="G3504" s="5">
        <v>-34.356661930940845</v>
      </c>
      <c r="H3504" s="5">
        <v>-16.864720950911106</v>
      </c>
      <c r="I3504" s="29">
        <v>677600000</v>
      </c>
      <c r="J3504" s="30" t="s">
        <v>45</v>
      </c>
      <c r="K3504" s="30" t="s">
        <v>45</v>
      </c>
      <c r="L3504" s="29">
        <v>59980161.009999998</v>
      </c>
      <c r="M3504" s="29">
        <v>195822000</v>
      </c>
      <c r="N3504" s="53">
        <f t="shared" si="602"/>
        <v>-26.666666666666718</v>
      </c>
      <c r="O3504" t="e">
        <f t="shared" si="603"/>
        <v>#VALUE!</v>
      </c>
      <c r="P3504" t="e">
        <f t="shared" si="604"/>
        <v>#VALUE!</v>
      </c>
      <c r="Q3504">
        <f t="shared" si="605"/>
        <v>-34.356661930940845</v>
      </c>
      <c r="R3504">
        <f t="shared" si="606"/>
        <v>-16.864720950911106</v>
      </c>
      <c r="S3504" s="53">
        <f t="shared" ref="S3504:S3567" si="608">IF(ABS(D3504-AVERAGE(D$47:D$3803))&gt;2*STDEV(D$47:D$3803),"Outlier",D3504)</f>
        <v>-26.666666666666718</v>
      </c>
      <c r="T3504" t="e">
        <f t="shared" ref="T3504:T3567" si="609">IF(ABS(E3504-AVERAGE(E$47:E$3803))&gt;2*STDEV(E$47:E$3803),"Outlier",E3504)</f>
        <v>#VALUE!</v>
      </c>
      <c r="U3504" t="e">
        <f t="shared" ref="U3504:U3567" si="610">IF(ABS(F3504-AVERAGE(F$47:F$3803))&gt;2*STDEV(F$47:F$3803),"Outlier",F3504)</f>
        <v>#VALUE!</v>
      </c>
      <c r="V3504">
        <f t="shared" ref="V3504:V3567" si="611">IF(ABS(G3504-AVERAGE(G$47:G$3803))&gt;2*STDEV(G$47:G$3803),"Outlier",G3504)</f>
        <v>-34.356661930940845</v>
      </c>
      <c r="W3504" s="50">
        <f t="shared" ref="W3504:W3567" si="612">IF(ABS(H3504-AVERAGE(H$47:H$3803))&gt;2*STDEV(H$47:H$3803),"Outlier",H3504)</f>
        <v>-16.864720950911106</v>
      </c>
    </row>
    <row r="3505" spans="1:23" ht="16" x14ac:dyDescent="0.2">
      <c r="A3505" s="10">
        <v>39511.541655092602</v>
      </c>
      <c r="B3505" s="11" t="str">
        <f t="shared" si="607"/>
        <v>20083</v>
      </c>
      <c r="C3505" s="6" t="s">
        <v>45</v>
      </c>
      <c r="D3505" s="5">
        <v>-28.484848484848531</v>
      </c>
      <c r="E3505" s="6" t="s">
        <v>45</v>
      </c>
      <c r="F3505" s="6" t="s">
        <v>45</v>
      </c>
      <c r="G3505" s="5">
        <v>-33.168612432310084</v>
      </c>
      <c r="H3505" s="5">
        <v>-15.414687014008379</v>
      </c>
      <c r="I3505" s="29">
        <v>660800000</v>
      </c>
      <c r="J3505" s="30" t="s">
        <v>45</v>
      </c>
      <c r="K3505" s="30" t="s">
        <v>45</v>
      </c>
      <c r="L3505" s="29">
        <v>61065715.189999998</v>
      </c>
      <c r="M3505" s="29">
        <v>199237500</v>
      </c>
      <c r="N3505" s="53">
        <f t="shared" si="602"/>
        <v>-28.484848484848531</v>
      </c>
      <c r="O3505" t="e">
        <f t="shared" si="603"/>
        <v>#VALUE!</v>
      </c>
      <c r="P3505" t="e">
        <f t="shared" si="604"/>
        <v>#VALUE!</v>
      </c>
      <c r="Q3505">
        <f t="shared" si="605"/>
        <v>-33.168612432310084</v>
      </c>
      <c r="R3505">
        <f t="shared" si="606"/>
        <v>-15.414687014008379</v>
      </c>
      <c r="S3505" s="53">
        <f t="shared" si="608"/>
        <v>-28.484848484848531</v>
      </c>
      <c r="T3505" t="e">
        <f t="shared" si="609"/>
        <v>#VALUE!</v>
      </c>
      <c r="U3505" t="e">
        <f t="shared" si="610"/>
        <v>#VALUE!</v>
      </c>
      <c r="V3505">
        <f t="shared" si="611"/>
        <v>-33.168612432310084</v>
      </c>
      <c r="W3505" s="50">
        <f t="shared" si="612"/>
        <v>-15.414687014008379</v>
      </c>
    </row>
    <row r="3506" spans="1:23" ht="16" x14ac:dyDescent="0.2">
      <c r="A3506" s="10">
        <v>39510.541655092602</v>
      </c>
      <c r="B3506" s="11" t="str">
        <f t="shared" si="607"/>
        <v>20083</v>
      </c>
      <c r="C3506" s="6" t="s">
        <v>45</v>
      </c>
      <c r="D3506" s="5">
        <v>-29.030303030303074</v>
      </c>
      <c r="E3506" s="6" t="s">
        <v>45</v>
      </c>
      <c r="F3506" s="6" t="s">
        <v>45</v>
      </c>
      <c r="G3506" s="5">
        <v>-32.872114810468091</v>
      </c>
      <c r="H3506" s="5">
        <v>-15.704693801388913</v>
      </c>
      <c r="I3506" s="29">
        <v>655760000</v>
      </c>
      <c r="J3506" s="30" t="s">
        <v>45</v>
      </c>
      <c r="K3506" s="30" t="s">
        <v>45</v>
      </c>
      <c r="L3506" s="29">
        <v>61336633.390000001</v>
      </c>
      <c r="M3506" s="29">
        <v>198554400</v>
      </c>
      <c r="N3506" s="53">
        <f t="shared" si="602"/>
        <v>-29.030303030303074</v>
      </c>
      <c r="O3506" t="e">
        <f t="shared" si="603"/>
        <v>#VALUE!</v>
      </c>
      <c r="P3506" t="e">
        <f t="shared" si="604"/>
        <v>#VALUE!</v>
      </c>
      <c r="Q3506">
        <f t="shared" si="605"/>
        <v>-32.872114810468091</v>
      </c>
      <c r="R3506">
        <f t="shared" si="606"/>
        <v>-15.704693801388913</v>
      </c>
      <c r="S3506" s="53">
        <f t="shared" si="608"/>
        <v>-29.030303030303074</v>
      </c>
      <c r="T3506" t="e">
        <f t="shared" si="609"/>
        <v>#VALUE!</v>
      </c>
      <c r="U3506" t="e">
        <f t="shared" si="610"/>
        <v>#VALUE!</v>
      </c>
      <c r="V3506">
        <f t="shared" si="611"/>
        <v>-32.872114810468091</v>
      </c>
      <c r="W3506" s="50">
        <f t="shared" si="612"/>
        <v>-15.704693801388913</v>
      </c>
    </row>
    <row r="3507" spans="1:23" ht="16" x14ac:dyDescent="0.2">
      <c r="A3507" s="10">
        <v>39507.541655092602</v>
      </c>
      <c r="B3507" s="11" t="str">
        <f t="shared" si="607"/>
        <v>20082</v>
      </c>
      <c r="C3507" s="6" t="s">
        <v>45</v>
      </c>
      <c r="D3507" s="5">
        <v>-29.212121212121261</v>
      </c>
      <c r="E3507" s="6" t="s">
        <v>45</v>
      </c>
      <c r="F3507" s="6" t="s">
        <v>45</v>
      </c>
      <c r="G3507" s="5">
        <v>-32.673420223608716</v>
      </c>
      <c r="H3507" s="5">
        <v>-16.864720950911106</v>
      </c>
      <c r="I3507" s="29">
        <v>654080000</v>
      </c>
      <c r="J3507" s="30" t="s">
        <v>45</v>
      </c>
      <c r="K3507" s="30" t="s">
        <v>45</v>
      </c>
      <c r="L3507" s="29">
        <v>61518186.219999999</v>
      </c>
      <c r="M3507" s="29">
        <v>195822000</v>
      </c>
      <c r="N3507" s="53">
        <f t="shared" si="602"/>
        <v>-29.212121212121261</v>
      </c>
      <c r="O3507" t="e">
        <f t="shared" si="603"/>
        <v>#VALUE!</v>
      </c>
      <c r="P3507" t="e">
        <f t="shared" si="604"/>
        <v>#VALUE!</v>
      </c>
      <c r="Q3507">
        <f t="shared" si="605"/>
        <v>-32.673420223608716</v>
      </c>
      <c r="R3507">
        <f t="shared" si="606"/>
        <v>-16.864720950911106</v>
      </c>
      <c r="S3507" s="53">
        <f t="shared" si="608"/>
        <v>-29.212121212121261</v>
      </c>
      <c r="T3507" t="e">
        <f t="shared" si="609"/>
        <v>#VALUE!</v>
      </c>
      <c r="U3507" t="e">
        <f t="shared" si="610"/>
        <v>#VALUE!</v>
      </c>
      <c r="V3507">
        <f t="shared" si="611"/>
        <v>-32.673420223608716</v>
      </c>
      <c r="W3507" s="50">
        <f t="shared" si="612"/>
        <v>-16.864720950911106</v>
      </c>
    </row>
    <row r="3508" spans="1:23" ht="16" x14ac:dyDescent="0.2">
      <c r="A3508" s="10">
        <v>39506.541655092602</v>
      </c>
      <c r="B3508" s="11" t="str">
        <f t="shared" si="607"/>
        <v>20082</v>
      </c>
      <c r="C3508" s="6" t="s">
        <v>45</v>
      </c>
      <c r="D3508" s="5">
        <v>-28.484848484848531</v>
      </c>
      <c r="E3508" s="6" t="s">
        <v>45</v>
      </c>
      <c r="F3508" s="6" t="s">
        <v>45</v>
      </c>
      <c r="G3508" s="5">
        <v>-32.673420223608716</v>
      </c>
      <c r="H3508" s="5">
        <v>-16.18803844702316</v>
      </c>
      <c r="I3508" s="29">
        <v>660800000</v>
      </c>
      <c r="J3508" s="30" t="s">
        <v>45</v>
      </c>
      <c r="K3508" s="30" t="s">
        <v>45</v>
      </c>
      <c r="L3508" s="29">
        <v>61518186.219999999</v>
      </c>
      <c r="M3508" s="29">
        <v>197415900</v>
      </c>
      <c r="N3508" s="53">
        <f t="shared" si="602"/>
        <v>-28.484848484848531</v>
      </c>
      <c r="O3508" t="e">
        <f t="shared" si="603"/>
        <v>#VALUE!</v>
      </c>
      <c r="P3508" t="e">
        <f t="shared" si="604"/>
        <v>#VALUE!</v>
      </c>
      <c r="Q3508">
        <f t="shared" si="605"/>
        <v>-32.673420223608716</v>
      </c>
      <c r="R3508">
        <f t="shared" si="606"/>
        <v>-16.18803844702316</v>
      </c>
      <c r="S3508" s="53">
        <f t="shared" si="608"/>
        <v>-28.484848484848531</v>
      </c>
      <c r="T3508" t="e">
        <f t="shared" si="609"/>
        <v>#VALUE!</v>
      </c>
      <c r="U3508" t="e">
        <f t="shared" si="610"/>
        <v>#VALUE!</v>
      </c>
      <c r="V3508">
        <f t="shared" si="611"/>
        <v>-32.673420223608716</v>
      </c>
      <c r="W3508" s="50">
        <f t="shared" si="612"/>
        <v>-16.18803844702316</v>
      </c>
    </row>
    <row r="3509" spans="1:23" ht="16" x14ac:dyDescent="0.2">
      <c r="A3509" s="10">
        <v>39505.541655092602</v>
      </c>
      <c r="B3509" s="11" t="str">
        <f t="shared" si="607"/>
        <v>20082</v>
      </c>
      <c r="C3509" s="6" t="s">
        <v>45</v>
      </c>
      <c r="D3509" s="5">
        <v>-27.27272727272732</v>
      </c>
      <c r="E3509" s="6" t="s">
        <v>45</v>
      </c>
      <c r="F3509" s="6" t="s">
        <v>45</v>
      </c>
      <c r="G3509" s="5">
        <v>-30.891345975662578</v>
      </c>
      <c r="H3509" s="5">
        <v>-15.898031659642625</v>
      </c>
      <c r="I3509" s="29">
        <v>672000000</v>
      </c>
      <c r="J3509" s="30" t="s">
        <v>45</v>
      </c>
      <c r="K3509" s="30" t="s">
        <v>45</v>
      </c>
      <c r="L3509" s="29">
        <v>63146517.490000002</v>
      </c>
      <c r="M3509" s="29">
        <v>198099000</v>
      </c>
      <c r="N3509" s="53">
        <f t="shared" si="602"/>
        <v>-27.27272727272732</v>
      </c>
      <c r="O3509" t="e">
        <f t="shared" si="603"/>
        <v>#VALUE!</v>
      </c>
      <c r="P3509" t="e">
        <f t="shared" si="604"/>
        <v>#VALUE!</v>
      </c>
      <c r="Q3509">
        <f t="shared" si="605"/>
        <v>-30.891345975662578</v>
      </c>
      <c r="R3509">
        <f t="shared" si="606"/>
        <v>-15.898031659642625</v>
      </c>
      <c r="S3509" s="53">
        <f t="shared" si="608"/>
        <v>-27.27272727272732</v>
      </c>
      <c r="T3509" t="e">
        <f t="shared" si="609"/>
        <v>#VALUE!</v>
      </c>
      <c r="U3509" t="e">
        <f t="shared" si="610"/>
        <v>#VALUE!</v>
      </c>
      <c r="V3509">
        <f t="shared" si="611"/>
        <v>-30.891345975662578</v>
      </c>
      <c r="W3509" s="50">
        <f t="shared" si="612"/>
        <v>-15.898031659642625</v>
      </c>
    </row>
    <row r="3510" spans="1:23" ht="16" x14ac:dyDescent="0.2">
      <c r="A3510" s="10">
        <v>39504.541655092602</v>
      </c>
      <c r="B3510" s="11" t="str">
        <f t="shared" si="607"/>
        <v>20082</v>
      </c>
      <c r="C3510" s="6" t="s">
        <v>45</v>
      </c>
      <c r="D3510" s="5">
        <v>-27.27272727272732</v>
      </c>
      <c r="E3510" s="6" t="s">
        <v>45</v>
      </c>
      <c r="F3510" s="6" t="s">
        <v>45</v>
      </c>
      <c r="G3510" s="5">
        <v>-30.891345975662578</v>
      </c>
      <c r="H3510" s="5">
        <v>-14.931342368374132</v>
      </c>
      <c r="I3510" s="29">
        <v>672000000</v>
      </c>
      <c r="J3510" s="30" t="s">
        <v>45</v>
      </c>
      <c r="K3510" s="30" t="s">
        <v>45</v>
      </c>
      <c r="L3510" s="29">
        <v>63146517.490000002</v>
      </c>
      <c r="M3510" s="29">
        <v>200376000</v>
      </c>
      <c r="N3510" s="53">
        <f t="shared" si="602"/>
        <v>-27.27272727272732</v>
      </c>
      <c r="O3510" t="e">
        <f t="shared" si="603"/>
        <v>#VALUE!</v>
      </c>
      <c r="P3510" t="e">
        <f t="shared" si="604"/>
        <v>#VALUE!</v>
      </c>
      <c r="Q3510">
        <f t="shared" si="605"/>
        <v>-30.891345975662578</v>
      </c>
      <c r="R3510">
        <f t="shared" si="606"/>
        <v>-14.931342368374132</v>
      </c>
      <c r="S3510" s="53">
        <f t="shared" si="608"/>
        <v>-27.27272727272732</v>
      </c>
      <c r="T3510" t="e">
        <f t="shared" si="609"/>
        <v>#VALUE!</v>
      </c>
      <c r="U3510" t="e">
        <f t="shared" si="610"/>
        <v>#VALUE!</v>
      </c>
      <c r="V3510">
        <f t="shared" si="611"/>
        <v>-30.891345975662578</v>
      </c>
      <c r="W3510" s="50">
        <f t="shared" si="612"/>
        <v>-14.931342368374132</v>
      </c>
    </row>
    <row r="3511" spans="1:23" ht="16" x14ac:dyDescent="0.2">
      <c r="A3511" s="10">
        <v>39503.541655092602</v>
      </c>
      <c r="B3511" s="11" t="str">
        <f t="shared" si="607"/>
        <v>20082</v>
      </c>
      <c r="C3511" s="6" t="s">
        <v>45</v>
      </c>
      <c r="D3511" s="5">
        <v>-27.27272727272732</v>
      </c>
      <c r="E3511" s="6" t="s">
        <v>45</v>
      </c>
      <c r="F3511" s="6" t="s">
        <v>45</v>
      </c>
      <c r="G3511" s="5">
        <v>-31.683035806205933</v>
      </c>
      <c r="H3511" s="5">
        <v>-14.931342368374132</v>
      </c>
      <c r="I3511" s="29">
        <v>672000000</v>
      </c>
      <c r="J3511" s="30" t="s">
        <v>45</v>
      </c>
      <c r="K3511" s="30" t="s">
        <v>45</v>
      </c>
      <c r="L3511" s="29">
        <v>62423128.259999998</v>
      </c>
      <c r="M3511" s="29">
        <v>200376000</v>
      </c>
      <c r="N3511" s="53">
        <f t="shared" si="602"/>
        <v>-27.27272727272732</v>
      </c>
      <c r="O3511" t="e">
        <f t="shared" si="603"/>
        <v>#VALUE!</v>
      </c>
      <c r="P3511" t="e">
        <f t="shared" si="604"/>
        <v>#VALUE!</v>
      </c>
      <c r="Q3511">
        <f t="shared" si="605"/>
        <v>-31.683035806205933</v>
      </c>
      <c r="R3511">
        <f t="shared" si="606"/>
        <v>-14.931342368374132</v>
      </c>
      <c r="S3511" s="53">
        <f t="shared" si="608"/>
        <v>-27.27272727272732</v>
      </c>
      <c r="T3511" t="e">
        <f t="shared" si="609"/>
        <v>#VALUE!</v>
      </c>
      <c r="U3511" t="e">
        <f t="shared" si="610"/>
        <v>#VALUE!</v>
      </c>
      <c r="V3511">
        <f t="shared" si="611"/>
        <v>-31.683035806205933</v>
      </c>
      <c r="W3511" s="50">
        <f t="shared" si="612"/>
        <v>-14.931342368374132</v>
      </c>
    </row>
    <row r="3512" spans="1:23" ht="16" x14ac:dyDescent="0.2">
      <c r="A3512" s="10">
        <v>39500.541655092602</v>
      </c>
      <c r="B3512" s="11" t="str">
        <f t="shared" si="607"/>
        <v>20082</v>
      </c>
      <c r="C3512" s="6" t="s">
        <v>45</v>
      </c>
      <c r="D3512" s="5">
        <v>-27.27272727272732</v>
      </c>
      <c r="E3512" s="6" t="s">
        <v>45</v>
      </c>
      <c r="F3512" s="6" t="s">
        <v>45</v>
      </c>
      <c r="G3512" s="5">
        <v>-31.683035806205933</v>
      </c>
      <c r="H3512" s="5">
        <v>-14.931342368374132</v>
      </c>
      <c r="I3512" s="29">
        <v>672000000</v>
      </c>
      <c r="J3512" s="30" t="s">
        <v>45</v>
      </c>
      <c r="K3512" s="30" t="s">
        <v>45</v>
      </c>
      <c r="L3512" s="29">
        <v>62423128.259999998</v>
      </c>
      <c r="M3512" s="29">
        <v>200376000</v>
      </c>
      <c r="N3512" s="53">
        <f t="shared" si="602"/>
        <v>-27.27272727272732</v>
      </c>
      <c r="O3512" t="e">
        <f t="shared" si="603"/>
        <v>#VALUE!</v>
      </c>
      <c r="P3512" t="e">
        <f t="shared" si="604"/>
        <v>#VALUE!</v>
      </c>
      <c r="Q3512">
        <f t="shared" si="605"/>
        <v>-31.683035806205933</v>
      </c>
      <c r="R3512">
        <f t="shared" si="606"/>
        <v>-14.931342368374132</v>
      </c>
      <c r="S3512" s="53">
        <f t="shared" si="608"/>
        <v>-27.27272727272732</v>
      </c>
      <c r="T3512" t="e">
        <f t="shared" si="609"/>
        <v>#VALUE!</v>
      </c>
      <c r="U3512" t="e">
        <f t="shared" si="610"/>
        <v>#VALUE!</v>
      </c>
      <c r="V3512">
        <f t="shared" si="611"/>
        <v>-31.683035806205933</v>
      </c>
      <c r="W3512" s="50">
        <f t="shared" si="612"/>
        <v>-14.931342368374132</v>
      </c>
    </row>
    <row r="3513" spans="1:23" ht="16" x14ac:dyDescent="0.2">
      <c r="A3513" s="10">
        <v>39499.541655092602</v>
      </c>
      <c r="B3513" s="11" t="str">
        <f t="shared" si="607"/>
        <v>20082</v>
      </c>
      <c r="C3513" s="6" t="s">
        <v>45</v>
      </c>
      <c r="D3513" s="5">
        <v>-27.333333333333385</v>
      </c>
      <c r="E3513" s="6" t="s">
        <v>45</v>
      </c>
      <c r="F3513" s="6" t="s">
        <v>45</v>
      </c>
      <c r="G3513" s="5">
        <v>-32.376922601766708</v>
      </c>
      <c r="H3513" s="5">
        <v>-14.931342368374132</v>
      </c>
      <c r="I3513" s="29">
        <v>671440000</v>
      </c>
      <c r="J3513" s="30" t="s">
        <v>45</v>
      </c>
      <c r="K3513" s="30" t="s">
        <v>45</v>
      </c>
      <c r="L3513" s="29">
        <v>61789104.420000002</v>
      </c>
      <c r="M3513" s="29">
        <v>200376000</v>
      </c>
      <c r="N3513" s="53">
        <f t="shared" si="602"/>
        <v>-27.333333333333385</v>
      </c>
      <c r="O3513" t="e">
        <f t="shared" si="603"/>
        <v>#VALUE!</v>
      </c>
      <c r="P3513" t="e">
        <f t="shared" si="604"/>
        <v>#VALUE!</v>
      </c>
      <c r="Q3513">
        <f t="shared" si="605"/>
        <v>-32.376922601766708</v>
      </c>
      <c r="R3513">
        <f t="shared" si="606"/>
        <v>-14.931342368374132</v>
      </c>
      <c r="S3513" s="53">
        <f t="shared" si="608"/>
        <v>-27.333333333333385</v>
      </c>
      <c r="T3513" t="e">
        <f t="shared" si="609"/>
        <v>#VALUE!</v>
      </c>
      <c r="U3513" t="e">
        <f t="shared" si="610"/>
        <v>#VALUE!</v>
      </c>
      <c r="V3513">
        <f t="shared" si="611"/>
        <v>-32.376922601766708</v>
      </c>
      <c r="W3513" s="50">
        <f t="shared" si="612"/>
        <v>-14.931342368374132</v>
      </c>
    </row>
    <row r="3514" spans="1:23" ht="16" x14ac:dyDescent="0.2">
      <c r="A3514" s="10">
        <v>39498.541655092602</v>
      </c>
      <c r="B3514" s="11" t="str">
        <f t="shared" si="607"/>
        <v>20082</v>
      </c>
      <c r="C3514" s="6" t="s">
        <v>45</v>
      </c>
      <c r="D3514" s="5">
        <v>-28.72727272727278</v>
      </c>
      <c r="E3514" s="6" t="s">
        <v>45</v>
      </c>
      <c r="F3514" s="6" t="s">
        <v>45</v>
      </c>
      <c r="G3514" s="5">
        <v>-32.970947351082089</v>
      </c>
      <c r="H3514" s="5">
        <v>-14.931342368374132</v>
      </c>
      <c r="I3514" s="29">
        <v>658560000</v>
      </c>
      <c r="J3514" s="30" t="s">
        <v>45</v>
      </c>
      <c r="K3514" s="30" t="s">
        <v>45</v>
      </c>
      <c r="L3514" s="29">
        <v>61246327.329999998</v>
      </c>
      <c r="M3514" s="29">
        <v>200376000</v>
      </c>
      <c r="N3514" s="53">
        <f t="shared" si="602"/>
        <v>-28.72727272727278</v>
      </c>
      <c r="O3514" t="e">
        <f t="shared" si="603"/>
        <v>#VALUE!</v>
      </c>
      <c r="P3514" t="e">
        <f t="shared" si="604"/>
        <v>#VALUE!</v>
      </c>
      <c r="Q3514">
        <f t="shared" si="605"/>
        <v>-32.970947351082089</v>
      </c>
      <c r="R3514">
        <f t="shared" si="606"/>
        <v>-14.931342368374132</v>
      </c>
      <c r="S3514" s="53">
        <f t="shared" si="608"/>
        <v>-28.72727272727278</v>
      </c>
      <c r="T3514" t="e">
        <f t="shared" si="609"/>
        <v>#VALUE!</v>
      </c>
      <c r="U3514" t="e">
        <f t="shared" si="610"/>
        <v>#VALUE!</v>
      </c>
      <c r="V3514">
        <f t="shared" si="611"/>
        <v>-32.970947351082089</v>
      </c>
      <c r="W3514" s="50">
        <f t="shared" si="612"/>
        <v>-14.931342368374132</v>
      </c>
    </row>
    <row r="3515" spans="1:23" ht="16" x14ac:dyDescent="0.2">
      <c r="A3515" s="10">
        <v>39497.541655092602</v>
      </c>
      <c r="B3515" s="11" t="str">
        <f t="shared" si="607"/>
        <v>20082</v>
      </c>
      <c r="C3515" s="6" t="s">
        <v>45</v>
      </c>
      <c r="D3515" s="5">
        <v>-30.787878787878835</v>
      </c>
      <c r="E3515" s="6" t="s">
        <v>45</v>
      </c>
      <c r="F3515" s="6" t="s">
        <v>45</v>
      </c>
      <c r="G3515" s="5">
        <v>-31.089011056890552</v>
      </c>
      <c r="H3515" s="5">
        <v>-15.028011297500996</v>
      </c>
      <c r="I3515" s="29">
        <v>639520000</v>
      </c>
      <c r="J3515" s="30" t="s">
        <v>45</v>
      </c>
      <c r="K3515" s="30" t="s">
        <v>45</v>
      </c>
      <c r="L3515" s="29">
        <v>62965905.359999999</v>
      </c>
      <c r="M3515" s="29">
        <v>200148300</v>
      </c>
      <c r="N3515" s="53">
        <f t="shared" si="602"/>
        <v>-30.787878787878835</v>
      </c>
      <c r="O3515" t="e">
        <f t="shared" si="603"/>
        <v>#VALUE!</v>
      </c>
      <c r="P3515" t="e">
        <f t="shared" si="604"/>
        <v>#VALUE!</v>
      </c>
      <c r="Q3515">
        <f t="shared" si="605"/>
        <v>-31.089011056890552</v>
      </c>
      <c r="R3515">
        <f t="shared" si="606"/>
        <v>-15.028011297500996</v>
      </c>
      <c r="S3515" s="53">
        <f t="shared" si="608"/>
        <v>-30.787878787878835</v>
      </c>
      <c r="T3515" t="e">
        <f t="shared" si="609"/>
        <v>#VALUE!</v>
      </c>
      <c r="U3515" t="e">
        <f t="shared" si="610"/>
        <v>#VALUE!</v>
      </c>
      <c r="V3515">
        <f t="shared" si="611"/>
        <v>-31.089011056890552</v>
      </c>
      <c r="W3515" s="50">
        <f t="shared" si="612"/>
        <v>-15.028011297500996</v>
      </c>
    </row>
    <row r="3516" spans="1:23" ht="16" x14ac:dyDescent="0.2">
      <c r="A3516" s="10">
        <v>39496.541655092602</v>
      </c>
      <c r="B3516" s="11" t="str">
        <f t="shared" si="607"/>
        <v>20082</v>
      </c>
      <c r="C3516" s="6" t="s">
        <v>45</v>
      </c>
      <c r="D3516" s="5">
        <v>-29.272727272727323</v>
      </c>
      <c r="E3516" s="6" t="s">
        <v>45</v>
      </c>
      <c r="F3516" s="6" t="s">
        <v>45</v>
      </c>
      <c r="G3516" s="5">
        <v>-31.089011056890552</v>
      </c>
      <c r="H3516" s="5">
        <v>-15.414687014008379</v>
      </c>
      <c r="I3516" s="29">
        <v>653520000</v>
      </c>
      <c r="J3516" s="30" t="s">
        <v>45</v>
      </c>
      <c r="K3516" s="30" t="s">
        <v>45</v>
      </c>
      <c r="L3516" s="29">
        <v>62965905.359999999</v>
      </c>
      <c r="M3516" s="29">
        <v>199237500</v>
      </c>
      <c r="N3516" s="53">
        <f t="shared" si="602"/>
        <v>-29.272727272727323</v>
      </c>
      <c r="O3516" t="e">
        <f t="shared" si="603"/>
        <v>#VALUE!</v>
      </c>
      <c r="P3516" t="e">
        <f t="shared" si="604"/>
        <v>#VALUE!</v>
      </c>
      <c r="Q3516">
        <f t="shared" si="605"/>
        <v>-31.089011056890552</v>
      </c>
      <c r="R3516">
        <f t="shared" si="606"/>
        <v>-15.414687014008379</v>
      </c>
      <c r="S3516" s="53">
        <f t="shared" si="608"/>
        <v>-29.272727272727323</v>
      </c>
      <c r="T3516" t="e">
        <f t="shared" si="609"/>
        <v>#VALUE!</v>
      </c>
      <c r="U3516" t="e">
        <f t="shared" si="610"/>
        <v>#VALUE!</v>
      </c>
      <c r="V3516">
        <f t="shared" si="611"/>
        <v>-31.089011056890552</v>
      </c>
      <c r="W3516" s="50">
        <f t="shared" si="612"/>
        <v>-15.414687014008379</v>
      </c>
    </row>
    <row r="3517" spans="1:23" ht="16" x14ac:dyDescent="0.2">
      <c r="A3517" s="10">
        <v>39493.541655092602</v>
      </c>
      <c r="B3517" s="11" t="str">
        <f t="shared" si="607"/>
        <v>20082</v>
      </c>
      <c r="C3517" s="6" t="s">
        <v>45</v>
      </c>
      <c r="D3517" s="5">
        <v>-29.030303030303074</v>
      </c>
      <c r="E3517" s="6" t="s">
        <v>45</v>
      </c>
      <c r="F3517" s="6" t="s">
        <v>45</v>
      </c>
      <c r="G3517" s="5">
        <v>-32.376922601766694</v>
      </c>
      <c r="H3517" s="5">
        <v>-15.414687014008379</v>
      </c>
      <c r="I3517" s="29">
        <v>655760000</v>
      </c>
      <c r="J3517" s="30" t="s">
        <v>45</v>
      </c>
      <c r="K3517" s="30" t="s">
        <v>45</v>
      </c>
      <c r="L3517" s="29">
        <v>61789104.420000002</v>
      </c>
      <c r="M3517" s="29">
        <v>199237500</v>
      </c>
      <c r="N3517" s="53">
        <f t="shared" si="602"/>
        <v>-29.030303030303074</v>
      </c>
      <c r="O3517" t="e">
        <f t="shared" si="603"/>
        <v>#VALUE!</v>
      </c>
      <c r="P3517" t="e">
        <f t="shared" si="604"/>
        <v>#VALUE!</v>
      </c>
      <c r="Q3517">
        <f t="shared" si="605"/>
        <v>-32.376922601766694</v>
      </c>
      <c r="R3517">
        <f t="shared" si="606"/>
        <v>-15.414687014008379</v>
      </c>
      <c r="S3517" s="53">
        <f t="shared" si="608"/>
        <v>-29.030303030303074</v>
      </c>
      <c r="T3517" t="e">
        <f t="shared" si="609"/>
        <v>#VALUE!</v>
      </c>
      <c r="U3517" t="e">
        <f t="shared" si="610"/>
        <v>#VALUE!</v>
      </c>
      <c r="V3517">
        <f t="shared" si="611"/>
        <v>-32.376922601766694</v>
      </c>
      <c r="W3517" s="50">
        <f t="shared" si="612"/>
        <v>-15.414687014008379</v>
      </c>
    </row>
    <row r="3518" spans="1:23" ht="16" x14ac:dyDescent="0.2">
      <c r="A3518" s="10">
        <v>39492.541655092602</v>
      </c>
      <c r="B3518" s="11" t="str">
        <f t="shared" si="607"/>
        <v>20082</v>
      </c>
      <c r="C3518" s="6" t="s">
        <v>45</v>
      </c>
      <c r="D3518" s="5">
        <v>-28.000000000000043</v>
      </c>
      <c r="E3518" s="6" t="s">
        <v>45</v>
      </c>
      <c r="F3518" s="6" t="s">
        <v>45</v>
      </c>
      <c r="G3518" s="5">
        <v>-31.485370724977923</v>
      </c>
      <c r="H3518" s="5">
        <v>-14.157990935359352</v>
      </c>
      <c r="I3518" s="29">
        <v>665280000</v>
      </c>
      <c r="J3518" s="30" t="s">
        <v>45</v>
      </c>
      <c r="K3518" s="30" t="s">
        <v>45</v>
      </c>
      <c r="L3518" s="29">
        <v>62603740.399999999</v>
      </c>
      <c r="M3518" s="29">
        <v>202197600</v>
      </c>
      <c r="N3518" s="53">
        <f t="shared" si="602"/>
        <v>-28.000000000000043</v>
      </c>
      <c r="O3518" t="e">
        <f t="shared" si="603"/>
        <v>#VALUE!</v>
      </c>
      <c r="P3518" t="e">
        <f t="shared" si="604"/>
        <v>#VALUE!</v>
      </c>
      <c r="Q3518">
        <f t="shared" si="605"/>
        <v>-31.485370724977923</v>
      </c>
      <c r="R3518">
        <f t="shared" si="606"/>
        <v>-14.157990935359352</v>
      </c>
      <c r="S3518" s="53">
        <f t="shared" si="608"/>
        <v>-28.000000000000043</v>
      </c>
      <c r="T3518" t="e">
        <f t="shared" si="609"/>
        <v>#VALUE!</v>
      </c>
      <c r="U3518" t="e">
        <f t="shared" si="610"/>
        <v>#VALUE!</v>
      </c>
      <c r="V3518">
        <f t="shared" si="611"/>
        <v>-31.485370724977923</v>
      </c>
      <c r="W3518" s="50">
        <f t="shared" si="612"/>
        <v>-14.157990935359352</v>
      </c>
    </row>
    <row r="3519" spans="1:23" ht="16" x14ac:dyDescent="0.2">
      <c r="A3519" s="10">
        <v>39491.541655092602</v>
      </c>
      <c r="B3519" s="11" t="str">
        <f t="shared" si="607"/>
        <v>20082</v>
      </c>
      <c r="C3519" s="6" t="s">
        <v>45</v>
      </c>
      <c r="D3519" s="5">
        <v>-26.666666666666718</v>
      </c>
      <c r="E3519" s="6" t="s">
        <v>45</v>
      </c>
      <c r="F3519" s="6" t="s">
        <v>45</v>
      </c>
      <c r="G3519" s="5">
        <v>-30.000823604505182</v>
      </c>
      <c r="H3519" s="5">
        <v>-16.864720950911106</v>
      </c>
      <c r="I3519" s="29">
        <v>677600000</v>
      </c>
      <c r="J3519" s="30" t="s">
        <v>45</v>
      </c>
      <c r="K3519" s="30" t="s">
        <v>45</v>
      </c>
      <c r="L3519" s="29">
        <v>63960212.780000001</v>
      </c>
      <c r="M3519" s="29">
        <v>195822000</v>
      </c>
      <c r="N3519" s="53">
        <f t="shared" si="602"/>
        <v>-26.666666666666718</v>
      </c>
      <c r="O3519" t="e">
        <f t="shared" si="603"/>
        <v>#VALUE!</v>
      </c>
      <c r="P3519" t="e">
        <f t="shared" si="604"/>
        <v>#VALUE!</v>
      </c>
      <c r="Q3519">
        <f t="shared" si="605"/>
        <v>-30.000823604505182</v>
      </c>
      <c r="R3519">
        <f t="shared" si="606"/>
        <v>-16.864720950911106</v>
      </c>
      <c r="S3519" s="53">
        <f t="shared" si="608"/>
        <v>-26.666666666666718</v>
      </c>
      <c r="T3519" t="e">
        <f t="shared" si="609"/>
        <v>#VALUE!</v>
      </c>
      <c r="U3519" t="e">
        <f t="shared" si="610"/>
        <v>#VALUE!</v>
      </c>
      <c r="V3519">
        <f t="shared" si="611"/>
        <v>-30.000823604505182</v>
      </c>
      <c r="W3519" s="50">
        <f t="shared" si="612"/>
        <v>-16.864720950911106</v>
      </c>
    </row>
    <row r="3520" spans="1:23" ht="16" x14ac:dyDescent="0.2">
      <c r="A3520" s="10">
        <v>39490.541655092602</v>
      </c>
      <c r="B3520" s="11" t="str">
        <f t="shared" si="607"/>
        <v>20082</v>
      </c>
      <c r="C3520" s="6" t="s">
        <v>45</v>
      </c>
      <c r="D3520" s="5">
        <v>-30.909090909090946</v>
      </c>
      <c r="E3520" s="6" t="s">
        <v>45</v>
      </c>
      <c r="F3520" s="6" t="s">
        <v>45</v>
      </c>
      <c r="G3520" s="5">
        <v>-31.485370724977923</v>
      </c>
      <c r="H3520" s="5">
        <v>-14.931342368374132</v>
      </c>
      <c r="I3520" s="29">
        <v>638400000</v>
      </c>
      <c r="J3520" s="30" t="s">
        <v>45</v>
      </c>
      <c r="K3520" s="30" t="s">
        <v>45</v>
      </c>
      <c r="L3520" s="29">
        <v>62603740.399999999</v>
      </c>
      <c r="M3520" s="29">
        <v>200376000</v>
      </c>
      <c r="N3520" s="53">
        <f t="shared" si="602"/>
        <v>-30.909090909090946</v>
      </c>
      <c r="O3520" t="e">
        <f t="shared" si="603"/>
        <v>#VALUE!</v>
      </c>
      <c r="P3520" t="e">
        <f t="shared" si="604"/>
        <v>#VALUE!</v>
      </c>
      <c r="Q3520">
        <f t="shared" si="605"/>
        <v>-31.485370724977923</v>
      </c>
      <c r="R3520">
        <f t="shared" si="606"/>
        <v>-14.931342368374132</v>
      </c>
      <c r="S3520" s="53">
        <f t="shared" si="608"/>
        <v>-30.909090909090946</v>
      </c>
      <c r="T3520" t="e">
        <f t="shared" si="609"/>
        <v>#VALUE!</v>
      </c>
      <c r="U3520" t="e">
        <f t="shared" si="610"/>
        <v>#VALUE!</v>
      </c>
      <c r="V3520">
        <f t="shared" si="611"/>
        <v>-31.485370724977923</v>
      </c>
      <c r="W3520" s="50">
        <f t="shared" si="612"/>
        <v>-14.931342368374132</v>
      </c>
    </row>
    <row r="3521" spans="1:23" ht="16" x14ac:dyDescent="0.2">
      <c r="A3521" s="10">
        <v>39489.541655092602</v>
      </c>
      <c r="B3521" s="11" t="str">
        <f t="shared" si="607"/>
        <v>20082</v>
      </c>
      <c r="C3521" s="6" t="s">
        <v>45</v>
      </c>
      <c r="D3521" s="5">
        <v>-32.727272727272776</v>
      </c>
      <c r="E3521" s="6" t="s">
        <v>45</v>
      </c>
      <c r="F3521" s="6" t="s">
        <v>45</v>
      </c>
      <c r="G3521" s="5">
        <v>-31.485370724977923</v>
      </c>
      <c r="H3521" s="5">
        <v>-16.864720950911078</v>
      </c>
      <c r="I3521" s="29">
        <v>621600000</v>
      </c>
      <c r="J3521" s="30" t="s">
        <v>45</v>
      </c>
      <c r="K3521" s="30" t="s">
        <v>45</v>
      </c>
      <c r="L3521" s="29">
        <v>62603740.399999999</v>
      </c>
      <c r="M3521" s="29">
        <v>195822000</v>
      </c>
      <c r="N3521" s="53">
        <f t="shared" si="602"/>
        <v>-32.727272727272776</v>
      </c>
      <c r="O3521" t="e">
        <f t="shared" si="603"/>
        <v>#VALUE!</v>
      </c>
      <c r="P3521" t="e">
        <f t="shared" si="604"/>
        <v>#VALUE!</v>
      </c>
      <c r="Q3521">
        <f t="shared" si="605"/>
        <v>-31.485370724977923</v>
      </c>
      <c r="R3521">
        <f t="shared" si="606"/>
        <v>-16.864720950911078</v>
      </c>
      <c r="S3521" s="53">
        <f t="shared" si="608"/>
        <v>-32.727272727272776</v>
      </c>
      <c r="T3521" t="e">
        <f t="shared" si="609"/>
        <v>#VALUE!</v>
      </c>
      <c r="U3521" t="e">
        <f t="shared" si="610"/>
        <v>#VALUE!</v>
      </c>
      <c r="V3521">
        <f t="shared" si="611"/>
        <v>-31.485370724977923</v>
      </c>
      <c r="W3521" s="50">
        <f t="shared" si="612"/>
        <v>-16.864720950911078</v>
      </c>
    </row>
    <row r="3522" spans="1:23" ht="16" x14ac:dyDescent="0.2">
      <c r="A3522" s="10">
        <v>39486.541655092602</v>
      </c>
      <c r="B3522" s="11" t="str">
        <f t="shared" si="607"/>
        <v>20082</v>
      </c>
      <c r="C3522" s="6" t="s">
        <v>45</v>
      </c>
      <c r="D3522" s="5">
        <v>-33.333333333333385</v>
      </c>
      <c r="E3522" s="6" t="s">
        <v>45</v>
      </c>
      <c r="F3522" s="6" t="s">
        <v>45</v>
      </c>
      <c r="G3522" s="5">
        <v>-30.594848353820552</v>
      </c>
      <c r="H3522" s="5">
        <v>-18.894768462574859</v>
      </c>
      <c r="I3522" s="29">
        <v>616000000</v>
      </c>
      <c r="J3522" s="30" t="s">
        <v>45</v>
      </c>
      <c r="K3522" s="30" t="s">
        <v>45</v>
      </c>
      <c r="L3522" s="29">
        <v>63417435.689999998</v>
      </c>
      <c r="M3522" s="29">
        <v>191040300</v>
      </c>
      <c r="N3522" s="53">
        <f t="shared" si="602"/>
        <v>-33.333333333333385</v>
      </c>
      <c r="O3522" t="e">
        <f t="shared" si="603"/>
        <v>#VALUE!</v>
      </c>
      <c r="P3522" t="e">
        <f t="shared" si="604"/>
        <v>#VALUE!</v>
      </c>
      <c r="Q3522">
        <f t="shared" si="605"/>
        <v>-30.594848353820552</v>
      </c>
      <c r="R3522">
        <f t="shared" si="606"/>
        <v>-18.894768462574859</v>
      </c>
      <c r="S3522" s="53">
        <f t="shared" si="608"/>
        <v>-33.333333333333385</v>
      </c>
      <c r="T3522" t="e">
        <f t="shared" si="609"/>
        <v>#VALUE!</v>
      </c>
      <c r="U3522" t="e">
        <f t="shared" si="610"/>
        <v>#VALUE!</v>
      </c>
      <c r="V3522">
        <f t="shared" si="611"/>
        <v>-30.594848353820552</v>
      </c>
      <c r="W3522" s="50">
        <f t="shared" si="612"/>
        <v>-18.894768462574859</v>
      </c>
    </row>
    <row r="3523" spans="1:23" ht="16" x14ac:dyDescent="0.2">
      <c r="A3523" s="10">
        <v>39485.541655092602</v>
      </c>
      <c r="B3523" s="11" t="str">
        <f t="shared" si="607"/>
        <v>20082</v>
      </c>
      <c r="C3523" s="6" t="s">
        <v>45</v>
      </c>
      <c r="D3523" s="5">
        <v>-36.363636363636417</v>
      </c>
      <c r="E3523" s="6" t="s">
        <v>45</v>
      </c>
      <c r="F3523" s="6" t="s">
        <v>45</v>
      </c>
      <c r="G3523" s="5">
        <v>-30.594848353820552</v>
      </c>
      <c r="H3523" s="5">
        <v>-18.701430604321175</v>
      </c>
      <c r="I3523" s="29">
        <v>588000000</v>
      </c>
      <c r="J3523" s="30" t="s">
        <v>45</v>
      </c>
      <c r="K3523" s="30" t="s">
        <v>45</v>
      </c>
      <c r="L3523" s="29">
        <v>63417435.689999998</v>
      </c>
      <c r="M3523" s="29">
        <v>191495700</v>
      </c>
      <c r="N3523" s="53">
        <f t="shared" si="602"/>
        <v>-36.363636363636417</v>
      </c>
      <c r="O3523" t="e">
        <f t="shared" si="603"/>
        <v>#VALUE!</v>
      </c>
      <c r="P3523" t="e">
        <f t="shared" si="604"/>
        <v>#VALUE!</v>
      </c>
      <c r="Q3523">
        <f t="shared" si="605"/>
        <v>-30.594848353820552</v>
      </c>
      <c r="R3523">
        <f t="shared" si="606"/>
        <v>-18.701430604321175</v>
      </c>
      <c r="S3523" s="53">
        <f t="shared" si="608"/>
        <v>-36.363636363636417</v>
      </c>
      <c r="T3523" t="e">
        <f t="shared" si="609"/>
        <v>#VALUE!</v>
      </c>
      <c r="U3523" t="e">
        <f t="shared" si="610"/>
        <v>#VALUE!</v>
      </c>
      <c r="V3523">
        <f t="shared" si="611"/>
        <v>-30.594848353820552</v>
      </c>
      <c r="W3523" s="50">
        <f t="shared" si="612"/>
        <v>-18.701430604321175</v>
      </c>
    </row>
    <row r="3524" spans="1:23" ht="16" x14ac:dyDescent="0.2">
      <c r="A3524" s="10">
        <v>39484.541655092602</v>
      </c>
      <c r="B3524" s="11" t="str">
        <f t="shared" si="607"/>
        <v>20082</v>
      </c>
      <c r="C3524" s="6" t="s">
        <v>45</v>
      </c>
      <c r="D3524" s="5">
        <v>-34.848484848484901</v>
      </c>
      <c r="E3524" s="6" t="s">
        <v>45</v>
      </c>
      <c r="F3524" s="6" t="s">
        <v>45</v>
      </c>
      <c r="G3524" s="5">
        <v>-31.485370724977923</v>
      </c>
      <c r="H3524" s="5">
        <v>-22.761525627648766</v>
      </c>
      <c r="I3524" s="29">
        <v>602000000</v>
      </c>
      <c r="J3524" s="30" t="s">
        <v>45</v>
      </c>
      <c r="K3524" s="30" t="s">
        <v>45</v>
      </c>
      <c r="L3524" s="29">
        <v>62603740.399999999</v>
      </c>
      <c r="M3524" s="29">
        <v>181932300</v>
      </c>
      <c r="N3524" s="53">
        <f t="shared" si="602"/>
        <v>-34.848484848484901</v>
      </c>
      <c r="O3524" t="e">
        <f t="shared" si="603"/>
        <v>#VALUE!</v>
      </c>
      <c r="P3524" t="e">
        <f t="shared" si="604"/>
        <v>#VALUE!</v>
      </c>
      <c r="Q3524">
        <f t="shared" si="605"/>
        <v>-31.485370724977923</v>
      </c>
      <c r="R3524">
        <f t="shared" si="606"/>
        <v>-22.761525627648766</v>
      </c>
      <c r="S3524" s="53">
        <f t="shared" si="608"/>
        <v>-34.848484848484901</v>
      </c>
      <c r="T3524" t="e">
        <f t="shared" si="609"/>
        <v>#VALUE!</v>
      </c>
      <c r="U3524" t="e">
        <f t="shared" si="610"/>
        <v>#VALUE!</v>
      </c>
      <c r="V3524">
        <f t="shared" si="611"/>
        <v>-31.485370724977923</v>
      </c>
      <c r="W3524" s="50">
        <f t="shared" si="612"/>
        <v>-22.761525627648766</v>
      </c>
    </row>
    <row r="3525" spans="1:23" ht="16" x14ac:dyDescent="0.2">
      <c r="A3525" s="10">
        <v>39483.541655092602</v>
      </c>
      <c r="B3525" s="11" t="str">
        <f t="shared" si="607"/>
        <v>20082</v>
      </c>
      <c r="C3525" s="6" t="s">
        <v>45</v>
      </c>
      <c r="D3525" s="5">
        <v>-34.424242424242479</v>
      </c>
      <c r="E3525" s="6" t="s">
        <v>45</v>
      </c>
      <c r="F3525" s="6" t="s">
        <v>45</v>
      </c>
      <c r="G3525" s="5">
        <v>-31.485370724977923</v>
      </c>
      <c r="H3525" s="5">
        <v>-17.831410242179544</v>
      </c>
      <c r="I3525" s="29">
        <v>605920000</v>
      </c>
      <c r="J3525" s="30" t="s">
        <v>45</v>
      </c>
      <c r="K3525" s="30" t="s">
        <v>45</v>
      </c>
      <c r="L3525" s="29">
        <v>62603740.399999999</v>
      </c>
      <c r="M3525" s="29">
        <v>193545000</v>
      </c>
      <c r="N3525" s="53">
        <f t="shared" si="602"/>
        <v>-34.424242424242479</v>
      </c>
      <c r="O3525" t="e">
        <f t="shared" si="603"/>
        <v>#VALUE!</v>
      </c>
      <c r="P3525" t="e">
        <f t="shared" si="604"/>
        <v>#VALUE!</v>
      </c>
      <c r="Q3525">
        <f t="shared" si="605"/>
        <v>-31.485370724977923</v>
      </c>
      <c r="R3525">
        <f t="shared" si="606"/>
        <v>-17.831410242179544</v>
      </c>
      <c r="S3525" s="53">
        <f t="shared" si="608"/>
        <v>-34.424242424242479</v>
      </c>
      <c r="T3525" t="e">
        <f t="shared" si="609"/>
        <v>#VALUE!</v>
      </c>
      <c r="U3525" t="e">
        <f t="shared" si="610"/>
        <v>#VALUE!</v>
      </c>
      <c r="V3525">
        <f t="shared" si="611"/>
        <v>-31.485370724977923</v>
      </c>
      <c r="W3525" s="50">
        <f t="shared" si="612"/>
        <v>-17.831410242179544</v>
      </c>
    </row>
    <row r="3526" spans="1:23" ht="16" x14ac:dyDescent="0.2">
      <c r="A3526" s="10">
        <v>39482.541655092602</v>
      </c>
      <c r="B3526" s="11" t="str">
        <f t="shared" si="607"/>
        <v>20082</v>
      </c>
      <c r="C3526" s="6" t="s">
        <v>45</v>
      </c>
      <c r="D3526" s="5">
        <v>-33.333333333333385</v>
      </c>
      <c r="E3526" s="6" t="s">
        <v>45</v>
      </c>
      <c r="F3526" s="6" t="s">
        <v>45</v>
      </c>
      <c r="G3526" s="5">
        <v>-30.297321226347162</v>
      </c>
      <c r="H3526" s="5">
        <v>-15.898031659642598</v>
      </c>
      <c r="I3526" s="29">
        <v>616000000</v>
      </c>
      <c r="J3526" s="30" t="s">
        <v>45</v>
      </c>
      <c r="K3526" s="30" t="s">
        <v>45</v>
      </c>
      <c r="L3526" s="29">
        <v>63689294.579999998</v>
      </c>
      <c r="M3526" s="29">
        <v>198099000</v>
      </c>
      <c r="N3526" s="53">
        <f t="shared" si="602"/>
        <v>-33.333333333333385</v>
      </c>
      <c r="O3526" t="e">
        <f t="shared" si="603"/>
        <v>#VALUE!</v>
      </c>
      <c r="P3526" t="e">
        <f t="shared" si="604"/>
        <v>#VALUE!</v>
      </c>
      <c r="Q3526">
        <f t="shared" si="605"/>
        <v>-30.297321226347162</v>
      </c>
      <c r="R3526">
        <f t="shared" si="606"/>
        <v>-15.898031659642598</v>
      </c>
      <c r="S3526" s="53">
        <f t="shared" si="608"/>
        <v>-33.333333333333385</v>
      </c>
      <c r="T3526" t="e">
        <f t="shared" si="609"/>
        <v>#VALUE!</v>
      </c>
      <c r="U3526" t="e">
        <f t="shared" si="610"/>
        <v>#VALUE!</v>
      </c>
      <c r="V3526">
        <f t="shared" si="611"/>
        <v>-30.297321226347162</v>
      </c>
      <c r="W3526" s="50">
        <f t="shared" si="612"/>
        <v>-15.898031659642598</v>
      </c>
    </row>
    <row r="3527" spans="1:23" ht="16" x14ac:dyDescent="0.2">
      <c r="A3527" s="10">
        <v>39479.541655092602</v>
      </c>
      <c r="B3527" s="11" t="str">
        <f t="shared" si="607"/>
        <v>20082</v>
      </c>
      <c r="C3527" s="6" t="s">
        <v>45</v>
      </c>
      <c r="D3527" s="5">
        <v>-31.515151515151572</v>
      </c>
      <c r="E3527" s="6" t="s">
        <v>45</v>
      </c>
      <c r="F3527" s="6" t="s">
        <v>45</v>
      </c>
      <c r="G3527" s="5">
        <v>-29.90096155825978</v>
      </c>
      <c r="H3527" s="5">
        <v>-16.768052021784214</v>
      </c>
      <c r="I3527" s="29">
        <v>632800000</v>
      </c>
      <c r="J3527" s="30" t="s">
        <v>45</v>
      </c>
      <c r="K3527" s="30" t="s">
        <v>45</v>
      </c>
      <c r="L3527" s="29">
        <v>64051459.539999999</v>
      </c>
      <c r="M3527" s="29">
        <v>196049700</v>
      </c>
      <c r="N3527" s="53">
        <f t="shared" si="602"/>
        <v>-31.515151515151572</v>
      </c>
      <c r="O3527" t="e">
        <f t="shared" si="603"/>
        <v>#VALUE!</v>
      </c>
      <c r="P3527" t="e">
        <f t="shared" si="604"/>
        <v>#VALUE!</v>
      </c>
      <c r="Q3527">
        <f t="shared" si="605"/>
        <v>-29.90096155825978</v>
      </c>
      <c r="R3527">
        <f t="shared" si="606"/>
        <v>-16.768052021784214</v>
      </c>
      <c r="S3527" s="53">
        <f t="shared" si="608"/>
        <v>-31.515151515151572</v>
      </c>
      <c r="T3527" t="e">
        <f t="shared" si="609"/>
        <v>#VALUE!</v>
      </c>
      <c r="U3527" t="e">
        <f t="shared" si="610"/>
        <v>#VALUE!</v>
      </c>
      <c r="V3527">
        <f t="shared" si="611"/>
        <v>-29.90096155825978</v>
      </c>
      <c r="W3527" s="50">
        <f t="shared" si="612"/>
        <v>-16.768052021784214</v>
      </c>
    </row>
    <row r="3528" spans="1:23" ht="16" x14ac:dyDescent="0.2">
      <c r="A3528" s="10">
        <v>39478.541655092602</v>
      </c>
      <c r="B3528" s="11" t="str">
        <f t="shared" si="607"/>
        <v>20081</v>
      </c>
      <c r="C3528" s="6" t="s">
        <v>45</v>
      </c>
      <c r="D3528" s="5">
        <v>-32.121212121212196</v>
      </c>
      <c r="E3528" s="6" t="s">
        <v>45</v>
      </c>
      <c r="F3528" s="6" t="s">
        <v>45</v>
      </c>
      <c r="G3528" s="5">
        <v>-31.683035806205922</v>
      </c>
      <c r="H3528" s="5">
        <v>-18.024748100433214</v>
      </c>
      <c r="I3528" s="29">
        <v>627200000</v>
      </c>
      <c r="J3528" s="30" t="s">
        <v>45</v>
      </c>
      <c r="K3528" s="30" t="s">
        <v>45</v>
      </c>
      <c r="L3528" s="29">
        <v>62423128.259999998</v>
      </c>
      <c r="M3528" s="29">
        <v>193089600</v>
      </c>
      <c r="N3528" s="53">
        <f t="shared" si="602"/>
        <v>-32.121212121212196</v>
      </c>
      <c r="O3528" t="e">
        <f t="shared" si="603"/>
        <v>#VALUE!</v>
      </c>
      <c r="P3528" t="e">
        <f t="shared" si="604"/>
        <v>#VALUE!</v>
      </c>
      <c r="Q3528">
        <f t="shared" si="605"/>
        <v>-31.683035806205922</v>
      </c>
      <c r="R3528">
        <f t="shared" si="606"/>
        <v>-18.024748100433214</v>
      </c>
      <c r="S3528" s="53">
        <f t="shared" si="608"/>
        <v>-32.121212121212196</v>
      </c>
      <c r="T3528" t="e">
        <f t="shared" si="609"/>
        <v>#VALUE!</v>
      </c>
      <c r="U3528" t="e">
        <f t="shared" si="610"/>
        <v>#VALUE!</v>
      </c>
      <c r="V3528">
        <f t="shared" si="611"/>
        <v>-31.683035806205922</v>
      </c>
      <c r="W3528" s="50">
        <f t="shared" si="612"/>
        <v>-18.024748100433214</v>
      </c>
    </row>
    <row r="3529" spans="1:23" ht="16" x14ac:dyDescent="0.2">
      <c r="A3529" s="10">
        <v>39477.541655092602</v>
      </c>
      <c r="B3529" s="11" t="str">
        <f t="shared" si="607"/>
        <v>20081</v>
      </c>
      <c r="C3529" s="6" t="s">
        <v>45</v>
      </c>
      <c r="D3529" s="5">
        <v>-32.545454545454604</v>
      </c>
      <c r="E3529" s="6" t="s">
        <v>45</v>
      </c>
      <c r="F3529" s="6" t="s">
        <v>45</v>
      </c>
      <c r="G3529" s="5">
        <v>-31.188873103135933</v>
      </c>
      <c r="H3529" s="5">
        <v>-18.024748100433214</v>
      </c>
      <c r="I3529" s="29">
        <v>623280000</v>
      </c>
      <c r="J3529" s="30" t="s">
        <v>45</v>
      </c>
      <c r="K3529" s="30" t="s">
        <v>45</v>
      </c>
      <c r="L3529" s="29">
        <v>62874658.600000001</v>
      </c>
      <c r="M3529" s="29">
        <v>193089600</v>
      </c>
      <c r="N3529" s="53">
        <f t="shared" si="602"/>
        <v>-32.545454545454604</v>
      </c>
      <c r="O3529" t="e">
        <f t="shared" si="603"/>
        <v>#VALUE!</v>
      </c>
      <c r="P3529" t="e">
        <f t="shared" si="604"/>
        <v>#VALUE!</v>
      </c>
      <c r="Q3529">
        <f t="shared" si="605"/>
        <v>-31.188873103135933</v>
      </c>
      <c r="R3529">
        <f t="shared" si="606"/>
        <v>-18.024748100433214</v>
      </c>
      <c r="S3529" s="53">
        <f t="shared" si="608"/>
        <v>-32.545454545454604</v>
      </c>
      <c r="T3529" t="e">
        <f t="shared" si="609"/>
        <v>#VALUE!</v>
      </c>
      <c r="U3529" t="e">
        <f t="shared" si="610"/>
        <v>#VALUE!</v>
      </c>
      <c r="V3529">
        <f t="shared" si="611"/>
        <v>-31.188873103135933</v>
      </c>
      <c r="W3529" s="50">
        <f t="shared" si="612"/>
        <v>-18.024748100433214</v>
      </c>
    </row>
    <row r="3530" spans="1:23" ht="16" x14ac:dyDescent="0.2">
      <c r="A3530" s="10">
        <v>39476.541655092602</v>
      </c>
      <c r="B3530" s="11" t="str">
        <f t="shared" si="607"/>
        <v>20081</v>
      </c>
      <c r="C3530" s="6" t="s">
        <v>45</v>
      </c>
      <c r="D3530" s="5">
        <v>-32.121212121212196</v>
      </c>
      <c r="E3530" s="6" t="s">
        <v>45</v>
      </c>
      <c r="F3530" s="6" t="s">
        <v>45</v>
      </c>
      <c r="G3530" s="5">
        <v>-28.911606646488426</v>
      </c>
      <c r="H3530" s="5">
        <v>-21.698167407253436</v>
      </c>
      <c r="I3530" s="29">
        <v>627200000</v>
      </c>
      <c r="J3530" s="30" t="s">
        <v>45</v>
      </c>
      <c r="K3530" s="30" t="s">
        <v>45</v>
      </c>
      <c r="L3530" s="29">
        <v>64955460.899999999</v>
      </c>
      <c r="M3530" s="29">
        <v>184437000</v>
      </c>
      <c r="N3530" s="53">
        <f t="shared" si="602"/>
        <v>-32.121212121212196</v>
      </c>
      <c r="O3530" t="e">
        <f t="shared" si="603"/>
        <v>#VALUE!</v>
      </c>
      <c r="P3530" t="e">
        <f t="shared" si="604"/>
        <v>#VALUE!</v>
      </c>
      <c r="Q3530">
        <f t="shared" si="605"/>
        <v>-28.911606646488426</v>
      </c>
      <c r="R3530">
        <f t="shared" si="606"/>
        <v>-21.698167407253436</v>
      </c>
      <c r="S3530" s="53">
        <f t="shared" si="608"/>
        <v>-32.121212121212196</v>
      </c>
      <c r="T3530" t="e">
        <f t="shared" si="609"/>
        <v>#VALUE!</v>
      </c>
      <c r="U3530" t="e">
        <f t="shared" si="610"/>
        <v>#VALUE!</v>
      </c>
      <c r="V3530">
        <f t="shared" si="611"/>
        <v>-28.911606646488426</v>
      </c>
      <c r="W3530" s="50">
        <f t="shared" si="612"/>
        <v>-21.698167407253436</v>
      </c>
    </row>
    <row r="3531" spans="1:23" ht="16" x14ac:dyDescent="0.2">
      <c r="A3531" s="10">
        <v>39475.541655092602</v>
      </c>
      <c r="B3531" s="11" t="str">
        <f t="shared" si="607"/>
        <v>20081</v>
      </c>
      <c r="C3531" s="6" t="s">
        <v>45</v>
      </c>
      <c r="D3531" s="5">
        <v>-32.121212121212196</v>
      </c>
      <c r="E3531" s="6" t="s">
        <v>45</v>
      </c>
      <c r="F3531" s="6" t="s">
        <v>45</v>
      </c>
      <c r="G3531" s="5">
        <v>-30.594848353820563</v>
      </c>
      <c r="H3531" s="5">
        <v>-22.181512052887669</v>
      </c>
      <c r="I3531" s="29">
        <v>627200000</v>
      </c>
      <c r="J3531" s="30" t="s">
        <v>45</v>
      </c>
      <c r="K3531" s="30" t="s">
        <v>45</v>
      </c>
      <c r="L3531" s="29">
        <v>63417435.689999998</v>
      </c>
      <c r="M3531" s="29">
        <v>183298500</v>
      </c>
      <c r="N3531" s="53">
        <f t="shared" si="602"/>
        <v>-32.121212121212196</v>
      </c>
      <c r="O3531" t="e">
        <f t="shared" si="603"/>
        <v>#VALUE!</v>
      </c>
      <c r="P3531" t="e">
        <f t="shared" si="604"/>
        <v>#VALUE!</v>
      </c>
      <c r="Q3531">
        <f t="shared" si="605"/>
        <v>-30.594848353820563</v>
      </c>
      <c r="R3531">
        <f t="shared" si="606"/>
        <v>-22.181512052887669</v>
      </c>
      <c r="S3531" s="53">
        <f t="shared" si="608"/>
        <v>-32.121212121212196</v>
      </c>
      <c r="T3531" t="e">
        <f t="shared" si="609"/>
        <v>#VALUE!</v>
      </c>
      <c r="U3531" t="e">
        <f t="shared" si="610"/>
        <v>#VALUE!</v>
      </c>
      <c r="V3531">
        <f t="shared" si="611"/>
        <v>-30.594848353820563</v>
      </c>
      <c r="W3531" s="50">
        <f t="shared" si="612"/>
        <v>-22.181512052887669</v>
      </c>
    </row>
    <row r="3532" spans="1:23" ht="16" x14ac:dyDescent="0.2">
      <c r="A3532" s="10">
        <v>39472.541655092602</v>
      </c>
      <c r="B3532" s="11" t="str">
        <f t="shared" si="607"/>
        <v>20081</v>
      </c>
      <c r="C3532" s="6" t="s">
        <v>45</v>
      </c>
      <c r="D3532" s="5">
        <v>-31.818181818181884</v>
      </c>
      <c r="E3532" s="6" t="s">
        <v>45</v>
      </c>
      <c r="F3532" s="6" t="s">
        <v>45</v>
      </c>
      <c r="G3532" s="5">
        <v>-28.71291205962903</v>
      </c>
      <c r="H3532" s="5">
        <v>-21.98817419463397</v>
      </c>
      <c r="I3532" s="29">
        <v>630000000</v>
      </c>
      <c r="J3532" s="30" t="s">
        <v>45</v>
      </c>
      <c r="K3532" s="30" t="s">
        <v>45</v>
      </c>
      <c r="L3532" s="29">
        <v>65137013.719999999</v>
      </c>
      <c r="M3532" s="29">
        <v>183753900</v>
      </c>
      <c r="N3532" s="53">
        <f t="shared" si="602"/>
        <v>-31.818181818181884</v>
      </c>
      <c r="O3532" t="e">
        <f t="shared" si="603"/>
        <v>#VALUE!</v>
      </c>
      <c r="P3532" t="e">
        <f t="shared" si="604"/>
        <v>#VALUE!</v>
      </c>
      <c r="Q3532">
        <f t="shared" si="605"/>
        <v>-28.71291205962903</v>
      </c>
      <c r="R3532">
        <f t="shared" si="606"/>
        <v>-21.98817419463397</v>
      </c>
      <c r="S3532" s="53">
        <f t="shared" si="608"/>
        <v>-31.818181818181884</v>
      </c>
      <c r="T3532" t="e">
        <f t="shared" si="609"/>
        <v>#VALUE!</v>
      </c>
      <c r="U3532" t="e">
        <f t="shared" si="610"/>
        <v>#VALUE!</v>
      </c>
      <c r="V3532">
        <f t="shared" si="611"/>
        <v>-28.71291205962903</v>
      </c>
      <c r="W3532" s="50">
        <f t="shared" si="612"/>
        <v>-21.98817419463397</v>
      </c>
    </row>
    <row r="3533" spans="1:23" ht="16" x14ac:dyDescent="0.2">
      <c r="A3533" s="10">
        <v>39471.541655092602</v>
      </c>
      <c r="B3533" s="11" t="str">
        <f t="shared" si="607"/>
        <v>20081</v>
      </c>
      <c r="C3533" s="6" t="s">
        <v>45</v>
      </c>
      <c r="D3533" s="5">
        <v>-30.484848484848552</v>
      </c>
      <c r="E3533" s="6" t="s">
        <v>45</v>
      </c>
      <c r="F3533" s="6" t="s">
        <v>45</v>
      </c>
      <c r="G3533" s="5">
        <v>-30.594848353820552</v>
      </c>
      <c r="H3533" s="5">
        <v>-22.664856698521902</v>
      </c>
      <c r="I3533" s="29">
        <v>642320000</v>
      </c>
      <c r="J3533" s="30" t="s">
        <v>45</v>
      </c>
      <c r="K3533" s="30" t="s">
        <v>45</v>
      </c>
      <c r="L3533" s="29">
        <v>63417435.689999998</v>
      </c>
      <c r="M3533" s="29">
        <v>182160000</v>
      </c>
      <c r="N3533" s="53">
        <f t="shared" si="602"/>
        <v>-30.484848484848552</v>
      </c>
      <c r="O3533" t="e">
        <f t="shared" si="603"/>
        <v>#VALUE!</v>
      </c>
      <c r="P3533" t="e">
        <f t="shared" si="604"/>
        <v>#VALUE!</v>
      </c>
      <c r="Q3533">
        <f t="shared" si="605"/>
        <v>-30.594848353820552</v>
      </c>
      <c r="R3533">
        <f t="shared" si="606"/>
        <v>-22.664856698521902</v>
      </c>
      <c r="S3533" s="53">
        <f t="shared" si="608"/>
        <v>-30.484848484848552</v>
      </c>
      <c r="T3533" t="e">
        <f t="shared" si="609"/>
        <v>#VALUE!</v>
      </c>
      <c r="U3533" t="e">
        <f t="shared" si="610"/>
        <v>#VALUE!</v>
      </c>
      <c r="V3533">
        <f t="shared" si="611"/>
        <v>-30.594848353820552</v>
      </c>
      <c r="W3533" s="50">
        <f t="shared" si="612"/>
        <v>-22.664856698521902</v>
      </c>
    </row>
    <row r="3534" spans="1:23" ht="16" x14ac:dyDescent="0.2">
      <c r="A3534" s="10">
        <v>39470.541655092602</v>
      </c>
      <c r="B3534" s="11" t="str">
        <f t="shared" si="607"/>
        <v>20081</v>
      </c>
      <c r="C3534" s="6" t="s">
        <v>45</v>
      </c>
      <c r="D3534" s="5">
        <v>-33.3333333333334</v>
      </c>
      <c r="E3534" s="6" t="s">
        <v>45</v>
      </c>
      <c r="F3534" s="6" t="s">
        <v>45</v>
      </c>
      <c r="G3534" s="5">
        <v>-29.703296477031781</v>
      </c>
      <c r="H3534" s="5">
        <v>-24.114890635424629</v>
      </c>
      <c r="I3534" s="29">
        <v>616000000</v>
      </c>
      <c r="J3534" s="30" t="s">
        <v>45</v>
      </c>
      <c r="K3534" s="30" t="s">
        <v>45</v>
      </c>
      <c r="L3534" s="29">
        <v>64232071.670000002</v>
      </c>
      <c r="M3534" s="29">
        <v>178744500</v>
      </c>
      <c r="N3534" s="53">
        <f t="shared" si="602"/>
        <v>-33.3333333333334</v>
      </c>
      <c r="O3534" t="e">
        <f t="shared" si="603"/>
        <v>#VALUE!</v>
      </c>
      <c r="P3534" t="e">
        <f t="shared" si="604"/>
        <v>#VALUE!</v>
      </c>
      <c r="Q3534">
        <f t="shared" si="605"/>
        <v>-29.703296477031781</v>
      </c>
      <c r="R3534">
        <f t="shared" si="606"/>
        <v>-24.114890635424629</v>
      </c>
      <c r="S3534" s="53">
        <f t="shared" si="608"/>
        <v>-33.3333333333334</v>
      </c>
      <c r="T3534" t="e">
        <f t="shared" si="609"/>
        <v>#VALUE!</v>
      </c>
      <c r="U3534" t="e">
        <f t="shared" si="610"/>
        <v>#VALUE!</v>
      </c>
      <c r="V3534">
        <f t="shared" si="611"/>
        <v>-29.703296477031781</v>
      </c>
      <c r="W3534" s="50">
        <f t="shared" si="612"/>
        <v>-24.114890635424629</v>
      </c>
    </row>
    <row r="3535" spans="1:23" ht="16" x14ac:dyDescent="0.2">
      <c r="A3535" s="10">
        <v>39469.541655092602</v>
      </c>
      <c r="B3535" s="11" t="str">
        <f t="shared" si="607"/>
        <v>20081</v>
      </c>
      <c r="C3535" s="6" t="s">
        <v>45</v>
      </c>
      <c r="D3535" s="5">
        <v>-33.393939393939462</v>
      </c>
      <c r="E3535" s="6" t="s">
        <v>45</v>
      </c>
      <c r="F3535" s="6" t="s">
        <v>45</v>
      </c>
      <c r="G3535" s="5">
        <v>-29.604463936417787</v>
      </c>
      <c r="H3535" s="5">
        <v>-24.598235281058862</v>
      </c>
      <c r="I3535" s="29">
        <v>615440000</v>
      </c>
      <c r="J3535" s="30" t="s">
        <v>45</v>
      </c>
      <c r="K3535" s="30" t="s">
        <v>45</v>
      </c>
      <c r="L3535" s="29">
        <v>64322377.740000002</v>
      </c>
      <c r="M3535" s="29">
        <v>177606000</v>
      </c>
      <c r="N3535" s="53">
        <f t="shared" si="602"/>
        <v>-33.393939393939462</v>
      </c>
      <c r="O3535" t="e">
        <f t="shared" si="603"/>
        <v>#VALUE!</v>
      </c>
      <c r="P3535" t="e">
        <f t="shared" si="604"/>
        <v>#VALUE!</v>
      </c>
      <c r="Q3535">
        <f t="shared" si="605"/>
        <v>-29.604463936417787</v>
      </c>
      <c r="R3535">
        <f t="shared" si="606"/>
        <v>-24.598235281058862</v>
      </c>
      <c r="S3535" s="53">
        <f t="shared" si="608"/>
        <v>-33.393939393939462</v>
      </c>
      <c r="T3535" t="e">
        <f t="shared" si="609"/>
        <v>#VALUE!</v>
      </c>
      <c r="U3535" t="e">
        <f t="shared" si="610"/>
        <v>#VALUE!</v>
      </c>
      <c r="V3535">
        <f t="shared" si="611"/>
        <v>-29.604463936417787</v>
      </c>
      <c r="W3535" s="50">
        <f t="shared" si="612"/>
        <v>-24.598235281058862</v>
      </c>
    </row>
    <row r="3536" spans="1:23" ht="16" x14ac:dyDescent="0.2">
      <c r="A3536" s="10">
        <v>39468.541655092602</v>
      </c>
      <c r="B3536" s="11" t="str">
        <f t="shared" si="607"/>
        <v>20081</v>
      </c>
      <c r="C3536" s="6" t="s">
        <v>45</v>
      </c>
      <c r="D3536" s="5">
        <v>-35.151515151515227</v>
      </c>
      <c r="E3536" s="6" t="s">
        <v>45</v>
      </c>
      <c r="F3536" s="6" t="s">
        <v>45</v>
      </c>
      <c r="G3536" s="5">
        <v>-28.911606646488409</v>
      </c>
      <c r="H3536" s="5">
        <v>-25.468255643200493</v>
      </c>
      <c r="I3536" s="29">
        <v>599200000</v>
      </c>
      <c r="J3536" s="30" t="s">
        <v>45</v>
      </c>
      <c r="K3536" s="30" t="s">
        <v>45</v>
      </c>
      <c r="L3536" s="29">
        <v>64955460.899999999</v>
      </c>
      <c r="M3536" s="29">
        <v>175556700</v>
      </c>
      <c r="N3536" s="53">
        <f t="shared" si="602"/>
        <v>-35.151515151515227</v>
      </c>
      <c r="O3536" t="e">
        <f t="shared" si="603"/>
        <v>#VALUE!</v>
      </c>
      <c r="P3536" t="e">
        <f t="shared" si="604"/>
        <v>#VALUE!</v>
      </c>
      <c r="Q3536">
        <f t="shared" si="605"/>
        <v>-28.911606646488409</v>
      </c>
      <c r="R3536">
        <f t="shared" si="606"/>
        <v>-25.468255643200493</v>
      </c>
      <c r="S3536" s="53">
        <f t="shared" si="608"/>
        <v>-35.151515151515227</v>
      </c>
      <c r="T3536" t="e">
        <f t="shared" si="609"/>
        <v>#VALUE!</v>
      </c>
      <c r="U3536" t="e">
        <f t="shared" si="610"/>
        <v>#VALUE!</v>
      </c>
      <c r="V3536">
        <f t="shared" si="611"/>
        <v>-28.911606646488409</v>
      </c>
      <c r="W3536" s="50">
        <f t="shared" si="612"/>
        <v>-25.468255643200493</v>
      </c>
    </row>
    <row r="3537" spans="1:23" ht="16" x14ac:dyDescent="0.2">
      <c r="A3537" s="10">
        <v>39465.541655092602</v>
      </c>
      <c r="B3537" s="11" t="str">
        <f t="shared" si="607"/>
        <v>20081</v>
      </c>
      <c r="C3537" s="6" t="s">
        <v>45</v>
      </c>
      <c r="D3537" s="5">
        <v>-35.454545454545524</v>
      </c>
      <c r="E3537" s="6" t="s">
        <v>45</v>
      </c>
      <c r="F3537" s="6" t="s">
        <v>45</v>
      </c>
      <c r="G3537" s="5">
        <v>-28.911606646488409</v>
      </c>
      <c r="H3537" s="5">
        <v>-21.698167407253436</v>
      </c>
      <c r="I3537" s="29">
        <v>596400000</v>
      </c>
      <c r="J3537" s="30" t="s">
        <v>45</v>
      </c>
      <c r="K3537" s="30" t="s">
        <v>45</v>
      </c>
      <c r="L3537" s="29">
        <v>64955460.899999999</v>
      </c>
      <c r="M3537" s="29">
        <v>184437000</v>
      </c>
      <c r="N3537" s="53">
        <f t="shared" si="602"/>
        <v>-35.454545454545524</v>
      </c>
      <c r="O3537" t="e">
        <f t="shared" si="603"/>
        <v>#VALUE!</v>
      </c>
      <c r="P3537" t="e">
        <f t="shared" si="604"/>
        <v>#VALUE!</v>
      </c>
      <c r="Q3537">
        <f t="shared" si="605"/>
        <v>-28.911606646488409</v>
      </c>
      <c r="R3537">
        <f t="shared" si="606"/>
        <v>-21.698167407253436</v>
      </c>
      <c r="S3537" s="53">
        <f t="shared" si="608"/>
        <v>-35.454545454545524</v>
      </c>
      <c r="T3537" t="e">
        <f t="shared" si="609"/>
        <v>#VALUE!</v>
      </c>
      <c r="U3537" t="e">
        <f t="shared" si="610"/>
        <v>#VALUE!</v>
      </c>
      <c r="V3537">
        <f t="shared" si="611"/>
        <v>-28.911606646488409</v>
      </c>
      <c r="W3537" s="50">
        <f t="shared" si="612"/>
        <v>-21.698167407253436</v>
      </c>
    </row>
    <row r="3538" spans="1:23" ht="16" x14ac:dyDescent="0.2">
      <c r="A3538" s="10">
        <v>39464.541655092602</v>
      </c>
      <c r="B3538" s="11" t="str">
        <f t="shared" si="607"/>
        <v>20081</v>
      </c>
      <c r="C3538" s="6" t="s">
        <v>45</v>
      </c>
      <c r="D3538" s="5">
        <v>-36.969696969697033</v>
      </c>
      <c r="E3538" s="6" t="s">
        <v>45</v>
      </c>
      <c r="F3538" s="6" t="s">
        <v>45</v>
      </c>
      <c r="G3538" s="5">
        <v>-28.614079519015021</v>
      </c>
      <c r="H3538" s="5">
        <v>-18.798099533447981</v>
      </c>
      <c r="I3538" s="29">
        <v>582400000</v>
      </c>
      <c r="J3538" s="30" t="s">
        <v>45</v>
      </c>
      <c r="K3538" s="30" t="s">
        <v>45</v>
      </c>
      <c r="L3538" s="29">
        <v>65227319.789999999</v>
      </c>
      <c r="M3538" s="29">
        <v>191268000</v>
      </c>
      <c r="N3538" s="53">
        <f t="shared" si="602"/>
        <v>-36.969696969697033</v>
      </c>
      <c r="O3538" t="e">
        <f t="shared" si="603"/>
        <v>#VALUE!</v>
      </c>
      <c r="P3538" t="e">
        <f t="shared" si="604"/>
        <v>#VALUE!</v>
      </c>
      <c r="Q3538">
        <f t="shared" si="605"/>
        <v>-28.614079519015021</v>
      </c>
      <c r="R3538">
        <f t="shared" si="606"/>
        <v>-18.798099533447981</v>
      </c>
      <c r="S3538" s="53">
        <f t="shared" si="608"/>
        <v>-36.969696969697033</v>
      </c>
      <c r="T3538" t="e">
        <f t="shared" si="609"/>
        <v>#VALUE!</v>
      </c>
      <c r="U3538" t="e">
        <f t="shared" si="610"/>
        <v>#VALUE!</v>
      </c>
      <c r="V3538">
        <f t="shared" si="611"/>
        <v>-28.614079519015021</v>
      </c>
      <c r="W3538" s="50">
        <f t="shared" si="612"/>
        <v>-18.798099533447981</v>
      </c>
    </row>
    <row r="3539" spans="1:23" ht="16" x14ac:dyDescent="0.2">
      <c r="A3539" s="10">
        <v>39463.541655092602</v>
      </c>
      <c r="B3539" s="11" t="str">
        <f t="shared" si="607"/>
        <v>20081</v>
      </c>
      <c r="C3539" s="6" t="s">
        <v>45</v>
      </c>
      <c r="D3539" s="5">
        <v>-39.757575757575822</v>
      </c>
      <c r="E3539" s="6" t="s">
        <v>45</v>
      </c>
      <c r="F3539" s="6" t="s">
        <v>45</v>
      </c>
      <c r="G3539" s="5">
        <v>-28.712912059629019</v>
      </c>
      <c r="H3539" s="5">
        <v>-21.118153832492339</v>
      </c>
      <c r="I3539" s="29">
        <v>556640000</v>
      </c>
      <c r="J3539" s="30" t="s">
        <v>45</v>
      </c>
      <c r="K3539" s="30" t="s">
        <v>45</v>
      </c>
      <c r="L3539" s="29">
        <v>65137013.719999999</v>
      </c>
      <c r="M3539" s="29">
        <v>185803200</v>
      </c>
      <c r="N3539" s="53">
        <f t="shared" si="602"/>
        <v>-39.757575757575822</v>
      </c>
      <c r="O3539" t="e">
        <f t="shared" si="603"/>
        <v>#VALUE!</v>
      </c>
      <c r="P3539" t="e">
        <f t="shared" si="604"/>
        <v>#VALUE!</v>
      </c>
      <c r="Q3539">
        <f t="shared" si="605"/>
        <v>-28.712912059629019</v>
      </c>
      <c r="R3539">
        <f t="shared" si="606"/>
        <v>-21.118153832492339</v>
      </c>
      <c r="S3539" s="53">
        <f t="shared" si="608"/>
        <v>-39.757575757575822</v>
      </c>
      <c r="T3539" t="e">
        <f t="shared" si="609"/>
        <v>#VALUE!</v>
      </c>
      <c r="U3539" t="e">
        <f t="shared" si="610"/>
        <v>#VALUE!</v>
      </c>
      <c r="V3539">
        <f t="shared" si="611"/>
        <v>-28.712912059629019</v>
      </c>
      <c r="W3539" s="50">
        <f t="shared" si="612"/>
        <v>-21.118153832492339</v>
      </c>
    </row>
    <row r="3540" spans="1:23" ht="16" x14ac:dyDescent="0.2">
      <c r="A3540" s="10">
        <v>39462.541655092602</v>
      </c>
      <c r="B3540" s="11" t="str">
        <f t="shared" si="607"/>
        <v>20081</v>
      </c>
      <c r="C3540" s="6" t="s">
        <v>45</v>
      </c>
      <c r="D3540" s="5">
        <v>-40.121212121212182</v>
      </c>
      <c r="E3540" s="6" t="s">
        <v>45</v>
      </c>
      <c r="F3540" s="6" t="s">
        <v>45</v>
      </c>
      <c r="G3540" s="5">
        <v>-24.852265941894757</v>
      </c>
      <c r="H3540" s="5">
        <v>-18.798099533447981</v>
      </c>
      <c r="I3540" s="29">
        <v>553280000</v>
      </c>
      <c r="J3540" s="30" t="s">
        <v>45</v>
      </c>
      <c r="K3540" s="30" t="s">
        <v>45</v>
      </c>
      <c r="L3540" s="29">
        <v>68664594.469999999</v>
      </c>
      <c r="M3540" s="29">
        <v>191268000</v>
      </c>
      <c r="N3540" s="53">
        <f t="shared" si="602"/>
        <v>-40.121212121212182</v>
      </c>
      <c r="O3540" t="e">
        <f t="shared" si="603"/>
        <v>#VALUE!</v>
      </c>
      <c r="P3540" t="e">
        <f t="shared" si="604"/>
        <v>#VALUE!</v>
      </c>
      <c r="Q3540">
        <f t="shared" si="605"/>
        <v>-24.852265941894757</v>
      </c>
      <c r="R3540">
        <f t="shared" si="606"/>
        <v>-18.798099533447981</v>
      </c>
      <c r="S3540" s="53">
        <f t="shared" si="608"/>
        <v>-40.121212121212182</v>
      </c>
      <c r="T3540" t="e">
        <f t="shared" si="609"/>
        <v>#VALUE!</v>
      </c>
      <c r="U3540" t="e">
        <f t="shared" si="610"/>
        <v>#VALUE!</v>
      </c>
      <c r="V3540">
        <f t="shared" si="611"/>
        <v>-24.852265941894757</v>
      </c>
      <c r="W3540" s="50">
        <f t="shared" si="612"/>
        <v>-18.798099533447981</v>
      </c>
    </row>
    <row r="3541" spans="1:23" ht="16" x14ac:dyDescent="0.2">
      <c r="A3541" s="10">
        <v>39461.541655092602</v>
      </c>
      <c r="B3541" s="11" t="str">
        <f t="shared" si="607"/>
        <v>20081</v>
      </c>
      <c r="C3541" s="6" t="s">
        <v>45</v>
      </c>
      <c r="D3541" s="5">
        <v>-42.121212121212167</v>
      </c>
      <c r="E3541" s="6" t="s">
        <v>45</v>
      </c>
      <c r="F3541" s="6" t="s">
        <v>45</v>
      </c>
      <c r="G3541" s="5">
        <v>-24.752403895649365</v>
      </c>
      <c r="H3541" s="5">
        <v>-18.314754887813763</v>
      </c>
      <c r="I3541" s="29">
        <v>534800000</v>
      </c>
      <c r="J3541" s="30" t="s">
        <v>45</v>
      </c>
      <c r="K3541" s="30" t="s">
        <v>45</v>
      </c>
      <c r="L3541" s="29">
        <v>68755841.230000004</v>
      </c>
      <c r="M3541" s="29">
        <v>192406500</v>
      </c>
      <c r="N3541" s="53">
        <f t="shared" si="602"/>
        <v>-42.121212121212167</v>
      </c>
      <c r="O3541" t="e">
        <f t="shared" si="603"/>
        <v>#VALUE!</v>
      </c>
      <c r="P3541" t="e">
        <f t="shared" si="604"/>
        <v>#VALUE!</v>
      </c>
      <c r="Q3541">
        <f t="shared" si="605"/>
        <v>-24.752403895649365</v>
      </c>
      <c r="R3541">
        <f t="shared" si="606"/>
        <v>-18.314754887813763</v>
      </c>
      <c r="S3541" s="53">
        <f t="shared" si="608"/>
        <v>-42.121212121212167</v>
      </c>
      <c r="T3541" t="e">
        <f t="shared" si="609"/>
        <v>#VALUE!</v>
      </c>
      <c r="U3541" t="e">
        <f t="shared" si="610"/>
        <v>#VALUE!</v>
      </c>
      <c r="V3541">
        <f t="shared" si="611"/>
        <v>-24.752403895649365</v>
      </c>
      <c r="W3541" s="50">
        <f t="shared" si="612"/>
        <v>-18.314754887813763</v>
      </c>
    </row>
    <row r="3542" spans="1:23" ht="16" x14ac:dyDescent="0.2">
      <c r="A3542" s="10">
        <v>39458.541655092602</v>
      </c>
      <c r="B3542" s="11" t="str">
        <f t="shared" si="607"/>
        <v>20081</v>
      </c>
      <c r="C3542" s="6" t="s">
        <v>45</v>
      </c>
      <c r="D3542" s="5">
        <v>-42.606060606060645</v>
      </c>
      <c r="E3542" s="6" t="s">
        <v>45</v>
      </c>
      <c r="F3542" s="6" t="s">
        <v>45</v>
      </c>
      <c r="G3542" s="5">
        <v>-26.733172730454879</v>
      </c>
      <c r="H3542" s="5">
        <v>-17.831410242179516</v>
      </c>
      <c r="I3542" s="29">
        <v>530320000</v>
      </c>
      <c r="J3542" s="30" t="s">
        <v>45</v>
      </c>
      <c r="K3542" s="30" t="s">
        <v>45</v>
      </c>
      <c r="L3542" s="29">
        <v>66945957.130000003</v>
      </c>
      <c r="M3542" s="29">
        <v>193545000</v>
      </c>
      <c r="N3542" s="53">
        <f t="shared" si="602"/>
        <v>-42.606060606060645</v>
      </c>
      <c r="O3542" t="e">
        <f t="shared" si="603"/>
        <v>#VALUE!</v>
      </c>
      <c r="P3542" t="e">
        <f t="shared" si="604"/>
        <v>#VALUE!</v>
      </c>
      <c r="Q3542">
        <f t="shared" si="605"/>
        <v>-26.733172730454879</v>
      </c>
      <c r="R3542">
        <f t="shared" si="606"/>
        <v>-17.831410242179516</v>
      </c>
      <c r="S3542" s="53">
        <f t="shared" si="608"/>
        <v>-42.606060606060645</v>
      </c>
      <c r="T3542" t="e">
        <f t="shared" si="609"/>
        <v>#VALUE!</v>
      </c>
      <c r="U3542" t="e">
        <f t="shared" si="610"/>
        <v>#VALUE!</v>
      </c>
      <c r="V3542">
        <f t="shared" si="611"/>
        <v>-26.733172730454879</v>
      </c>
      <c r="W3542" s="50">
        <f t="shared" si="612"/>
        <v>-17.831410242179516</v>
      </c>
    </row>
    <row r="3543" spans="1:23" ht="16" x14ac:dyDescent="0.2">
      <c r="A3543" s="10">
        <v>39457.541655092602</v>
      </c>
      <c r="B3543" s="11" t="str">
        <f t="shared" si="607"/>
        <v>20081</v>
      </c>
      <c r="C3543" s="6" t="s">
        <v>45</v>
      </c>
      <c r="D3543" s="5">
        <v>-39.030303030303074</v>
      </c>
      <c r="E3543" s="6" t="s">
        <v>45</v>
      </c>
      <c r="F3543" s="6" t="s">
        <v>45</v>
      </c>
      <c r="G3543" s="5">
        <v>-24.752403895649351</v>
      </c>
      <c r="H3543" s="5">
        <v>-16.864720950911035</v>
      </c>
      <c r="I3543" s="29">
        <v>563360000</v>
      </c>
      <c r="J3543" s="30" t="s">
        <v>45</v>
      </c>
      <c r="K3543" s="30" t="s">
        <v>45</v>
      </c>
      <c r="L3543" s="29">
        <v>68755841.230000004</v>
      </c>
      <c r="M3543" s="29">
        <v>195822000</v>
      </c>
      <c r="N3543" s="53">
        <f t="shared" si="602"/>
        <v>-39.030303030303074</v>
      </c>
      <c r="O3543" t="e">
        <f t="shared" si="603"/>
        <v>#VALUE!</v>
      </c>
      <c r="P3543" t="e">
        <f t="shared" si="604"/>
        <v>#VALUE!</v>
      </c>
      <c r="Q3543">
        <f t="shared" si="605"/>
        <v>-24.752403895649351</v>
      </c>
      <c r="R3543">
        <f t="shared" si="606"/>
        <v>-16.864720950911035</v>
      </c>
      <c r="S3543" s="53">
        <f t="shared" si="608"/>
        <v>-39.030303030303074</v>
      </c>
      <c r="T3543" t="e">
        <f t="shared" si="609"/>
        <v>#VALUE!</v>
      </c>
      <c r="U3543" t="e">
        <f t="shared" si="610"/>
        <v>#VALUE!</v>
      </c>
      <c r="V3543">
        <f t="shared" si="611"/>
        <v>-24.752403895649351</v>
      </c>
      <c r="W3543" s="50">
        <f t="shared" si="612"/>
        <v>-16.864720950911035</v>
      </c>
    </row>
    <row r="3544" spans="1:23" ht="16" x14ac:dyDescent="0.2">
      <c r="A3544" s="10">
        <v>39456.541655092602</v>
      </c>
      <c r="B3544" s="11" t="str">
        <f t="shared" si="607"/>
        <v>20081</v>
      </c>
      <c r="C3544" s="6" t="s">
        <v>45</v>
      </c>
      <c r="D3544" s="5">
        <v>-34.727272727272776</v>
      </c>
      <c r="E3544" s="6" t="s">
        <v>45</v>
      </c>
      <c r="F3544" s="6" t="s">
        <v>45</v>
      </c>
      <c r="G3544" s="5">
        <v>-23.664216443263996</v>
      </c>
      <c r="H3544" s="5">
        <v>-19.764788824716447</v>
      </c>
      <c r="I3544" s="29">
        <v>603120000</v>
      </c>
      <c r="J3544" s="30" t="s">
        <v>45</v>
      </c>
      <c r="K3544" s="30" t="s">
        <v>45</v>
      </c>
      <c r="L3544" s="29">
        <v>69750148.650000006</v>
      </c>
      <c r="M3544" s="29">
        <v>188991000</v>
      </c>
      <c r="N3544" s="53">
        <f t="shared" si="602"/>
        <v>-34.727272727272776</v>
      </c>
      <c r="O3544" t="e">
        <f t="shared" si="603"/>
        <v>#VALUE!</v>
      </c>
      <c r="P3544" t="e">
        <f t="shared" si="604"/>
        <v>#VALUE!</v>
      </c>
      <c r="Q3544">
        <f t="shared" si="605"/>
        <v>-23.664216443263996</v>
      </c>
      <c r="R3544">
        <f t="shared" si="606"/>
        <v>-19.764788824716447</v>
      </c>
      <c r="S3544" s="53">
        <f t="shared" si="608"/>
        <v>-34.727272727272776</v>
      </c>
      <c r="T3544" t="e">
        <f t="shared" si="609"/>
        <v>#VALUE!</v>
      </c>
      <c r="U3544" t="e">
        <f t="shared" si="610"/>
        <v>#VALUE!</v>
      </c>
      <c r="V3544">
        <f t="shared" si="611"/>
        <v>-23.664216443263996</v>
      </c>
      <c r="W3544" s="50">
        <f t="shared" si="612"/>
        <v>-19.764788824716447</v>
      </c>
    </row>
    <row r="3545" spans="1:23" ht="16" x14ac:dyDescent="0.2">
      <c r="A3545" s="10">
        <v>39455.541655092602</v>
      </c>
      <c r="B3545" s="11" t="str">
        <f t="shared" si="607"/>
        <v>20081</v>
      </c>
      <c r="C3545" s="6" t="s">
        <v>45</v>
      </c>
      <c r="D3545" s="5">
        <v>-33.333333333333371</v>
      </c>
      <c r="E3545" s="6" t="s">
        <v>45</v>
      </c>
      <c r="F3545" s="6" t="s">
        <v>45</v>
      </c>
      <c r="G3545" s="5">
        <v>-23.664216443263996</v>
      </c>
      <c r="H3545" s="5">
        <v>-19.281444179082214</v>
      </c>
      <c r="I3545" s="29">
        <v>616000000</v>
      </c>
      <c r="J3545" s="30" t="s">
        <v>45</v>
      </c>
      <c r="K3545" s="30" t="s">
        <v>45</v>
      </c>
      <c r="L3545" s="29">
        <v>69750148.650000006</v>
      </c>
      <c r="M3545" s="29">
        <v>190129500</v>
      </c>
      <c r="N3545" s="53">
        <f t="shared" si="602"/>
        <v>-33.333333333333371</v>
      </c>
      <c r="O3545" t="e">
        <f t="shared" si="603"/>
        <v>#VALUE!</v>
      </c>
      <c r="P3545" t="e">
        <f t="shared" si="604"/>
        <v>#VALUE!</v>
      </c>
      <c r="Q3545">
        <f t="shared" si="605"/>
        <v>-23.664216443263996</v>
      </c>
      <c r="R3545">
        <f t="shared" si="606"/>
        <v>-19.281444179082214</v>
      </c>
      <c r="S3545" s="53">
        <f t="shared" si="608"/>
        <v>-33.333333333333371</v>
      </c>
      <c r="T3545" t="e">
        <f t="shared" si="609"/>
        <v>#VALUE!</v>
      </c>
      <c r="U3545" t="e">
        <f t="shared" si="610"/>
        <v>#VALUE!</v>
      </c>
      <c r="V3545">
        <f t="shared" si="611"/>
        <v>-23.664216443263996</v>
      </c>
      <c r="W3545" s="50">
        <f t="shared" si="612"/>
        <v>-19.281444179082214</v>
      </c>
    </row>
    <row r="3546" spans="1:23" ht="16" x14ac:dyDescent="0.2">
      <c r="A3546" s="10">
        <v>39454.541655092602</v>
      </c>
      <c r="B3546" s="11" t="str">
        <f t="shared" si="607"/>
        <v>20081</v>
      </c>
      <c r="C3546" s="6" t="s">
        <v>45</v>
      </c>
      <c r="D3546" s="5">
        <v>-35.151515151515198</v>
      </c>
      <c r="E3546" s="6" t="s">
        <v>45</v>
      </c>
      <c r="F3546" s="6" t="s">
        <v>45</v>
      </c>
      <c r="G3546" s="5">
        <v>-21.683447608458465</v>
      </c>
      <c r="H3546" s="5">
        <v>-16.381376305276774</v>
      </c>
      <c r="I3546" s="29">
        <v>599200000</v>
      </c>
      <c r="J3546" s="30" t="s">
        <v>45</v>
      </c>
      <c r="K3546" s="30" t="s">
        <v>45</v>
      </c>
      <c r="L3546" s="29">
        <v>71560032.75</v>
      </c>
      <c r="M3546" s="29">
        <v>196960500</v>
      </c>
      <c r="N3546" s="53">
        <f t="shared" si="602"/>
        <v>-35.151515151515198</v>
      </c>
      <c r="O3546" t="e">
        <f t="shared" si="603"/>
        <v>#VALUE!</v>
      </c>
      <c r="P3546" t="e">
        <f t="shared" si="604"/>
        <v>#VALUE!</v>
      </c>
      <c r="Q3546">
        <f t="shared" si="605"/>
        <v>-21.683447608458465</v>
      </c>
      <c r="R3546">
        <f t="shared" si="606"/>
        <v>-16.381376305276774</v>
      </c>
      <c r="S3546" s="53">
        <f t="shared" si="608"/>
        <v>-35.151515151515198</v>
      </c>
      <c r="T3546" t="e">
        <f t="shared" si="609"/>
        <v>#VALUE!</v>
      </c>
      <c r="U3546" t="e">
        <f t="shared" si="610"/>
        <v>#VALUE!</v>
      </c>
      <c r="V3546">
        <f t="shared" si="611"/>
        <v>-21.683447608458465</v>
      </c>
      <c r="W3546" s="50">
        <f t="shared" si="612"/>
        <v>-16.381376305276774</v>
      </c>
    </row>
    <row r="3547" spans="1:23" ht="16" x14ac:dyDescent="0.2">
      <c r="A3547" s="10">
        <v>39451.541655092602</v>
      </c>
      <c r="B3547" s="11" t="str">
        <f t="shared" si="607"/>
        <v>20081</v>
      </c>
      <c r="C3547" s="6" t="s">
        <v>45</v>
      </c>
      <c r="D3547" s="5">
        <v>-33.636363636363683</v>
      </c>
      <c r="E3547" s="6" t="s">
        <v>45</v>
      </c>
      <c r="F3547" s="6" t="s">
        <v>45</v>
      </c>
      <c r="G3547" s="5">
        <v>-22.871497107089226</v>
      </c>
      <c r="H3547" s="5">
        <v>-15.898031659642555</v>
      </c>
      <c r="I3547" s="29">
        <v>613200000</v>
      </c>
      <c r="J3547" s="30" t="s">
        <v>45</v>
      </c>
      <c r="K3547" s="30" t="s">
        <v>45</v>
      </c>
      <c r="L3547" s="29">
        <v>70474478.569999993</v>
      </c>
      <c r="M3547" s="29">
        <v>198099000</v>
      </c>
      <c r="N3547" s="53">
        <f t="shared" si="602"/>
        <v>-33.636363636363683</v>
      </c>
      <c r="O3547" t="e">
        <f t="shared" si="603"/>
        <v>#VALUE!</v>
      </c>
      <c r="P3547" t="e">
        <f t="shared" si="604"/>
        <v>#VALUE!</v>
      </c>
      <c r="Q3547">
        <f t="shared" si="605"/>
        <v>-22.871497107089226</v>
      </c>
      <c r="R3547">
        <f t="shared" si="606"/>
        <v>-15.898031659642555</v>
      </c>
      <c r="S3547" s="53">
        <f t="shared" si="608"/>
        <v>-33.636363636363683</v>
      </c>
      <c r="T3547" t="e">
        <f t="shared" si="609"/>
        <v>#VALUE!</v>
      </c>
      <c r="U3547" t="e">
        <f t="shared" si="610"/>
        <v>#VALUE!</v>
      </c>
      <c r="V3547">
        <f t="shared" si="611"/>
        <v>-22.871497107089226</v>
      </c>
      <c r="W3547" s="50">
        <f t="shared" si="612"/>
        <v>-15.898031659642555</v>
      </c>
    </row>
    <row r="3548" spans="1:23" ht="16" x14ac:dyDescent="0.2">
      <c r="A3548" s="10">
        <v>39450.541655092602</v>
      </c>
      <c r="B3548" s="11" t="str">
        <f t="shared" si="607"/>
        <v>20081</v>
      </c>
      <c r="C3548" s="6" t="s">
        <v>45</v>
      </c>
      <c r="D3548" s="5">
        <v>-33.515151515151558</v>
      </c>
      <c r="E3548" s="6" t="s">
        <v>45</v>
      </c>
      <c r="F3548" s="6" t="s">
        <v>45</v>
      </c>
      <c r="G3548" s="5">
        <v>-24.752403895649351</v>
      </c>
      <c r="H3548" s="5">
        <v>-13.287970573217651</v>
      </c>
      <c r="I3548" s="29">
        <v>614320000</v>
      </c>
      <c r="J3548" s="30" t="s">
        <v>45</v>
      </c>
      <c r="K3548" s="30" t="s">
        <v>45</v>
      </c>
      <c r="L3548" s="29">
        <v>68755841.230000004</v>
      </c>
      <c r="M3548" s="29">
        <v>204246900</v>
      </c>
      <c r="N3548" s="53">
        <f t="shared" si="602"/>
        <v>-33.515151515151558</v>
      </c>
      <c r="O3548" t="e">
        <f t="shared" si="603"/>
        <v>#VALUE!</v>
      </c>
      <c r="P3548" t="e">
        <f t="shared" si="604"/>
        <v>#VALUE!</v>
      </c>
      <c r="Q3548">
        <f t="shared" si="605"/>
        <v>-24.752403895649351</v>
      </c>
      <c r="R3548">
        <f t="shared" si="606"/>
        <v>-13.287970573217651</v>
      </c>
      <c r="S3548" s="53">
        <f t="shared" si="608"/>
        <v>-33.515151515151558</v>
      </c>
      <c r="T3548" t="e">
        <f t="shared" si="609"/>
        <v>#VALUE!</v>
      </c>
      <c r="U3548" t="e">
        <f t="shared" si="610"/>
        <v>#VALUE!</v>
      </c>
      <c r="V3548">
        <f t="shared" si="611"/>
        <v>-24.752403895649351</v>
      </c>
      <c r="W3548" s="50">
        <f t="shared" si="612"/>
        <v>-13.287970573217651</v>
      </c>
    </row>
    <row r="3549" spans="1:23" ht="16" x14ac:dyDescent="0.2">
      <c r="A3549" s="10">
        <v>39449.541655092602</v>
      </c>
      <c r="B3549" s="11" t="str">
        <f t="shared" si="607"/>
        <v>20081</v>
      </c>
      <c r="C3549" s="6" t="s">
        <v>45</v>
      </c>
      <c r="D3549" s="5">
        <v>-35.090909090909122</v>
      </c>
      <c r="E3549" s="6" t="s">
        <v>45</v>
      </c>
      <c r="F3549" s="6" t="s">
        <v>45</v>
      </c>
      <c r="G3549" s="5">
        <v>-22.871497107089226</v>
      </c>
      <c r="H3549" s="5">
        <v>-12.417950211076018</v>
      </c>
      <c r="I3549" s="29">
        <v>599760000</v>
      </c>
      <c r="J3549" s="30" t="s">
        <v>45</v>
      </c>
      <c r="K3549" s="30" t="s">
        <v>45</v>
      </c>
      <c r="L3549" s="29">
        <v>70474478.569999993</v>
      </c>
      <c r="M3549" s="29">
        <v>206296200</v>
      </c>
      <c r="N3549" s="53">
        <f t="shared" si="602"/>
        <v>-35.090909090909122</v>
      </c>
      <c r="O3549" t="e">
        <f t="shared" si="603"/>
        <v>#VALUE!</v>
      </c>
      <c r="P3549" t="e">
        <f t="shared" si="604"/>
        <v>#VALUE!</v>
      </c>
      <c r="Q3549">
        <f t="shared" si="605"/>
        <v>-22.871497107089226</v>
      </c>
      <c r="R3549">
        <f t="shared" si="606"/>
        <v>-12.417950211076018</v>
      </c>
      <c r="S3549" s="53">
        <f t="shared" si="608"/>
        <v>-35.090909090909122</v>
      </c>
      <c r="T3549" t="e">
        <f t="shared" si="609"/>
        <v>#VALUE!</v>
      </c>
      <c r="U3549" t="e">
        <f t="shared" si="610"/>
        <v>#VALUE!</v>
      </c>
      <c r="V3549">
        <f t="shared" si="611"/>
        <v>-22.871497107089226</v>
      </c>
      <c r="W3549" s="50">
        <f t="shared" si="612"/>
        <v>-12.417950211076018</v>
      </c>
    </row>
    <row r="3550" spans="1:23" ht="16" x14ac:dyDescent="0.2">
      <c r="A3550" s="10">
        <v>39444.541655092602</v>
      </c>
      <c r="B3550" s="11" t="str">
        <f t="shared" si="607"/>
        <v>200712</v>
      </c>
      <c r="C3550" s="6" t="s">
        <v>45</v>
      </c>
      <c r="D3550" s="5">
        <v>-37.878787878787911</v>
      </c>
      <c r="E3550" s="6" t="s">
        <v>45</v>
      </c>
      <c r="F3550" s="6" t="s">
        <v>45</v>
      </c>
      <c r="G3550" s="5">
        <v>-24.158379146333971</v>
      </c>
      <c r="H3550" s="5">
        <v>-13.577977360598197</v>
      </c>
      <c r="I3550" s="29">
        <v>574000000</v>
      </c>
      <c r="J3550" s="30" t="s">
        <v>45</v>
      </c>
      <c r="K3550" s="30" t="s">
        <v>45</v>
      </c>
      <c r="L3550" s="29">
        <v>65762554.32</v>
      </c>
      <c r="M3550" s="29">
        <v>203563800</v>
      </c>
      <c r="N3550" s="53">
        <f t="shared" si="602"/>
        <v>-37.878787878787911</v>
      </c>
      <c r="O3550" t="e">
        <f t="shared" si="603"/>
        <v>#VALUE!</v>
      </c>
      <c r="P3550" t="e">
        <f t="shared" si="604"/>
        <v>#VALUE!</v>
      </c>
      <c r="Q3550">
        <f t="shared" si="605"/>
        <v>-24.158379146333971</v>
      </c>
      <c r="R3550">
        <f t="shared" si="606"/>
        <v>-13.577977360598197</v>
      </c>
      <c r="S3550" s="53">
        <f t="shared" si="608"/>
        <v>-37.878787878787911</v>
      </c>
      <c r="T3550" t="e">
        <f t="shared" si="609"/>
        <v>#VALUE!</v>
      </c>
      <c r="U3550" t="e">
        <f t="shared" si="610"/>
        <v>#VALUE!</v>
      </c>
      <c r="V3550">
        <f t="shared" si="611"/>
        <v>-24.158379146333971</v>
      </c>
      <c r="W3550" s="50">
        <f t="shared" si="612"/>
        <v>-13.577977360598197</v>
      </c>
    </row>
    <row r="3551" spans="1:23" ht="16" x14ac:dyDescent="0.2">
      <c r="A3551" s="10">
        <v>39443.541655092602</v>
      </c>
      <c r="B3551" s="11" t="str">
        <f t="shared" si="607"/>
        <v>200712</v>
      </c>
      <c r="C3551" s="6" t="s">
        <v>45</v>
      </c>
      <c r="D3551" s="5">
        <v>-38.000000000000036</v>
      </c>
      <c r="E3551" s="6" t="s">
        <v>45</v>
      </c>
      <c r="F3551" s="6" t="s">
        <v>45</v>
      </c>
      <c r="G3551" s="5">
        <v>-24.752403895649351</v>
      </c>
      <c r="H3551" s="5">
        <v>-8.744530904255825</v>
      </c>
      <c r="I3551" s="29">
        <v>572880000</v>
      </c>
      <c r="J3551" s="30" t="s">
        <v>45</v>
      </c>
      <c r="K3551" s="30" t="s">
        <v>45</v>
      </c>
      <c r="L3551" s="29">
        <v>65247473.229999997</v>
      </c>
      <c r="M3551" s="29">
        <v>214948800</v>
      </c>
      <c r="N3551" s="53">
        <f t="shared" si="602"/>
        <v>-38.000000000000036</v>
      </c>
      <c r="O3551" t="e">
        <f t="shared" si="603"/>
        <v>#VALUE!</v>
      </c>
      <c r="P3551" t="e">
        <f t="shared" si="604"/>
        <v>#VALUE!</v>
      </c>
      <c r="Q3551">
        <f t="shared" si="605"/>
        <v>-24.752403895649351</v>
      </c>
      <c r="R3551">
        <f t="shared" si="606"/>
        <v>-8.744530904255825</v>
      </c>
      <c r="S3551" s="53">
        <f t="shared" si="608"/>
        <v>-38.000000000000036</v>
      </c>
      <c r="T3551" t="e">
        <f t="shared" si="609"/>
        <v>#VALUE!</v>
      </c>
      <c r="U3551" t="e">
        <f t="shared" si="610"/>
        <v>#VALUE!</v>
      </c>
      <c r="V3551">
        <f t="shared" si="611"/>
        <v>-24.752403895649351</v>
      </c>
      <c r="W3551" s="50">
        <f t="shared" si="612"/>
        <v>-8.744530904255825</v>
      </c>
    </row>
    <row r="3552" spans="1:23" ht="16" x14ac:dyDescent="0.2">
      <c r="A3552" s="10">
        <v>39437.541655092602</v>
      </c>
      <c r="B3552" s="11" t="str">
        <f t="shared" si="607"/>
        <v>200712</v>
      </c>
      <c r="C3552" s="6" t="s">
        <v>45</v>
      </c>
      <c r="D3552" s="5">
        <v>-35.818181818181856</v>
      </c>
      <c r="E3552" s="6" t="s">
        <v>45</v>
      </c>
      <c r="F3552" s="6" t="s">
        <v>45</v>
      </c>
      <c r="G3552" s="5">
        <v>-17.921634031338201</v>
      </c>
      <c r="H3552" s="5">
        <v>-13.481308431471348</v>
      </c>
      <c r="I3552" s="29">
        <v>593040000</v>
      </c>
      <c r="J3552" s="30" t="s">
        <v>45</v>
      </c>
      <c r="K3552" s="30" t="s">
        <v>45</v>
      </c>
      <c r="L3552" s="29">
        <v>71170459.430000007</v>
      </c>
      <c r="M3552" s="29">
        <v>203791500</v>
      </c>
      <c r="N3552" s="53">
        <f t="shared" si="602"/>
        <v>-35.818181818181856</v>
      </c>
      <c r="O3552" t="e">
        <f t="shared" si="603"/>
        <v>#VALUE!</v>
      </c>
      <c r="P3552" t="e">
        <f t="shared" si="604"/>
        <v>#VALUE!</v>
      </c>
      <c r="Q3552">
        <f t="shared" si="605"/>
        <v>-17.921634031338201</v>
      </c>
      <c r="R3552">
        <f t="shared" si="606"/>
        <v>-13.481308431471348</v>
      </c>
      <c r="S3552" s="53">
        <f t="shared" si="608"/>
        <v>-35.818181818181856</v>
      </c>
      <c r="T3552" t="e">
        <f t="shared" si="609"/>
        <v>#VALUE!</v>
      </c>
      <c r="U3552" t="e">
        <f t="shared" si="610"/>
        <v>#VALUE!</v>
      </c>
      <c r="V3552">
        <f t="shared" si="611"/>
        <v>-17.921634031338201</v>
      </c>
      <c r="W3552" s="50">
        <f t="shared" si="612"/>
        <v>-13.481308431471348</v>
      </c>
    </row>
    <row r="3553" spans="1:23" ht="16" x14ac:dyDescent="0.2">
      <c r="A3553" s="10">
        <v>39436.541655092602</v>
      </c>
      <c r="B3553" s="11" t="str">
        <f t="shared" si="607"/>
        <v>200712</v>
      </c>
      <c r="C3553" s="6" t="s">
        <v>45</v>
      </c>
      <c r="D3553" s="5">
        <v>-37.393939393939434</v>
      </c>
      <c r="E3553" s="6" t="s">
        <v>45</v>
      </c>
      <c r="F3553" s="6" t="s">
        <v>45</v>
      </c>
      <c r="G3553" s="5">
        <v>-21.584615067844467</v>
      </c>
      <c r="H3553" s="5">
        <v>-16.574714163530459</v>
      </c>
      <c r="I3553" s="29">
        <v>578480000</v>
      </c>
      <c r="J3553" s="30" t="s">
        <v>45</v>
      </c>
      <c r="K3553" s="30" t="s">
        <v>45</v>
      </c>
      <c r="L3553" s="29">
        <v>67994274.819999993</v>
      </c>
      <c r="M3553" s="29">
        <v>196505100</v>
      </c>
      <c r="N3553" s="53">
        <f t="shared" si="602"/>
        <v>-37.393939393939434</v>
      </c>
      <c r="O3553" t="e">
        <f t="shared" si="603"/>
        <v>#VALUE!</v>
      </c>
      <c r="P3553" t="e">
        <f t="shared" si="604"/>
        <v>#VALUE!</v>
      </c>
      <c r="Q3553">
        <f t="shared" si="605"/>
        <v>-21.584615067844467</v>
      </c>
      <c r="R3553">
        <f t="shared" si="606"/>
        <v>-16.574714163530459</v>
      </c>
      <c r="S3553" s="53">
        <f t="shared" si="608"/>
        <v>-37.393939393939434</v>
      </c>
      <c r="T3553" t="e">
        <f t="shared" si="609"/>
        <v>#VALUE!</v>
      </c>
      <c r="U3553" t="e">
        <f t="shared" si="610"/>
        <v>#VALUE!</v>
      </c>
      <c r="V3553">
        <f t="shared" si="611"/>
        <v>-21.584615067844467</v>
      </c>
      <c r="W3553" s="50">
        <f t="shared" si="612"/>
        <v>-16.574714163530459</v>
      </c>
    </row>
    <row r="3554" spans="1:23" ht="16" x14ac:dyDescent="0.2">
      <c r="A3554" s="10">
        <v>39435.541655092602</v>
      </c>
      <c r="B3554" s="11" t="str">
        <f t="shared" si="607"/>
        <v>200712</v>
      </c>
      <c r="C3554" s="6" t="s">
        <v>45</v>
      </c>
      <c r="D3554" s="5">
        <v>-36.666666666666714</v>
      </c>
      <c r="E3554" s="6" t="s">
        <v>45</v>
      </c>
      <c r="F3554" s="6" t="s">
        <v>45</v>
      </c>
      <c r="G3554" s="5">
        <v>-19.307348611196943</v>
      </c>
      <c r="H3554" s="5">
        <v>-15.704693801388828</v>
      </c>
      <c r="I3554" s="29">
        <v>585200000</v>
      </c>
      <c r="J3554" s="30" t="s">
        <v>45</v>
      </c>
      <c r="K3554" s="30" t="s">
        <v>45</v>
      </c>
      <c r="L3554" s="29">
        <v>69968901.120000005</v>
      </c>
      <c r="M3554" s="29">
        <v>198554400</v>
      </c>
      <c r="N3554" s="53">
        <f t="shared" si="602"/>
        <v>-36.666666666666714</v>
      </c>
      <c r="O3554" t="e">
        <f t="shared" si="603"/>
        <v>#VALUE!</v>
      </c>
      <c r="P3554" t="e">
        <f t="shared" si="604"/>
        <v>#VALUE!</v>
      </c>
      <c r="Q3554">
        <f t="shared" si="605"/>
        <v>-19.307348611196943</v>
      </c>
      <c r="R3554">
        <f t="shared" si="606"/>
        <v>-15.704693801388828</v>
      </c>
      <c r="S3554" s="53">
        <f t="shared" si="608"/>
        <v>-36.666666666666714</v>
      </c>
      <c r="T3554" t="e">
        <f t="shared" si="609"/>
        <v>#VALUE!</v>
      </c>
      <c r="U3554" t="e">
        <f t="shared" si="610"/>
        <v>#VALUE!</v>
      </c>
      <c r="V3554">
        <f t="shared" si="611"/>
        <v>-19.307348611196943</v>
      </c>
      <c r="W3554" s="50">
        <f t="shared" si="612"/>
        <v>-15.704693801388828</v>
      </c>
    </row>
    <row r="3555" spans="1:23" ht="16" x14ac:dyDescent="0.2">
      <c r="A3555" s="10">
        <v>39434.541655092602</v>
      </c>
      <c r="B3555" s="11" t="str">
        <f t="shared" si="607"/>
        <v>200712</v>
      </c>
      <c r="C3555" s="6" t="s">
        <v>45</v>
      </c>
      <c r="D3555" s="5">
        <v>-38.48484848484852</v>
      </c>
      <c r="E3555" s="6" t="s">
        <v>45</v>
      </c>
      <c r="F3555" s="6" t="s">
        <v>45</v>
      </c>
      <c r="G3555" s="5">
        <v>-19.802540819898326</v>
      </c>
      <c r="H3555" s="5">
        <v>-14.447997722739814</v>
      </c>
      <c r="I3555" s="29">
        <v>568400000</v>
      </c>
      <c r="J3555" s="30" t="s">
        <v>45</v>
      </c>
      <c r="K3555" s="30" t="s">
        <v>45</v>
      </c>
      <c r="L3555" s="29">
        <v>69539518.090000004</v>
      </c>
      <c r="M3555" s="29">
        <v>201514500</v>
      </c>
      <c r="N3555" s="53">
        <f t="shared" si="602"/>
        <v>-38.48484848484852</v>
      </c>
      <c r="O3555" t="e">
        <f t="shared" si="603"/>
        <v>#VALUE!</v>
      </c>
      <c r="P3555" t="e">
        <f t="shared" si="604"/>
        <v>#VALUE!</v>
      </c>
      <c r="Q3555">
        <f t="shared" si="605"/>
        <v>-19.802540819898326</v>
      </c>
      <c r="R3555">
        <f t="shared" si="606"/>
        <v>-14.447997722739814</v>
      </c>
      <c r="S3555" s="53">
        <f t="shared" si="608"/>
        <v>-38.48484848484852</v>
      </c>
      <c r="T3555" t="e">
        <f t="shared" si="609"/>
        <v>#VALUE!</v>
      </c>
      <c r="U3555" t="e">
        <f t="shared" si="610"/>
        <v>#VALUE!</v>
      </c>
      <c r="V3555">
        <f t="shared" si="611"/>
        <v>-19.802540819898326</v>
      </c>
      <c r="W3555" s="50">
        <f t="shared" si="612"/>
        <v>-14.447997722739814</v>
      </c>
    </row>
    <row r="3556" spans="1:23" ht="16" x14ac:dyDescent="0.2">
      <c r="A3556" s="10">
        <v>39433.541655092602</v>
      </c>
      <c r="B3556" s="11" t="str">
        <f t="shared" si="607"/>
        <v>200712</v>
      </c>
      <c r="C3556" s="6" t="s">
        <v>45</v>
      </c>
      <c r="D3556" s="5">
        <v>-39.454545454545496</v>
      </c>
      <c r="E3556" s="6" t="s">
        <v>45</v>
      </c>
      <c r="F3556" s="6" t="s">
        <v>45</v>
      </c>
      <c r="G3556" s="5">
        <v>-20.594230650441688</v>
      </c>
      <c r="H3556" s="5">
        <v>-14.641335580993511</v>
      </c>
      <c r="I3556" s="29">
        <v>559440000</v>
      </c>
      <c r="J3556" s="30" t="s">
        <v>45</v>
      </c>
      <c r="K3556" s="30" t="s">
        <v>45</v>
      </c>
      <c r="L3556" s="29">
        <v>68853040.870000005</v>
      </c>
      <c r="M3556" s="29">
        <v>201059100</v>
      </c>
      <c r="N3556" s="53">
        <f t="shared" ref="N3556:N3619" si="613">IF(ABS(D3556-AVERAGE(D$47:D$3803))&gt;3*STDEV(D$47:D$3803),"Outlier",D3556)</f>
        <v>-39.454545454545496</v>
      </c>
      <c r="O3556" t="e">
        <f t="shared" ref="O3556:O3619" si="614">IF(ABS(E3556-AVERAGE(E$47:E$3803))&gt;3*STDEV(E$47:E$3803),"Outlier",E3556)</f>
        <v>#VALUE!</v>
      </c>
      <c r="P3556" t="e">
        <f t="shared" ref="P3556:P3619" si="615">IF(ABS(F3556-AVERAGE(F$47:F$3803))&gt;3*STDEV(F$47:F$3803),"Outlier",F3556)</f>
        <v>#VALUE!</v>
      </c>
      <c r="Q3556">
        <f t="shared" ref="Q3556:Q3619" si="616">IF(ABS(G3556-AVERAGE(G$47:G$3803))&gt;3*STDEV(G$47:G$3803),"Outlier",G3556)</f>
        <v>-20.594230650441688</v>
      </c>
      <c r="R3556">
        <f t="shared" ref="R3556:R3619" si="617">IF(ABS(H3556-AVERAGE(H$47:H$3803))&gt;3*STDEV(H$47:H$3803),"Outlier",H3556)</f>
        <v>-14.641335580993511</v>
      </c>
      <c r="S3556" s="53">
        <f t="shared" si="608"/>
        <v>-39.454545454545496</v>
      </c>
      <c r="T3556" t="e">
        <f t="shared" si="609"/>
        <v>#VALUE!</v>
      </c>
      <c r="U3556" t="e">
        <f t="shared" si="610"/>
        <v>#VALUE!</v>
      </c>
      <c r="V3556">
        <f t="shared" si="611"/>
        <v>-20.594230650441688</v>
      </c>
      <c r="W3556" s="50">
        <f t="shared" si="612"/>
        <v>-14.641335580993511</v>
      </c>
    </row>
    <row r="3557" spans="1:23" ht="16" x14ac:dyDescent="0.2">
      <c r="A3557" s="10">
        <v>39430.541655092602</v>
      </c>
      <c r="B3557" s="11" t="str">
        <f t="shared" si="607"/>
        <v>200712</v>
      </c>
      <c r="C3557" s="6" t="s">
        <v>45</v>
      </c>
      <c r="D3557" s="5">
        <v>-37.030303030303067</v>
      </c>
      <c r="E3557" s="6" t="s">
        <v>45</v>
      </c>
      <c r="F3557" s="6" t="s">
        <v>45</v>
      </c>
      <c r="G3557" s="5">
        <v>-20.594230650441688</v>
      </c>
      <c r="H3557" s="5">
        <v>-14.641335580993511</v>
      </c>
      <c r="I3557" s="29">
        <v>581840000</v>
      </c>
      <c r="J3557" s="30" t="s">
        <v>45</v>
      </c>
      <c r="K3557" s="30" t="s">
        <v>45</v>
      </c>
      <c r="L3557" s="29">
        <v>68853040.870000005</v>
      </c>
      <c r="M3557" s="29">
        <v>201059100</v>
      </c>
      <c r="N3557" s="53">
        <f t="shared" si="613"/>
        <v>-37.030303030303067</v>
      </c>
      <c r="O3557" t="e">
        <f t="shared" si="614"/>
        <v>#VALUE!</v>
      </c>
      <c r="P3557" t="e">
        <f t="shared" si="615"/>
        <v>#VALUE!</v>
      </c>
      <c r="Q3557">
        <f t="shared" si="616"/>
        <v>-20.594230650441688</v>
      </c>
      <c r="R3557">
        <f t="shared" si="617"/>
        <v>-14.641335580993511</v>
      </c>
      <c r="S3557" s="53">
        <f t="shared" si="608"/>
        <v>-37.030303030303067</v>
      </c>
      <c r="T3557" t="e">
        <f t="shared" si="609"/>
        <v>#VALUE!</v>
      </c>
      <c r="U3557" t="e">
        <f t="shared" si="610"/>
        <v>#VALUE!</v>
      </c>
      <c r="V3557">
        <f t="shared" si="611"/>
        <v>-20.594230650441688</v>
      </c>
      <c r="W3557" s="50">
        <f t="shared" si="612"/>
        <v>-14.641335580993511</v>
      </c>
    </row>
    <row r="3558" spans="1:23" ht="16" x14ac:dyDescent="0.2">
      <c r="A3558" s="10">
        <v>39429.541655092602</v>
      </c>
      <c r="B3558" s="11" t="str">
        <f t="shared" si="607"/>
        <v>200712</v>
      </c>
      <c r="C3558" s="6" t="s">
        <v>45</v>
      </c>
      <c r="D3558" s="5">
        <v>-38.48484848484852</v>
      </c>
      <c r="E3558" s="6" t="s">
        <v>45</v>
      </c>
      <c r="F3558" s="6" t="s">
        <v>45</v>
      </c>
      <c r="G3558" s="5">
        <v>-21.188255399757054</v>
      </c>
      <c r="H3558" s="5">
        <v>-14.544666651866651</v>
      </c>
      <c r="I3558" s="29">
        <v>568400000</v>
      </c>
      <c r="J3558" s="30" t="s">
        <v>45</v>
      </c>
      <c r="K3558" s="30" t="s">
        <v>45</v>
      </c>
      <c r="L3558" s="29">
        <v>68337959.769999996</v>
      </c>
      <c r="M3558" s="29">
        <v>201286800</v>
      </c>
      <c r="N3558" s="53">
        <f t="shared" si="613"/>
        <v>-38.48484848484852</v>
      </c>
      <c r="O3558" t="e">
        <f t="shared" si="614"/>
        <v>#VALUE!</v>
      </c>
      <c r="P3558" t="e">
        <f t="shared" si="615"/>
        <v>#VALUE!</v>
      </c>
      <c r="Q3558">
        <f t="shared" si="616"/>
        <v>-21.188255399757054</v>
      </c>
      <c r="R3558">
        <f t="shared" si="617"/>
        <v>-14.544666651866651</v>
      </c>
      <c r="S3558" s="53">
        <f t="shared" si="608"/>
        <v>-38.48484848484852</v>
      </c>
      <c r="T3558" t="e">
        <f t="shared" si="609"/>
        <v>#VALUE!</v>
      </c>
      <c r="U3558" t="e">
        <f t="shared" si="610"/>
        <v>#VALUE!</v>
      </c>
      <c r="V3558">
        <f t="shared" si="611"/>
        <v>-21.188255399757054</v>
      </c>
      <c r="W3558" s="50">
        <f t="shared" si="612"/>
        <v>-14.544666651866651</v>
      </c>
    </row>
    <row r="3559" spans="1:23" ht="16" x14ac:dyDescent="0.2">
      <c r="A3559" s="10">
        <v>39428.541655092602</v>
      </c>
      <c r="B3559" s="11" t="str">
        <f t="shared" si="607"/>
        <v>200712</v>
      </c>
      <c r="C3559" s="6" t="s">
        <v>45</v>
      </c>
      <c r="D3559" s="5">
        <v>-38.787878787878824</v>
      </c>
      <c r="E3559" s="6" t="s">
        <v>45</v>
      </c>
      <c r="F3559" s="6" t="s">
        <v>45</v>
      </c>
      <c r="G3559" s="5">
        <v>-22.673832025861202</v>
      </c>
      <c r="H3559" s="5">
        <v>-13.094632714963936</v>
      </c>
      <c r="I3559" s="29">
        <v>565600000</v>
      </c>
      <c r="J3559" s="30" t="s">
        <v>45</v>
      </c>
      <c r="K3559" s="30" t="s">
        <v>45</v>
      </c>
      <c r="L3559" s="29">
        <v>67049810.700000003</v>
      </c>
      <c r="M3559" s="29">
        <v>204702300</v>
      </c>
      <c r="N3559" s="53">
        <f t="shared" si="613"/>
        <v>-38.787878787878824</v>
      </c>
      <c r="O3559" t="e">
        <f t="shared" si="614"/>
        <v>#VALUE!</v>
      </c>
      <c r="P3559" t="e">
        <f t="shared" si="615"/>
        <v>#VALUE!</v>
      </c>
      <c r="Q3559">
        <f t="shared" si="616"/>
        <v>-22.673832025861202</v>
      </c>
      <c r="R3559">
        <f t="shared" si="617"/>
        <v>-13.094632714963936</v>
      </c>
      <c r="S3559" s="53">
        <f t="shared" si="608"/>
        <v>-38.787878787878824</v>
      </c>
      <c r="T3559" t="e">
        <f t="shared" si="609"/>
        <v>#VALUE!</v>
      </c>
      <c r="U3559" t="e">
        <f t="shared" si="610"/>
        <v>#VALUE!</v>
      </c>
      <c r="V3559">
        <f t="shared" si="611"/>
        <v>-22.673832025861202</v>
      </c>
      <c r="W3559" s="50">
        <f t="shared" si="612"/>
        <v>-13.094632714963936</v>
      </c>
    </row>
    <row r="3560" spans="1:23" ht="16" x14ac:dyDescent="0.2">
      <c r="A3560" s="10">
        <v>39427.541655092602</v>
      </c>
      <c r="B3560" s="11" t="str">
        <f t="shared" si="607"/>
        <v>200712</v>
      </c>
      <c r="C3560" s="6" t="s">
        <v>45</v>
      </c>
      <c r="D3560" s="5">
        <v>-35.454545454545496</v>
      </c>
      <c r="E3560" s="6" t="s">
        <v>45</v>
      </c>
      <c r="F3560" s="6" t="s">
        <v>45</v>
      </c>
      <c r="G3560" s="5">
        <v>-21.287087940371066</v>
      </c>
      <c r="H3560" s="5">
        <v>-14.061322006232402</v>
      </c>
      <c r="I3560" s="29">
        <v>596400000</v>
      </c>
      <c r="J3560" s="30" t="s">
        <v>45</v>
      </c>
      <c r="K3560" s="30" t="s">
        <v>45</v>
      </c>
      <c r="L3560" s="29">
        <v>68252261.709999993</v>
      </c>
      <c r="M3560" s="29">
        <v>202425300</v>
      </c>
      <c r="N3560" s="53">
        <f t="shared" si="613"/>
        <v>-35.454545454545496</v>
      </c>
      <c r="O3560" t="e">
        <f t="shared" si="614"/>
        <v>#VALUE!</v>
      </c>
      <c r="P3560" t="e">
        <f t="shared" si="615"/>
        <v>#VALUE!</v>
      </c>
      <c r="Q3560">
        <f t="shared" si="616"/>
        <v>-21.287087940371066</v>
      </c>
      <c r="R3560">
        <f t="shared" si="617"/>
        <v>-14.061322006232402</v>
      </c>
      <c r="S3560" s="53">
        <f t="shared" si="608"/>
        <v>-35.454545454545496</v>
      </c>
      <c r="T3560" t="e">
        <f t="shared" si="609"/>
        <v>#VALUE!</v>
      </c>
      <c r="U3560" t="e">
        <f t="shared" si="610"/>
        <v>#VALUE!</v>
      </c>
      <c r="V3560">
        <f t="shared" si="611"/>
        <v>-21.287087940371066</v>
      </c>
      <c r="W3560" s="50">
        <f t="shared" si="612"/>
        <v>-14.061322006232402</v>
      </c>
    </row>
    <row r="3561" spans="1:23" ht="16" x14ac:dyDescent="0.2">
      <c r="A3561" s="10">
        <v>39426.541655092602</v>
      </c>
      <c r="B3561" s="11" t="str">
        <f t="shared" si="607"/>
        <v>200712</v>
      </c>
      <c r="C3561" s="6" t="s">
        <v>45</v>
      </c>
      <c r="D3561" s="5">
        <v>-33.333333333333385</v>
      </c>
      <c r="E3561" s="6" t="s">
        <v>45</v>
      </c>
      <c r="F3561" s="6" t="s">
        <v>45</v>
      </c>
      <c r="G3561" s="5">
        <v>-23.169024234562599</v>
      </c>
      <c r="H3561" s="5">
        <v>-14.738004510120334</v>
      </c>
      <c r="I3561" s="29">
        <v>616000000</v>
      </c>
      <c r="J3561" s="30" t="s">
        <v>45</v>
      </c>
      <c r="K3561" s="30" t="s">
        <v>45</v>
      </c>
      <c r="L3561" s="29">
        <v>66620427.68</v>
      </c>
      <c r="M3561" s="29">
        <v>200831400</v>
      </c>
      <c r="N3561" s="53">
        <f t="shared" si="613"/>
        <v>-33.333333333333385</v>
      </c>
      <c r="O3561" t="e">
        <f t="shared" si="614"/>
        <v>#VALUE!</v>
      </c>
      <c r="P3561" t="e">
        <f t="shared" si="615"/>
        <v>#VALUE!</v>
      </c>
      <c r="Q3561">
        <f t="shared" si="616"/>
        <v>-23.169024234562599</v>
      </c>
      <c r="R3561">
        <f t="shared" si="617"/>
        <v>-14.738004510120334</v>
      </c>
      <c r="S3561" s="53">
        <f t="shared" si="608"/>
        <v>-33.333333333333385</v>
      </c>
      <c r="T3561" t="e">
        <f t="shared" si="609"/>
        <v>#VALUE!</v>
      </c>
      <c r="U3561" t="e">
        <f t="shared" si="610"/>
        <v>#VALUE!</v>
      </c>
      <c r="V3561">
        <f t="shared" si="611"/>
        <v>-23.169024234562599</v>
      </c>
      <c r="W3561" s="50">
        <f t="shared" si="612"/>
        <v>-14.738004510120334</v>
      </c>
    </row>
    <row r="3562" spans="1:23" ht="16" x14ac:dyDescent="0.2">
      <c r="A3562" s="10">
        <v>39423.541655092602</v>
      </c>
      <c r="B3562" s="11" t="str">
        <f t="shared" si="607"/>
        <v>200712</v>
      </c>
      <c r="C3562" s="6" t="s">
        <v>45</v>
      </c>
      <c r="D3562" s="5">
        <v>-34.000000000000043</v>
      </c>
      <c r="E3562" s="6" t="s">
        <v>45</v>
      </c>
      <c r="F3562" s="6" t="s">
        <v>45</v>
      </c>
      <c r="G3562" s="5">
        <v>-24.752403895649337</v>
      </c>
      <c r="H3562" s="5">
        <v>-14.447997722739785</v>
      </c>
      <c r="I3562" s="29">
        <v>609840000</v>
      </c>
      <c r="J3562" s="30" t="s">
        <v>45</v>
      </c>
      <c r="K3562" s="30" t="s">
        <v>45</v>
      </c>
      <c r="L3562" s="29">
        <v>65247473.229999997</v>
      </c>
      <c r="M3562" s="29">
        <v>201514500</v>
      </c>
      <c r="N3562" s="53">
        <f t="shared" si="613"/>
        <v>-34.000000000000043</v>
      </c>
      <c r="O3562" t="e">
        <f t="shared" si="614"/>
        <v>#VALUE!</v>
      </c>
      <c r="P3562" t="e">
        <f t="shared" si="615"/>
        <v>#VALUE!</v>
      </c>
      <c r="Q3562">
        <f t="shared" si="616"/>
        <v>-24.752403895649337</v>
      </c>
      <c r="R3562">
        <f t="shared" si="617"/>
        <v>-14.447997722739785</v>
      </c>
      <c r="S3562" s="53">
        <f t="shared" si="608"/>
        <v>-34.000000000000043</v>
      </c>
      <c r="T3562" t="e">
        <f t="shared" si="609"/>
        <v>#VALUE!</v>
      </c>
      <c r="U3562" t="e">
        <f t="shared" si="610"/>
        <v>#VALUE!</v>
      </c>
      <c r="V3562">
        <f t="shared" si="611"/>
        <v>-24.752403895649337</v>
      </c>
      <c r="W3562" s="50">
        <f t="shared" si="612"/>
        <v>-14.447997722739785</v>
      </c>
    </row>
    <row r="3563" spans="1:23" ht="16" x14ac:dyDescent="0.2">
      <c r="A3563" s="10">
        <v>39422.541655092602</v>
      </c>
      <c r="B3563" s="11" t="str">
        <f t="shared" si="607"/>
        <v>200712</v>
      </c>
      <c r="C3563" s="6" t="s">
        <v>45</v>
      </c>
      <c r="D3563" s="5">
        <v>-37.090909090909129</v>
      </c>
      <c r="E3563" s="6" t="s">
        <v>45</v>
      </c>
      <c r="F3563" s="6" t="s">
        <v>45</v>
      </c>
      <c r="G3563" s="5">
        <v>-24.752403895649337</v>
      </c>
      <c r="H3563" s="5">
        <v>-12.997963785837072</v>
      </c>
      <c r="I3563" s="29">
        <v>581280000</v>
      </c>
      <c r="J3563" s="30" t="s">
        <v>45</v>
      </c>
      <c r="K3563" s="30" t="s">
        <v>45</v>
      </c>
      <c r="L3563" s="29">
        <v>65247473.229999997</v>
      </c>
      <c r="M3563" s="29">
        <v>204930000</v>
      </c>
      <c r="N3563" s="53">
        <f t="shared" si="613"/>
        <v>-37.090909090909129</v>
      </c>
      <c r="O3563" t="e">
        <f t="shared" si="614"/>
        <v>#VALUE!</v>
      </c>
      <c r="P3563" t="e">
        <f t="shared" si="615"/>
        <v>#VALUE!</v>
      </c>
      <c r="Q3563">
        <f t="shared" si="616"/>
        <v>-24.752403895649337</v>
      </c>
      <c r="R3563">
        <f t="shared" si="617"/>
        <v>-12.997963785837072</v>
      </c>
      <c r="S3563" s="53">
        <f t="shared" si="608"/>
        <v>-37.090909090909129</v>
      </c>
      <c r="T3563" t="e">
        <f t="shared" si="609"/>
        <v>#VALUE!</v>
      </c>
      <c r="U3563" t="e">
        <f t="shared" si="610"/>
        <v>#VALUE!</v>
      </c>
      <c r="V3563">
        <f t="shared" si="611"/>
        <v>-24.752403895649337</v>
      </c>
      <c r="W3563" s="50">
        <f t="shared" si="612"/>
        <v>-12.997963785837072</v>
      </c>
    </row>
    <row r="3564" spans="1:23" ht="16" x14ac:dyDescent="0.2">
      <c r="A3564" s="10">
        <v>39421.541655092602</v>
      </c>
      <c r="B3564" s="11" t="str">
        <f t="shared" si="607"/>
        <v>200712</v>
      </c>
      <c r="C3564" s="6" t="s">
        <v>45</v>
      </c>
      <c r="D3564" s="5">
        <v>-33.636363636363683</v>
      </c>
      <c r="E3564" s="6" t="s">
        <v>45</v>
      </c>
      <c r="F3564" s="6" t="s">
        <v>45</v>
      </c>
      <c r="G3564" s="5">
        <v>-24.752403895649337</v>
      </c>
      <c r="H3564" s="5">
        <v>-13.481308431471319</v>
      </c>
      <c r="I3564" s="29">
        <v>613200000</v>
      </c>
      <c r="J3564" s="30" t="s">
        <v>45</v>
      </c>
      <c r="K3564" s="30" t="s">
        <v>45</v>
      </c>
      <c r="L3564" s="29">
        <v>65247473.229999997</v>
      </c>
      <c r="M3564" s="29">
        <v>203791500</v>
      </c>
      <c r="N3564" s="53">
        <f t="shared" si="613"/>
        <v>-33.636363636363683</v>
      </c>
      <c r="O3564" t="e">
        <f t="shared" si="614"/>
        <v>#VALUE!</v>
      </c>
      <c r="P3564" t="e">
        <f t="shared" si="615"/>
        <v>#VALUE!</v>
      </c>
      <c r="Q3564">
        <f t="shared" si="616"/>
        <v>-24.752403895649337</v>
      </c>
      <c r="R3564">
        <f t="shared" si="617"/>
        <v>-13.481308431471319</v>
      </c>
      <c r="S3564" s="53">
        <f t="shared" si="608"/>
        <v>-33.636363636363683</v>
      </c>
      <c r="T3564" t="e">
        <f t="shared" si="609"/>
        <v>#VALUE!</v>
      </c>
      <c r="U3564" t="e">
        <f t="shared" si="610"/>
        <v>#VALUE!</v>
      </c>
      <c r="V3564">
        <f t="shared" si="611"/>
        <v>-24.752403895649337</v>
      </c>
      <c r="W3564" s="50">
        <f t="shared" si="612"/>
        <v>-13.481308431471319</v>
      </c>
    </row>
    <row r="3565" spans="1:23" ht="16" x14ac:dyDescent="0.2">
      <c r="A3565" s="10">
        <v>39420.541655092602</v>
      </c>
      <c r="B3565" s="11" t="str">
        <f t="shared" si="607"/>
        <v>200712</v>
      </c>
      <c r="C3565" s="6" t="s">
        <v>45</v>
      </c>
      <c r="D3565" s="5">
        <v>-37.272727272727316</v>
      </c>
      <c r="E3565" s="6" t="s">
        <v>45</v>
      </c>
      <c r="F3565" s="6" t="s">
        <v>45</v>
      </c>
      <c r="G3565" s="5">
        <v>-26.435645602981484</v>
      </c>
      <c r="H3565" s="5">
        <v>-12.997963785837072</v>
      </c>
      <c r="I3565" s="29">
        <v>579600000</v>
      </c>
      <c r="J3565" s="30" t="s">
        <v>45</v>
      </c>
      <c r="K3565" s="30" t="s">
        <v>45</v>
      </c>
      <c r="L3565" s="29">
        <v>63787928.020000003</v>
      </c>
      <c r="M3565" s="29">
        <v>204930000</v>
      </c>
      <c r="N3565" s="53">
        <f t="shared" si="613"/>
        <v>-37.272727272727316</v>
      </c>
      <c r="O3565" t="e">
        <f t="shared" si="614"/>
        <v>#VALUE!</v>
      </c>
      <c r="P3565" t="e">
        <f t="shared" si="615"/>
        <v>#VALUE!</v>
      </c>
      <c r="Q3565">
        <f t="shared" si="616"/>
        <v>-26.435645602981484</v>
      </c>
      <c r="R3565">
        <f t="shared" si="617"/>
        <v>-12.997963785837072</v>
      </c>
      <c r="S3565" s="53">
        <f t="shared" si="608"/>
        <v>-37.272727272727316</v>
      </c>
      <c r="T3565" t="e">
        <f t="shared" si="609"/>
        <v>#VALUE!</v>
      </c>
      <c r="U3565" t="e">
        <f t="shared" si="610"/>
        <v>#VALUE!</v>
      </c>
      <c r="V3565">
        <f t="shared" si="611"/>
        <v>-26.435645602981484</v>
      </c>
      <c r="W3565" s="50">
        <f t="shared" si="612"/>
        <v>-12.997963785837072</v>
      </c>
    </row>
    <row r="3566" spans="1:23" ht="16" x14ac:dyDescent="0.2">
      <c r="A3566" s="10">
        <v>39419.541655092602</v>
      </c>
      <c r="B3566" s="11" t="str">
        <f t="shared" si="607"/>
        <v>200712</v>
      </c>
      <c r="C3566" s="6" t="s">
        <v>45</v>
      </c>
      <c r="D3566" s="5">
        <v>-31.393939393939434</v>
      </c>
      <c r="E3566" s="6" t="s">
        <v>45</v>
      </c>
      <c r="F3566" s="6" t="s">
        <v>45</v>
      </c>
      <c r="G3566" s="5">
        <v>-22.079807276545836</v>
      </c>
      <c r="H3566" s="5">
        <v>-14.834673439247153</v>
      </c>
      <c r="I3566" s="29">
        <v>633920000</v>
      </c>
      <c r="J3566" s="30" t="s">
        <v>45</v>
      </c>
      <c r="K3566" s="30" t="s">
        <v>45</v>
      </c>
      <c r="L3566" s="29">
        <v>67564891.790000007</v>
      </c>
      <c r="M3566" s="29">
        <v>200603700</v>
      </c>
      <c r="N3566" s="53">
        <f t="shared" si="613"/>
        <v>-31.393939393939434</v>
      </c>
      <c r="O3566" t="e">
        <f t="shared" si="614"/>
        <v>#VALUE!</v>
      </c>
      <c r="P3566" t="e">
        <f t="shared" si="615"/>
        <v>#VALUE!</v>
      </c>
      <c r="Q3566">
        <f t="shared" si="616"/>
        <v>-22.079807276545836</v>
      </c>
      <c r="R3566">
        <f t="shared" si="617"/>
        <v>-14.834673439247153</v>
      </c>
      <c r="S3566" s="53">
        <f t="shared" si="608"/>
        <v>-31.393939393939434</v>
      </c>
      <c r="T3566" t="e">
        <f t="shared" si="609"/>
        <v>#VALUE!</v>
      </c>
      <c r="U3566" t="e">
        <f t="shared" si="610"/>
        <v>#VALUE!</v>
      </c>
      <c r="V3566">
        <f t="shared" si="611"/>
        <v>-22.079807276545836</v>
      </c>
      <c r="W3566" s="50">
        <f t="shared" si="612"/>
        <v>-14.834673439247153</v>
      </c>
    </row>
    <row r="3567" spans="1:23" ht="16" x14ac:dyDescent="0.2">
      <c r="A3567" s="10">
        <v>39416.541655092602</v>
      </c>
      <c r="B3567" s="11" t="str">
        <f t="shared" si="607"/>
        <v>200711</v>
      </c>
      <c r="C3567" s="6" t="s">
        <v>45</v>
      </c>
      <c r="D3567" s="5">
        <v>-31.212121212121264</v>
      </c>
      <c r="E3567" s="6" t="s">
        <v>45</v>
      </c>
      <c r="F3567" s="6" t="s">
        <v>45</v>
      </c>
      <c r="G3567" s="5">
        <v>-22.7726645664752</v>
      </c>
      <c r="H3567" s="5">
        <v>-14.834673439247153</v>
      </c>
      <c r="I3567" s="29">
        <v>635600000</v>
      </c>
      <c r="J3567" s="30" t="s">
        <v>45</v>
      </c>
      <c r="K3567" s="30" t="s">
        <v>45</v>
      </c>
      <c r="L3567" s="29">
        <v>66964112.630000003</v>
      </c>
      <c r="M3567" s="29">
        <v>200603700</v>
      </c>
      <c r="N3567" s="53">
        <f t="shared" si="613"/>
        <v>-31.212121212121264</v>
      </c>
      <c r="O3567" t="e">
        <f t="shared" si="614"/>
        <v>#VALUE!</v>
      </c>
      <c r="P3567" t="e">
        <f t="shared" si="615"/>
        <v>#VALUE!</v>
      </c>
      <c r="Q3567">
        <f t="shared" si="616"/>
        <v>-22.7726645664752</v>
      </c>
      <c r="R3567">
        <f t="shared" si="617"/>
        <v>-14.834673439247153</v>
      </c>
      <c r="S3567" s="53">
        <f t="shared" si="608"/>
        <v>-31.212121212121264</v>
      </c>
      <c r="T3567" t="e">
        <f t="shared" si="609"/>
        <v>#VALUE!</v>
      </c>
      <c r="U3567" t="e">
        <f t="shared" si="610"/>
        <v>#VALUE!</v>
      </c>
      <c r="V3567">
        <f t="shared" si="611"/>
        <v>-22.7726645664752</v>
      </c>
      <c r="W3567" s="50">
        <f t="shared" si="612"/>
        <v>-14.834673439247153</v>
      </c>
    </row>
    <row r="3568" spans="1:23" ht="16" x14ac:dyDescent="0.2">
      <c r="A3568" s="10">
        <v>39415.541655092602</v>
      </c>
      <c r="B3568" s="11" t="str">
        <f t="shared" ref="B3568:B3631" si="618">YEAR(A3568)&amp;MONTH(A3568)</f>
        <v>200711</v>
      </c>
      <c r="C3568" s="6" t="s">
        <v>45</v>
      </c>
      <c r="D3568" s="5">
        <v>-37.030303030303067</v>
      </c>
      <c r="E3568" s="6" t="s">
        <v>45</v>
      </c>
      <c r="F3568" s="6" t="s">
        <v>45</v>
      </c>
      <c r="G3568" s="5">
        <v>-19.802540819898311</v>
      </c>
      <c r="H3568" s="5">
        <v>-13.964653077105538</v>
      </c>
      <c r="I3568" s="29">
        <v>581840000</v>
      </c>
      <c r="J3568" s="30" t="s">
        <v>45</v>
      </c>
      <c r="K3568" s="30" t="s">
        <v>45</v>
      </c>
      <c r="L3568" s="29">
        <v>69539518.090000004</v>
      </c>
      <c r="M3568" s="29">
        <v>202653000</v>
      </c>
      <c r="N3568" s="53">
        <f t="shared" si="613"/>
        <v>-37.030303030303067</v>
      </c>
      <c r="O3568" t="e">
        <f t="shared" si="614"/>
        <v>#VALUE!</v>
      </c>
      <c r="P3568" t="e">
        <f t="shared" si="615"/>
        <v>#VALUE!</v>
      </c>
      <c r="Q3568">
        <f t="shared" si="616"/>
        <v>-19.802540819898311</v>
      </c>
      <c r="R3568">
        <f t="shared" si="617"/>
        <v>-13.964653077105538</v>
      </c>
      <c r="S3568" s="53">
        <f t="shared" ref="S3568:S3631" si="619">IF(ABS(D3568-AVERAGE(D$47:D$3803))&gt;2*STDEV(D$47:D$3803),"Outlier",D3568)</f>
        <v>-37.030303030303067</v>
      </c>
      <c r="T3568" t="e">
        <f t="shared" ref="T3568:T3631" si="620">IF(ABS(E3568-AVERAGE(E$47:E$3803))&gt;2*STDEV(E$47:E$3803),"Outlier",E3568)</f>
        <v>#VALUE!</v>
      </c>
      <c r="U3568" t="e">
        <f t="shared" ref="U3568:U3631" si="621">IF(ABS(F3568-AVERAGE(F$47:F$3803))&gt;2*STDEV(F$47:F$3803),"Outlier",F3568)</f>
        <v>#VALUE!</v>
      </c>
      <c r="V3568">
        <f t="shared" ref="V3568:V3631" si="622">IF(ABS(G3568-AVERAGE(G$47:G$3803))&gt;2*STDEV(G$47:G$3803),"Outlier",G3568)</f>
        <v>-19.802540819898311</v>
      </c>
      <c r="W3568" s="50">
        <f t="shared" ref="W3568:W3631" si="623">IF(ABS(H3568-AVERAGE(H$47:H$3803))&gt;2*STDEV(H$47:H$3803),"Outlier",H3568)</f>
        <v>-13.964653077105538</v>
      </c>
    </row>
    <row r="3569" spans="1:23" ht="16" x14ac:dyDescent="0.2">
      <c r="A3569" s="10">
        <v>39414.541655092602</v>
      </c>
      <c r="B3569" s="11" t="str">
        <f t="shared" si="618"/>
        <v>200711</v>
      </c>
      <c r="C3569" s="6" t="s">
        <v>45</v>
      </c>
      <c r="D3569" s="5">
        <v>-38.424242424242458</v>
      </c>
      <c r="E3569" s="6" t="s">
        <v>45</v>
      </c>
      <c r="F3569" s="6" t="s">
        <v>45</v>
      </c>
      <c r="G3569" s="5">
        <v>-20.297733028599694</v>
      </c>
      <c r="H3569" s="5">
        <v>-15.704693801388785</v>
      </c>
      <c r="I3569" s="29">
        <v>568960000</v>
      </c>
      <c r="J3569" s="30" t="s">
        <v>45</v>
      </c>
      <c r="K3569" s="30" t="s">
        <v>45</v>
      </c>
      <c r="L3569" s="29">
        <v>69110135.069999993</v>
      </c>
      <c r="M3569" s="29">
        <v>198554400</v>
      </c>
      <c r="N3569" s="53">
        <f t="shared" si="613"/>
        <v>-38.424242424242458</v>
      </c>
      <c r="O3569" t="e">
        <f t="shared" si="614"/>
        <v>#VALUE!</v>
      </c>
      <c r="P3569" t="e">
        <f t="shared" si="615"/>
        <v>#VALUE!</v>
      </c>
      <c r="Q3569">
        <f t="shared" si="616"/>
        <v>-20.297733028599694</v>
      </c>
      <c r="R3569">
        <f t="shared" si="617"/>
        <v>-15.704693801388785</v>
      </c>
      <c r="S3569" s="53">
        <f t="shared" si="619"/>
        <v>-38.424242424242458</v>
      </c>
      <c r="T3569" t="e">
        <f t="shared" si="620"/>
        <v>#VALUE!</v>
      </c>
      <c r="U3569" t="e">
        <f t="shared" si="621"/>
        <v>#VALUE!</v>
      </c>
      <c r="V3569">
        <f t="shared" si="622"/>
        <v>-20.297733028599694</v>
      </c>
      <c r="W3569" s="50">
        <f t="shared" si="623"/>
        <v>-15.704693801388785</v>
      </c>
    </row>
    <row r="3570" spans="1:23" ht="16" x14ac:dyDescent="0.2">
      <c r="A3570" s="10">
        <v>39413.541655092602</v>
      </c>
      <c r="B3570" s="11" t="str">
        <f t="shared" si="618"/>
        <v>200711</v>
      </c>
      <c r="C3570" s="6" t="s">
        <v>45</v>
      </c>
      <c r="D3570" s="5">
        <v>-36.969696969697011</v>
      </c>
      <c r="E3570" s="6" t="s">
        <v>45</v>
      </c>
      <c r="F3570" s="6" t="s">
        <v>45</v>
      </c>
      <c r="G3570" s="5">
        <v>-20.198900487985682</v>
      </c>
      <c r="H3570" s="5">
        <v>-12.997963785837058</v>
      </c>
      <c r="I3570" s="29">
        <v>582400000</v>
      </c>
      <c r="J3570" s="30" t="s">
        <v>45</v>
      </c>
      <c r="K3570" s="30" t="s">
        <v>45</v>
      </c>
      <c r="L3570" s="29">
        <v>69195833.129999995</v>
      </c>
      <c r="M3570" s="29">
        <v>204930000</v>
      </c>
      <c r="N3570" s="53">
        <f t="shared" si="613"/>
        <v>-36.969696969697011</v>
      </c>
      <c r="O3570" t="e">
        <f t="shared" si="614"/>
        <v>#VALUE!</v>
      </c>
      <c r="P3570" t="e">
        <f t="shared" si="615"/>
        <v>#VALUE!</v>
      </c>
      <c r="Q3570">
        <f t="shared" si="616"/>
        <v>-20.198900487985682</v>
      </c>
      <c r="R3570">
        <f t="shared" si="617"/>
        <v>-12.997963785837058</v>
      </c>
      <c r="S3570" s="53">
        <f t="shared" si="619"/>
        <v>-36.969696969697011</v>
      </c>
      <c r="T3570" t="e">
        <f t="shared" si="620"/>
        <v>#VALUE!</v>
      </c>
      <c r="U3570" t="e">
        <f t="shared" si="621"/>
        <v>#VALUE!</v>
      </c>
      <c r="V3570">
        <f t="shared" si="622"/>
        <v>-20.198900487985682</v>
      </c>
      <c r="W3570" s="50">
        <f t="shared" si="623"/>
        <v>-12.997963785837058</v>
      </c>
    </row>
    <row r="3571" spans="1:23" ht="16" x14ac:dyDescent="0.2">
      <c r="A3571" s="10">
        <v>39412.541655092602</v>
      </c>
      <c r="B3571" s="11" t="str">
        <f t="shared" si="618"/>
        <v>200711</v>
      </c>
      <c r="C3571" s="6" t="s">
        <v>45</v>
      </c>
      <c r="D3571" s="5">
        <v>-40.000000000000036</v>
      </c>
      <c r="E3571" s="6" t="s">
        <v>45</v>
      </c>
      <c r="F3571" s="6" t="s">
        <v>45</v>
      </c>
      <c r="G3571" s="5">
        <v>-20.198900487985682</v>
      </c>
      <c r="H3571" s="5">
        <v>-12.997963785837058</v>
      </c>
      <c r="I3571" s="29">
        <v>554400000</v>
      </c>
      <c r="J3571" s="30" t="s">
        <v>45</v>
      </c>
      <c r="K3571" s="30" t="s">
        <v>45</v>
      </c>
      <c r="L3571" s="29">
        <v>69195833.129999995</v>
      </c>
      <c r="M3571" s="29">
        <v>204930000</v>
      </c>
      <c r="N3571" s="53">
        <f t="shared" si="613"/>
        <v>-40.000000000000036</v>
      </c>
      <c r="O3571" t="e">
        <f t="shared" si="614"/>
        <v>#VALUE!</v>
      </c>
      <c r="P3571" t="e">
        <f t="shared" si="615"/>
        <v>#VALUE!</v>
      </c>
      <c r="Q3571">
        <f t="shared" si="616"/>
        <v>-20.198900487985682</v>
      </c>
      <c r="R3571">
        <f t="shared" si="617"/>
        <v>-12.997963785837058</v>
      </c>
      <c r="S3571" s="53">
        <f t="shared" si="619"/>
        <v>-40.000000000000036</v>
      </c>
      <c r="T3571" t="e">
        <f t="shared" si="620"/>
        <v>#VALUE!</v>
      </c>
      <c r="U3571" t="e">
        <f t="shared" si="621"/>
        <v>#VALUE!</v>
      </c>
      <c r="V3571">
        <f t="shared" si="622"/>
        <v>-20.198900487985682</v>
      </c>
      <c r="W3571" s="50">
        <f t="shared" si="623"/>
        <v>-12.997963785837058</v>
      </c>
    </row>
    <row r="3572" spans="1:23" ht="16" x14ac:dyDescent="0.2">
      <c r="A3572" s="10">
        <v>39409.541655092602</v>
      </c>
      <c r="B3572" s="11" t="str">
        <f t="shared" si="618"/>
        <v>200711</v>
      </c>
      <c r="C3572" s="6" t="s">
        <v>45</v>
      </c>
      <c r="D3572" s="5">
        <v>-36.848484848484887</v>
      </c>
      <c r="E3572" s="6" t="s">
        <v>45</v>
      </c>
      <c r="F3572" s="6" t="s">
        <v>45</v>
      </c>
      <c r="G3572" s="5">
        <v>-29.208104268330359</v>
      </c>
      <c r="H3572" s="5">
        <v>-12.997963785837058</v>
      </c>
      <c r="I3572" s="29">
        <v>583520000</v>
      </c>
      <c r="J3572" s="30" t="s">
        <v>45</v>
      </c>
      <c r="K3572" s="30" t="s">
        <v>45</v>
      </c>
      <c r="L3572" s="29">
        <v>61383918.700000003</v>
      </c>
      <c r="M3572" s="29">
        <v>204930000</v>
      </c>
      <c r="N3572" s="53">
        <f t="shared" si="613"/>
        <v>-36.848484848484887</v>
      </c>
      <c r="O3572" t="e">
        <f t="shared" si="614"/>
        <v>#VALUE!</v>
      </c>
      <c r="P3572" t="e">
        <f t="shared" si="615"/>
        <v>#VALUE!</v>
      </c>
      <c r="Q3572">
        <f t="shared" si="616"/>
        <v>-29.208104268330359</v>
      </c>
      <c r="R3572">
        <f t="shared" si="617"/>
        <v>-12.997963785837058</v>
      </c>
      <c r="S3572" s="53">
        <f t="shared" si="619"/>
        <v>-36.848484848484887</v>
      </c>
      <c r="T3572" t="e">
        <f t="shared" si="620"/>
        <v>#VALUE!</v>
      </c>
      <c r="U3572" t="e">
        <f t="shared" si="621"/>
        <v>#VALUE!</v>
      </c>
      <c r="V3572">
        <f t="shared" si="622"/>
        <v>-29.208104268330359</v>
      </c>
      <c r="W3572" s="50">
        <f t="shared" si="623"/>
        <v>-12.997963785837058</v>
      </c>
    </row>
    <row r="3573" spans="1:23" ht="16" x14ac:dyDescent="0.2">
      <c r="A3573" s="10">
        <v>39408.541655092602</v>
      </c>
      <c r="B3573" s="11" t="str">
        <f t="shared" si="618"/>
        <v>200711</v>
      </c>
      <c r="C3573" s="6" t="s">
        <v>45</v>
      </c>
      <c r="D3573" s="5">
        <v>-36.363636363636395</v>
      </c>
      <c r="E3573" s="6" t="s">
        <v>45</v>
      </c>
      <c r="F3573" s="6" t="s">
        <v>45</v>
      </c>
      <c r="G3573" s="5">
        <v>-29.208104268330359</v>
      </c>
      <c r="H3573" s="5">
        <v>-12.997963785837058</v>
      </c>
      <c r="I3573" s="29">
        <v>588000000</v>
      </c>
      <c r="J3573" s="30" t="s">
        <v>45</v>
      </c>
      <c r="K3573" s="30" t="s">
        <v>45</v>
      </c>
      <c r="L3573" s="29">
        <v>61383918.700000003</v>
      </c>
      <c r="M3573" s="29">
        <v>204930000</v>
      </c>
      <c r="N3573" s="53">
        <f t="shared" si="613"/>
        <v>-36.363636363636395</v>
      </c>
      <c r="O3573" t="e">
        <f t="shared" si="614"/>
        <v>#VALUE!</v>
      </c>
      <c r="P3573" t="e">
        <f t="shared" si="615"/>
        <v>#VALUE!</v>
      </c>
      <c r="Q3573">
        <f t="shared" si="616"/>
        <v>-29.208104268330359</v>
      </c>
      <c r="R3573">
        <f t="shared" si="617"/>
        <v>-12.997963785837058</v>
      </c>
      <c r="S3573" s="53">
        <f t="shared" si="619"/>
        <v>-36.363636363636395</v>
      </c>
      <c r="T3573" t="e">
        <f t="shared" si="620"/>
        <v>#VALUE!</v>
      </c>
      <c r="U3573" t="e">
        <f t="shared" si="621"/>
        <v>#VALUE!</v>
      </c>
      <c r="V3573">
        <f t="shared" si="622"/>
        <v>-29.208104268330359</v>
      </c>
      <c r="W3573" s="50">
        <f t="shared" si="623"/>
        <v>-12.997963785837058</v>
      </c>
    </row>
    <row r="3574" spans="1:23" ht="16" x14ac:dyDescent="0.2">
      <c r="A3574" s="10">
        <v>39407.541655092602</v>
      </c>
      <c r="B3574" s="11" t="str">
        <f t="shared" si="618"/>
        <v>200711</v>
      </c>
      <c r="C3574" s="6" t="s">
        <v>45</v>
      </c>
      <c r="D3574" s="5">
        <v>-38.18181818181823</v>
      </c>
      <c r="E3574" s="6" t="s">
        <v>45</v>
      </c>
      <c r="F3574" s="6" t="s">
        <v>45</v>
      </c>
      <c r="G3574" s="5">
        <v>-31.881730393065254</v>
      </c>
      <c r="H3574" s="5">
        <v>-12.611288069329674</v>
      </c>
      <c r="I3574" s="29">
        <v>571200000</v>
      </c>
      <c r="J3574" s="30" t="s">
        <v>45</v>
      </c>
      <c r="K3574" s="30" t="s">
        <v>45</v>
      </c>
      <c r="L3574" s="29">
        <v>59065607.439999998</v>
      </c>
      <c r="M3574" s="29">
        <v>205840800</v>
      </c>
      <c r="N3574" s="53">
        <f t="shared" si="613"/>
        <v>-38.18181818181823</v>
      </c>
      <c r="O3574" t="e">
        <f t="shared" si="614"/>
        <v>#VALUE!</v>
      </c>
      <c r="P3574" t="e">
        <f t="shared" si="615"/>
        <v>#VALUE!</v>
      </c>
      <c r="Q3574">
        <f t="shared" si="616"/>
        <v>-31.881730393065254</v>
      </c>
      <c r="R3574">
        <f t="shared" si="617"/>
        <v>-12.611288069329674</v>
      </c>
      <c r="S3574" s="53">
        <f t="shared" si="619"/>
        <v>-38.18181818181823</v>
      </c>
      <c r="T3574" t="e">
        <f t="shared" si="620"/>
        <v>#VALUE!</v>
      </c>
      <c r="U3574" t="e">
        <f t="shared" si="621"/>
        <v>#VALUE!</v>
      </c>
      <c r="V3574">
        <f t="shared" si="622"/>
        <v>-31.881730393065254</v>
      </c>
      <c r="W3574" s="50">
        <f t="shared" si="623"/>
        <v>-12.611288069329674</v>
      </c>
    </row>
    <row r="3575" spans="1:23" ht="16" x14ac:dyDescent="0.2">
      <c r="A3575" s="10">
        <v>39406.541655092602</v>
      </c>
      <c r="B3575" s="11" t="str">
        <f t="shared" si="618"/>
        <v>200711</v>
      </c>
      <c r="C3575" s="6" t="s">
        <v>45</v>
      </c>
      <c r="D3575" s="5">
        <v>-36.363636363636395</v>
      </c>
      <c r="E3575" s="6" t="s">
        <v>45</v>
      </c>
      <c r="F3575" s="6" t="s">
        <v>45</v>
      </c>
      <c r="G3575" s="5">
        <v>-22.079807276545807</v>
      </c>
      <c r="H3575" s="5">
        <v>-9.7112201955242341</v>
      </c>
      <c r="I3575" s="29">
        <v>588000000</v>
      </c>
      <c r="J3575" s="30" t="s">
        <v>45</v>
      </c>
      <c r="K3575" s="30" t="s">
        <v>45</v>
      </c>
      <c r="L3575" s="29">
        <v>67564891.790000007</v>
      </c>
      <c r="M3575" s="29">
        <v>212671800</v>
      </c>
      <c r="N3575" s="53">
        <f t="shared" si="613"/>
        <v>-36.363636363636395</v>
      </c>
      <c r="O3575" t="e">
        <f t="shared" si="614"/>
        <v>#VALUE!</v>
      </c>
      <c r="P3575" t="e">
        <f t="shared" si="615"/>
        <v>#VALUE!</v>
      </c>
      <c r="Q3575">
        <f t="shared" si="616"/>
        <v>-22.079807276545807</v>
      </c>
      <c r="R3575">
        <f t="shared" si="617"/>
        <v>-9.7112201955242341</v>
      </c>
      <c r="S3575" s="53">
        <f t="shared" si="619"/>
        <v>-36.363636363636395</v>
      </c>
      <c r="T3575" t="e">
        <f t="shared" si="620"/>
        <v>#VALUE!</v>
      </c>
      <c r="U3575" t="e">
        <f t="shared" si="621"/>
        <v>#VALUE!</v>
      </c>
      <c r="V3575">
        <f t="shared" si="622"/>
        <v>-22.079807276545807</v>
      </c>
      <c r="W3575" s="50">
        <f t="shared" si="623"/>
        <v>-9.7112201955242341</v>
      </c>
    </row>
    <row r="3576" spans="1:23" ht="16" x14ac:dyDescent="0.2">
      <c r="A3576" s="10">
        <v>39405.541655092602</v>
      </c>
      <c r="B3576" s="11" t="str">
        <f t="shared" si="618"/>
        <v>200711</v>
      </c>
      <c r="C3576" s="6" t="s">
        <v>45</v>
      </c>
      <c r="D3576" s="5">
        <v>-39.515151515151558</v>
      </c>
      <c r="E3576" s="6" t="s">
        <v>45</v>
      </c>
      <c r="F3576" s="6" t="s">
        <v>45</v>
      </c>
      <c r="G3576" s="5">
        <v>-10.89114007453621</v>
      </c>
      <c r="H3576" s="5">
        <v>-11.064585203300098</v>
      </c>
      <c r="I3576" s="29">
        <v>558880000</v>
      </c>
      <c r="J3576" s="30" t="s">
        <v>45</v>
      </c>
      <c r="K3576" s="30" t="s">
        <v>45</v>
      </c>
      <c r="L3576" s="29">
        <v>77266627.150000006</v>
      </c>
      <c r="M3576" s="29">
        <v>209484000</v>
      </c>
      <c r="N3576" s="53">
        <f t="shared" si="613"/>
        <v>-39.515151515151558</v>
      </c>
      <c r="O3576" t="e">
        <f t="shared" si="614"/>
        <v>#VALUE!</v>
      </c>
      <c r="P3576" t="e">
        <f t="shared" si="615"/>
        <v>#VALUE!</v>
      </c>
      <c r="Q3576">
        <f t="shared" si="616"/>
        <v>-10.89114007453621</v>
      </c>
      <c r="R3576">
        <f t="shared" si="617"/>
        <v>-11.064585203300098</v>
      </c>
      <c r="S3576" s="53">
        <f t="shared" si="619"/>
        <v>-39.515151515151558</v>
      </c>
      <c r="T3576" t="e">
        <f t="shared" si="620"/>
        <v>#VALUE!</v>
      </c>
      <c r="U3576" t="e">
        <f t="shared" si="621"/>
        <v>#VALUE!</v>
      </c>
      <c r="V3576">
        <f t="shared" si="622"/>
        <v>-10.89114007453621</v>
      </c>
      <c r="W3576" s="50">
        <f t="shared" si="623"/>
        <v>-11.064585203300098</v>
      </c>
    </row>
    <row r="3577" spans="1:23" ht="16" x14ac:dyDescent="0.2">
      <c r="A3577" s="10">
        <v>39404.541655092602</v>
      </c>
      <c r="B3577" s="11" t="str">
        <f t="shared" si="618"/>
        <v>200711</v>
      </c>
      <c r="C3577" s="6" t="s">
        <v>45</v>
      </c>
      <c r="D3577" s="6" t="s">
        <v>45</v>
      </c>
      <c r="E3577" s="6" t="s">
        <v>45</v>
      </c>
      <c r="F3577" s="6" t="s">
        <v>45</v>
      </c>
      <c r="G3577" s="5">
        <v>0</v>
      </c>
      <c r="H3577" s="6" t="s">
        <v>45</v>
      </c>
      <c r="I3577" s="30" t="s">
        <v>45</v>
      </c>
      <c r="J3577" s="30" t="s">
        <v>45</v>
      </c>
      <c r="K3577" s="30" t="s">
        <v>45</v>
      </c>
      <c r="L3577" s="30" t="s">
        <v>45</v>
      </c>
      <c r="M3577" s="30" t="s">
        <v>45</v>
      </c>
      <c r="N3577" s="53" t="e">
        <f t="shared" si="613"/>
        <v>#VALUE!</v>
      </c>
      <c r="O3577" t="e">
        <f t="shared" si="614"/>
        <v>#VALUE!</v>
      </c>
      <c r="P3577" t="e">
        <f t="shared" si="615"/>
        <v>#VALUE!</v>
      </c>
      <c r="Q3577">
        <f t="shared" si="616"/>
        <v>0</v>
      </c>
      <c r="R3577" t="e">
        <f t="shared" si="617"/>
        <v>#VALUE!</v>
      </c>
      <c r="S3577" s="53" t="e">
        <f t="shared" si="619"/>
        <v>#VALUE!</v>
      </c>
      <c r="T3577" t="e">
        <f t="shared" si="620"/>
        <v>#VALUE!</v>
      </c>
      <c r="U3577" t="e">
        <f t="shared" si="621"/>
        <v>#VALUE!</v>
      </c>
      <c r="V3577">
        <f t="shared" si="622"/>
        <v>0</v>
      </c>
      <c r="W3577" s="50" t="e">
        <f t="shared" si="623"/>
        <v>#VALUE!</v>
      </c>
    </row>
    <row r="3578" spans="1:23" ht="16" x14ac:dyDescent="0.2">
      <c r="A3578" s="10">
        <v>39402.541655092602</v>
      </c>
      <c r="B3578" s="11" t="str">
        <f t="shared" si="618"/>
        <v>200711</v>
      </c>
      <c r="C3578" s="6" t="s">
        <v>45</v>
      </c>
      <c r="D3578" s="5">
        <v>-37.63636363636369</v>
      </c>
      <c r="E3578" s="6" t="s">
        <v>45</v>
      </c>
      <c r="F3578" s="6" t="s">
        <v>45</v>
      </c>
      <c r="G3578" s="6" t="s">
        <v>45</v>
      </c>
      <c r="H3578" s="5">
        <v>-12.031274494568592</v>
      </c>
      <c r="I3578" s="29">
        <v>576240000</v>
      </c>
      <c r="J3578" s="30" t="s">
        <v>45</v>
      </c>
      <c r="K3578" s="30" t="s">
        <v>45</v>
      </c>
      <c r="L3578" s="29">
        <v>86710375.620000005</v>
      </c>
      <c r="M3578" s="29">
        <v>207207000</v>
      </c>
      <c r="N3578" s="53">
        <f t="shared" si="613"/>
        <v>-37.63636363636369</v>
      </c>
      <c r="O3578" t="e">
        <f t="shared" si="614"/>
        <v>#VALUE!</v>
      </c>
      <c r="P3578" t="e">
        <f t="shared" si="615"/>
        <v>#VALUE!</v>
      </c>
      <c r="Q3578" t="e">
        <f t="shared" si="616"/>
        <v>#VALUE!</v>
      </c>
      <c r="R3578">
        <f t="shared" si="617"/>
        <v>-12.031274494568592</v>
      </c>
      <c r="S3578" s="53">
        <f t="shared" si="619"/>
        <v>-37.63636363636369</v>
      </c>
      <c r="T3578" t="e">
        <f t="shared" si="620"/>
        <v>#VALUE!</v>
      </c>
      <c r="U3578" t="e">
        <f t="shared" si="621"/>
        <v>#VALUE!</v>
      </c>
      <c r="V3578" t="e">
        <f t="shared" si="622"/>
        <v>#VALUE!</v>
      </c>
      <c r="W3578" s="50">
        <f t="shared" si="623"/>
        <v>-12.031274494568592</v>
      </c>
    </row>
    <row r="3579" spans="1:23" ht="16" x14ac:dyDescent="0.2">
      <c r="A3579" s="10">
        <v>39401.541655092602</v>
      </c>
      <c r="B3579" s="11" t="str">
        <f t="shared" si="618"/>
        <v>200711</v>
      </c>
      <c r="C3579" s="6" t="s">
        <v>45</v>
      </c>
      <c r="D3579" s="5">
        <v>-38.303030303030347</v>
      </c>
      <c r="E3579" s="6" t="s">
        <v>45</v>
      </c>
      <c r="F3579" s="6" t="s">
        <v>45</v>
      </c>
      <c r="G3579" s="6" t="s">
        <v>45</v>
      </c>
      <c r="H3579" s="5">
        <v>-12.127943423695427</v>
      </c>
      <c r="I3579" s="29">
        <v>570080000</v>
      </c>
      <c r="J3579" s="30" t="s">
        <v>45</v>
      </c>
      <c r="K3579" s="30" t="s">
        <v>45</v>
      </c>
      <c r="L3579" s="30" t="s">
        <v>45</v>
      </c>
      <c r="M3579" s="29">
        <v>206979300</v>
      </c>
      <c r="N3579" s="53">
        <f t="shared" si="613"/>
        <v>-38.303030303030347</v>
      </c>
      <c r="O3579" t="e">
        <f t="shared" si="614"/>
        <v>#VALUE!</v>
      </c>
      <c r="P3579" t="e">
        <f t="shared" si="615"/>
        <v>#VALUE!</v>
      </c>
      <c r="Q3579" t="e">
        <f t="shared" si="616"/>
        <v>#VALUE!</v>
      </c>
      <c r="R3579">
        <f t="shared" si="617"/>
        <v>-12.127943423695427</v>
      </c>
      <c r="S3579" s="53">
        <f t="shared" si="619"/>
        <v>-38.303030303030347</v>
      </c>
      <c r="T3579" t="e">
        <f t="shared" si="620"/>
        <v>#VALUE!</v>
      </c>
      <c r="U3579" t="e">
        <f t="shared" si="621"/>
        <v>#VALUE!</v>
      </c>
      <c r="V3579" t="e">
        <f t="shared" si="622"/>
        <v>#VALUE!</v>
      </c>
      <c r="W3579" s="50">
        <f t="shared" si="623"/>
        <v>-12.127943423695427</v>
      </c>
    </row>
    <row r="3580" spans="1:23" ht="16" x14ac:dyDescent="0.2">
      <c r="A3580" s="10">
        <v>39400.541655092602</v>
      </c>
      <c r="B3580" s="11" t="str">
        <f t="shared" si="618"/>
        <v>200711</v>
      </c>
      <c r="C3580" s="6" t="s">
        <v>45</v>
      </c>
      <c r="D3580" s="5">
        <v>-35.81818181818187</v>
      </c>
      <c r="E3580" s="6" t="s">
        <v>45</v>
      </c>
      <c r="F3580" s="6" t="s">
        <v>45</v>
      </c>
      <c r="G3580" s="6" t="s">
        <v>45</v>
      </c>
      <c r="H3580" s="5">
        <v>-7.1978280382262056</v>
      </c>
      <c r="I3580" s="29">
        <v>593040000</v>
      </c>
      <c r="J3580" s="30" t="s">
        <v>45</v>
      </c>
      <c r="K3580" s="30" t="s">
        <v>45</v>
      </c>
      <c r="L3580" s="30" t="s">
        <v>45</v>
      </c>
      <c r="M3580" s="29">
        <v>218592000</v>
      </c>
      <c r="N3580" s="53">
        <f t="shared" si="613"/>
        <v>-35.81818181818187</v>
      </c>
      <c r="O3580" t="e">
        <f t="shared" si="614"/>
        <v>#VALUE!</v>
      </c>
      <c r="P3580" t="e">
        <f t="shared" si="615"/>
        <v>#VALUE!</v>
      </c>
      <c r="Q3580" t="e">
        <f t="shared" si="616"/>
        <v>#VALUE!</v>
      </c>
      <c r="R3580">
        <f t="shared" si="617"/>
        <v>-7.1978280382262056</v>
      </c>
      <c r="S3580" s="53">
        <f t="shared" si="619"/>
        <v>-35.81818181818187</v>
      </c>
      <c r="T3580" t="e">
        <f t="shared" si="620"/>
        <v>#VALUE!</v>
      </c>
      <c r="U3580" t="e">
        <f t="shared" si="621"/>
        <v>#VALUE!</v>
      </c>
      <c r="V3580" t="e">
        <f t="shared" si="622"/>
        <v>#VALUE!</v>
      </c>
      <c r="W3580" s="50">
        <f t="shared" si="623"/>
        <v>-7.1978280382262056</v>
      </c>
    </row>
    <row r="3581" spans="1:23" ht="16" x14ac:dyDescent="0.2">
      <c r="A3581" s="10">
        <v>39399.541655092602</v>
      </c>
      <c r="B3581" s="11" t="str">
        <f t="shared" si="618"/>
        <v>200711</v>
      </c>
      <c r="C3581" s="6" t="s">
        <v>45</v>
      </c>
      <c r="D3581" s="5">
        <v>-35.696969696969745</v>
      </c>
      <c r="E3581" s="6" t="s">
        <v>45</v>
      </c>
      <c r="F3581" s="6" t="s">
        <v>45</v>
      </c>
      <c r="G3581" s="6" t="s">
        <v>45</v>
      </c>
      <c r="H3581" s="5">
        <v>-9.1312066207631517</v>
      </c>
      <c r="I3581" s="29">
        <v>594160000</v>
      </c>
      <c r="J3581" s="30" t="s">
        <v>45</v>
      </c>
      <c r="K3581" s="30" t="s">
        <v>45</v>
      </c>
      <c r="L3581" s="30" t="s">
        <v>45</v>
      </c>
      <c r="M3581" s="29">
        <v>213380000</v>
      </c>
      <c r="N3581" s="53">
        <f t="shared" si="613"/>
        <v>-35.696969696969745</v>
      </c>
      <c r="O3581" t="e">
        <f t="shared" si="614"/>
        <v>#VALUE!</v>
      </c>
      <c r="P3581" t="e">
        <f t="shared" si="615"/>
        <v>#VALUE!</v>
      </c>
      <c r="Q3581" t="e">
        <f t="shared" si="616"/>
        <v>#VALUE!</v>
      </c>
      <c r="R3581">
        <f t="shared" si="617"/>
        <v>-9.1312066207631517</v>
      </c>
      <c r="S3581" s="53">
        <f t="shared" si="619"/>
        <v>-35.696969696969745</v>
      </c>
      <c r="T3581" t="e">
        <f t="shared" si="620"/>
        <v>#VALUE!</v>
      </c>
      <c r="U3581" t="e">
        <f t="shared" si="621"/>
        <v>#VALUE!</v>
      </c>
      <c r="V3581" t="e">
        <f t="shared" si="622"/>
        <v>#VALUE!</v>
      </c>
      <c r="W3581" s="50">
        <f t="shared" si="623"/>
        <v>-9.1312066207631517</v>
      </c>
    </row>
    <row r="3582" spans="1:23" ht="16" x14ac:dyDescent="0.2">
      <c r="A3582" s="10">
        <v>39398.541655092602</v>
      </c>
      <c r="B3582" s="11" t="str">
        <f t="shared" si="618"/>
        <v>200711</v>
      </c>
      <c r="C3582" s="6" t="s">
        <v>45</v>
      </c>
      <c r="D3582" s="5">
        <v>-35.696969696969745</v>
      </c>
      <c r="E3582" s="6" t="s">
        <v>45</v>
      </c>
      <c r="F3582" s="6" t="s">
        <v>45</v>
      </c>
      <c r="G3582" s="6" t="s">
        <v>45</v>
      </c>
      <c r="H3582" s="5">
        <v>-5.7477941013234926</v>
      </c>
      <c r="I3582" s="29">
        <v>594160000</v>
      </c>
      <c r="J3582" s="30" t="s">
        <v>45</v>
      </c>
      <c r="K3582" s="30" t="s">
        <v>45</v>
      </c>
      <c r="L3582" s="30" t="s">
        <v>45</v>
      </c>
      <c r="M3582" s="29">
        <v>221325000</v>
      </c>
      <c r="N3582" s="53">
        <f t="shared" si="613"/>
        <v>-35.696969696969745</v>
      </c>
      <c r="O3582" t="e">
        <f t="shared" si="614"/>
        <v>#VALUE!</v>
      </c>
      <c r="P3582" t="e">
        <f t="shared" si="615"/>
        <v>#VALUE!</v>
      </c>
      <c r="Q3582" t="e">
        <f t="shared" si="616"/>
        <v>#VALUE!</v>
      </c>
      <c r="R3582">
        <f t="shared" si="617"/>
        <v>-5.7477941013234926</v>
      </c>
      <c r="S3582" s="53">
        <f t="shared" si="619"/>
        <v>-35.696969696969745</v>
      </c>
      <c r="T3582" t="e">
        <f t="shared" si="620"/>
        <v>#VALUE!</v>
      </c>
      <c r="U3582" t="e">
        <f t="shared" si="621"/>
        <v>#VALUE!</v>
      </c>
      <c r="V3582" t="e">
        <f t="shared" si="622"/>
        <v>#VALUE!</v>
      </c>
      <c r="W3582" s="50">
        <f t="shared" si="623"/>
        <v>-5.7477941013234926</v>
      </c>
    </row>
    <row r="3583" spans="1:23" ht="16" x14ac:dyDescent="0.2">
      <c r="A3583" s="10">
        <v>39395.541655092602</v>
      </c>
      <c r="B3583" s="11" t="str">
        <f t="shared" si="618"/>
        <v>200711</v>
      </c>
      <c r="C3583" s="6" t="s">
        <v>45</v>
      </c>
      <c r="D3583" s="5">
        <v>-34.242424242424292</v>
      </c>
      <c r="E3583" s="6" t="s">
        <v>45</v>
      </c>
      <c r="F3583" s="6" t="s">
        <v>45</v>
      </c>
      <c r="G3583" s="6" t="s">
        <v>45</v>
      </c>
      <c r="H3583" s="5">
        <v>-8.2611862586215068</v>
      </c>
      <c r="I3583" s="29">
        <v>607600000</v>
      </c>
      <c r="J3583" s="30" t="s">
        <v>45</v>
      </c>
      <c r="K3583" s="30" t="s">
        <v>45</v>
      </c>
      <c r="L3583" s="30" t="s">
        <v>45</v>
      </c>
      <c r="M3583" s="29">
        <v>215423000</v>
      </c>
      <c r="N3583" s="53">
        <f t="shared" si="613"/>
        <v>-34.242424242424292</v>
      </c>
      <c r="O3583" t="e">
        <f t="shared" si="614"/>
        <v>#VALUE!</v>
      </c>
      <c r="P3583" t="e">
        <f t="shared" si="615"/>
        <v>#VALUE!</v>
      </c>
      <c r="Q3583" t="e">
        <f t="shared" si="616"/>
        <v>#VALUE!</v>
      </c>
      <c r="R3583">
        <f t="shared" si="617"/>
        <v>-8.2611862586215068</v>
      </c>
      <c r="S3583" s="53">
        <f t="shared" si="619"/>
        <v>-34.242424242424292</v>
      </c>
      <c r="T3583" t="e">
        <f t="shared" si="620"/>
        <v>#VALUE!</v>
      </c>
      <c r="U3583" t="e">
        <f t="shared" si="621"/>
        <v>#VALUE!</v>
      </c>
      <c r="V3583" t="e">
        <f t="shared" si="622"/>
        <v>#VALUE!</v>
      </c>
      <c r="W3583" s="50">
        <f t="shared" si="623"/>
        <v>-8.2611862586215068</v>
      </c>
    </row>
    <row r="3584" spans="1:23" ht="16" x14ac:dyDescent="0.2">
      <c r="A3584" s="10">
        <v>39394.541655092602</v>
      </c>
      <c r="B3584" s="11" t="str">
        <f t="shared" si="618"/>
        <v>200711</v>
      </c>
      <c r="C3584" s="6" t="s">
        <v>45</v>
      </c>
      <c r="D3584" s="5">
        <v>-36.969696969697011</v>
      </c>
      <c r="E3584" s="6" t="s">
        <v>45</v>
      </c>
      <c r="F3584" s="6" t="s">
        <v>45</v>
      </c>
      <c r="G3584" s="6" t="s">
        <v>45</v>
      </c>
      <c r="H3584" s="5">
        <v>-5.6511251721966289</v>
      </c>
      <c r="I3584" s="29">
        <v>582400000</v>
      </c>
      <c r="J3584" s="30" t="s">
        <v>45</v>
      </c>
      <c r="K3584" s="30" t="s">
        <v>45</v>
      </c>
      <c r="L3584" s="30" t="s">
        <v>45</v>
      </c>
      <c r="M3584" s="29">
        <v>221552000</v>
      </c>
      <c r="N3584" s="53">
        <f t="shared" si="613"/>
        <v>-36.969696969697011</v>
      </c>
      <c r="O3584" t="e">
        <f t="shared" si="614"/>
        <v>#VALUE!</v>
      </c>
      <c r="P3584" t="e">
        <f t="shared" si="615"/>
        <v>#VALUE!</v>
      </c>
      <c r="Q3584" t="e">
        <f t="shared" si="616"/>
        <v>#VALUE!</v>
      </c>
      <c r="R3584">
        <f t="shared" si="617"/>
        <v>-5.6511251721966289</v>
      </c>
      <c r="S3584" s="53">
        <f t="shared" si="619"/>
        <v>-36.969696969697011</v>
      </c>
      <c r="T3584" t="e">
        <f t="shared" si="620"/>
        <v>#VALUE!</v>
      </c>
      <c r="U3584" t="e">
        <f t="shared" si="621"/>
        <v>#VALUE!</v>
      </c>
      <c r="V3584" t="e">
        <f t="shared" si="622"/>
        <v>#VALUE!</v>
      </c>
      <c r="W3584" s="50">
        <f t="shared" si="623"/>
        <v>-5.6511251721966289</v>
      </c>
    </row>
    <row r="3585" spans="1:23" ht="16" x14ac:dyDescent="0.2">
      <c r="A3585" s="10">
        <v>39393.541655092602</v>
      </c>
      <c r="B3585" s="11" t="str">
        <f t="shared" si="618"/>
        <v>200711</v>
      </c>
      <c r="C3585" s="6" t="s">
        <v>45</v>
      </c>
      <c r="D3585" s="5">
        <v>-33.333333333333371</v>
      </c>
      <c r="E3585" s="6" t="s">
        <v>45</v>
      </c>
      <c r="F3585" s="6" t="s">
        <v>45</v>
      </c>
      <c r="G3585" s="6" t="s">
        <v>45</v>
      </c>
      <c r="H3585" s="5">
        <v>-0.43100299934684472</v>
      </c>
      <c r="I3585" s="29">
        <v>616000000</v>
      </c>
      <c r="J3585" s="30" t="s">
        <v>45</v>
      </c>
      <c r="K3585" s="30" t="s">
        <v>45</v>
      </c>
      <c r="L3585" s="30" t="s">
        <v>45</v>
      </c>
      <c r="M3585" s="29">
        <v>233810000</v>
      </c>
      <c r="N3585" s="53">
        <f t="shared" si="613"/>
        <v>-33.333333333333371</v>
      </c>
      <c r="O3585" t="e">
        <f t="shared" si="614"/>
        <v>#VALUE!</v>
      </c>
      <c r="P3585" t="e">
        <f t="shared" si="615"/>
        <v>#VALUE!</v>
      </c>
      <c r="Q3585" t="e">
        <f t="shared" si="616"/>
        <v>#VALUE!</v>
      </c>
      <c r="R3585">
        <f t="shared" si="617"/>
        <v>-0.43100299934684472</v>
      </c>
      <c r="S3585" s="53">
        <f t="shared" si="619"/>
        <v>-33.333333333333371</v>
      </c>
      <c r="T3585" t="e">
        <f t="shared" si="620"/>
        <v>#VALUE!</v>
      </c>
      <c r="U3585" t="e">
        <f t="shared" si="621"/>
        <v>#VALUE!</v>
      </c>
      <c r="V3585" t="e">
        <f t="shared" si="622"/>
        <v>#VALUE!</v>
      </c>
      <c r="W3585" s="50">
        <f t="shared" si="623"/>
        <v>-0.43100299934684472</v>
      </c>
    </row>
    <row r="3586" spans="1:23" ht="16" x14ac:dyDescent="0.2">
      <c r="A3586" s="10">
        <v>39392.541655092602</v>
      </c>
      <c r="B3586" s="11" t="str">
        <f t="shared" si="618"/>
        <v>200711</v>
      </c>
      <c r="C3586" s="6" t="s">
        <v>45</v>
      </c>
      <c r="D3586" s="5">
        <v>-33.333333333333371</v>
      </c>
      <c r="E3586" s="6" t="s">
        <v>45</v>
      </c>
      <c r="F3586" s="6" t="s">
        <v>45</v>
      </c>
      <c r="G3586" s="6" t="s">
        <v>45</v>
      </c>
      <c r="H3586" s="5">
        <v>-0.43100299934684472</v>
      </c>
      <c r="I3586" s="29">
        <v>616000000</v>
      </c>
      <c r="J3586" s="30" t="s">
        <v>45</v>
      </c>
      <c r="K3586" s="30" t="s">
        <v>45</v>
      </c>
      <c r="L3586" s="30" t="s">
        <v>45</v>
      </c>
      <c r="M3586" s="29">
        <v>233810000</v>
      </c>
      <c r="N3586" s="53">
        <f t="shared" si="613"/>
        <v>-33.333333333333371</v>
      </c>
      <c r="O3586" t="e">
        <f t="shared" si="614"/>
        <v>#VALUE!</v>
      </c>
      <c r="P3586" t="e">
        <f t="shared" si="615"/>
        <v>#VALUE!</v>
      </c>
      <c r="Q3586" t="e">
        <f t="shared" si="616"/>
        <v>#VALUE!</v>
      </c>
      <c r="R3586">
        <f t="shared" si="617"/>
        <v>-0.43100299934684472</v>
      </c>
      <c r="S3586" s="53">
        <f t="shared" si="619"/>
        <v>-33.333333333333371</v>
      </c>
      <c r="T3586" t="e">
        <f t="shared" si="620"/>
        <v>#VALUE!</v>
      </c>
      <c r="U3586" t="e">
        <f t="shared" si="621"/>
        <v>#VALUE!</v>
      </c>
      <c r="V3586" t="e">
        <f t="shared" si="622"/>
        <v>#VALUE!</v>
      </c>
      <c r="W3586" s="50">
        <f t="shared" si="623"/>
        <v>-0.43100299934684472</v>
      </c>
    </row>
    <row r="3587" spans="1:23" ht="16" x14ac:dyDescent="0.2">
      <c r="A3587" s="10">
        <v>39391.541655092602</v>
      </c>
      <c r="B3587" s="11" t="str">
        <f t="shared" si="618"/>
        <v>200711</v>
      </c>
      <c r="C3587" s="6" t="s">
        <v>45</v>
      </c>
      <c r="D3587" s="5">
        <v>-34.18181818181823</v>
      </c>
      <c r="E3587" s="6" t="s">
        <v>45</v>
      </c>
      <c r="F3587" s="6" t="s">
        <v>45</v>
      </c>
      <c r="G3587" s="6" t="s">
        <v>45</v>
      </c>
      <c r="H3587" s="5">
        <v>-3.2344019440254215</v>
      </c>
      <c r="I3587" s="29">
        <v>608160000</v>
      </c>
      <c r="J3587" s="30" t="s">
        <v>45</v>
      </c>
      <c r="K3587" s="30" t="s">
        <v>45</v>
      </c>
      <c r="L3587" s="30" t="s">
        <v>45</v>
      </c>
      <c r="M3587" s="29">
        <v>227227000</v>
      </c>
      <c r="N3587" s="53">
        <f t="shared" si="613"/>
        <v>-34.18181818181823</v>
      </c>
      <c r="O3587" t="e">
        <f t="shared" si="614"/>
        <v>#VALUE!</v>
      </c>
      <c r="P3587" t="e">
        <f t="shared" si="615"/>
        <v>#VALUE!</v>
      </c>
      <c r="Q3587" t="e">
        <f t="shared" si="616"/>
        <v>#VALUE!</v>
      </c>
      <c r="R3587">
        <f t="shared" si="617"/>
        <v>-3.2344019440254215</v>
      </c>
      <c r="S3587" s="53">
        <f t="shared" si="619"/>
        <v>-34.18181818181823</v>
      </c>
      <c r="T3587" t="e">
        <f t="shared" si="620"/>
        <v>#VALUE!</v>
      </c>
      <c r="U3587" t="e">
        <f t="shared" si="621"/>
        <v>#VALUE!</v>
      </c>
      <c r="V3587" t="e">
        <f t="shared" si="622"/>
        <v>#VALUE!</v>
      </c>
      <c r="W3587" s="50">
        <f t="shared" si="623"/>
        <v>-3.2344019440254215</v>
      </c>
    </row>
    <row r="3588" spans="1:23" ht="16" x14ac:dyDescent="0.2">
      <c r="A3588" s="10">
        <v>39388.583321759303</v>
      </c>
      <c r="B3588" s="11" t="str">
        <f t="shared" si="618"/>
        <v>200711</v>
      </c>
      <c r="C3588" s="6" t="s">
        <v>45</v>
      </c>
      <c r="D3588" s="5">
        <v>-31.393939393939434</v>
      </c>
      <c r="E3588" s="6" t="s">
        <v>45</v>
      </c>
      <c r="F3588" s="6" t="s">
        <v>45</v>
      </c>
      <c r="G3588" s="6" t="s">
        <v>45</v>
      </c>
      <c r="H3588" s="5">
        <v>-2.364381581883805</v>
      </c>
      <c r="I3588" s="29">
        <v>633920000</v>
      </c>
      <c r="J3588" s="30" t="s">
        <v>45</v>
      </c>
      <c r="K3588" s="30" t="s">
        <v>45</v>
      </c>
      <c r="L3588" s="30" t="s">
        <v>45</v>
      </c>
      <c r="M3588" s="29">
        <v>229270000</v>
      </c>
      <c r="N3588" s="53">
        <f t="shared" si="613"/>
        <v>-31.393939393939434</v>
      </c>
      <c r="O3588" t="e">
        <f t="shared" si="614"/>
        <v>#VALUE!</v>
      </c>
      <c r="P3588" t="e">
        <f t="shared" si="615"/>
        <v>#VALUE!</v>
      </c>
      <c r="Q3588" t="e">
        <f t="shared" si="616"/>
        <v>#VALUE!</v>
      </c>
      <c r="R3588">
        <f t="shared" si="617"/>
        <v>-2.364381581883805</v>
      </c>
      <c r="S3588" s="53">
        <f t="shared" si="619"/>
        <v>-31.393939393939434</v>
      </c>
      <c r="T3588" t="e">
        <f t="shared" si="620"/>
        <v>#VALUE!</v>
      </c>
      <c r="U3588" t="e">
        <f t="shared" si="621"/>
        <v>#VALUE!</v>
      </c>
      <c r="V3588" t="e">
        <f t="shared" si="622"/>
        <v>#VALUE!</v>
      </c>
      <c r="W3588" s="50">
        <f t="shared" si="623"/>
        <v>-2.364381581883805</v>
      </c>
    </row>
    <row r="3589" spans="1:23" ht="16" x14ac:dyDescent="0.2">
      <c r="A3589" s="10">
        <v>39387.583321759303</v>
      </c>
      <c r="B3589" s="11" t="str">
        <f t="shared" si="618"/>
        <v>200711</v>
      </c>
      <c r="C3589" s="6" t="s">
        <v>45</v>
      </c>
      <c r="D3589" s="5">
        <v>-26.000000000000046</v>
      </c>
      <c r="E3589" s="6" t="s">
        <v>45</v>
      </c>
      <c r="F3589" s="6" t="s">
        <v>45</v>
      </c>
      <c r="G3589" s="6" t="s">
        <v>45</v>
      </c>
      <c r="H3589" s="5">
        <v>-0.43100299934683051</v>
      </c>
      <c r="I3589" s="29">
        <v>683760000</v>
      </c>
      <c r="J3589" s="30" t="s">
        <v>45</v>
      </c>
      <c r="K3589" s="30" t="s">
        <v>45</v>
      </c>
      <c r="L3589" s="30" t="s">
        <v>45</v>
      </c>
      <c r="M3589" s="29">
        <v>233810000</v>
      </c>
      <c r="N3589" s="53">
        <f t="shared" si="613"/>
        <v>-26.000000000000046</v>
      </c>
      <c r="O3589" t="e">
        <f t="shared" si="614"/>
        <v>#VALUE!</v>
      </c>
      <c r="P3589" t="e">
        <f t="shared" si="615"/>
        <v>#VALUE!</v>
      </c>
      <c r="Q3589" t="e">
        <f t="shared" si="616"/>
        <v>#VALUE!</v>
      </c>
      <c r="R3589">
        <f t="shared" si="617"/>
        <v>-0.43100299934683051</v>
      </c>
      <c r="S3589" s="53">
        <f t="shared" si="619"/>
        <v>-26.000000000000046</v>
      </c>
      <c r="T3589" t="e">
        <f t="shared" si="620"/>
        <v>#VALUE!</v>
      </c>
      <c r="U3589" t="e">
        <f t="shared" si="621"/>
        <v>#VALUE!</v>
      </c>
      <c r="V3589" t="e">
        <f t="shared" si="622"/>
        <v>#VALUE!</v>
      </c>
      <c r="W3589" s="50">
        <f t="shared" si="623"/>
        <v>-0.43100299934683051</v>
      </c>
    </row>
    <row r="3590" spans="1:23" ht="16" x14ac:dyDescent="0.2">
      <c r="A3590" s="10">
        <v>39386.583321759303</v>
      </c>
      <c r="B3590" s="11" t="str">
        <f t="shared" si="618"/>
        <v>200710</v>
      </c>
      <c r="C3590" s="6" t="s">
        <v>45</v>
      </c>
      <c r="D3590" s="5">
        <v>-26.000000000000046</v>
      </c>
      <c r="E3590" s="6" t="s">
        <v>45</v>
      </c>
      <c r="F3590" s="6" t="s">
        <v>45</v>
      </c>
      <c r="G3590" s="6" t="s">
        <v>45</v>
      </c>
      <c r="H3590" s="5">
        <v>-18.121417029559979</v>
      </c>
      <c r="I3590" s="29">
        <v>683760000</v>
      </c>
      <c r="J3590" s="30" t="s">
        <v>45</v>
      </c>
      <c r="K3590" s="30" t="s">
        <v>45</v>
      </c>
      <c r="L3590" s="30" t="s">
        <v>45</v>
      </c>
      <c r="M3590" s="29">
        <v>192269000</v>
      </c>
      <c r="N3590" s="53">
        <f t="shared" si="613"/>
        <v>-26.000000000000046</v>
      </c>
      <c r="O3590" t="e">
        <f t="shared" si="614"/>
        <v>#VALUE!</v>
      </c>
      <c r="P3590" t="e">
        <f t="shared" si="615"/>
        <v>#VALUE!</v>
      </c>
      <c r="Q3590" t="e">
        <f t="shared" si="616"/>
        <v>#VALUE!</v>
      </c>
      <c r="R3590">
        <f t="shared" si="617"/>
        <v>-18.121417029559979</v>
      </c>
      <c r="S3590" s="53">
        <f t="shared" si="619"/>
        <v>-26.000000000000046</v>
      </c>
      <c r="T3590" t="e">
        <f t="shared" si="620"/>
        <v>#VALUE!</v>
      </c>
      <c r="U3590" t="e">
        <f t="shared" si="621"/>
        <v>#VALUE!</v>
      </c>
      <c r="V3590" t="e">
        <f t="shared" si="622"/>
        <v>#VALUE!</v>
      </c>
      <c r="W3590" s="50">
        <f t="shared" si="623"/>
        <v>-18.121417029559979</v>
      </c>
    </row>
    <row r="3591" spans="1:23" ht="16" x14ac:dyDescent="0.2">
      <c r="A3591" s="10">
        <v>39385.583321759303</v>
      </c>
      <c r="B3591" s="11" t="str">
        <f t="shared" si="618"/>
        <v>200710</v>
      </c>
      <c r="C3591" s="6" t="s">
        <v>45</v>
      </c>
      <c r="D3591" s="5">
        <v>-27.454545454545499</v>
      </c>
      <c r="E3591" s="6" t="s">
        <v>45</v>
      </c>
      <c r="F3591" s="6" t="s">
        <v>45</v>
      </c>
      <c r="G3591" s="6" t="s">
        <v>45</v>
      </c>
      <c r="H3591" s="5">
        <v>-18.121417029559979</v>
      </c>
      <c r="I3591" s="29">
        <v>670320000</v>
      </c>
      <c r="J3591" s="30" t="s">
        <v>45</v>
      </c>
      <c r="K3591" s="30" t="s">
        <v>45</v>
      </c>
      <c r="L3591" s="30" t="s">
        <v>45</v>
      </c>
      <c r="M3591" s="29">
        <v>192269000</v>
      </c>
      <c r="N3591" s="53">
        <f t="shared" si="613"/>
        <v>-27.454545454545499</v>
      </c>
      <c r="O3591" t="e">
        <f t="shared" si="614"/>
        <v>#VALUE!</v>
      </c>
      <c r="P3591" t="e">
        <f t="shared" si="615"/>
        <v>#VALUE!</v>
      </c>
      <c r="Q3591" t="e">
        <f t="shared" si="616"/>
        <v>#VALUE!</v>
      </c>
      <c r="R3591">
        <f t="shared" si="617"/>
        <v>-18.121417029559979</v>
      </c>
      <c r="S3591" s="53">
        <f t="shared" si="619"/>
        <v>-27.454545454545499</v>
      </c>
      <c r="T3591" t="e">
        <f t="shared" si="620"/>
        <v>#VALUE!</v>
      </c>
      <c r="U3591" t="e">
        <f t="shared" si="621"/>
        <v>#VALUE!</v>
      </c>
      <c r="V3591" t="e">
        <f t="shared" si="622"/>
        <v>#VALUE!</v>
      </c>
      <c r="W3591" s="50">
        <f t="shared" si="623"/>
        <v>-18.121417029559979</v>
      </c>
    </row>
    <row r="3592" spans="1:23" ht="16" x14ac:dyDescent="0.2">
      <c r="A3592" s="10">
        <v>39384.583321759303</v>
      </c>
      <c r="B3592" s="11" t="str">
        <f t="shared" si="618"/>
        <v>200710</v>
      </c>
      <c r="C3592" s="6" t="s">
        <v>45</v>
      </c>
      <c r="D3592" s="5">
        <v>-25.454545454545496</v>
      </c>
      <c r="E3592" s="6" t="s">
        <v>45</v>
      </c>
      <c r="F3592" s="6" t="s">
        <v>45</v>
      </c>
      <c r="G3592" s="6" t="s">
        <v>45</v>
      </c>
      <c r="H3592" s="5">
        <v>-18.121417029559979</v>
      </c>
      <c r="I3592" s="29">
        <v>688800000</v>
      </c>
      <c r="J3592" s="30" t="s">
        <v>45</v>
      </c>
      <c r="K3592" s="30" t="s">
        <v>45</v>
      </c>
      <c r="L3592" s="30" t="s">
        <v>45</v>
      </c>
      <c r="M3592" s="29">
        <v>192269000</v>
      </c>
      <c r="N3592" s="53">
        <f t="shared" si="613"/>
        <v>-25.454545454545496</v>
      </c>
      <c r="O3592" t="e">
        <f t="shared" si="614"/>
        <v>#VALUE!</v>
      </c>
      <c r="P3592" t="e">
        <f t="shared" si="615"/>
        <v>#VALUE!</v>
      </c>
      <c r="Q3592" t="e">
        <f t="shared" si="616"/>
        <v>#VALUE!</v>
      </c>
      <c r="R3592">
        <f t="shared" si="617"/>
        <v>-18.121417029559979</v>
      </c>
      <c r="S3592" s="53">
        <f t="shared" si="619"/>
        <v>-25.454545454545496</v>
      </c>
      <c r="T3592" t="e">
        <f t="shared" si="620"/>
        <v>#VALUE!</v>
      </c>
      <c r="U3592" t="e">
        <f t="shared" si="621"/>
        <v>#VALUE!</v>
      </c>
      <c r="V3592" t="e">
        <f t="shared" si="622"/>
        <v>#VALUE!</v>
      </c>
      <c r="W3592" s="50">
        <f t="shared" si="623"/>
        <v>-18.121417029559979</v>
      </c>
    </row>
    <row r="3593" spans="1:23" ht="16" x14ac:dyDescent="0.2">
      <c r="A3593" s="10">
        <v>39381.541655092602</v>
      </c>
      <c r="B3593" s="11" t="str">
        <f t="shared" si="618"/>
        <v>200710</v>
      </c>
      <c r="C3593" s="6" t="s">
        <v>45</v>
      </c>
      <c r="D3593" s="5">
        <v>-24.848484848484887</v>
      </c>
      <c r="E3593" s="6" t="s">
        <v>45</v>
      </c>
      <c r="F3593" s="6" t="s">
        <v>45</v>
      </c>
      <c r="G3593" s="6" t="s">
        <v>45</v>
      </c>
      <c r="H3593" s="5">
        <v>-18.121417029559979</v>
      </c>
      <c r="I3593" s="29">
        <v>694400000</v>
      </c>
      <c r="J3593" s="30" t="s">
        <v>45</v>
      </c>
      <c r="K3593" s="30" t="s">
        <v>45</v>
      </c>
      <c r="L3593" s="30" t="s">
        <v>45</v>
      </c>
      <c r="M3593" s="29">
        <v>192269000</v>
      </c>
      <c r="N3593" s="53">
        <f t="shared" si="613"/>
        <v>-24.848484848484887</v>
      </c>
      <c r="O3593" t="e">
        <f t="shared" si="614"/>
        <v>#VALUE!</v>
      </c>
      <c r="P3593" t="e">
        <f t="shared" si="615"/>
        <v>#VALUE!</v>
      </c>
      <c r="Q3593" t="e">
        <f t="shared" si="616"/>
        <v>#VALUE!</v>
      </c>
      <c r="R3593">
        <f t="shared" si="617"/>
        <v>-18.121417029559979</v>
      </c>
      <c r="S3593" s="53">
        <f t="shared" si="619"/>
        <v>-24.848484848484887</v>
      </c>
      <c r="T3593" t="e">
        <f t="shared" si="620"/>
        <v>#VALUE!</v>
      </c>
      <c r="U3593" t="e">
        <f t="shared" si="621"/>
        <v>#VALUE!</v>
      </c>
      <c r="V3593" t="e">
        <f t="shared" si="622"/>
        <v>#VALUE!</v>
      </c>
      <c r="W3593" s="50">
        <f t="shared" si="623"/>
        <v>-18.121417029559979</v>
      </c>
    </row>
    <row r="3594" spans="1:23" ht="16" x14ac:dyDescent="0.2">
      <c r="A3594" s="10">
        <v>39380.541655092602</v>
      </c>
      <c r="B3594" s="11" t="str">
        <f t="shared" si="618"/>
        <v>200710</v>
      </c>
      <c r="C3594" s="6" t="s">
        <v>45</v>
      </c>
      <c r="D3594" s="5">
        <v>-24.242424242424278</v>
      </c>
      <c r="E3594" s="6" t="s">
        <v>45</v>
      </c>
      <c r="F3594" s="6" t="s">
        <v>45</v>
      </c>
      <c r="G3594" s="6" t="s">
        <v>45</v>
      </c>
      <c r="H3594" s="5">
        <v>-18.121417029559979</v>
      </c>
      <c r="I3594" s="29">
        <v>700000000</v>
      </c>
      <c r="J3594" s="30" t="s">
        <v>45</v>
      </c>
      <c r="K3594" s="30" t="s">
        <v>45</v>
      </c>
      <c r="L3594" s="30" t="s">
        <v>45</v>
      </c>
      <c r="M3594" s="29">
        <v>192269000</v>
      </c>
      <c r="N3594" s="53">
        <f t="shared" si="613"/>
        <v>-24.242424242424278</v>
      </c>
      <c r="O3594" t="e">
        <f t="shared" si="614"/>
        <v>#VALUE!</v>
      </c>
      <c r="P3594" t="e">
        <f t="shared" si="615"/>
        <v>#VALUE!</v>
      </c>
      <c r="Q3594" t="e">
        <f t="shared" si="616"/>
        <v>#VALUE!</v>
      </c>
      <c r="R3594">
        <f t="shared" si="617"/>
        <v>-18.121417029559979</v>
      </c>
      <c r="S3594" s="53">
        <f t="shared" si="619"/>
        <v>-24.242424242424278</v>
      </c>
      <c r="T3594" t="e">
        <f t="shared" si="620"/>
        <v>#VALUE!</v>
      </c>
      <c r="U3594" t="e">
        <f t="shared" si="621"/>
        <v>#VALUE!</v>
      </c>
      <c r="V3594" t="e">
        <f t="shared" si="622"/>
        <v>#VALUE!</v>
      </c>
      <c r="W3594" s="50">
        <f t="shared" si="623"/>
        <v>-18.121417029559979</v>
      </c>
    </row>
    <row r="3595" spans="1:23" ht="16" x14ac:dyDescent="0.2">
      <c r="A3595" s="10">
        <v>39379.541655092602</v>
      </c>
      <c r="B3595" s="11" t="str">
        <f t="shared" si="618"/>
        <v>200710</v>
      </c>
      <c r="C3595" s="6" t="s">
        <v>45</v>
      </c>
      <c r="D3595" s="5">
        <v>-24.969696969696997</v>
      </c>
      <c r="E3595" s="6" t="s">
        <v>45</v>
      </c>
      <c r="F3595" s="6" t="s">
        <v>45</v>
      </c>
      <c r="G3595" s="6" t="s">
        <v>45</v>
      </c>
      <c r="H3595" s="5">
        <v>-18.121417029559979</v>
      </c>
      <c r="I3595" s="29">
        <v>693280000</v>
      </c>
      <c r="J3595" s="30" t="s">
        <v>45</v>
      </c>
      <c r="K3595" s="30" t="s">
        <v>45</v>
      </c>
      <c r="L3595" s="30" t="s">
        <v>45</v>
      </c>
      <c r="M3595" s="29">
        <v>192269000</v>
      </c>
      <c r="N3595" s="53">
        <f t="shared" si="613"/>
        <v>-24.969696969696997</v>
      </c>
      <c r="O3595" t="e">
        <f t="shared" si="614"/>
        <v>#VALUE!</v>
      </c>
      <c r="P3595" t="e">
        <f t="shared" si="615"/>
        <v>#VALUE!</v>
      </c>
      <c r="Q3595" t="e">
        <f t="shared" si="616"/>
        <v>#VALUE!</v>
      </c>
      <c r="R3595">
        <f t="shared" si="617"/>
        <v>-18.121417029559979</v>
      </c>
      <c r="S3595" s="53">
        <f t="shared" si="619"/>
        <v>-24.969696969696997</v>
      </c>
      <c r="T3595" t="e">
        <f t="shared" si="620"/>
        <v>#VALUE!</v>
      </c>
      <c r="U3595" t="e">
        <f t="shared" si="621"/>
        <v>#VALUE!</v>
      </c>
      <c r="V3595" t="e">
        <f t="shared" si="622"/>
        <v>#VALUE!</v>
      </c>
      <c r="W3595" s="50">
        <f t="shared" si="623"/>
        <v>-18.121417029559979</v>
      </c>
    </row>
    <row r="3596" spans="1:23" ht="16" x14ac:dyDescent="0.2">
      <c r="A3596" s="10">
        <v>39378.541655092602</v>
      </c>
      <c r="B3596" s="11" t="str">
        <f t="shared" si="618"/>
        <v>200710</v>
      </c>
      <c r="C3596" s="6" t="s">
        <v>45</v>
      </c>
      <c r="D3596" s="5">
        <v>-23.939393939393966</v>
      </c>
      <c r="E3596" s="6" t="s">
        <v>45</v>
      </c>
      <c r="F3596" s="6" t="s">
        <v>45</v>
      </c>
      <c r="G3596" s="6" t="s">
        <v>45</v>
      </c>
      <c r="H3596" s="5">
        <v>-18.121417029559979</v>
      </c>
      <c r="I3596" s="29">
        <v>702800000</v>
      </c>
      <c r="J3596" s="30" t="s">
        <v>45</v>
      </c>
      <c r="K3596" s="30" t="s">
        <v>45</v>
      </c>
      <c r="L3596" s="30" t="s">
        <v>45</v>
      </c>
      <c r="M3596" s="29">
        <v>192269000</v>
      </c>
      <c r="N3596" s="53">
        <f t="shared" si="613"/>
        <v>-23.939393939393966</v>
      </c>
      <c r="O3596" t="e">
        <f t="shared" si="614"/>
        <v>#VALUE!</v>
      </c>
      <c r="P3596" t="e">
        <f t="shared" si="615"/>
        <v>#VALUE!</v>
      </c>
      <c r="Q3596" t="e">
        <f t="shared" si="616"/>
        <v>#VALUE!</v>
      </c>
      <c r="R3596">
        <f t="shared" si="617"/>
        <v>-18.121417029559979</v>
      </c>
      <c r="S3596" s="53">
        <f t="shared" si="619"/>
        <v>-23.939393939393966</v>
      </c>
      <c r="T3596" t="e">
        <f t="shared" si="620"/>
        <v>#VALUE!</v>
      </c>
      <c r="U3596" t="e">
        <f t="shared" si="621"/>
        <v>#VALUE!</v>
      </c>
      <c r="V3596" t="e">
        <f t="shared" si="622"/>
        <v>#VALUE!</v>
      </c>
      <c r="W3596" s="50">
        <f t="shared" si="623"/>
        <v>-18.121417029559979</v>
      </c>
    </row>
    <row r="3597" spans="1:23" ht="16" x14ac:dyDescent="0.2">
      <c r="A3597" s="10">
        <v>39377.541655092602</v>
      </c>
      <c r="B3597" s="11" t="str">
        <f t="shared" si="618"/>
        <v>200710</v>
      </c>
      <c r="C3597" s="6" t="s">
        <v>45</v>
      </c>
      <c r="D3597" s="5">
        <v>-24.848484848484887</v>
      </c>
      <c r="E3597" s="6" t="s">
        <v>45</v>
      </c>
      <c r="F3597" s="6" t="s">
        <v>45</v>
      </c>
      <c r="G3597" s="6" t="s">
        <v>45</v>
      </c>
      <c r="H3597" s="5">
        <v>-18.121417029559979</v>
      </c>
      <c r="I3597" s="29">
        <v>694400000</v>
      </c>
      <c r="J3597" s="30" t="s">
        <v>45</v>
      </c>
      <c r="K3597" s="30" t="s">
        <v>45</v>
      </c>
      <c r="L3597" s="30" t="s">
        <v>45</v>
      </c>
      <c r="M3597" s="29">
        <v>192269000</v>
      </c>
      <c r="N3597" s="53">
        <f t="shared" si="613"/>
        <v>-24.848484848484887</v>
      </c>
      <c r="O3597" t="e">
        <f t="shared" si="614"/>
        <v>#VALUE!</v>
      </c>
      <c r="P3597" t="e">
        <f t="shared" si="615"/>
        <v>#VALUE!</v>
      </c>
      <c r="Q3597" t="e">
        <f t="shared" si="616"/>
        <v>#VALUE!</v>
      </c>
      <c r="R3597">
        <f t="shared" si="617"/>
        <v>-18.121417029559979</v>
      </c>
      <c r="S3597" s="53">
        <f t="shared" si="619"/>
        <v>-24.848484848484887</v>
      </c>
      <c r="T3597" t="e">
        <f t="shared" si="620"/>
        <v>#VALUE!</v>
      </c>
      <c r="U3597" t="e">
        <f t="shared" si="621"/>
        <v>#VALUE!</v>
      </c>
      <c r="V3597" t="e">
        <f t="shared" si="622"/>
        <v>#VALUE!</v>
      </c>
      <c r="W3597" s="50">
        <f t="shared" si="623"/>
        <v>-18.121417029559979</v>
      </c>
    </row>
    <row r="3598" spans="1:23" ht="16" x14ac:dyDescent="0.2">
      <c r="A3598" s="10">
        <v>39374.541655092602</v>
      </c>
      <c r="B3598" s="11" t="str">
        <f t="shared" si="618"/>
        <v>200710</v>
      </c>
      <c r="C3598" s="6" t="s">
        <v>45</v>
      </c>
      <c r="D3598" s="5">
        <v>-22.969696969697011</v>
      </c>
      <c r="E3598" s="6" t="s">
        <v>45</v>
      </c>
      <c r="F3598" s="6" t="s">
        <v>45</v>
      </c>
      <c r="G3598" s="6" t="s">
        <v>45</v>
      </c>
      <c r="H3598" s="5">
        <v>-18.121417029559979</v>
      </c>
      <c r="I3598" s="29">
        <v>711760000</v>
      </c>
      <c r="J3598" s="30" t="s">
        <v>45</v>
      </c>
      <c r="K3598" s="30" t="s">
        <v>45</v>
      </c>
      <c r="L3598" s="30" t="s">
        <v>45</v>
      </c>
      <c r="M3598" s="29">
        <v>192269000</v>
      </c>
      <c r="N3598" s="53">
        <f t="shared" si="613"/>
        <v>-22.969696969697011</v>
      </c>
      <c r="O3598" t="e">
        <f t="shared" si="614"/>
        <v>#VALUE!</v>
      </c>
      <c r="P3598" t="e">
        <f t="shared" si="615"/>
        <v>#VALUE!</v>
      </c>
      <c r="Q3598" t="e">
        <f t="shared" si="616"/>
        <v>#VALUE!</v>
      </c>
      <c r="R3598">
        <f t="shared" si="617"/>
        <v>-18.121417029559979</v>
      </c>
      <c r="S3598" s="53">
        <f t="shared" si="619"/>
        <v>-22.969696969697011</v>
      </c>
      <c r="T3598" t="e">
        <f t="shared" si="620"/>
        <v>#VALUE!</v>
      </c>
      <c r="U3598" t="e">
        <f t="shared" si="621"/>
        <v>#VALUE!</v>
      </c>
      <c r="V3598" t="e">
        <f t="shared" si="622"/>
        <v>#VALUE!</v>
      </c>
      <c r="W3598" s="50">
        <f t="shared" si="623"/>
        <v>-18.121417029559979</v>
      </c>
    </row>
    <row r="3599" spans="1:23" ht="16" x14ac:dyDescent="0.2">
      <c r="A3599" s="10">
        <v>39373.541655092602</v>
      </c>
      <c r="B3599" s="11" t="str">
        <f t="shared" si="618"/>
        <v>200710</v>
      </c>
      <c r="C3599" s="6" t="s">
        <v>45</v>
      </c>
      <c r="D3599" s="5">
        <v>-23.878787878787932</v>
      </c>
      <c r="E3599" s="6" t="s">
        <v>45</v>
      </c>
      <c r="F3599" s="6" t="s">
        <v>45</v>
      </c>
      <c r="G3599" s="6" t="s">
        <v>45</v>
      </c>
      <c r="H3599" s="5">
        <v>-18.121417029559979</v>
      </c>
      <c r="I3599" s="29">
        <v>703360000</v>
      </c>
      <c r="J3599" s="30" t="s">
        <v>45</v>
      </c>
      <c r="K3599" s="30" t="s">
        <v>45</v>
      </c>
      <c r="L3599" s="30" t="s">
        <v>45</v>
      </c>
      <c r="M3599" s="29">
        <v>192269000</v>
      </c>
      <c r="N3599" s="53">
        <f t="shared" si="613"/>
        <v>-23.878787878787932</v>
      </c>
      <c r="O3599" t="e">
        <f t="shared" si="614"/>
        <v>#VALUE!</v>
      </c>
      <c r="P3599" t="e">
        <f t="shared" si="615"/>
        <v>#VALUE!</v>
      </c>
      <c r="Q3599" t="e">
        <f t="shared" si="616"/>
        <v>#VALUE!</v>
      </c>
      <c r="R3599">
        <f t="shared" si="617"/>
        <v>-18.121417029559979</v>
      </c>
      <c r="S3599" s="53">
        <f t="shared" si="619"/>
        <v>-23.878787878787932</v>
      </c>
      <c r="T3599" t="e">
        <f t="shared" si="620"/>
        <v>#VALUE!</v>
      </c>
      <c r="U3599" t="e">
        <f t="shared" si="621"/>
        <v>#VALUE!</v>
      </c>
      <c r="V3599" t="e">
        <f t="shared" si="622"/>
        <v>#VALUE!</v>
      </c>
      <c r="W3599" s="50">
        <f t="shared" si="623"/>
        <v>-18.121417029559979</v>
      </c>
    </row>
    <row r="3600" spans="1:23" ht="16" x14ac:dyDescent="0.2">
      <c r="A3600" s="10">
        <v>39372.541655092602</v>
      </c>
      <c r="B3600" s="11" t="str">
        <f t="shared" si="618"/>
        <v>200710</v>
      </c>
      <c r="C3600" s="6" t="s">
        <v>45</v>
      </c>
      <c r="D3600" s="5">
        <v>-22.727272727272776</v>
      </c>
      <c r="E3600" s="6" t="s">
        <v>45</v>
      </c>
      <c r="F3600" s="6" t="s">
        <v>45</v>
      </c>
      <c r="G3600" s="6" t="s">
        <v>45</v>
      </c>
      <c r="H3600" s="5">
        <v>-18.121417029559979</v>
      </c>
      <c r="I3600" s="29">
        <v>714000000</v>
      </c>
      <c r="J3600" s="30" t="s">
        <v>45</v>
      </c>
      <c r="K3600" s="30" t="s">
        <v>45</v>
      </c>
      <c r="L3600" s="30" t="s">
        <v>45</v>
      </c>
      <c r="M3600" s="29">
        <v>192269000</v>
      </c>
      <c r="N3600" s="53">
        <f t="shared" si="613"/>
        <v>-22.727272727272776</v>
      </c>
      <c r="O3600" t="e">
        <f t="shared" si="614"/>
        <v>#VALUE!</v>
      </c>
      <c r="P3600" t="e">
        <f t="shared" si="615"/>
        <v>#VALUE!</v>
      </c>
      <c r="Q3600" t="e">
        <f t="shared" si="616"/>
        <v>#VALUE!</v>
      </c>
      <c r="R3600">
        <f t="shared" si="617"/>
        <v>-18.121417029559979</v>
      </c>
      <c r="S3600" s="53">
        <f t="shared" si="619"/>
        <v>-22.727272727272776</v>
      </c>
      <c r="T3600" t="e">
        <f t="shared" si="620"/>
        <v>#VALUE!</v>
      </c>
      <c r="U3600" t="e">
        <f t="shared" si="621"/>
        <v>#VALUE!</v>
      </c>
      <c r="V3600" t="e">
        <f t="shared" si="622"/>
        <v>#VALUE!</v>
      </c>
      <c r="W3600" s="50">
        <f t="shared" si="623"/>
        <v>-18.121417029559979</v>
      </c>
    </row>
    <row r="3601" spans="1:23" ht="16" x14ac:dyDescent="0.2">
      <c r="A3601" s="10">
        <v>39371.541655092602</v>
      </c>
      <c r="B3601" s="11" t="str">
        <f t="shared" si="618"/>
        <v>200710</v>
      </c>
      <c r="C3601" s="6" t="s">
        <v>45</v>
      </c>
      <c r="D3601" s="5">
        <v>-24.242424242424292</v>
      </c>
      <c r="E3601" s="6" t="s">
        <v>45</v>
      </c>
      <c r="F3601" s="6" t="s">
        <v>45</v>
      </c>
      <c r="G3601" s="6" t="s">
        <v>45</v>
      </c>
      <c r="H3601" s="5">
        <v>-11.161254132426961</v>
      </c>
      <c r="I3601" s="29">
        <v>700000000</v>
      </c>
      <c r="J3601" s="30" t="s">
        <v>45</v>
      </c>
      <c r="K3601" s="30" t="s">
        <v>45</v>
      </c>
      <c r="L3601" s="30" t="s">
        <v>45</v>
      </c>
      <c r="M3601" s="29">
        <v>208613000</v>
      </c>
      <c r="N3601" s="53">
        <f t="shared" si="613"/>
        <v>-24.242424242424292</v>
      </c>
      <c r="O3601" t="e">
        <f t="shared" si="614"/>
        <v>#VALUE!</v>
      </c>
      <c r="P3601" t="e">
        <f t="shared" si="615"/>
        <v>#VALUE!</v>
      </c>
      <c r="Q3601" t="e">
        <f t="shared" si="616"/>
        <v>#VALUE!</v>
      </c>
      <c r="R3601">
        <f t="shared" si="617"/>
        <v>-11.161254132426961</v>
      </c>
      <c r="S3601" s="53">
        <f t="shared" si="619"/>
        <v>-24.242424242424292</v>
      </c>
      <c r="T3601" t="e">
        <f t="shared" si="620"/>
        <v>#VALUE!</v>
      </c>
      <c r="U3601" t="e">
        <f t="shared" si="621"/>
        <v>#VALUE!</v>
      </c>
      <c r="V3601" t="e">
        <f t="shared" si="622"/>
        <v>#VALUE!</v>
      </c>
      <c r="W3601" s="50">
        <f t="shared" si="623"/>
        <v>-11.161254132426961</v>
      </c>
    </row>
    <row r="3602" spans="1:23" ht="16" x14ac:dyDescent="0.2">
      <c r="A3602" s="10">
        <v>39370.541655092602</v>
      </c>
      <c r="B3602" s="11" t="str">
        <f t="shared" si="618"/>
        <v>200710</v>
      </c>
      <c r="C3602" s="6" t="s">
        <v>45</v>
      </c>
      <c r="D3602" s="5">
        <v>-22.727272727272776</v>
      </c>
      <c r="E3602" s="6" t="s">
        <v>45</v>
      </c>
      <c r="F3602" s="6" t="s">
        <v>45</v>
      </c>
      <c r="G3602" s="6" t="s">
        <v>45</v>
      </c>
      <c r="H3602" s="5">
        <v>-11.161254132426961</v>
      </c>
      <c r="I3602" s="29">
        <v>714000000</v>
      </c>
      <c r="J3602" s="30" t="s">
        <v>45</v>
      </c>
      <c r="K3602" s="30" t="s">
        <v>45</v>
      </c>
      <c r="L3602" s="30" t="s">
        <v>45</v>
      </c>
      <c r="M3602" s="29">
        <v>208613000</v>
      </c>
      <c r="N3602" s="53">
        <f t="shared" si="613"/>
        <v>-22.727272727272776</v>
      </c>
      <c r="O3602" t="e">
        <f t="shared" si="614"/>
        <v>#VALUE!</v>
      </c>
      <c r="P3602" t="e">
        <f t="shared" si="615"/>
        <v>#VALUE!</v>
      </c>
      <c r="Q3602" t="e">
        <f t="shared" si="616"/>
        <v>#VALUE!</v>
      </c>
      <c r="R3602">
        <f t="shared" si="617"/>
        <v>-11.161254132426961</v>
      </c>
      <c r="S3602" s="53">
        <f t="shared" si="619"/>
        <v>-22.727272727272776</v>
      </c>
      <c r="T3602" t="e">
        <f t="shared" si="620"/>
        <v>#VALUE!</v>
      </c>
      <c r="U3602" t="e">
        <f t="shared" si="621"/>
        <v>#VALUE!</v>
      </c>
      <c r="V3602" t="e">
        <f t="shared" si="622"/>
        <v>#VALUE!</v>
      </c>
      <c r="W3602" s="50">
        <f t="shared" si="623"/>
        <v>-11.161254132426961</v>
      </c>
    </row>
    <row r="3603" spans="1:23" ht="16" x14ac:dyDescent="0.2">
      <c r="A3603" s="10">
        <v>39367.541655092602</v>
      </c>
      <c r="B3603" s="11" t="str">
        <f t="shared" si="618"/>
        <v>200710</v>
      </c>
      <c r="C3603" s="6" t="s">
        <v>45</v>
      </c>
      <c r="D3603" s="5">
        <v>-22.727272727272776</v>
      </c>
      <c r="E3603" s="6" t="s">
        <v>45</v>
      </c>
      <c r="F3603" s="6" t="s">
        <v>45</v>
      </c>
      <c r="G3603" s="6" t="s">
        <v>45</v>
      </c>
      <c r="H3603" s="5">
        <v>-11.161254132426961</v>
      </c>
      <c r="I3603" s="29">
        <v>714000000</v>
      </c>
      <c r="J3603" s="30" t="s">
        <v>45</v>
      </c>
      <c r="K3603" s="30" t="s">
        <v>45</v>
      </c>
      <c r="L3603" s="30" t="s">
        <v>45</v>
      </c>
      <c r="M3603" s="29">
        <v>208613000</v>
      </c>
      <c r="N3603" s="53">
        <f t="shared" si="613"/>
        <v>-22.727272727272776</v>
      </c>
      <c r="O3603" t="e">
        <f t="shared" si="614"/>
        <v>#VALUE!</v>
      </c>
      <c r="P3603" t="e">
        <f t="shared" si="615"/>
        <v>#VALUE!</v>
      </c>
      <c r="Q3603" t="e">
        <f t="shared" si="616"/>
        <v>#VALUE!</v>
      </c>
      <c r="R3603">
        <f t="shared" si="617"/>
        <v>-11.161254132426961</v>
      </c>
      <c r="S3603" s="53">
        <f t="shared" si="619"/>
        <v>-22.727272727272776</v>
      </c>
      <c r="T3603" t="e">
        <f t="shared" si="620"/>
        <v>#VALUE!</v>
      </c>
      <c r="U3603" t="e">
        <f t="shared" si="621"/>
        <v>#VALUE!</v>
      </c>
      <c r="V3603" t="e">
        <f t="shared" si="622"/>
        <v>#VALUE!</v>
      </c>
      <c r="W3603" s="50">
        <f t="shared" si="623"/>
        <v>-11.161254132426961</v>
      </c>
    </row>
    <row r="3604" spans="1:23" ht="16" x14ac:dyDescent="0.2">
      <c r="A3604" s="10">
        <v>39366.541655092602</v>
      </c>
      <c r="B3604" s="11" t="str">
        <f t="shared" si="618"/>
        <v>200710</v>
      </c>
      <c r="C3604" s="6" t="s">
        <v>45</v>
      </c>
      <c r="D3604" s="5">
        <v>-21.515151515151572</v>
      </c>
      <c r="E3604" s="6" t="s">
        <v>45</v>
      </c>
      <c r="F3604" s="6" t="s">
        <v>45</v>
      </c>
      <c r="G3604" s="6" t="s">
        <v>45</v>
      </c>
      <c r="H3604" s="5">
        <v>-11.161254132426961</v>
      </c>
      <c r="I3604" s="29">
        <v>725200000</v>
      </c>
      <c r="J3604" s="30" t="s">
        <v>45</v>
      </c>
      <c r="K3604" s="30" t="s">
        <v>45</v>
      </c>
      <c r="L3604" s="30" t="s">
        <v>45</v>
      </c>
      <c r="M3604" s="29">
        <v>208613000</v>
      </c>
      <c r="N3604" s="53">
        <f t="shared" si="613"/>
        <v>-21.515151515151572</v>
      </c>
      <c r="O3604" t="e">
        <f t="shared" si="614"/>
        <v>#VALUE!</v>
      </c>
      <c r="P3604" t="e">
        <f t="shared" si="615"/>
        <v>#VALUE!</v>
      </c>
      <c r="Q3604" t="e">
        <f t="shared" si="616"/>
        <v>#VALUE!</v>
      </c>
      <c r="R3604">
        <f t="shared" si="617"/>
        <v>-11.161254132426961</v>
      </c>
      <c r="S3604" s="53">
        <f t="shared" si="619"/>
        <v>-21.515151515151572</v>
      </c>
      <c r="T3604" t="e">
        <f t="shared" si="620"/>
        <v>#VALUE!</v>
      </c>
      <c r="U3604" t="e">
        <f t="shared" si="621"/>
        <v>#VALUE!</v>
      </c>
      <c r="V3604" t="e">
        <f t="shared" si="622"/>
        <v>#VALUE!</v>
      </c>
      <c r="W3604" s="50">
        <f t="shared" si="623"/>
        <v>-11.161254132426961</v>
      </c>
    </row>
    <row r="3605" spans="1:23" ht="16" x14ac:dyDescent="0.2">
      <c r="A3605" s="10">
        <v>39365.541655092602</v>
      </c>
      <c r="B3605" s="11" t="str">
        <f t="shared" si="618"/>
        <v>200710</v>
      </c>
      <c r="C3605" s="6" t="s">
        <v>45</v>
      </c>
      <c r="D3605" s="5">
        <v>-22.666666666666728</v>
      </c>
      <c r="E3605" s="6" t="s">
        <v>45</v>
      </c>
      <c r="F3605" s="6" t="s">
        <v>45</v>
      </c>
      <c r="G3605" s="6" t="s">
        <v>45</v>
      </c>
      <c r="H3605" s="5">
        <v>-11.161254132426961</v>
      </c>
      <c r="I3605" s="29">
        <v>714560000</v>
      </c>
      <c r="J3605" s="30" t="s">
        <v>45</v>
      </c>
      <c r="K3605" s="30" t="s">
        <v>45</v>
      </c>
      <c r="L3605" s="30" t="s">
        <v>45</v>
      </c>
      <c r="M3605" s="29">
        <v>208613000</v>
      </c>
      <c r="N3605" s="53">
        <f t="shared" si="613"/>
        <v>-22.666666666666728</v>
      </c>
      <c r="O3605" t="e">
        <f t="shared" si="614"/>
        <v>#VALUE!</v>
      </c>
      <c r="P3605" t="e">
        <f t="shared" si="615"/>
        <v>#VALUE!</v>
      </c>
      <c r="Q3605" t="e">
        <f t="shared" si="616"/>
        <v>#VALUE!</v>
      </c>
      <c r="R3605">
        <f t="shared" si="617"/>
        <v>-11.161254132426961</v>
      </c>
      <c r="S3605" s="53">
        <f t="shared" si="619"/>
        <v>-22.666666666666728</v>
      </c>
      <c r="T3605" t="e">
        <f t="shared" si="620"/>
        <v>#VALUE!</v>
      </c>
      <c r="U3605" t="e">
        <f t="shared" si="621"/>
        <v>#VALUE!</v>
      </c>
      <c r="V3605" t="e">
        <f t="shared" si="622"/>
        <v>#VALUE!</v>
      </c>
      <c r="W3605" s="50">
        <f t="shared" si="623"/>
        <v>-11.161254132426961</v>
      </c>
    </row>
    <row r="3606" spans="1:23" ht="16" x14ac:dyDescent="0.2">
      <c r="A3606" s="10">
        <v>39364.541655092602</v>
      </c>
      <c r="B3606" s="11" t="str">
        <f t="shared" si="618"/>
        <v>200710</v>
      </c>
      <c r="C3606" s="6" t="s">
        <v>45</v>
      </c>
      <c r="D3606" s="5">
        <v>-22.727272727272791</v>
      </c>
      <c r="E3606" s="6" t="s">
        <v>45</v>
      </c>
      <c r="F3606" s="6" t="s">
        <v>45</v>
      </c>
      <c r="G3606" s="6" t="s">
        <v>45</v>
      </c>
      <c r="H3606" s="5">
        <v>-11.161254132426961</v>
      </c>
      <c r="I3606" s="29">
        <v>714000000</v>
      </c>
      <c r="J3606" s="30" t="s">
        <v>45</v>
      </c>
      <c r="K3606" s="30" t="s">
        <v>45</v>
      </c>
      <c r="L3606" s="30" t="s">
        <v>45</v>
      </c>
      <c r="M3606" s="29">
        <v>208613000</v>
      </c>
      <c r="N3606" s="53">
        <f t="shared" si="613"/>
        <v>-22.727272727272791</v>
      </c>
      <c r="O3606" t="e">
        <f t="shared" si="614"/>
        <v>#VALUE!</v>
      </c>
      <c r="P3606" t="e">
        <f t="shared" si="615"/>
        <v>#VALUE!</v>
      </c>
      <c r="Q3606" t="e">
        <f t="shared" si="616"/>
        <v>#VALUE!</v>
      </c>
      <c r="R3606">
        <f t="shared" si="617"/>
        <v>-11.161254132426961</v>
      </c>
      <c r="S3606" s="53">
        <f t="shared" si="619"/>
        <v>-22.727272727272791</v>
      </c>
      <c r="T3606" t="e">
        <f t="shared" si="620"/>
        <v>#VALUE!</v>
      </c>
      <c r="U3606" t="e">
        <f t="shared" si="621"/>
        <v>#VALUE!</v>
      </c>
      <c r="V3606" t="e">
        <f t="shared" si="622"/>
        <v>#VALUE!</v>
      </c>
      <c r="W3606" s="50">
        <f t="shared" si="623"/>
        <v>-11.161254132426961</v>
      </c>
    </row>
    <row r="3607" spans="1:23" ht="16" x14ac:dyDescent="0.2">
      <c r="A3607" s="10">
        <v>39363.541655092602</v>
      </c>
      <c r="B3607" s="11" t="str">
        <f t="shared" si="618"/>
        <v>200710</v>
      </c>
      <c r="C3607" s="6" t="s">
        <v>45</v>
      </c>
      <c r="D3607" s="5">
        <v>-22.727272727272791</v>
      </c>
      <c r="E3607" s="6" t="s">
        <v>45</v>
      </c>
      <c r="F3607" s="6" t="s">
        <v>45</v>
      </c>
      <c r="G3607" s="6" t="s">
        <v>45</v>
      </c>
      <c r="H3607" s="5">
        <v>-11.161254132426961</v>
      </c>
      <c r="I3607" s="29">
        <v>714000000</v>
      </c>
      <c r="J3607" s="30" t="s">
        <v>45</v>
      </c>
      <c r="K3607" s="30" t="s">
        <v>45</v>
      </c>
      <c r="L3607" s="30" t="s">
        <v>45</v>
      </c>
      <c r="M3607" s="29">
        <v>208613000</v>
      </c>
      <c r="N3607" s="53">
        <f t="shared" si="613"/>
        <v>-22.727272727272791</v>
      </c>
      <c r="O3607" t="e">
        <f t="shared" si="614"/>
        <v>#VALUE!</v>
      </c>
      <c r="P3607" t="e">
        <f t="shared" si="615"/>
        <v>#VALUE!</v>
      </c>
      <c r="Q3607" t="e">
        <f t="shared" si="616"/>
        <v>#VALUE!</v>
      </c>
      <c r="R3607">
        <f t="shared" si="617"/>
        <v>-11.161254132426961</v>
      </c>
      <c r="S3607" s="53">
        <f t="shared" si="619"/>
        <v>-22.727272727272791</v>
      </c>
      <c r="T3607" t="e">
        <f t="shared" si="620"/>
        <v>#VALUE!</v>
      </c>
      <c r="U3607" t="e">
        <f t="shared" si="621"/>
        <v>#VALUE!</v>
      </c>
      <c r="V3607" t="e">
        <f t="shared" si="622"/>
        <v>#VALUE!</v>
      </c>
      <c r="W3607" s="50">
        <f t="shared" si="623"/>
        <v>-11.161254132426961</v>
      </c>
    </row>
    <row r="3608" spans="1:23" ht="16" x14ac:dyDescent="0.2">
      <c r="A3608" s="10">
        <v>39360.541655092602</v>
      </c>
      <c r="B3608" s="11" t="str">
        <f t="shared" si="618"/>
        <v>200710</v>
      </c>
      <c r="C3608" s="6" t="s">
        <v>45</v>
      </c>
      <c r="D3608" s="5">
        <v>-21.090909090909165</v>
      </c>
      <c r="E3608" s="6" t="s">
        <v>45</v>
      </c>
      <c r="F3608" s="6" t="s">
        <v>45</v>
      </c>
      <c r="G3608" s="6" t="s">
        <v>45</v>
      </c>
      <c r="H3608" s="5">
        <v>-11.161254132426961</v>
      </c>
      <c r="I3608" s="29">
        <v>729120000</v>
      </c>
      <c r="J3608" s="30" t="s">
        <v>45</v>
      </c>
      <c r="K3608" s="30" t="s">
        <v>45</v>
      </c>
      <c r="L3608" s="30" t="s">
        <v>45</v>
      </c>
      <c r="M3608" s="29">
        <v>208613000</v>
      </c>
      <c r="N3608" s="53">
        <f t="shared" si="613"/>
        <v>-21.090909090909165</v>
      </c>
      <c r="O3608" t="e">
        <f t="shared" si="614"/>
        <v>#VALUE!</v>
      </c>
      <c r="P3608" t="e">
        <f t="shared" si="615"/>
        <v>#VALUE!</v>
      </c>
      <c r="Q3608" t="e">
        <f t="shared" si="616"/>
        <v>#VALUE!</v>
      </c>
      <c r="R3608">
        <f t="shared" si="617"/>
        <v>-11.161254132426961</v>
      </c>
      <c r="S3608" s="53">
        <f t="shared" si="619"/>
        <v>-21.090909090909165</v>
      </c>
      <c r="T3608" t="e">
        <f t="shared" si="620"/>
        <v>#VALUE!</v>
      </c>
      <c r="U3608" t="e">
        <f t="shared" si="621"/>
        <v>#VALUE!</v>
      </c>
      <c r="V3608" t="e">
        <f t="shared" si="622"/>
        <v>#VALUE!</v>
      </c>
      <c r="W3608" s="50">
        <f t="shared" si="623"/>
        <v>-11.161254132426961</v>
      </c>
    </row>
    <row r="3609" spans="1:23" ht="16" x14ac:dyDescent="0.2">
      <c r="A3609" s="10">
        <v>39359.541655092602</v>
      </c>
      <c r="B3609" s="11" t="str">
        <f t="shared" si="618"/>
        <v>200710</v>
      </c>
      <c r="C3609" s="6" t="s">
        <v>45</v>
      </c>
      <c r="D3609" s="5">
        <v>-21.151515151515213</v>
      </c>
      <c r="E3609" s="6" t="s">
        <v>45</v>
      </c>
      <c r="F3609" s="6" t="s">
        <v>45</v>
      </c>
      <c r="G3609" s="6" t="s">
        <v>45</v>
      </c>
      <c r="H3609" s="5">
        <v>-11.354591990680646</v>
      </c>
      <c r="I3609" s="29">
        <v>728560000</v>
      </c>
      <c r="J3609" s="30" t="s">
        <v>45</v>
      </c>
      <c r="K3609" s="30" t="s">
        <v>45</v>
      </c>
      <c r="L3609" s="30" t="s">
        <v>45</v>
      </c>
      <c r="M3609" s="29">
        <v>208159000</v>
      </c>
      <c r="N3609" s="53">
        <f t="shared" si="613"/>
        <v>-21.151515151515213</v>
      </c>
      <c r="O3609" t="e">
        <f t="shared" si="614"/>
        <v>#VALUE!</v>
      </c>
      <c r="P3609" t="e">
        <f t="shared" si="615"/>
        <v>#VALUE!</v>
      </c>
      <c r="Q3609" t="e">
        <f t="shared" si="616"/>
        <v>#VALUE!</v>
      </c>
      <c r="R3609">
        <f t="shared" si="617"/>
        <v>-11.354591990680646</v>
      </c>
      <c r="S3609" s="53">
        <f t="shared" si="619"/>
        <v>-21.151515151515213</v>
      </c>
      <c r="T3609" t="e">
        <f t="shared" si="620"/>
        <v>#VALUE!</v>
      </c>
      <c r="U3609" t="e">
        <f t="shared" si="621"/>
        <v>#VALUE!</v>
      </c>
      <c r="V3609" t="e">
        <f t="shared" si="622"/>
        <v>#VALUE!</v>
      </c>
      <c r="W3609" s="50">
        <f t="shared" si="623"/>
        <v>-11.354591990680646</v>
      </c>
    </row>
    <row r="3610" spans="1:23" ht="16" x14ac:dyDescent="0.2">
      <c r="A3610" s="10">
        <v>39358.541655092602</v>
      </c>
      <c r="B3610" s="11" t="str">
        <f t="shared" si="618"/>
        <v>200710</v>
      </c>
      <c r="C3610" s="6" t="s">
        <v>45</v>
      </c>
      <c r="D3610" s="5">
        <v>-21.030303030303102</v>
      </c>
      <c r="E3610" s="6" t="s">
        <v>45</v>
      </c>
      <c r="F3610" s="6" t="s">
        <v>45</v>
      </c>
      <c r="G3610" s="6" t="s">
        <v>45</v>
      </c>
      <c r="H3610" s="5">
        <v>-13.964653077105538</v>
      </c>
      <c r="I3610" s="29">
        <v>729680000</v>
      </c>
      <c r="J3610" s="30" t="s">
        <v>45</v>
      </c>
      <c r="K3610" s="30" t="s">
        <v>45</v>
      </c>
      <c r="L3610" s="30" t="s">
        <v>45</v>
      </c>
      <c r="M3610" s="29">
        <v>202030000</v>
      </c>
      <c r="N3610" s="53">
        <f t="shared" si="613"/>
        <v>-21.030303030303102</v>
      </c>
      <c r="O3610" t="e">
        <f t="shared" si="614"/>
        <v>#VALUE!</v>
      </c>
      <c r="P3610" t="e">
        <f t="shared" si="615"/>
        <v>#VALUE!</v>
      </c>
      <c r="Q3610" t="e">
        <f t="shared" si="616"/>
        <v>#VALUE!</v>
      </c>
      <c r="R3610">
        <f t="shared" si="617"/>
        <v>-13.964653077105538</v>
      </c>
      <c r="S3610" s="53">
        <f t="shared" si="619"/>
        <v>-21.030303030303102</v>
      </c>
      <c r="T3610" t="e">
        <f t="shared" si="620"/>
        <v>#VALUE!</v>
      </c>
      <c r="U3610" t="e">
        <f t="shared" si="621"/>
        <v>#VALUE!</v>
      </c>
      <c r="V3610" t="e">
        <f t="shared" si="622"/>
        <v>#VALUE!</v>
      </c>
      <c r="W3610" s="50">
        <f t="shared" si="623"/>
        <v>-13.964653077105538</v>
      </c>
    </row>
    <row r="3611" spans="1:23" ht="16" x14ac:dyDescent="0.2">
      <c r="A3611" s="10">
        <v>39357.541655092602</v>
      </c>
      <c r="B3611" s="11" t="str">
        <f t="shared" si="618"/>
        <v>200710</v>
      </c>
      <c r="C3611" s="6" t="s">
        <v>45</v>
      </c>
      <c r="D3611" s="5">
        <v>-19.696969696969759</v>
      </c>
      <c r="E3611" s="6" t="s">
        <v>45</v>
      </c>
      <c r="F3611" s="6" t="s">
        <v>45</v>
      </c>
      <c r="G3611" s="6" t="s">
        <v>45</v>
      </c>
      <c r="H3611" s="5">
        <v>-10.194564841158481</v>
      </c>
      <c r="I3611" s="29">
        <v>742000000</v>
      </c>
      <c r="J3611" s="30" t="s">
        <v>45</v>
      </c>
      <c r="K3611" s="30" t="s">
        <v>45</v>
      </c>
      <c r="L3611" s="30" t="s">
        <v>45</v>
      </c>
      <c r="M3611" s="29">
        <v>210883000</v>
      </c>
      <c r="N3611" s="53">
        <f t="shared" si="613"/>
        <v>-19.696969696969759</v>
      </c>
      <c r="O3611" t="e">
        <f t="shared" si="614"/>
        <v>#VALUE!</v>
      </c>
      <c r="P3611" t="e">
        <f t="shared" si="615"/>
        <v>#VALUE!</v>
      </c>
      <c r="Q3611" t="e">
        <f t="shared" si="616"/>
        <v>#VALUE!</v>
      </c>
      <c r="R3611">
        <f t="shared" si="617"/>
        <v>-10.194564841158481</v>
      </c>
      <c r="S3611" s="53">
        <f t="shared" si="619"/>
        <v>-19.696969696969759</v>
      </c>
      <c r="T3611" t="e">
        <f t="shared" si="620"/>
        <v>#VALUE!</v>
      </c>
      <c r="U3611" t="e">
        <f t="shared" si="621"/>
        <v>#VALUE!</v>
      </c>
      <c r="V3611" t="e">
        <f t="shared" si="622"/>
        <v>#VALUE!</v>
      </c>
      <c r="W3611" s="50">
        <f t="shared" si="623"/>
        <v>-10.194564841158481</v>
      </c>
    </row>
    <row r="3612" spans="1:23" ht="16" x14ac:dyDescent="0.2">
      <c r="A3612" s="10">
        <v>39356.541655092602</v>
      </c>
      <c r="B3612" s="11" t="str">
        <f t="shared" si="618"/>
        <v>200710</v>
      </c>
      <c r="C3612" s="6" t="s">
        <v>45</v>
      </c>
      <c r="D3612" s="5">
        <v>-20.303030303030368</v>
      </c>
      <c r="E3612" s="6" t="s">
        <v>45</v>
      </c>
      <c r="F3612" s="6" t="s">
        <v>45</v>
      </c>
      <c r="G3612" s="6" t="s">
        <v>45</v>
      </c>
      <c r="H3612" s="5">
        <v>-18.314754887813677</v>
      </c>
      <c r="I3612" s="29">
        <v>736400000</v>
      </c>
      <c r="J3612" s="30" t="s">
        <v>45</v>
      </c>
      <c r="K3612" s="30" t="s">
        <v>45</v>
      </c>
      <c r="L3612" s="30" t="s">
        <v>45</v>
      </c>
      <c r="M3612" s="29">
        <v>191815000</v>
      </c>
      <c r="N3612" s="53">
        <f t="shared" si="613"/>
        <v>-20.303030303030368</v>
      </c>
      <c r="O3612" t="e">
        <f t="shared" si="614"/>
        <v>#VALUE!</v>
      </c>
      <c r="P3612" t="e">
        <f t="shared" si="615"/>
        <v>#VALUE!</v>
      </c>
      <c r="Q3612" t="e">
        <f t="shared" si="616"/>
        <v>#VALUE!</v>
      </c>
      <c r="R3612">
        <f t="shared" si="617"/>
        <v>-18.314754887813677</v>
      </c>
      <c r="S3612" s="53">
        <f t="shared" si="619"/>
        <v>-20.303030303030368</v>
      </c>
      <c r="T3612" t="e">
        <f t="shared" si="620"/>
        <v>#VALUE!</v>
      </c>
      <c r="U3612" t="e">
        <f t="shared" si="621"/>
        <v>#VALUE!</v>
      </c>
      <c r="V3612" t="e">
        <f t="shared" si="622"/>
        <v>#VALUE!</v>
      </c>
      <c r="W3612" s="50">
        <f t="shared" si="623"/>
        <v>-18.314754887813677</v>
      </c>
    </row>
    <row r="3613" spans="1:23" ht="16" x14ac:dyDescent="0.2">
      <c r="A3613" s="10">
        <v>39353.541655092602</v>
      </c>
      <c r="B3613" s="11" t="str">
        <f t="shared" si="618"/>
        <v>20079</v>
      </c>
      <c r="C3613" s="6" t="s">
        <v>45</v>
      </c>
      <c r="D3613" s="5">
        <v>-21.212121212121275</v>
      </c>
      <c r="E3613" s="6" t="s">
        <v>45</v>
      </c>
      <c r="F3613" s="6" t="s">
        <v>45</v>
      </c>
      <c r="G3613" s="6" t="s">
        <v>45</v>
      </c>
      <c r="H3613" s="5">
        <v>-8.2611862586215068</v>
      </c>
      <c r="I3613" s="29">
        <v>728000000</v>
      </c>
      <c r="J3613" s="30" t="s">
        <v>45</v>
      </c>
      <c r="K3613" s="30" t="s">
        <v>45</v>
      </c>
      <c r="L3613" s="30" t="s">
        <v>45</v>
      </c>
      <c r="M3613" s="29">
        <v>215423000</v>
      </c>
      <c r="N3613" s="53">
        <f t="shared" si="613"/>
        <v>-21.212121212121275</v>
      </c>
      <c r="O3613" t="e">
        <f t="shared" si="614"/>
        <v>#VALUE!</v>
      </c>
      <c r="P3613" t="e">
        <f t="shared" si="615"/>
        <v>#VALUE!</v>
      </c>
      <c r="Q3613" t="e">
        <f t="shared" si="616"/>
        <v>#VALUE!</v>
      </c>
      <c r="R3613">
        <f t="shared" si="617"/>
        <v>-8.2611862586215068</v>
      </c>
      <c r="S3613" s="53">
        <f t="shared" si="619"/>
        <v>-21.212121212121275</v>
      </c>
      <c r="T3613" t="e">
        <f t="shared" si="620"/>
        <v>#VALUE!</v>
      </c>
      <c r="U3613" t="e">
        <f t="shared" si="621"/>
        <v>#VALUE!</v>
      </c>
      <c r="V3613" t="e">
        <f t="shared" si="622"/>
        <v>#VALUE!</v>
      </c>
      <c r="W3613" s="50">
        <f t="shared" si="623"/>
        <v>-8.2611862586215068</v>
      </c>
    </row>
    <row r="3614" spans="1:23" ht="16" x14ac:dyDescent="0.2">
      <c r="A3614" s="10">
        <v>39352.541655092602</v>
      </c>
      <c r="B3614" s="11" t="str">
        <f t="shared" si="618"/>
        <v>20079</v>
      </c>
      <c r="C3614" s="6" t="s">
        <v>45</v>
      </c>
      <c r="D3614" s="5">
        <v>-21.212121212121275</v>
      </c>
      <c r="E3614" s="6" t="s">
        <v>45</v>
      </c>
      <c r="F3614" s="6" t="s">
        <v>45</v>
      </c>
      <c r="G3614" s="6" t="s">
        <v>45</v>
      </c>
      <c r="H3614" s="5">
        <v>-8.2611862586215068</v>
      </c>
      <c r="I3614" s="29">
        <v>728000000</v>
      </c>
      <c r="J3614" s="30" t="s">
        <v>45</v>
      </c>
      <c r="K3614" s="30" t="s">
        <v>45</v>
      </c>
      <c r="L3614" s="30" t="s">
        <v>45</v>
      </c>
      <c r="M3614" s="29">
        <v>215423000</v>
      </c>
      <c r="N3614" s="53">
        <f t="shared" si="613"/>
        <v>-21.212121212121275</v>
      </c>
      <c r="O3614" t="e">
        <f t="shared" si="614"/>
        <v>#VALUE!</v>
      </c>
      <c r="P3614" t="e">
        <f t="shared" si="615"/>
        <v>#VALUE!</v>
      </c>
      <c r="Q3614" t="e">
        <f t="shared" si="616"/>
        <v>#VALUE!</v>
      </c>
      <c r="R3614">
        <f t="shared" si="617"/>
        <v>-8.2611862586215068</v>
      </c>
      <c r="S3614" s="53">
        <f t="shared" si="619"/>
        <v>-21.212121212121275</v>
      </c>
      <c r="T3614" t="e">
        <f t="shared" si="620"/>
        <v>#VALUE!</v>
      </c>
      <c r="U3614" t="e">
        <f t="shared" si="621"/>
        <v>#VALUE!</v>
      </c>
      <c r="V3614" t="e">
        <f t="shared" si="622"/>
        <v>#VALUE!</v>
      </c>
      <c r="W3614" s="50">
        <f t="shared" si="623"/>
        <v>-8.2611862586215068</v>
      </c>
    </row>
    <row r="3615" spans="1:23" ht="16" x14ac:dyDescent="0.2">
      <c r="A3615" s="10">
        <v>39351.541655092602</v>
      </c>
      <c r="B3615" s="11" t="str">
        <f t="shared" si="618"/>
        <v>20079</v>
      </c>
      <c r="C3615" s="6" t="s">
        <v>45</v>
      </c>
      <c r="D3615" s="5">
        <v>-18.787878787878853</v>
      </c>
      <c r="E3615" s="6" t="s">
        <v>45</v>
      </c>
      <c r="F3615" s="6" t="s">
        <v>45</v>
      </c>
      <c r="G3615" s="6" t="s">
        <v>45</v>
      </c>
      <c r="H3615" s="5">
        <v>-8.2611862586215068</v>
      </c>
      <c r="I3615" s="29">
        <v>750400000</v>
      </c>
      <c r="J3615" s="30" t="s">
        <v>45</v>
      </c>
      <c r="K3615" s="30" t="s">
        <v>45</v>
      </c>
      <c r="L3615" s="30" t="s">
        <v>45</v>
      </c>
      <c r="M3615" s="29">
        <v>215423000</v>
      </c>
      <c r="N3615" s="53">
        <f t="shared" si="613"/>
        <v>-18.787878787878853</v>
      </c>
      <c r="O3615" t="e">
        <f t="shared" si="614"/>
        <v>#VALUE!</v>
      </c>
      <c r="P3615" t="e">
        <f t="shared" si="615"/>
        <v>#VALUE!</v>
      </c>
      <c r="Q3615" t="e">
        <f t="shared" si="616"/>
        <v>#VALUE!</v>
      </c>
      <c r="R3615">
        <f t="shared" si="617"/>
        <v>-8.2611862586215068</v>
      </c>
      <c r="S3615" s="53">
        <f t="shared" si="619"/>
        <v>-18.787878787878853</v>
      </c>
      <c r="T3615" t="e">
        <f t="shared" si="620"/>
        <v>#VALUE!</v>
      </c>
      <c r="U3615" t="e">
        <f t="shared" si="621"/>
        <v>#VALUE!</v>
      </c>
      <c r="V3615" t="e">
        <f t="shared" si="622"/>
        <v>#VALUE!</v>
      </c>
      <c r="W3615" s="50">
        <f t="shared" si="623"/>
        <v>-8.2611862586215068</v>
      </c>
    </row>
    <row r="3616" spans="1:23" ht="16" x14ac:dyDescent="0.2">
      <c r="A3616" s="10">
        <v>39350.541655092602</v>
      </c>
      <c r="B3616" s="11" t="str">
        <f t="shared" si="618"/>
        <v>20079</v>
      </c>
      <c r="C3616" s="6" t="s">
        <v>45</v>
      </c>
      <c r="D3616" s="5">
        <v>-19.515151515151587</v>
      </c>
      <c r="E3616" s="6" t="s">
        <v>45</v>
      </c>
      <c r="F3616" s="6" t="s">
        <v>45</v>
      </c>
      <c r="G3616" s="6" t="s">
        <v>45</v>
      </c>
      <c r="H3616" s="5">
        <v>-3.8144155187865318</v>
      </c>
      <c r="I3616" s="29">
        <v>743680000</v>
      </c>
      <c r="J3616" s="30" t="s">
        <v>45</v>
      </c>
      <c r="K3616" s="30" t="s">
        <v>45</v>
      </c>
      <c r="L3616" s="30" t="s">
        <v>45</v>
      </c>
      <c r="M3616" s="29">
        <v>225865000</v>
      </c>
      <c r="N3616" s="53">
        <f t="shared" si="613"/>
        <v>-19.515151515151587</v>
      </c>
      <c r="O3616" t="e">
        <f t="shared" si="614"/>
        <v>#VALUE!</v>
      </c>
      <c r="P3616" t="e">
        <f t="shared" si="615"/>
        <v>#VALUE!</v>
      </c>
      <c r="Q3616" t="e">
        <f t="shared" si="616"/>
        <v>#VALUE!</v>
      </c>
      <c r="R3616">
        <f t="shared" si="617"/>
        <v>-3.8144155187865318</v>
      </c>
      <c r="S3616" s="53">
        <f t="shared" si="619"/>
        <v>-19.515151515151587</v>
      </c>
      <c r="T3616" t="e">
        <f t="shared" si="620"/>
        <v>#VALUE!</v>
      </c>
      <c r="U3616" t="e">
        <f t="shared" si="621"/>
        <v>#VALUE!</v>
      </c>
      <c r="V3616" t="e">
        <f t="shared" si="622"/>
        <v>#VALUE!</v>
      </c>
      <c r="W3616" s="50">
        <f t="shared" si="623"/>
        <v>-3.8144155187865318</v>
      </c>
    </row>
    <row r="3617" spans="1:23" ht="16" x14ac:dyDescent="0.2">
      <c r="A3617" s="10">
        <v>39349.541655092602</v>
      </c>
      <c r="B3617" s="11" t="str">
        <f t="shared" si="618"/>
        <v>20079</v>
      </c>
      <c r="C3617" s="6" t="s">
        <v>45</v>
      </c>
      <c r="D3617" s="5">
        <v>-19.030303030303102</v>
      </c>
      <c r="E3617" s="6" t="s">
        <v>45</v>
      </c>
      <c r="F3617" s="6" t="s">
        <v>45</v>
      </c>
      <c r="G3617" s="6" t="s">
        <v>45</v>
      </c>
      <c r="H3617" s="5">
        <v>-3.8144155187865318</v>
      </c>
      <c r="I3617" s="29">
        <v>748160000</v>
      </c>
      <c r="J3617" s="30" t="s">
        <v>45</v>
      </c>
      <c r="K3617" s="30" t="s">
        <v>45</v>
      </c>
      <c r="L3617" s="30" t="s">
        <v>45</v>
      </c>
      <c r="M3617" s="29">
        <v>225865000</v>
      </c>
      <c r="N3617" s="53">
        <f t="shared" si="613"/>
        <v>-19.030303030303102</v>
      </c>
      <c r="O3617" t="e">
        <f t="shared" si="614"/>
        <v>#VALUE!</v>
      </c>
      <c r="P3617" t="e">
        <f t="shared" si="615"/>
        <v>#VALUE!</v>
      </c>
      <c r="Q3617" t="e">
        <f t="shared" si="616"/>
        <v>#VALUE!</v>
      </c>
      <c r="R3617">
        <f t="shared" si="617"/>
        <v>-3.8144155187865318</v>
      </c>
      <c r="S3617" s="53">
        <f t="shared" si="619"/>
        <v>-19.030303030303102</v>
      </c>
      <c r="T3617" t="e">
        <f t="shared" si="620"/>
        <v>#VALUE!</v>
      </c>
      <c r="U3617" t="e">
        <f t="shared" si="621"/>
        <v>#VALUE!</v>
      </c>
      <c r="V3617" t="e">
        <f t="shared" si="622"/>
        <v>#VALUE!</v>
      </c>
      <c r="W3617" s="50">
        <f t="shared" si="623"/>
        <v>-3.8144155187865318</v>
      </c>
    </row>
    <row r="3618" spans="1:23" ht="16" x14ac:dyDescent="0.2">
      <c r="A3618" s="10">
        <v>39346.541655092602</v>
      </c>
      <c r="B3618" s="11" t="str">
        <f t="shared" si="618"/>
        <v>20079</v>
      </c>
      <c r="C3618" s="6" t="s">
        <v>45</v>
      </c>
      <c r="D3618" s="5">
        <v>-18.303030303030368</v>
      </c>
      <c r="E3618" s="6" t="s">
        <v>45</v>
      </c>
      <c r="F3618" s="6" t="s">
        <v>45</v>
      </c>
      <c r="G3618" s="6" t="s">
        <v>45</v>
      </c>
      <c r="H3618" s="5">
        <v>-3.8144155187865318</v>
      </c>
      <c r="I3618" s="29">
        <v>754880000</v>
      </c>
      <c r="J3618" s="30" t="s">
        <v>45</v>
      </c>
      <c r="K3618" s="30" t="s">
        <v>45</v>
      </c>
      <c r="L3618" s="30" t="s">
        <v>45</v>
      </c>
      <c r="M3618" s="29">
        <v>225865000</v>
      </c>
      <c r="N3618" s="53">
        <f t="shared" si="613"/>
        <v>-18.303030303030368</v>
      </c>
      <c r="O3618" t="e">
        <f t="shared" si="614"/>
        <v>#VALUE!</v>
      </c>
      <c r="P3618" t="e">
        <f t="shared" si="615"/>
        <v>#VALUE!</v>
      </c>
      <c r="Q3618" t="e">
        <f t="shared" si="616"/>
        <v>#VALUE!</v>
      </c>
      <c r="R3618">
        <f t="shared" si="617"/>
        <v>-3.8144155187865318</v>
      </c>
      <c r="S3618" s="53">
        <f t="shared" si="619"/>
        <v>-18.303030303030368</v>
      </c>
      <c r="T3618" t="e">
        <f t="shared" si="620"/>
        <v>#VALUE!</v>
      </c>
      <c r="U3618" t="e">
        <f t="shared" si="621"/>
        <v>#VALUE!</v>
      </c>
      <c r="V3618" t="e">
        <f t="shared" si="622"/>
        <v>#VALUE!</v>
      </c>
      <c r="W3618" s="50">
        <f t="shared" si="623"/>
        <v>-3.8144155187865318</v>
      </c>
    </row>
    <row r="3619" spans="1:23" ht="16" x14ac:dyDescent="0.2">
      <c r="A3619" s="10">
        <v>39345.541655092602</v>
      </c>
      <c r="B3619" s="11" t="str">
        <f t="shared" si="618"/>
        <v>20079</v>
      </c>
      <c r="C3619" s="6" t="s">
        <v>45</v>
      </c>
      <c r="D3619" s="5">
        <v>-19.575757575757649</v>
      </c>
      <c r="E3619" s="6" t="s">
        <v>45</v>
      </c>
      <c r="F3619" s="6" t="s">
        <v>45</v>
      </c>
      <c r="G3619" s="6" t="s">
        <v>45</v>
      </c>
      <c r="H3619" s="5">
        <v>-5.7477941013234926</v>
      </c>
      <c r="I3619" s="29">
        <v>743120000</v>
      </c>
      <c r="J3619" s="30" t="s">
        <v>45</v>
      </c>
      <c r="K3619" s="30" t="s">
        <v>45</v>
      </c>
      <c r="L3619" s="30" t="s">
        <v>45</v>
      </c>
      <c r="M3619" s="29">
        <v>221325000</v>
      </c>
      <c r="N3619" s="53">
        <f t="shared" si="613"/>
        <v>-19.575757575757649</v>
      </c>
      <c r="O3619" t="e">
        <f t="shared" si="614"/>
        <v>#VALUE!</v>
      </c>
      <c r="P3619" t="e">
        <f t="shared" si="615"/>
        <v>#VALUE!</v>
      </c>
      <c r="Q3619" t="e">
        <f t="shared" si="616"/>
        <v>#VALUE!</v>
      </c>
      <c r="R3619">
        <f t="shared" si="617"/>
        <v>-5.7477941013234926</v>
      </c>
      <c r="S3619" s="53">
        <f t="shared" si="619"/>
        <v>-19.575757575757649</v>
      </c>
      <c r="T3619" t="e">
        <f t="shared" si="620"/>
        <v>#VALUE!</v>
      </c>
      <c r="U3619" t="e">
        <f t="shared" si="621"/>
        <v>#VALUE!</v>
      </c>
      <c r="V3619" t="e">
        <f t="shared" si="622"/>
        <v>#VALUE!</v>
      </c>
      <c r="W3619" s="50">
        <f t="shared" si="623"/>
        <v>-5.7477941013234926</v>
      </c>
    </row>
    <row r="3620" spans="1:23" ht="16" x14ac:dyDescent="0.2">
      <c r="A3620" s="10">
        <v>39344.541655092602</v>
      </c>
      <c r="B3620" s="11" t="str">
        <f t="shared" si="618"/>
        <v>20079</v>
      </c>
      <c r="C3620" s="6" t="s">
        <v>45</v>
      </c>
      <c r="D3620" s="5">
        <v>-16.666666666666742</v>
      </c>
      <c r="E3620" s="6" t="s">
        <v>45</v>
      </c>
      <c r="F3620" s="6" t="s">
        <v>45</v>
      </c>
      <c r="G3620" s="6" t="s">
        <v>45</v>
      </c>
      <c r="H3620" s="5">
        <v>-5.7477941013234926</v>
      </c>
      <c r="I3620" s="29">
        <v>770000000</v>
      </c>
      <c r="J3620" s="30" t="s">
        <v>45</v>
      </c>
      <c r="K3620" s="30" t="s">
        <v>45</v>
      </c>
      <c r="L3620" s="30" t="s">
        <v>45</v>
      </c>
      <c r="M3620" s="29">
        <v>221325000</v>
      </c>
      <c r="N3620" s="53">
        <f t="shared" ref="N3620:N3683" si="624">IF(ABS(D3620-AVERAGE(D$47:D$3803))&gt;3*STDEV(D$47:D$3803),"Outlier",D3620)</f>
        <v>-16.666666666666742</v>
      </c>
      <c r="O3620" t="e">
        <f t="shared" ref="O3620:O3683" si="625">IF(ABS(E3620-AVERAGE(E$47:E$3803))&gt;3*STDEV(E$47:E$3803),"Outlier",E3620)</f>
        <v>#VALUE!</v>
      </c>
      <c r="P3620" t="e">
        <f t="shared" ref="P3620:P3683" si="626">IF(ABS(F3620-AVERAGE(F$47:F$3803))&gt;3*STDEV(F$47:F$3803),"Outlier",F3620)</f>
        <v>#VALUE!</v>
      </c>
      <c r="Q3620" t="e">
        <f t="shared" ref="Q3620:Q3683" si="627">IF(ABS(G3620-AVERAGE(G$47:G$3803))&gt;3*STDEV(G$47:G$3803),"Outlier",G3620)</f>
        <v>#VALUE!</v>
      </c>
      <c r="R3620">
        <f t="shared" ref="R3620:R3683" si="628">IF(ABS(H3620-AVERAGE(H$47:H$3803))&gt;3*STDEV(H$47:H$3803),"Outlier",H3620)</f>
        <v>-5.7477941013234926</v>
      </c>
      <c r="S3620" s="53">
        <f t="shared" si="619"/>
        <v>-16.666666666666742</v>
      </c>
      <c r="T3620" t="e">
        <f t="shared" si="620"/>
        <v>#VALUE!</v>
      </c>
      <c r="U3620" t="e">
        <f t="shared" si="621"/>
        <v>#VALUE!</v>
      </c>
      <c r="V3620" t="e">
        <f t="shared" si="622"/>
        <v>#VALUE!</v>
      </c>
      <c r="W3620" s="50">
        <f t="shared" si="623"/>
        <v>-5.7477941013234926</v>
      </c>
    </row>
    <row r="3621" spans="1:23" ht="16" x14ac:dyDescent="0.2">
      <c r="A3621" s="10">
        <v>39343.541655092602</v>
      </c>
      <c r="B3621" s="11" t="str">
        <f t="shared" si="618"/>
        <v>20079</v>
      </c>
      <c r="C3621" s="6" t="s">
        <v>45</v>
      </c>
      <c r="D3621" s="5">
        <v>-19.454545454545539</v>
      </c>
      <c r="E3621" s="6" t="s">
        <v>45</v>
      </c>
      <c r="F3621" s="6" t="s">
        <v>45</v>
      </c>
      <c r="G3621" s="6" t="s">
        <v>45</v>
      </c>
      <c r="H3621" s="5">
        <v>-4.7811048100550124</v>
      </c>
      <c r="I3621" s="29">
        <v>744240000</v>
      </c>
      <c r="J3621" s="30" t="s">
        <v>45</v>
      </c>
      <c r="K3621" s="30" t="s">
        <v>45</v>
      </c>
      <c r="L3621" s="30" t="s">
        <v>45</v>
      </c>
      <c r="M3621" s="29">
        <v>223595000</v>
      </c>
      <c r="N3621" s="53">
        <f t="shared" si="624"/>
        <v>-19.454545454545539</v>
      </c>
      <c r="O3621" t="e">
        <f t="shared" si="625"/>
        <v>#VALUE!</v>
      </c>
      <c r="P3621" t="e">
        <f t="shared" si="626"/>
        <v>#VALUE!</v>
      </c>
      <c r="Q3621" t="e">
        <f t="shared" si="627"/>
        <v>#VALUE!</v>
      </c>
      <c r="R3621">
        <f t="shared" si="628"/>
        <v>-4.7811048100550124</v>
      </c>
      <c r="S3621" s="53">
        <f t="shared" si="619"/>
        <v>-19.454545454545539</v>
      </c>
      <c r="T3621" t="e">
        <f t="shared" si="620"/>
        <v>#VALUE!</v>
      </c>
      <c r="U3621" t="e">
        <f t="shared" si="621"/>
        <v>#VALUE!</v>
      </c>
      <c r="V3621" t="e">
        <f t="shared" si="622"/>
        <v>#VALUE!</v>
      </c>
      <c r="W3621" s="50">
        <f t="shared" si="623"/>
        <v>-4.7811048100550124</v>
      </c>
    </row>
    <row r="3622" spans="1:23" ht="16" x14ac:dyDescent="0.2">
      <c r="A3622" s="10">
        <v>39342.541655092602</v>
      </c>
      <c r="B3622" s="11" t="str">
        <f t="shared" si="618"/>
        <v>20079</v>
      </c>
      <c r="C3622" s="6" t="s">
        <v>45</v>
      </c>
      <c r="D3622" s="5">
        <v>-23.515151515151601</v>
      </c>
      <c r="E3622" s="6" t="s">
        <v>45</v>
      </c>
      <c r="F3622" s="6" t="s">
        <v>45</v>
      </c>
      <c r="G3622" s="6" t="s">
        <v>45</v>
      </c>
      <c r="H3622" s="5">
        <v>-2.8477262275180379</v>
      </c>
      <c r="I3622" s="29">
        <v>706720000</v>
      </c>
      <c r="J3622" s="30" t="s">
        <v>45</v>
      </c>
      <c r="K3622" s="30" t="s">
        <v>45</v>
      </c>
      <c r="L3622" s="30" t="s">
        <v>45</v>
      </c>
      <c r="M3622" s="29">
        <v>228135000</v>
      </c>
      <c r="N3622" s="53">
        <f t="shared" si="624"/>
        <v>-23.515151515151601</v>
      </c>
      <c r="O3622" t="e">
        <f t="shared" si="625"/>
        <v>#VALUE!</v>
      </c>
      <c r="P3622" t="e">
        <f t="shared" si="626"/>
        <v>#VALUE!</v>
      </c>
      <c r="Q3622" t="e">
        <f t="shared" si="627"/>
        <v>#VALUE!</v>
      </c>
      <c r="R3622">
        <f t="shared" si="628"/>
        <v>-2.8477262275180379</v>
      </c>
      <c r="S3622" s="53">
        <f t="shared" si="619"/>
        <v>-23.515151515151601</v>
      </c>
      <c r="T3622" t="e">
        <f t="shared" si="620"/>
        <v>#VALUE!</v>
      </c>
      <c r="U3622" t="e">
        <f t="shared" si="621"/>
        <v>#VALUE!</v>
      </c>
      <c r="V3622" t="e">
        <f t="shared" si="622"/>
        <v>#VALUE!</v>
      </c>
      <c r="W3622" s="50">
        <f t="shared" si="623"/>
        <v>-2.8477262275180379</v>
      </c>
    </row>
    <row r="3623" spans="1:23" ht="16" x14ac:dyDescent="0.2">
      <c r="A3623" s="10">
        <v>39339.541655092602</v>
      </c>
      <c r="B3623" s="11" t="str">
        <f t="shared" si="618"/>
        <v>20079</v>
      </c>
      <c r="C3623" s="6" t="s">
        <v>45</v>
      </c>
      <c r="D3623" s="5">
        <v>-21.212121212121303</v>
      </c>
      <c r="E3623" s="6" t="s">
        <v>45</v>
      </c>
      <c r="F3623" s="6" t="s">
        <v>45</v>
      </c>
      <c r="G3623" s="6" t="s">
        <v>45</v>
      </c>
      <c r="H3623" s="5">
        <v>5.2341646287374026E-2</v>
      </c>
      <c r="I3623" s="29">
        <v>728000000</v>
      </c>
      <c r="J3623" s="30" t="s">
        <v>45</v>
      </c>
      <c r="K3623" s="30" t="s">
        <v>45</v>
      </c>
      <c r="L3623" s="30" t="s">
        <v>45</v>
      </c>
      <c r="M3623" s="29">
        <v>234945000</v>
      </c>
      <c r="N3623" s="53">
        <f t="shared" si="624"/>
        <v>-21.212121212121303</v>
      </c>
      <c r="O3623" t="e">
        <f t="shared" si="625"/>
        <v>#VALUE!</v>
      </c>
      <c r="P3623" t="e">
        <f t="shared" si="626"/>
        <v>#VALUE!</v>
      </c>
      <c r="Q3623" t="e">
        <f t="shared" si="627"/>
        <v>#VALUE!</v>
      </c>
      <c r="R3623">
        <f t="shared" si="628"/>
        <v>5.2341646287374026E-2</v>
      </c>
      <c r="S3623" s="53">
        <f t="shared" si="619"/>
        <v>-21.212121212121303</v>
      </c>
      <c r="T3623" t="e">
        <f t="shared" si="620"/>
        <v>#VALUE!</v>
      </c>
      <c r="U3623" t="e">
        <f t="shared" si="621"/>
        <v>#VALUE!</v>
      </c>
      <c r="V3623" t="e">
        <f t="shared" si="622"/>
        <v>#VALUE!</v>
      </c>
      <c r="W3623" s="50">
        <f t="shared" si="623"/>
        <v>5.2341646287374026E-2</v>
      </c>
    </row>
    <row r="3624" spans="1:23" ht="16" x14ac:dyDescent="0.2">
      <c r="A3624" s="10">
        <v>39338.541655092602</v>
      </c>
      <c r="B3624" s="11" t="str">
        <f t="shared" si="618"/>
        <v>20079</v>
      </c>
      <c r="C3624" s="6" t="s">
        <v>45</v>
      </c>
      <c r="D3624" s="5">
        <v>-19.696969696969788</v>
      </c>
      <c r="E3624" s="6" t="s">
        <v>45</v>
      </c>
      <c r="F3624" s="6" t="s">
        <v>45</v>
      </c>
      <c r="G3624" s="6" t="s">
        <v>45</v>
      </c>
      <c r="H3624" s="5">
        <v>5.2341646287374026E-2</v>
      </c>
      <c r="I3624" s="29">
        <v>742000000</v>
      </c>
      <c r="J3624" s="30" t="s">
        <v>45</v>
      </c>
      <c r="K3624" s="30" t="s">
        <v>45</v>
      </c>
      <c r="L3624" s="30" t="s">
        <v>45</v>
      </c>
      <c r="M3624" s="29">
        <v>234945000</v>
      </c>
      <c r="N3624" s="53">
        <f t="shared" si="624"/>
        <v>-19.696969696969788</v>
      </c>
      <c r="O3624" t="e">
        <f t="shared" si="625"/>
        <v>#VALUE!</v>
      </c>
      <c r="P3624" t="e">
        <f t="shared" si="626"/>
        <v>#VALUE!</v>
      </c>
      <c r="Q3624" t="e">
        <f t="shared" si="627"/>
        <v>#VALUE!</v>
      </c>
      <c r="R3624">
        <f t="shared" si="628"/>
        <v>5.2341646287374026E-2</v>
      </c>
      <c r="S3624" s="53">
        <f t="shared" si="619"/>
        <v>-19.696969696969788</v>
      </c>
      <c r="T3624" t="e">
        <f t="shared" si="620"/>
        <v>#VALUE!</v>
      </c>
      <c r="U3624" t="e">
        <f t="shared" si="621"/>
        <v>#VALUE!</v>
      </c>
      <c r="V3624" t="e">
        <f t="shared" si="622"/>
        <v>#VALUE!</v>
      </c>
      <c r="W3624" s="50">
        <f t="shared" si="623"/>
        <v>5.2341646287374026E-2</v>
      </c>
    </row>
    <row r="3625" spans="1:23" ht="16" x14ac:dyDescent="0.2">
      <c r="A3625" s="10">
        <v>39337.541655092602</v>
      </c>
      <c r="B3625" s="11" t="str">
        <f t="shared" si="618"/>
        <v>20079</v>
      </c>
      <c r="C3625" s="6" t="s">
        <v>45</v>
      </c>
      <c r="D3625" s="5">
        <v>-21.090909090909179</v>
      </c>
      <c r="E3625" s="6" t="s">
        <v>45</v>
      </c>
      <c r="F3625" s="6" t="s">
        <v>45</v>
      </c>
      <c r="G3625" s="6" t="s">
        <v>45</v>
      </c>
      <c r="H3625" s="5">
        <v>5.2341646287374026E-2</v>
      </c>
      <c r="I3625" s="29">
        <v>729120000</v>
      </c>
      <c r="J3625" s="30" t="s">
        <v>45</v>
      </c>
      <c r="K3625" s="30" t="s">
        <v>45</v>
      </c>
      <c r="L3625" s="30" t="s">
        <v>45</v>
      </c>
      <c r="M3625" s="29">
        <v>234945000</v>
      </c>
      <c r="N3625" s="53">
        <f t="shared" si="624"/>
        <v>-21.090909090909179</v>
      </c>
      <c r="O3625" t="e">
        <f t="shared" si="625"/>
        <v>#VALUE!</v>
      </c>
      <c r="P3625" t="e">
        <f t="shared" si="626"/>
        <v>#VALUE!</v>
      </c>
      <c r="Q3625" t="e">
        <f t="shared" si="627"/>
        <v>#VALUE!</v>
      </c>
      <c r="R3625">
        <f t="shared" si="628"/>
        <v>5.2341646287374026E-2</v>
      </c>
      <c r="S3625" s="53">
        <f t="shared" si="619"/>
        <v>-21.090909090909179</v>
      </c>
      <c r="T3625" t="e">
        <f t="shared" si="620"/>
        <v>#VALUE!</v>
      </c>
      <c r="U3625" t="e">
        <f t="shared" si="621"/>
        <v>#VALUE!</v>
      </c>
      <c r="V3625" t="e">
        <f t="shared" si="622"/>
        <v>#VALUE!</v>
      </c>
      <c r="W3625" s="50">
        <f t="shared" si="623"/>
        <v>5.2341646287374026E-2</v>
      </c>
    </row>
    <row r="3626" spans="1:23" ht="16" x14ac:dyDescent="0.2">
      <c r="A3626" s="10">
        <v>39336.541655092602</v>
      </c>
      <c r="B3626" s="11" t="str">
        <f t="shared" si="618"/>
        <v>20079</v>
      </c>
      <c r="C3626" s="6" t="s">
        <v>45</v>
      </c>
      <c r="D3626" s="5">
        <v>-20.303030303030383</v>
      </c>
      <c r="E3626" s="6" t="s">
        <v>45</v>
      </c>
      <c r="F3626" s="6" t="s">
        <v>45</v>
      </c>
      <c r="G3626" s="6" t="s">
        <v>45</v>
      </c>
      <c r="H3626" s="5">
        <v>5.2341646287374026E-2</v>
      </c>
      <c r="I3626" s="29">
        <v>736400000</v>
      </c>
      <c r="J3626" s="30" t="s">
        <v>45</v>
      </c>
      <c r="K3626" s="30" t="s">
        <v>45</v>
      </c>
      <c r="L3626" s="30" t="s">
        <v>45</v>
      </c>
      <c r="M3626" s="29">
        <v>234945000</v>
      </c>
      <c r="N3626" s="53">
        <f t="shared" si="624"/>
        <v>-20.303030303030383</v>
      </c>
      <c r="O3626" t="e">
        <f t="shared" si="625"/>
        <v>#VALUE!</v>
      </c>
      <c r="P3626" t="e">
        <f t="shared" si="626"/>
        <v>#VALUE!</v>
      </c>
      <c r="Q3626" t="e">
        <f t="shared" si="627"/>
        <v>#VALUE!</v>
      </c>
      <c r="R3626">
        <f t="shared" si="628"/>
        <v>5.2341646287374026E-2</v>
      </c>
      <c r="S3626" s="53">
        <f t="shared" si="619"/>
        <v>-20.303030303030383</v>
      </c>
      <c r="T3626" t="e">
        <f t="shared" si="620"/>
        <v>#VALUE!</v>
      </c>
      <c r="U3626" t="e">
        <f t="shared" si="621"/>
        <v>#VALUE!</v>
      </c>
      <c r="V3626" t="e">
        <f t="shared" si="622"/>
        <v>#VALUE!</v>
      </c>
      <c r="W3626" s="50">
        <f t="shared" si="623"/>
        <v>5.2341646287374026E-2</v>
      </c>
    </row>
    <row r="3627" spans="1:23" ht="16" x14ac:dyDescent="0.2">
      <c r="A3627" s="10">
        <v>39335.541655092602</v>
      </c>
      <c r="B3627" s="11" t="str">
        <f t="shared" si="618"/>
        <v>20079</v>
      </c>
      <c r="C3627" s="6" t="s">
        <v>45</v>
      </c>
      <c r="D3627" s="5">
        <v>-21.212121212121289</v>
      </c>
      <c r="E3627" s="6" t="s">
        <v>45</v>
      </c>
      <c r="F3627" s="6" t="s">
        <v>45</v>
      </c>
      <c r="G3627" s="6" t="s">
        <v>45</v>
      </c>
      <c r="H3627" s="5">
        <v>1.599044512316965</v>
      </c>
      <c r="I3627" s="29">
        <v>728000000</v>
      </c>
      <c r="J3627" s="30" t="s">
        <v>45</v>
      </c>
      <c r="K3627" s="30" t="s">
        <v>45</v>
      </c>
      <c r="L3627" s="30" t="s">
        <v>45</v>
      </c>
      <c r="M3627" s="29">
        <v>238577000</v>
      </c>
      <c r="N3627" s="53">
        <f t="shared" si="624"/>
        <v>-21.212121212121289</v>
      </c>
      <c r="O3627" t="e">
        <f t="shared" si="625"/>
        <v>#VALUE!</v>
      </c>
      <c r="P3627" t="e">
        <f t="shared" si="626"/>
        <v>#VALUE!</v>
      </c>
      <c r="Q3627" t="e">
        <f t="shared" si="627"/>
        <v>#VALUE!</v>
      </c>
      <c r="R3627">
        <f t="shared" si="628"/>
        <v>1.599044512316965</v>
      </c>
      <c r="S3627" s="53">
        <f t="shared" si="619"/>
        <v>-21.212121212121289</v>
      </c>
      <c r="T3627" t="e">
        <f t="shared" si="620"/>
        <v>#VALUE!</v>
      </c>
      <c r="U3627" t="e">
        <f t="shared" si="621"/>
        <v>#VALUE!</v>
      </c>
      <c r="V3627" t="e">
        <f t="shared" si="622"/>
        <v>#VALUE!</v>
      </c>
      <c r="W3627" s="50">
        <f t="shared" si="623"/>
        <v>1.599044512316965</v>
      </c>
    </row>
    <row r="3628" spans="1:23" ht="16" x14ac:dyDescent="0.2">
      <c r="A3628" s="10">
        <v>39332.541655092602</v>
      </c>
      <c r="B3628" s="11" t="str">
        <f t="shared" si="618"/>
        <v>20079</v>
      </c>
      <c r="C3628" s="6" t="s">
        <v>45</v>
      </c>
      <c r="D3628" s="5">
        <v>-18.787878787878867</v>
      </c>
      <c r="E3628" s="6" t="s">
        <v>45</v>
      </c>
      <c r="F3628" s="6" t="s">
        <v>45</v>
      </c>
      <c r="G3628" s="6" t="s">
        <v>45</v>
      </c>
      <c r="H3628" s="5">
        <v>3.4357541657270616</v>
      </c>
      <c r="I3628" s="29">
        <v>750400000</v>
      </c>
      <c r="J3628" s="30" t="s">
        <v>45</v>
      </c>
      <c r="K3628" s="30" t="s">
        <v>45</v>
      </c>
      <c r="L3628" s="30" t="s">
        <v>45</v>
      </c>
      <c r="M3628" s="29">
        <v>242890000</v>
      </c>
      <c r="N3628" s="53">
        <f t="shared" si="624"/>
        <v>-18.787878787878867</v>
      </c>
      <c r="O3628" t="e">
        <f t="shared" si="625"/>
        <v>#VALUE!</v>
      </c>
      <c r="P3628" t="e">
        <f t="shared" si="626"/>
        <v>#VALUE!</v>
      </c>
      <c r="Q3628" t="e">
        <f t="shared" si="627"/>
        <v>#VALUE!</v>
      </c>
      <c r="R3628">
        <f t="shared" si="628"/>
        <v>3.4357541657270616</v>
      </c>
      <c r="S3628" s="53">
        <f t="shared" si="619"/>
        <v>-18.787878787878867</v>
      </c>
      <c r="T3628" t="e">
        <f t="shared" si="620"/>
        <v>#VALUE!</v>
      </c>
      <c r="U3628" t="e">
        <f t="shared" si="621"/>
        <v>#VALUE!</v>
      </c>
      <c r="V3628" t="e">
        <f t="shared" si="622"/>
        <v>#VALUE!</v>
      </c>
      <c r="W3628" s="50">
        <f t="shared" si="623"/>
        <v>3.4357541657270616</v>
      </c>
    </row>
    <row r="3629" spans="1:23" ht="16" x14ac:dyDescent="0.2">
      <c r="A3629" s="10">
        <v>39331.541655092602</v>
      </c>
      <c r="B3629" s="11" t="str">
        <f t="shared" si="618"/>
        <v>20079</v>
      </c>
      <c r="C3629" s="6" t="s">
        <v>45</v>
      </c>
      <c r="D3629" s="5">
        <v>-20.121212121212196</v>
      </c>
      <c r="E3629" s="6" t="s">
        <v>45</v>
      </c>
      <c r="F3629" s="6" t="s">
        <v>45</v>
      </c>
      <c r="G3629" s="6" t="s">
        <v>45</v>
      </c>
      <c r="H3629" s="5">
        <v>4.4024434569955417</v>
      </c>
      <c r="I3629" s="29">
        <v>738080000</v>
      </c>
      <c r="J3629" s="30" t="s">
        <v>45</v>
      </c>
      <c r="K3629" s="30" t="s">
        <v>45</v>
      </c>
      <c r="L3629" s="30" t="s">
        <v>45</v>
      </c>
      <c r="M3629" s="29">
        <v>245160000</v>
      </c>
      <c r="N3629" s="53">
        <f t="shared" si="624"/>
        <v>-20.121212121212196</v>
      </c>
      <c r="O3629" t="e">
        <f t="shared" si="625"/>
        <v>#VALUE!</v>
      </c>
      <c r="P3629" t="e">
        <f t="shared" si="626"/>
        <v>#VALUE!</v>
      </c>
      <c r="Q3629" t="e">
        <f t="shared" si="627"/>
        <v>#VALUE!</v>
      </c>
      <c r="R3629">
        <f t="shared" si="628"/>
        <v>4.4024434569955417</v>
      </c>
      <c r="S3629" s="53">
        <f t="shared" si="619"/>
        <v>-20.121212121212196</v>
      </c>
      <c r="T3629" t="e">
        <f t="shared" si="620"/>
        <v>#VALUE!</v>
      </c>
      <c r="U3629" t="e">
        <f t="shared" si="621"/>
        <v>#VALUE!</v>
      </c>
      <c r="V3629" t="e">
        <f t="shared" si="622"/>
        <v>#VALUE!</v>
      </c>
      <c r="W3629" s="50">
        <f t="shared" si="623"/>
        <v>4.4024434569955417</v>
      </c>
    </row>
    <row r="3630" spans="1:23" ht="16" x14ac:dyDescent="0.2">
      <c r="A3630" s="10">
        <v>39330.541655092602</v>
      </c>
      <c r="B3630" s="11" t="str">
        <f t="shared" si="618"/>
        <v>20079</v>
      </c>
      <c r="C3630" s="6" t="s">
        <v>45</v>
      </c>
      <c r="D3630" s="5">
        <v>-15.575757575757661</v>
      </c>
      <c r="E3630" s="6" t="s">
        <v>45</v>
      </c>
      <c r="F3630" s="6" t="s">
        <v>45</v>
      </c>
      <c r="G3630" s="6" t="s">
        <v>45</v>
      </c>
      <c r="H3630" s="5">
        <v>-1.6876990779958732</v>
      </c>
      <c r="I3630" s="29">
        <v>780080000</v>
      </c>
      <c r="J3630" s="30" t="s">
        <v>45</v>
      </c>
      <c r="K3630" s="30" t="s">
        <v>45</v>
      </c>
      <c r="L3630" s="30" t="s">
        <v>45</v>
      </c>
      <c r="M3630" s="29">
        <v>230859000</v>
      </c>
      <c r="N3630" s="53">
        <f t="shared" si="624"/>
        <v>-15.575757575757661</v>
      </c>
      <c r="O3630" t="e">
        <f t="shared" si="625"/>
        <v>#VALUE!</v>
      </c>
      <c r="P3630" t="e">
        <f t="shared" si="626"/>
        <v>#VALUE!</v>
      </c>
      <c r="Q3630" t="e">
        <f t="shared" si="627"/>
        <v>#VALUE!</v>
      </c>
      <c r="R3630">
        <f t="shared" si="628"/>
        <v>-1.6876990779958732</v>
      </c>
      <c r="S3630" s="53">
        <f t="shared" si="619"/>
        <v>-15.575757575757661</v>
      </c>
      <c r="T3630" t="e">
        <f t="shared" si="620"/>
        <v>#VALUE!</v>
      </c>
      <c r="U3630" t="e">
        <f t="shared" si="621"/>
        <v>#VALUE!</v>
      </c>
      <c r="V3630" t="e">
        <f t="shared" si="622"/>
        <v>#VALUE!</v>
      </c>
      <c r="W3630" s="50">
        <f t="shared" si="623"/>
        <v>-1.6876990779958732</v>
      </c>
    </row>
    <row r="3631" spans="1:23" ht="16" x14ac:dyDescent="0.2">
      <c r="A3631" s="10">
        <v>39329.541655092602</v>
      </c>
      <c r="B3631" s="11" t="str">
        <f t="shared" si="618"/>
        <v>20079</v>
      </c>
      <c r="C3631" s="6" t="s">
        <v>45</v>
      </c>
      <c r="D3631" s="5">
        <v>-15.454545454545537</v>
      </c>
      <c r="E3631" s="6" t="s">
        <v>45</v>
      </c>
      <c r="F3631" s="6" t="s">
        <v>45</v>
      </c>
      <c r="G3631" s="6" t="s">
        <v>45</v>
      </c>
      <c r="H3631" s="5">
        <v>-1.6876990779958732</v>
      </c>
      <c r="I3631" s="29">
        <v>781200000</v>
      </c>
      <c r="J3631" s="30" t="s">
        <v>45</v>
      </c>
      <c r="K3631" s="30" t="s">
        <v>45</v>
      </c>
      <c r="L3631" s="30" t="s">
        <v>45</v>
      </c>
      <c r="M3631" s="29">
        <v>230859000</v>
      </c>
      <c r="N3631" s="53">
        <f t="shared" si="624"/>
        <v>-15.454545454545537</v>
      </c>
      <c r="O3631" t="e">
        <f t="shared" si="625"/>
        <v>#VALUE!</v>
      </c>
      <c r="P3631" t="e">
        <f t="shared" si="626"/>
        <v>#VALUE!</v>
      </c>
      <c r="Q3631" t="e">
        <f t="shared" si="627"/>
        <v>#VALUE!</v>
      </c>
      <c r="R3631">
        <f t="shared" si="628"/>
        <v>-1.6876990779958732</v>
      </c>
      <c r="S3631" s="53">
        <f t="shared" si="619"/>
        <v>-15.454545454545537</v>
      </c>
      <c r="T3631" t="e">
        <f t="shared" si="620"/>
        <v>#VALUE!</v>
      </c>
      <c r="U3631" t="e">
        <f t="shared" si="621"/>
        <v>#VALUE!</v>
      </c>
      <c r="V3631" t="e">
        <f t="shared" si="622"/>
        <v>#VALUE!</v>
      </c>
      <c r="W3631" s="50">
        <f t="shared" si="623"/>
        <v>-1.6876990779958732</v>
      </c>
    </row>
    <row r="3632" spans="1:23" ht="16" x14ac:dyDescent="0.2">
      <c r="A3632" s="10">
        <v>39328.541655092602</v>
      </c>
      <c r="B3632" s="11" t="str">
        <f t="shared" ref="B3632:B3695" si="629">YEAR(A3632)&amp;MONTH(A3632)</f>
        <v>20079</v>
      </c>
      <c r="C3632" s="6" t="s">
        <v>45</v>
      </c>
      <c r="D3632" s="5">
        <v>-15.454545454545537</v>
      </c>
      <c r="E3632" s="6" t="s">
        <v>45</v>
      </c>
      <c r="F3632" s="6" t="s">
        <v>45</v>
      </c>
      <c r="G3632" s="6" t="s">
        <v>45</v>
      </c>
      <c r="H3632" s="5">
        <v>-3.041064085771751</v>
      </c>
      <c r="I3632" s="29">
        <v>781200000</v>
      </c>
      <c r="J3632" s="30" t="s">
        <v>45</v>
      </c>
      <c r="K3632" s="30" t="s">
        <v>45</v>
      </c>
      <c r="L3632" s="30" t="s">
        <v>45</v>
      </c>
      <c r="M3632" s="29">
        <v>227681000</v>
      </c>
      <c r="N3632" s="53">
        <f t="shared" si="624"/>
        <v>-15.454545454545537</v>
      </c>
      <c r="O3632" t="e">
        <f t="shared" si="625"/>
        <v>#VALUE!</v>
      </c>
      <c r="P3632" t="e">
        <f t="shared" si="626"/>
        <v>#VALUE!</v>
      </c>
      <c r="Q3632" t="e">
        <f t="shared" si="627"/>
        <v>#VALUE!</v>
      </c>
      <c r="R3632">
        <f t="shared" si="628"/>
        <v>-3.041064085771751</v>
      </c>
      <c r="S3632" s="53">
        <f t="shared" ref="S3632:S3695" si="630">IF(ABS(D3632-AVERAGE(D$47:D$3803))&gt;2*STDEV(D$47:D$3803),"Outlier",D3632)</f>
        <v>-15.454545454545537</v>
      </c>
      <c r="T3632" t="e">
        <f t="shared" ref="T3632:T3695" si="631">IF(ABS(E3632-AVERAGE(E$47:E$3803))&gt;2*STDEV(E$47:E$3803),"Outlier",E3632)</f>
        <v>#VALUE!</v>
      </c>
      <c r="U3632" t="e">
        <f t="shared" ref="U3632:U3695" si="632">IF(ABS(F3632-AVERAGE(F$47:F$3803))&gt;2*STDEV(F$47:F$3803),"Outlier",F3632)</f>
        <v>#VALUE!</v>
      </c>
      <c r="V3632" t="e">
        <f t="shared" ref="V3632:V3695" si="633">IF(ABS(G3632-AVERAGE(G$47:G$3803))&gt;2*STDEV(G$47:G$3803),"Outlier",G3632)</f>
        <v>#VALUE!</v>
      </c>
      <c r="W3632" s="50">
        <f t="shared" ref="W3632:W3695" si="634">IF(ABS(H3632-AVERAGE(H$47:H$3803))&gt;2*STDEV(H$47:H$3803),"Outlier",H3632)</f>
        <v>-3.041064085771751</v>
      </c>
    </row>
    <row r="3633" spans="1:23" ht="16" x14ac:dyDescent="0.2">
      <c r="A3633" s="10">
        <v>39325.541655092602</v>
      </c>
      <c r="B3633" s="11" t="str">
        <f t="shared" si="629"/>
        <v>20078</v>
      </c>
      <c r="C3633" s="6" t="s">
        <v>45</v>
      </c>
      <c r="D3633" s="5">
        <v>-16.424242424242507</v>
      </c>
      <c r="E3633" s="6" t="s">
        <v>45</v>
      </c>
      <c r="F3633" s="6" t="s">
        <v>45</v>
      </c>
      <c r="G3633" s="6" t="s">
        <v>45</v>
      </c>
      <c r="H3633" s="5">
        <v>-3.041064085771751</v>
      </c>
      <c r="I3633" s="29">
        <v>772240000</v>
      </c>
      <c r="J3633" s="30" t="s">
        <v>45</v>
      </c>
      <c r="K3633" s="30" t="s">
        <v>45</v>
      </c>
      <c r="L3633" s="30" t="s">
        <v>45</v>
      </c>
      <c r="M3633" s="29">
        <v>227681000</v>
      </c>
      <c r="N3633" s="53">
        <f t="shared" si="624"/>
        <v>-16.424242424242507</v>
      </c>
      <c r="O3633" t="e">
        <f t="shared" si="625"/>
        <v>#VALUE!</v>
      </c>
      <c r="P3633" t="e">
        <f t="shared" si="626"/>
        <v>#VALUE!</v>
      </c>
      <c r="Q3633" t="e">
        <f t="shared" si="627"/>
        <v>#VALUE!</v>
      </c>
      <c r="R3633">
        <f t="shared" si="628"/>
        <v>-3.041064085771751</v>
      </c>
      <c r="S3633" s="53">
        <f t="shared" si="630"/>
        <v>-16.424242424242507</v>
      </c>
      <c r="T3633" t="e">
        <f t="shared" si="631"/>
        <v>#VALUE!</v>
      </c>
      <c r="U3633" t="e">
        <f t="shared" si="632"/>
        <v>#VALUE!</v>
      </c>
      <c r="V3633" t="e">
        <f t="shared" si="633"/>
        <v>#VALUE!</v>
      </c>
      <c r="W3633" s="50">
        <f t="shared" si="634"/>
        <v>-3.041064085771751</v>
      </c>
    </row>
    <row r="3634" spans="1:23" ht="16" x14ac:dyDescent="0.2">
      <c r="A3634" s="10">
        <v>39324.541655092602</v>
      </c>
      <c r="B3634" s="11" t="str">
        <f t="shared" si="629"/>
        <v>20078</v>
      </c>
      <c r="C3634" s="6" t="s">
        <v>45</v>
      </c>
      <c r="D3634" s="5">
        <v>-18.24242424242432</v>
      </c>
      <c r="E3634" s="6" t="s">
        <v>45</v>
      </c>
      <c r="F3634" s="6" t="s">
        <v>45</v>
      </c>
      <c r="G3634" s="6" t="s">
        <v>45</v>
      </c>
      <c r="H3634" s="5">
        <v>-3.041064085771751</v>
      </c>
      <c r="I3634" s="29">
        <v>755440000</v>
      </c>
      <c r="J3634" s="30" t="s">
        <v>45</v>
      </c>
      <c r="K3634" s="30" t="s">
        <v>45</v>
      </c>
      <c r="L3634" s="30" t="s">
        <v>45</v>
      </c>
      <c r="M3634" s="29">
        <v>227681000</v>
      </c>
      <c r="N3634" s="53">
        <f t="shared" si="624"/>
        <v>-18.24242424242432</v>
      </c>
      <c r="O3634" t="e">
        <f t="shared" si="625"/>
        <v>#VALUE!</v>
      </c>
      <c r="P3634" t="e">
        <f t="shared" si="626"/>
        <v>#VALUE!</v>
      </c>
      <c r="Q3634" t="e">
        <f t="shared" si="627"/>
        <v>#VALUE!</v>
      </c>
      <c r="R3634">
        <f t="shared" si="628"/>
        <v>-3.041064085771751</v>
      </c>
      <c r="S3634" s="53">
        <f t="shared" si="630"/>
        <v>-18.24242424242432</v>
      </c>
      <c r="T3634" t="e">
        <f t="shared" si="631"/>
        <v>#VALUE!</v>
      </c>
      <c r="U3634" t="e">
        <f t="shared" si="632"/>
        <v>#VALUE!</v>
      </c>
      <c r="V3634" t="e">
        <f t="shared" si="633"/>
        <v>#VALUE!</v>
      </c>
      <c r="W3634" s="50">
        <f t="shared" si="634"/>
        <v>-3.041064085771751</v>
      </c>
    </row>
    <row r="3635" spans="1:23" ht="16" x14ac:dyDescent="0.2">
      <c r="A3635" s="10">
        <v>39323.541655092602</v>
      </c>
      <c r="B3635" s="11" t="str">
        <f t="shared" si="629"/>
        <v>20078</v>
      </c>
      <c r="C3635" s="6" t="s">
        <v>45</v>
      </c>
      <c r="D3635" s="5">
        <v>-18.969696969697054</v>
      </c>
      <c r="E3635" s="6" t="s">
        <v>45</v>
      </c>
      <c r="F3635" s="6" t="s">
        <v>45</v>
      </c>
      <c r="G3635" s="6" t="s">
        <v>45</v>
      </c>
      <c r="H3635" s="5">
        <v>-2.7510572983912027</v>
      </c>
      <c r="I3635" s="29">
        <v>748720000</v>
      </c>
      <c r="J3635" s="30" t="s">
        <v>45</v>
      </c>
      <c r="K3635" s="30" t="s">
        <v>45</v>
      </c>
      <c r="L3635" s="30" t="s">
        <v>45</v>
      </c>
      <c r="M3635" s="29">
        <v>228362000</v>
      </c>
      <c r="N3635" s="53">
        <f t="shared" si="624"/>
        <v>-18.969696969697054</v>
      </c>
      <c r="O3635" t="e">
        <f t="shared" si="625"/>
        <v>#VALUE!</v>
      </c>
      <c r="P3635" t="e">
        <f t="shared" si="626"/>
        <v>#VALUE!</v>
      </c>
      <c r="Q3635" t="e">
        <f t="shared" si="627"/>
        <v>#VALUE!</v>
      </c>
      <c r="R3635">
        <f t="shared" si="628"/>
        <v>-2.7510572983912027</v>
      </c>
      <c r="S3635" s="53">
        <f t="shared" si="630"/>
        <v>-18.969696969697054</v>
      </c>
      <c r="T3635" t="e">
        <f t="shared" si="631"/>
        <v>#VALUE!</v>
      </c>
      <c r="U3635" t="e">
        <f t="shared" si="632"/>
        <v>#VALUE!</v>
      </c>
      <c r="V3635" t="e">
        <f t="shared" si="633"/>
        <v>#VALUE!</v>
      </c>
      <c r="W3635" s="50">
        <f t="shared" si="634"/>
        <v>-2.7510572983912027</v>
      </c>
    </row>
    <row r="3636" spans="1:23" ht="16" x14ac:dyDescent="0.2">
      <c r="A3636" s="10">
        <v>39322.541655092602</v>
      </c>
      <c r="B3636" s="11" t="str">
        <f t="shared" si="629"/>
        <v>20078</v>
      </c>
      <c r="C3636" s="6" t="s">
        <v>45</v>
      </c>
      <c r="D3636" s="5">
        <v>-22.363636363636431</v>
      </c>
      <c r="E3636" s="6" t="s">
        <v>45</v>
      </c>
      <c r="F3636" s="6" t="s">
        <v>45</v>
      </c>
      <c r="G3636" s="6" t="s">
        <v>45</v>
      </c>
      <c r="H3636" s="5">
        <v>-3.8144155187865318</v>
      </c>
      <c r="I3636" s="29">
        <v>717360000</v>
      </c>
      <c r="J3636" s="30" t="s">
        <v>45</v>
      </c>
      <c r="K3636" s="30" t="s">
        <v>45</v>
      </c>
      <c r="L3636" s="30" t="s">
        <v>45</v>
      </c>
      <c r="M3636" s="29">
        <v>225865000</v>
      </c>
      <c r="N3636" s="53">
        <f t="shared" si="624"/>
        <v>-22.363636363636431</v>
      </c>
      <c r="O3636" t="e">
        <f t="shared" si="625"/>
        <v>#VALUE!</v>
      </c>
      <c r="P3636" t="e">
        <f t="shared" si="626"/>
        <v>#VALUE!</v>
      </c>
      <c r="Q3636" t="e">
        <f t="shared" si="627"/>
        <v>#VALUE!</v>
      </c>
      <c r="R3636">
        <f t="shared" si="628"/>
        <v>-3.8144155187865318</v>
      </c>
      <c r="S3636" s="53">
        <f t="shared" si="630"/>
        <v>-22.363636363636431</v>
      </c>
      <c r="T3636" t="e">
        <f t="shared" si="631"/>
        <v>#VALUE!</v>
      </c>
      <c r="U3636" t="e">
        <f t="shared" si="632"/>
        <v>#VALUE!</v>
      </c>
      <c r="V3636" t="e">
        <f t="shared" si="633"/>
        <v>#VALUE!</v>
      </c>
      <c r="W3636" s="50">
        <f t="shared" si="634"/>
        <v>-3.8144155187865318</v>
      </c>
    </row>
    <row r="3637" spans="1:23" ht="16" x14ac:dyDescent="0.2">
      <c r="A3637" s="10">
        <v>39321.541655092602</v>
      </c>
      <c r="B3637" s="11" t="str">
        <f t="shared" si="629"/>
        <v>20078</v>
      </c>
      <c r="C3637" s="6" t="s">
        <v>45</v>
      </c>
      <c r="D3637" s="5">
        <v>-22.424242424242493</v>
      </c>
      <c r="E3637" s="6" t="s">
        <v>45</v>
      </c>
      <c r="F3637" s="6" t="s">
        <v>45</v>
      </c>
      <c r="G3637" s="6" t="s">
        <v>45</v>
      </c>
      <c r="H3637" s="5">
        <v>-4.1044223061670806</v>
      </c>
      <c r="I3637" s="29">
        <v>716800000</v>
      </c>
      <c r="J3637" s="30" t="s">
        <v>45</v>
      </c>
      <c r="K3637" s="30" t="s">
        <v>45</v>
      </c>
      <c r="L3637" s="30" t="s">
        <v>45</v>
      </c>
      <c r="M3637" s="29">
        <v>225184000</v>
      </c>
      <c r="N3637" s="53">
        <f t="shared" si="624"/>
        <v>-22.424242424242493</v>
      </c>
      <c r="O3637" t="e">
        <f t="shared" si="625"/>
        <v>#VALUE!</v>
      </c>
      <c r="P3637" t="e">
        <f t="shared" si="626"/>
        <v>#VALUE!</v>
      </c>
      <c r="Q3637" t="e">
        <f t="shared" si="627"/>
        <v>#VALUE!</v>
      </c>
      <c r="R3637">
        <f t="shared" si="628"/>
        <v>-4.1044223061670806</v>
      </c>
      <c r="S3637" s="53">
        <f t="shared" si="630"/>
        <v>-22.424242424242493</v>
      </c>
      <c r="T3637" t="e">
        <f t="shared" si="631"/>
        <v>#VALUE!</v>
      </c>
      <c r="U3637" t="e">
        <f t="shared" si="632"/>
        <v>#VALUE!</v>
      </c>
      <c r="V3637" t="e">
        <f t="shared" si="633"/>
        <v>#VALUE!</v>
      </c>
      <c r="W3637" s="50">
        <f t="shared" si="634"/>
        <v>-4.1044223061670806</v>
      </c>
    </row>
    <row r="3638" spans="1:23" ht="16" x14ac:dyDescent="0.2">
      <c r="A3638" s="10">
        <v>39318.541655092602</v>
      </c>
      <c r="B3638" s="11" t="str">
        <f t="shared" si="629"/>
        <v>20078</v>
      </c>
      <c r="C3638" s="6" t="s">
        <v>45</v>
      </c>
      <c r="D3638" s="5">
        <v>-25.151515151515213</v>
      </c>
      <c r="E3638" s="6" t="s">
        <v>45</v>
      </c>
      <c r="F3638" s="6" t="s">
        <v>45</v>
      </c>
      <c r="G3638" s="6" t="s">
        <v>45</v>
      </c>
      <c r="H3638" s="5">
        <v>-5.7477941013234926</v>
      </c>
      <c r="I3638" s="29">
        <v>691600000</v>
      </c>
      <c r="J3638" s="30" t="s">
        <v>45</v>
      </c>
      <c r="K3638" s="30" t="s">
        <v>45</v>
      </c>
      <c r="L3638" s="30" t="s">
        <v>45</v>
      </c>
      <c r="M3638" s="29">
        <v>221325000</v>
      </c>
      <c r="N3638" s="53">
        <f t="shared" si="624"/>
        <v>-25.151515151515213</v>
      </c>
      <c r="O3638" t="e">
        <f t="shared" si="625"/>
        <v>#VALUE!</v>
      </c>
      <c r="P3638" t="e">
        <f t="shared" si="626"/>
        <v>#VALUE!</v>
      </c>
      <c r="Q3638" t="e">
        <f t="shared" si="627"/>
        <v>#VALUE!</v>
      </c>
      <c r="R3638">
        <f t="shared" si="628"/>
        <v>-5.7477941013234926</v>
      </c>
      <c r="S3638" s="53">
        <f t="shared" si="630"/>
        <v>-25.151515151515213</v>
      </c>
      <c r="T3638" t="e">
        <f t="shared" si="631"/>
        <v>#VALUE!</v>
      </c>
      <c r="U3638" t="e">
        <f t="shared" si="632"/>
        <v>#VALUE!</v>
      </c>
      <c r="V3638" t="e">
        <f t="shared" si="633"/>
        <v>#VALUE!</v>
      </c>
      <c r="W3638" s="50">
        <f t="shared" si="634"/>
        <v>-5.7477941013234926</v>
      </c>
    </row>
    <row r="3639" spans="1:23" ht="16" x14ac:dyDescent="0.2">
      <c r="A3639" s="10">
        <v>39317.541655092602</v>
      </c>
      <c r="B3639" s="11" t="str">
        <f t="shared" si="629"/>
        <v>20078</v>
      </c>
      <c r="C3639" s="6" t="s">
        <v>45</v>
      </c>
      <c r="D3639" s="5">
        <v>-25.818181818181866</v>
      </c>
      <c r="E3639" s="6" t="s">
        <v>45</v>
      </c>
      <c r="F3639" s="6" t="s">
        <v>45</v>
      </c>
      <c r="G3639" s="6" t="s">
        <v>45</v>
      </c>
      <c r="H3639" s="5">
        <v>-5.7477941013234926</v>
      </c>
      <c r="I3639" s="29">
        <v>685440000</v>
      </c>
      <c r="J3639" s="30" t="s">
        <v>45</v>
      </c>
      <c r="K3639" s="30" t="s">
        <v>45</v>
      </c>
      <c r="L3639" s="30" t="s">
        <v>45</v>
      </c>
      <c r="M3639" s="29">
        <v>221325000</v>
      </c>
      <c r="N3639" s="53">
        <f t="shared" si="624"/>
        <v>-25.818181818181866</v>
      </c>
      <c r="O3639" t="e">
        <f t="shared" si="625"/>
        <v>#VALUE!</v>
      </c>
      <c r="P3639" t="e">
        <f t="shared" si="626"/>
        <v>#VALUE!</v>
      </c>
      <c r="Q3639" t="e">
        <f t="shared" si="627"/>
        <v>#VALUE!</v>
      </c>
      <c r="R3639">
        <f t="shared" si="628"/>
        <v>-5.7477941013234926</v>
      </c>
      <c r="S3639" s="53">
        <f t="shared" si="630"/>
        <v>-25.818181818181866</v>
      </c>
      <c r="T3639" t="e">
        <f t="shared" si="631"/>
        <v>#VALUE!</v>
      </c>
      <c r="U3639" t="e">
        <f t="shared" si="632"/>
        <v>#VALUE!</v>
      </c>
      <c r="V3639" t="e">
        <f t="shared" si="633"/>
        <v>#VALUE!</v>
      </c>
      <c r="W3639" s="50">
        <f t="shared" si="634"/>
        <v>-5.7477941013234926</v>
      </c>
    </row>
    <row r="3640" spans="1:23" ht="16" x14ac:dyDescent="0.2">
      <c r="A3640" s="10">
        <v>39316.541655092602</v>
      </c>
      <c r="B3640" s="11" t="str">
        <f t="shared" si="629"/>
        <v>20078</v>
      </c>
      <c r="C3640" s="6" t="s">
        <v>45</v>
      </c>
      <c r="D3640" s="5">
        <v>-25.151515151515213</v>
      </c>
      <c r="E3640" s="6" t="s">
        <v>45</v>
      </c>
      <c r="F3640" s="6" t="s">
        <v>45</v>
      </c>
      <c r="G3640" s="6" t="s">
        <v>45</v>
      </c>
      <c r="H3640" s="5">
        <v>-8.0359476537559686</v>
      </c>
      <c r="I3640" s="29">
        <v>691600000</v>
      </c>
      <c r="J3640" s="30" t="s">
        <v>45</v>
      </c>
      <c r="K3640" s="30" t="s">
        <v>45</v>
      </c>
      <c r="L3640" s="30" t="s">
        <v>45</v>
      </c>
      <c r="M3640" s="29">
        <v>215951910</v>
      </c>
      <c r="N3640" s="53">
        <f t="shared" si="624"/>
        <v>-25.151515151515213</v>
      </c>
      <c r="O3640" t="e">
        <f t="shared" si="625"/>
        <v>#VALUE!</v>
      </c>
      <c r="P3640" t="e">
        <f t="shared" si="626"/>
        <v>#VALUE!</v>
      </c>
      <c r="Q3640" t="e">
        <f t="shared" si="627"/>
        <v>#VALUE!</v>
      </c>
      <c r="R3640">
        <f t="shared" si="628"/>
        <v>-8.0359476537559686</v>
      </c>
      <c r="S3640" s="53">
        <f t="shared" si="630"/>
        <v>-25.151515151515213</v>
      </c>
      <c r="T3640" t="e">
        <f t="shared" si="631"/>
        <v>#VALUE!</v>
      </c>
      <c r="U3640" t="e">
        <f t="shared" si="632"/>
        <v>#VALUE!</v>
      </c>
      <c r="V3640" t="e">
        <f t="shared" si="633"/>
        <v>#VALUE!</v>
      </c>
      <c r="W3640" s="50">
        <f t="shared" si="634"/>
        <v>-8.0359476537559686</v>
      </c>
    </row>
    <row r="3641" spans="1:23" ht="16" x14ac:dyDescent="0.2">
      <c r="A3641" s="10">
        <v>39315.541655092602</v>
      </c>
      <c r="B3641" s="11" t="str">
        <f t="shared" si="629"/>
        <v>20078</v>
      </c>
      <c r="C3641" s="6" t="s">
        <v>45</v>
      </c>
      <c r="D3641" s="5">
        <v>-28.606060606060669</v>
      </c>
      <c r="E3641" s="6" t="s">
        <v>45</v>
      </c>
      <c r="F3641" s="6" t="s">
        <v>45</v>
      </c>
      <c r="G3641" s="6" t="s">
        <v>45</v>
      </c>
      <c r="H3641" s="5">
        <v>-9.4531141547555535</v>
      </c>
      <c r="I3641" s="29">
        <v>659680000</v>
      </c>
      <c r="J3641" s="30" t="s">
        <v>45</v>
      </c>
      <c r="K3641" s="30" t="s">
        <v>45</v>
      </c>
      <c r="L3641" s="30" t="s">
        <v>45</v>
      </c>
      <c r="M3641" s="29">
        <v>212624090</v>
      </c>
      <c r="N3641" s="53">
        <f t="shared" si="624"/>
        <v>-28.606060606060669</v>
      </c>
      <c r="O3641" t="e">
        <f t="shared" si="625"/>
        <v>#VALUE!</v>
      </c>
      <c r="P3641" t="e">
        <f t="shared" si="626"/>
        <v>#VALUE!</v>
      </c>
      <c r="Q3641" t="e">
        <f t="shared" si="627"/>
        <v>#VALUE!</v>
      </c>
      <c r="R3641">
        <f t="shared" si="628"/>
        <v>-9.4531141547555535</v>
      </c>
      <c r="S3641" s="53">
        <f t="shared" si="630"/>
        <v>-28.606060606060669</v>
      </c>
      <c r="T3641" t="e">
        <f t="shared" si="631"/>
        <v>#VALUE!</v>
      </c>
      <c r="U3641" t="e">
        <f t="shared" si="632"/>
        <v>#VALUE!</v>
      </c>
      <c r="V3641" t="e">
        <f t="shared" si="633"/>
        <v>#VALUE!</v>
      </c>
      <c r="W3641" s="50">
        <f t="shared" si="634"/>
        <v>-9.4531141547555535</v>
      </c>
    </row>
    <row r="3642" spans="1:23" ht="16" x14ac:dyDescent="0.2">
      <c r="A3642" s="10">
        <v>39314.541655092602</v>
      </c>
      <c r="B3642" s="11" t="str">
        <f t="shared" si="629"/>
        <v>20078</v>
      </c>
      <c r="C3642" s="6" t="s">
        <v>45</v>
      </c>
      <c r="D3642" s="5">
        <v>-26.666666666666728</v>
      </c>
      <c r="E3642" s="6" t="s">
        <v>45</v>
      </c>
      <c r="F3642" s="6" t="s">
        <v>45</v>
      </c>
      <c r="G3642" s="6" t="s">
        <v>45</v>
      </c>
      <c r="H3642" s="5">
        <v>-9.4531141547555535</v>
      </c>
      <c r="I3642" s="29">
        <v>677600000</v>
      </c>
      <c r="J3642" s="30" t="s">
        <v>45</v>
      </c>
      <c r="K3642" s="30" t="s">
        <v>45</v>
      </c>
      <c r="L3642" s="30" t="s">
        <v>45</v>
      </c>
      <c r="M3642" s="29">
        <v>212624090</v>
      </c>
      <c r="N3642" s="53">
        <f t="shared" si="624"/>
        <v>-26.666666666666728</v>
      </c>
      <c r="O3642" t="e">
        <f t="shared" si="625"/>
        <v>#VALUE!</v>
      </c>
      <c r="P3642" t="e">
        <f t="shared" si="626"/>
        <v>#VALUE!</v>
      </c>
      <c r="Q3642" t="e">
        <f t="shared" si="627"/>
        <v>#VALUE!</v>
      </c>
      <c r="R3642">
        <f t="shared" si="628"/>
        <v>-9.4531141547555535</v>
      </c>
      <c r="S3642" s="53">
        <f t="shared" si="630"/>
        <v>-26.666666666666728</v>
      </c>
      <c r="T3642" t="e">
        <f t="shared" si="631"/>
        <v>#VALUE!</v>
      </c>
      <c r="U3642" t="e">
        <f t="shared" si="632"/>
        <v>#VALUE!</v>
      </c>
      <c r="V3642" t="e">
        <f t="shared" si="633"/>
        <v>#VALUE!</v>
      </c>
      <c r="W3642" s="50">
        <f t="shared" si="634"/>
        <v>-9.4531141547555535</v>
      </c>
    </row>
    <row r="3643" spans="1:23" ht="16" x14ac:dyDescent="0.2">
      <c r="A3643" s="10">
        <v>39311.541655092602</v>
      </c>
      <c r="B3643" s="11" t="str">
        <f t="shared" si="629"/>
        <v>20078</v>
      </c>
      <c r="C3643" s="6" t="s">
        <v>45</v>
      </c>
      <c r="D3643" s="5">
        <v>-22.121212121212182</v>
      </c>
      <c r="E3643" s="6" t="s">
        <v>45</v>
      </c>
      <c r="F3643" s="6" t="s">
        <v>45</v>
      </c>
      <c r="G3643" s="6" t="s">
        <v>45</v>
      </c>
      <c r="H3643" s="5">
        <v>-5.7158933547116106</v>
      </c>
      <c r="I3643" s="29">
        <v>719600000</v>
      </c>
      <c r="J3643" s="30" t="s">
        <v>45</v>
      </c>
      <c r="K3643" s="30" t="s">
        <v>45</v>
      </c>
      <c r="L3643" s="30" t="s">
        <v>45</v>
      </c>
      <c r="M3643" s="29">
        <v>221399910</v>
      </c>
      <c r="N3643" s="53">
        <f t="shared" si="624"/>
        <v>-22.121212121212182</v>
      </c>
      <c r="O3643" t="e">
        <f t="shared" si="625"/>
        <v>#VALUE!</v>
      </c>
      <c r="P3643" t="e">
        <f t="shared" si="626"/>
        <v>#VALUE!</v>
      </c>
      <c r="Q3643" t="e">
        <f t="shared" si="627"/>
        <v>#VALUE!</v>
      </c>
      <c r="R3643">
        <f t="shared" si="628"/>
        <v>-5.7158933547116106</v>
      </c>
      <c r="S3643" s="53">
        <f t="shared" si="630"/>
        <v>-22.121212121212182</v>
      </c>
      <c r="T3643" t="e">
        <f t="shared" si="631"/>
        <v>#VALUE!</v>
      </c>
      <c r="U3643" t="e">
        <f t="shared" si="632"/>
        <v>#VALUE!</v>
      </c>
      <c r="V3643" t="e">
        <f t="shared" si="633"/>
        <v>#VALUE!</v>
      </c>
      <c r="W3643" s="50">
        <f t="shared" si="634"/>
        <v>-5.7158933547116106</v>
      </c>
    </row>
    <row r="3644" spans="1:23" ht="16" x14ac:dyDescent="0.2">
      <c r="A3644" s="10">
        <v>39310.541655092602</v>
      </c>
      <c r="B3644" s="11" t="str">
        <f t="shared" si="629"/>
        <v>20078</v>
      </c>
      <c r="C3644" s="6" t="s">
        <v>45</v>
      </c>
      <c r="D3644" s="5">
        <v>-24.484848484848541</v>
      </c>
      <c r="E3644" s="6" t="s">
        <v>45</v>
      </c>
      <c r="F3644" s="6" t="s">
        <v>45</v>
      </c>
      <c r="G3644" s="6" t="s">
        <v>45</v>
      </c>
      <c r="H3644" s="5">
        <v>-5.7158933547116106</v>
      </c>
      <c r="I3644" s="29">
        <v>697760000</v>
      </c>
      <c r="J3644" s="30" t="s">
        <v>45</v>
      </c>
      <c r="K3644" s="30" t="s">
        <v>45</v>
      </c>
      <c r="L3644" s="30" t="s">
        <v>45</v>
      </c>
      <c r="M3644" s="29">
        <v>221399910</v>
      </c>
      <c r="N3644" s="53">
        <f t="shared" si="624"/>
        <v>-24.484848484848541</v>
      </c>
      <c r="O3644" t="e">
        <f t="shared" si="625"/>
        <v>#VALUE!</v>
      </c>
      <c r="P3644" t="e">
        <f t="shared" si="626"/>
        <v>#VALUE!</v>
      </c>
      <c r="Q3644" t="e">
        <f t="shared" si="627"/>
        <v>#VALUE!</v>
      </c>
      <c r="R3644">
        <f t="shared" si="628"/>
        <v>-5.7158933547116106</v>
      </c>
      <c r="S3644" s="53">
        <f t="shared" si="630"/>
        <v>-24.484848484848541</v>
      </c>
      <c r="T3644" t="e">
        <f t="shared" si="631"/>
        <v>#VALUE!</v>
      </c>
      <c r="U3644" t="e">
        <f t="shared" si="632"/>
        <v>#VALUE!</v>
      </c>
      <c r="V3644" t="e">
        <f t="shared" si="633"/>
        <v>#VALUE!</v>
      </c>
      <c r="W3644" s="50">
        <f t="shared" si="634"/>
        <v>-5.7158933547116106</v>
      </c>
    </row>
    <row r="3645" spans="1:23" ht="16" x14ac:dyDescent="0.2">
      <c r="A3645" s="10">
        <v>39309.541655092602</v>
      </c>
      <c r="B3645" s="11" t="str">
        <f t="shared" si="629"/>
        <v>20078</v>
      </c>
      <c r="C3645" s="6" t="s">
        <v>45</v>
      </c>
      <c r="D3645" s="5">
        <v>-25.333333333333403</v>
      </c>
      <c r="E3645" s="6" t="s">
        <v>45</v>
      </c>
      <c r="F3645" s="6" t="s">
        <v>45</v>
      </c>
      <c r="G3645" s="6" t="s">
        <v>45</v>
      </c>
      <c r="H3645" s="5">
        <v>-5.7477941013234499</v>
      </c>
      <c r="I3645" s="29">
        <v>689920000</v>
      </c>
      <c r="J3645" s="30" t="s">
        <v>45</v>
      </c>
      <c r="K3645" s="30" t="s">
        <v>45</v>
      </c>
      <c r="L3645" s="30" t="s">
        <v>45</v>
      </c>
      <c r="M3645" s="29">
        <v>221325000</v>
      </c>
      <c r="N3645" s="53">
        <f t="shared" si="624"/>
        <v>-25.333333333333403</v>
      </c>
      <c r="O3645" t="e">
        <f t="shared" si="625"/>
        <v>#VALUE!</v>
      </c>
      <c r="P3645" t="e">
        <f t="shared" si="626"/>
        <v>#VALUE!</v>
      </c>
      <c r="Q3645" t="e">
        <f t="shared" si="627"/>
        <v>#VALUE!</v>
      </c>
      <c r="R3645">
        <f t="shared" si="628"/>
        <v>-5.7477941013234499</v>
      </c>
      <c r="S3645" s="53">
        <f t="shared" si="630"/>
        <v>-25.333333333333403</v>
      </c>
      <c r="T3645" t="e">
        <f t="shared" si="631"/>
        <v>#VALUE!</v>
      </c>
      <c r="U3645" t="e">
        <f t="shared" si="632"/>
        <v>#VALUE!</v>
      </c>
      <c r="V3645" t="e">
        <f t="shared" si="633"/>
        <v>#VALUE!</v>
      </c>
      <c r="W3645" s="50">
        <f t="shared" si="634"/>
        <v>-5.7477941013234499</v>
      </c>
    </row>
    <row r="3646" spans="1:23" ht="16" x14ac:dyDescent="0.2">
      <c r="A3646" s="10">
        <v>39308.541655092602</v>
      </c>
      <c r="B3646" s="11" t="str">
        <f t="shared" si="629"/>
        <v>20078</v>
      </c>
      <c r="C3646" s="6" t="s">
        <v>45</v>
      </c>
      <c r="D3646" s="5">
        <v>-22.363636363636431</v>
      </c>
      <c r="E3646" s="6" t="s">
        <v>45</v>
      </c>
      <c r="F3646" s="6" t="s">
        <v>45</v>
      </c>
      <c r="G3646" s="6" t="s">
        <v>45</v>
      </c>
      <c r="H3646" s="5">
        <v>-5.7477941013234499</v>
      </c>
      <c r="I3646" s="29">
        <v>717360000</v>
      </c>
      <c r="J3646" s="30" t="s">
        <v>45</v>
      </c>
      <c r="K3646" s="30" t="s">
        <v>45</v>
      </c>
      <c r="L3646" s="30" t="s">
        <v>45</v>
      </c>
      <c r="M3646" s="29">
        <v>221325000</v>
      </c>
      <c r="N3646" s="53">
        <f t="shared" si="624"/>
        <v>-22.363636363636431</v>
      </c>
      <c r="O3646" t="e">
        <f t="shared" si="625"/>
        <v>#VALUE!</v>
      </c>
      <c r="P3646" t="e">
        <f t="shared" si="626"/>
        <v>#VALUE!</v>
      </c>
      <c r="Q3646" t="e">
        <f t="shared" si="627"/>
        <v>#VALUE!</v>
      </c>
      <c r="R3646">
        <f t="shared" si="628"/>
        <v>-5.7477941013234499</v>
      </c>
      <c r="S3646" s="53">
        <f t="shared" si="630"/>
        <v>-22.363636363636431</v>
      </c>
      <c r="T3646" t="e">
        <f t="shared" si="631"/>
        <v>#VALUE!</v>
      </c>
      <c r="U3646" t="e">
        <f t="shared" si="632"/>
        <v>#VALUE!</v>
      </c>
      <c r="V3646" t="e">
        <f t="shared" si="633"/>
        <v>#VALUE!</v>
      </c>
      <c r="W3646" s="50">
        <f t="shared" si="634"/>
        <v>-5.7477941013234499</v>
      </c>
    </row>
    <row r="3647" spans="1:23" ht="16" x14ac:dyDescent="0.2">
      <c r="A3647" s="10">
        <v>39307.541655092602</v>
      </c>
      <c r="B3647" s="11" t="str">
        <f t="shared" si="629"/>
        <v>20078</v>
      </c>
      <c r="C3647" s="6" t="s">
        <v>45</v>
      </c>
      <c r="D3647" s="5">
        <v>-25.090909090909165</v>
      </c>
      <c r="E3647" s="6" t="s">
        <v>45</v>
      </c>
      <c r="F3647" s="6" t="s">
        <v>45</v>
      </c>
      <c r="G3647" s="6" t="s">
        <v>45</v>
      </c>
      <c r="H3647" s="5">
        <v>-1.0110165741078987</v>
      </c>
      <c r="I3647" s="29">
        <v>692160000</v>
      </c>
      <c r="J3647" s="30" t="s">
        <v>45</v>
      </c>
      <c r="K3647" s="30" t="s">
        <v>45</v>
      </c>
      <c r="L3647" s="30" t="s">
        <v>45</v>
      </c>
      <c r="M3647" s="29">
        <v>232448000</v>
      </c>
      <c r="N3647" s="53">
        <f t="shared" si="624"/>
        <v>-25.090909090909165</v>
      </c>
      <c r="O3647" t="e">
        <f t="shared" si="625"/>
        <v>#VALUE!</v>
      </c>
      <c r="P3647" t="e">
        <f t="shared" si="626"/>
        <v>#VALUE!</v>
      </c>
      <c r="Q3647" t="e">
        <f t="shared" si="627"/>
        <v>#VALUE!</v>
      </c>
      <c r="R3647">
        <f t="shared" si="628"/>
        <v>-1.0110165741078987</v>
      </c>
      <c r="S3647" s="53">
        <f t="shared" si="630"/>
        <v>-25.090909090909165</v>
      </c>
      <c r="T3647" t="e">
        <f t="shared" si="631"/>
        <v>#VALUE!</v>
      </c>
      <c r="U3647" t="e">
        <f t="shared" si="632"/>
        <v>#VALUE!</v>
      </c>
      <c r="V3647" t="e">
        <f t="shared" si="633"/>
        <v>#VALUE!</v>
      </c>
      <c r="W3647" s="50">
        <f t="shared" si="634"/>
        <v>-1.0110165741078987</v>
      </c>
    </row>
    <row r="3648" spans="1:23" ht="16" x14ac:dyDescent="0.2">
      <c r="A3648" s="10">
        <v>39304.541655092602</v>
      </c>
      <c r="B3648" s="11" t="str">
        <f t="shared" si="629"/>
        <v>20078</v>
      </c>
      <c r="C3648" s="6" t="s">
        <v>45</v>
      </c>
      <c r="D3648" s="5">
        <v>-20.909090909090978</v>
      </c>
      <c r="E3648" s="6" t="s">
        <v>45</v>
      </c>
      <c r="F3648" s="6" t="s">
        <v>45</v>
      </c>
      <c r="G3648" s="6" t="s">
        <v>45</v>
      </c>
      <c r="H3648" s="5">
        <v>-1.0110165741078987</v>
      </c>
      <c r="I3648" s="29">
        <v>730800000</v>
      </c>
      <c r="J3648" s="30" t="s">
        <v>45</v>
      </c>
      <c r="K3648" s="30" t="s">
        <v>45</v>
      </c>
      <c r="L3648" s="30" t="s">
        <v>45</v>
      </c>
      <c r="M3648" s="29">
        <v>232448000</v>
      </c>
      <c r="N3648" s="53">
        <f t="shared" si="624"/>
        <v>-20.909090909090978</v>
      </c>
      <c r="O3648" t="e">
        <f t="shared" si="625"/>
        <v>#VALUE!</v>
      </c>
      <c r="P3648" t="e">
        <f t="shared" si="626"/>
        <v>#VALUE!</v>
      </c>
      <c r="Q3648" t="e">
        <f t="shared" si="627"/>
        <v>#VALUE!</v>
      </c>
      <c r="R3648">
        <f t="shared" si="628"/>
        <v>-1.0110165741078987</v>
      </c>
      <c r="S3648" s="53">
        <f t="shared" si="630"/>
        <v>-20.909090909090978</v>
      </c>
      <c r="T3648" t="e">
        <f t="shared" si="631"/>
        <v>#VALUE!</v>
      </c>
      <c r="U3648" t="e">
        <f t="shared" si="632"/>
        <v>#VALUE!</v>
      </c>
      <c r="V3648" t="e">
        <f t="shared" si="633"/>
        <v>#VALUE!</v>
      </c>
      <c r="W3648" s="50">
        <f t="shared" si="634"/>
        <v>-1.0110165741078987</v>
      </c>
    </row>
    <row r="3649" spans="1:23" ht="16" x14ac:dyDescent="0.2">
      <c r="A3649" s="10">
        <v>39303.541655092602</v>
      </c>
      <c r="B3649" s="11" t="str">
        <f t="shared" si="629"/>
        <v>20078</v>
      </c>
      <c r="C3649" s="6" t="s">
        <v>45</v>
      </c>
      <c r="D3649" s="5">
        <v>-15.757575757575836</v>
      </c>
      <c r="E3649" s="6" t="s">
        <v>45</v>
      </c>
      <c r="F3649" s="6" t="s">
        <v>45</v>
      </c>
      <c r="G3649" s="6" t="s">
        <v>45</v>
      </c>
      <c r="H3649" s="5">
        <v>-1.0110165741078987</v>
      </c>
      <c r="I3649" s="29">
        <v>778400000</v>
      </c>
      <c r="J3649" s="30" t="s">
        <v>45</v>
      </c>
      <c r="K3649" s="30" t="s">
        <v>45</v>
      </c>
      <c r="L3649" s="30" t="s">
        <v>45</v>
      </c>
      <c r="M3649" s="29">
        <v>232448000</v>
      </c>
      <c r="N3649" s="53">
        <f t="shared" si="624"/>
        <v>-15.757575757575836</v>
      </c>
      <c r="O3649" t="e">
        <f t="shared" si="625"/>
        <v>#VALUE!</v>
      </c>
      <c r="P3649" t="e">
        <f t="shared" si="626"/>
        <v>#VALUE!</v>
      </c>
      <c r="Q3649" t="e">
        <f t="shared" si="627"/>
        <v>#VALUE!</v>
      </c>
      <c r="R3649">
        <f t="shared" si="628"/>
        <v>-1.0110165741078987</v>
      </c>
      <c r="S3649" s="53">
        <f t="shared" si="630"/>
        <v>-15.757575757575836</v>
      </c>
      <c r="T3649" t="e">
        <f t="shared" si="631"/>
        <v>#VALUE!</v>
      </c>
      <c r="U3649" t="e">
        <f t="shared" si="632"/>
        <v>#VALUE!</v>
      </c>
      <c r="V3649" t="e">
        <f t="shared" si="633"/>
        <v>#VALUE!</v>
      </c>
      <c r="W3649" s="50">
        <f t="shared" si="634"/>
        <v>-1.0110165741078987</v>
      </c>
    </row>
    <row r="3650" spans="1:23" ht="16" x14ac:dyDescent="0.2">
      <c r="A3650" s="10">
        <v>39302.541655092602</v>
      </c>
      <c r="B3650" s="11" t="str">
        <f t="shared" si="629"/>
        <v>20078</v>
      </c>
      <c r="C3650" s="6" t="s">
        <v>45</v>
      </c>
      <c r="D3650" s="5">
        <v>-15.090909090909181</v>
      </c>
      <c r="E3650" s="6" t="s">
        <v>45</v>
      </c>
      <c r="F3650" s="6" t="s">
        <v>45</v>
      </c>
      <c r="G3650" s="6" t="s">
        <v>45</v>
      </c>
      <c r="H3650" s="5">
        <v>2.2109588336899293</v>
      </c>
      <c r="I3650" s="29">
        <v>784560000</v>
      </c>
      <c r="J3650" s="30" t="s">
        <v>45</v>
      </c>
      <c r="K3650" s="30" t="s">
        <v>45</v>
      </c>
      <c r="L3650" s="30" t="s">
        <v>45</v>
      </c>
      <c r="M3650" s="29">
        <v>240013910</v>
      </c>
      <c r="N3650" s="53">
        <f t="shared" si="624"/>
        <v>-15.090909090909181</v>
      </c>
      <c r="O3650" t="e">
        <f t="shared" si="625"/>
        <v>#VALUE!</v>
      </c>
      <c r="P3650" t="e">
        <f t="shared" si="626"/>
        <v>#VALUE!</v>
      </c>
      <c r="Q3650" t="e">
        <f t="shared" si="627"/>
        <v>#VALUE!</v>
      </c>
      <c r="R3650">
        <f t="shared" si="628"/>
        <v>2.2109588336899293</v>
      </c>
      <c r="S3650" s="53">
        <f t="shared" si="630"/>
        <v>-15.090909090909181</v>
      </c>
      <c r="T3650" t="e">
        <f t="shared" si="631"/>
        <v>#VALUE!</v>
      </c>
      <c r="U3650" t="e">
        <f t="shared" si="632"/>
        <v>#VALUE!</v>
      </c>
      <c r="V3650" t="e">
        <f t="shared" si="633"/>
        <v>#VALUE!</v>
      </c>
      <c r="W3650" s="50">
        <f t="shared" si="634"/>
        <v>2.2109588336899293</v>
      </c>
    </row>
    <row r="3651" spans="1:23" ht="16" x14ac:dyDescent="0.2">
      <c r="A3651" s="10">
        <v>39301.541655092602</v>
      </c>
      <c r="B3651" s="11" t="str">
        <f t="shared" si="629"/>
        <v>20078</v>
      </c>
      <c r="C3651" s="6" t="s">
        <v>45</v>
      </c>
      <c r="D3651" s="5">
        <v>-13.939393939394023</v>
      </c>
      <c r="E3651" s="6" t="s">
        <v>45</v>
      </c>
      <c r="F3651" s="6" t="s">
        <v>45</v>
      </c>
      <c r="G3651" s="6" t="s">
        <v>45</v>
      </c>
      <c r="H3651" s="5">
        <v>2.2109588336899293</v>
      </c>
      <c r="I3651" s="29">
        <v>795200000</v>
      </c>
      <c r="J3651" s="30" t="s">
        <v>45</v>
      </c>
      <c r="K3651" s="30" t="s">
        <v>45</v>
      </c>
      <c r="L3651" s="30" t="s">
        <v>45</v>
      </c>
      <c r="M3651" s="29">
        <v>240013910</v>
      </c>
      <c r="N3651" s="53">
        <f t="shared" si="624"/>
        <v>-13.939393939394023</v>
      </c>
      <c r="O3651" t="e">
        <f t="shared" si="625"/>
        <v>#VALUE!</v>
      </c>
      <c r="P3651" t="e">
        <f t="shared" si="626"/>
        <v>#VALUE!</v>
      </c>
      <c r="Q3651" t="e">
        <f t="shared" si="627"/>
        <v>#VALUE!</v>
      </c>
      <c r="R3651">
        <f t="shared" si="628"/>
        <v>2.2109588336899293</v>
      </c>
      <c r="S3651" s="53">
        <f t="shared" si="630"/>
        <v>-13.939393939394023</v>
      </c>
      <c r="T3651" t="e">
        <f t="shared" si="631"/>
        <v>#VALUE!</v>
      </c>
      <c r="U3651" t="e">
        <f t="shared" si="632"/>
        <v>#VALUE!</v>
      </c>
      <c r="V3651" t="e">
        <f t="shared" si="633"/>
        <v>#VALUE!</v>
      </c>
      <c r="W3651" s="50">
        <f t="shared" si="634"/>
        <v>2.2109588336899293</v>
      </c>
    </row>
    <row r="3652" spans="1:23" ht="16" x14ac:dyDescent="0.2">
      <c r="A3652" s="10">
        <v>39300.541655092602</v>
      </c>
      <c r="B3652" s="11" t="str">
        <f t="shared" si="629"/>
        <v>20078</v>
      </c>
      <c r="C3652" s="6" t="s">
        <v>45</v>
      </c>
      <c r="D3652" s="5">
        <v>-19.878787878787946</v>
      </c>
      <c r="E3652" s="6" t="s">
        <v>45</v>
      </c>
      <c r="F3652" s="6" t="s">
        <v>45</v>
      </c>
      <c r="G3652" s="6" t="s">
        <v>45</v>
      </c>
      <c r="H3652" s="5">
        <v>2.2109588336899293</v>
      </c>
      <c r="I3652" s="29">
        <v>740320000</v>
      </c>
      <c r="J3652" s="30" t="s">
        <v>45</v>
      </c>
      <c r="K3652" s="30" t="s">
        <v>45</v>
      </c>
      <c r="L3652" s="30" t="s">
        <v>45</v>
      </c>
      <c r="M3652" s="29">
        <v>240013910</v>
      </c>
      <c r="N3652" s="53">
        <f t="shared" si="624"/>
        <v>-19.878787878787946</v>
      </c>
      <c r="O3652" t="e">
        <f t="shared" si="625"/>
        <v>#VALUE!</v>
      </c>
      <c r="P3652" t="e">
        <f t="shared" si="626"/>
        <v>#VALUE!</v>
      </c>
      <c r="Q3652" t="e">
        <f t="shared" si="627"/>
        <v>#VALUE!</v>
      </c>
      <c r="R3652">
        <f t="shared" si="628"/>
        <v>2.2109588336899293</v>
      </c>
      <c r="S3652" s="53">
        <f t="shared" si="630"/>
        <v>-19.878787878787946</v>
      </c>
      <c r="T3652" t="e">
        <f t="shared" si="631"/>
        <v>#VALUE!</v>
      </c>
      <c r="U3652" t="e">
        <f t="shared" si="632"/>
        <v>#VALUE!</v>
      </c>
      <c r="V3652" t="e">
        <f t="shared" si="633"/>
        <v>#VALUE!</v>
      </c>
      <c r="W3652" s="50">
        <f t="shared" si="634"/>
        <v>2.2109588336899293</v>
      </c>
    </row>
    <row r="3653" spans="1:23" ht="16" x14ac:dyDescent="0.2">
      <c r="A3653" s="10">
        <v>39297.541655092602</v>
      </c>
      <c r="B3653" s="11" t="str">
        <f t="shared" si="629"/>
        <v>20078</v>
      </c>
      <c r="C3653" s="6" t="s">
        <v>45</v>
      </c>
      <c r="D3653" s="5">
        <v>-18.60606060606068</v>
      </c>
      <c r="E3653" s="6" t="s">
        <v>45</v>
      </c>
      <c r="F3653" s="6" t="s">
        <v>45</v>
      </c>
      <c r="G3653" s="6" t="s">
        <v>45</v>
      </c>
      <c r="H3653" s="5">
        <v>4.0157677404881724</v>
      </c>
      <c r="I3653" s="29">
        <v>752080000</v>
      </c>
      <c r="J3653" s="30" t="s">
        <v>45</v>
      </c>
      <c r="K3653" s="30" t="s">
        <v>45</v>
      </c>
      <c r="L3653" s="30" t="s">
        <v>45</v>
      </c>
      <c r="M3653" s="29">
        <v>244252000</v>
      </c>
      <c r="N3653" s="53">
        <f t="shared" si="624"/>
        <v>-18.60606060606068</v>
      </c>
      <c r="O3653" t="e">
        <f t="shared" si="625"/>
        <v>#VALUE!</v>
      </c>
      <c r="P3653" t="e">
        <f t="shared" si="626"/>
        <v>#VALUE!</v>
      </c>
      <c r="Q3653" t="e">
        <f t="shared" si="627"/>
        <v>#VALUE!</v>
      </c>
      <c r="R3653">
        <f t="shared" si="628"/>
        <v>4.0157677404881724</v>
      </c>
      <c r="S3653" s="53">
        <f t="shared" si="630"/>
        <v>-18.60606060606068</v>
      </c>
      <c r="T3653" t="e">
        <f t="shared" si="631"/>
        <v>#VALUE!</v>
      </c>
      <c r="U3653" t="e">
        <f t="shared" si="632"/>
        <v>#VALUE!</v>
      </c>
      <c r="V3653" t="e">
        <f t="shared" si="633"/>
        <v>#VALUE!</v>
      </c>
      <c r="W3653" s="50">
        <f t="shared" si="634"/>
        <v>4.0157677404881724</v>
      </c>
    </row>
    <row r="3654" spans="1:23" ht="16" x14ac:dyDescent="0.2">
      <c r="A3654" s="10">
        <v>39296.541655092602</v>
      </c>
      <c r="B3654" s="11" t="str">
        <f t="shared" si="629"/>
        <v>20078</v>
      </c>
      <c r="C3654" s="6" t="s">
        <v>45</v>
      </c>
      <c r="D3654" s="5">
        <v>-18.60606060606068</v>
      </c>
      <c r="E3654" s="6" t="s">
        <v>45</v>
      </c>
      <c r="F3654" s="6" t="s">
        <v>45</v>
      </c>
      <c r="G3654" s="6" t="s">
        <v>45</v>
      </c>
      <c r="H3654" s="5">
        <v>4.0157677404881724</v>
      </c>
      <c r="I3654" s="29">
        <v>752080000</v>
      </c>
      <c r="J3654" s="30" t="s">
        <v>45</v>
      </c>
      <c r="K3654" s="30" t="s">
        <v>45</v>
      </c>
      <c r="L3654" s="30" t="s">
        <v>45</v>
      </c>
      <c r="M3654" s="29">
        <v>244252000</v>
      </c>
      <c r="N3654" s="53">
        <f t="shared" si="624"/>
        <v>-18.60606060606068</v>
      </c>
      <c r="O3654" t="e">
        <f t="shared" si="625"/>
        <v>#VALUE!</v>
      </c>
      <c r="P3654" t="e">
        <f t="shared" si="626"/>
        <v>#VALUE!</v>
      </c>
      <c r="Q3654" t="e">
        <f t="shared" si="627"/>
        <v>#VALUE!</v>
      </c>
      <c r="R3654">
        <f t="shared" si="628"/>
        <v>4.0157677404881724</v>
      </c>
      <c r="S3654" s="53">
        <f t="shared" si="630"/>
        <v>-18.60606060606068</v>
      </c>
      <c r="T3654" t="e">
        <f t="shared" si="631"/>
        <v>#VALUE!</v>
      </c>
      <c r="U3654" t="e">
        <f t="shared" si="632"/>
        <v>#VALUE!</v>
      </c>
      <c r="V3654" t="e">
        <f t="shared" si="633"/>
        <v>#VALUE!</v>
      </c>
      <c r="W3654" s="50">
        <f t="shared" si="634"/>
        <v>4.0157677404881724</v>
      </c>
    </row>
    <row r="3655" spans="1:23" ht="16" x14ac:dyDescent="0.2">
      <c r="A3655" s="10">
        <v>39295.541655092602</v>
      </c>
      <c r="B3655" s="11" t="str">
        <f t="shared" si="629"/>
        <v>20078</v>
      </c>
      <c r="C3655" s="6" t="s">
        <v>45</v>
      </c>
      <c r="D3655" s="5">
        <v>-21.212121212121275</v>
      </c>
      <c r="E3655" s="6" t="s">
        <v>45</v>
      </c>
      <c r="F3655" s="6" t="s">
        <v>45</v>
      </c>
      <c r="G3655" s="6" t="s">
        <v>45</v>
      </c>
      <c r="H3655" s="5">
        <v>4.0157677404881724</v>
      </c>
      <c r="I3655" s="29">
        <v>728000000</v>
      </c>
      <c r="J3655" s="30" t="s">
        <v>45</v>
      </c>
      <c r="K3655" s="30" t="s">
        <v>45</v>
      </c>
      <c r="L3655" s="30" t="s">
        <v>45</v>
      </c>
      <c r="M3655" s="29">
        <v>244252000</v>
      </c>
      <c r="N3655" s="53">
        <f t="shared" si="624"/>
        <v>-21.212121212121275</v>
      </c>
      <c r="O3655" t="e">
        <f t="shared" si="625"/>
        <v>#VALUE!</v>
      </c>
      <c r="P3655" t="e">
        <f t="shared" si="626"/>
        <v>#VALUE!</v>
      </c>
      <c r="Q3655" t="e">
        <f t="shared" si="627"/>
        <v>#VALUE!</v>
      </c>
      <c r="R3655">
        <f t="shared" si="628"/>
        <v>4.0157677404881724</v>
      </c>
      <c r="S3655" s="53">
        <f t="shared" si="630"/>
        <v>-21.212121212121275</v>
      </c>
      <c r="T3655" t="e">
        <f t="shared" si="631"/>
        <v>#VALUE!</v>
      </c>
      <c r="U3655" t="e">
        <f t="shared" si="632"/>
        <v>#VALUE!</v>
      </c>
      <c r="V3655" t="e">
        <f t="shared" si="633"/>
        <v>#VALUE!</v>
      </c>
      <c r="W3655" s="50">
        <f t="shared" si="634"/>
        <v>4.0157677404881724</v>
      </c>
    </row>
    <row r="3656" spans="1:23" ht="16" x14ac:dyDescent="0.2">
      <c r="A3656" s="10">
        <v>39294.541655092602</v>
      </c>
      <c r="B3656" s="11" t="str">
        <f t="shared" si="629"/>
        <v>20077</v>
      </c>
      <c r="C3656" s="6" t="s">
        <v>45</v>
      </c>
      <c r="D3656" s="5">
        <v>-18.181818181818244</v>
      </c>
      <c r="E3656" s="6" t="s">
        <v>45</v>
      </c>
      <c r="F3656" s="6" t="s">
        <v>45</v>
      </c>
      <c r="G3656" s="6" t="s">
        <v>45</v>
      </c>
      <c r="H3656" s="5">
        <v>4.0157677404881724</v>
      </c>
      <c r="I3656" s="29">
        <v>756000000</v>
      </c>
      <c r="J3656" s="30" t="s">
        <v>45</v>
      </c>
      <c r="K3656" s="30" t="s">
        <v>45</v>
      </c>
      <c r="L3656" s="30" t="s">
        <v>45</v>
      </c>
      <c r="M3656" s="29">
        <v>244252000</v>
      </c>
      <c r="N3656" s="53">
        <f t="shared" si="624"/>
        <v>-18.181818181818244</v>
      </c>
      <c r="O3656" t="e">
        <f t="shared" si="625"/>
        <v>#VALUE!</v>
      </c>
      <c r="P3656" t="e">
        <f t="shared" si="626"/>
        <v>#VALUE!</v>
      </c>
      <c r="Q3656" t="e">
        <f t="shared" si="627"/>
        <v>#VALUE!</v>
      </c>
      <c r="R3656">
        <f t="shared" si="628"/>
        <v>4.0157677404881724</v>
      </c>
      <c r="S3656" s="53">
        <f t="shared" si="630"/>
        <v>-18.181818181818244</v>
      </c>
      <c r="T3656" t="e">
        <f t="shared" si="631"/>
        <v>#VALUE!</v>
      </c>
      <c r="U3656" t="e">
        <f t="shared" si="632"/>
        <v>#VALUE!</v>
      </c>
      <c r="V3656" t="e">
        <f t="shared" si="633"/>
        <v>#VALUE!</v>
      </c>
      <c r="W3656" s="50">
        <f t="shared" si="634"/>
        <v>4.0157677404881724</v>
      </c>
    </row>
    <row r="3657" spans="1:23" ht="16" x14ac:dyDescent="0.2">
      <c r="A3657" s="10">
        <v>39293.541655092602</v>
      </c>
      <c r="B3657" s="11" t="str">
        <f t="shared" si="629"/>
        <v>20077</v>
      </c>
      <c r="C3657" s="6" t="s">
        <v>45</v>
      </c>
      <c r="D3657" s="5">
        <v>-21.575757575757635</v>
      </c>
      <c r="E3657" s="6" t="s">
        <v>45</v>
      </c>
      <c r="F3657" s="6" t="s">
        <v>45</v>
      </c>
      <c r="G3657" s="6" t="s">
        <v>45</v>
      </c>
      <c r="H3657" s="5">
        <v>4.0157677404881724</v>
      </c>
      <c r="I3657" s="29">
        <v>724640000</v>
      </c>
      <c r="J3657" s="30" t="s">
        <v>45</v>
      </c>
      <c r="K3657" s="30" t="s">
        <v>45</v>
      </c>
      <c r="L3657" s="30" t="s">
        <v>45</v>
      </c>
      <c r="M3657" s="29">
        <v>244252000</v>
      </c>
      <c r="N3657" s="53">
        <f t="shared" si="624"/>
        <v>-21.575757575757635</v>
      </c>
      <c r="O3657" t="e">
        <f t="shared" si="625"/>
        <v>#VALUE!</v>
      </c>
      <c r="P3657" t="e">
        <f t="shared" si="626"/>
        <v>#VALUE!</v>
      </c>
      <c r="Q3657" t="e">
        <f t="shared" si="627"/>
        <v>#VALUE!</v>
      </c>
      <c r="R3657">
        <f t="shared" si="628"/>
        <v>4.0157677404881724</v>
      </c>
      <c r="S3657" s="53">
        <f t="shared" si="630"/>
        <v>-21.575757575757635</v>
      </c>
      <c r="T3657" t="e">
        <f t="shared" si="631"/>
        <v>#VALUE!</v>
      </c>
      <c r="U3657" t="e">
        <f t="shared" si="632"/>
        <v>#VALUE!</v>
      </c>
      <c r="V3657" t="e">
        <f t="shared" si="633"/>
        <v>#VALUE!</v>
      </c>
      <c r="W3657" s="50">
        <f t="shared" si="634"/>
        <v>4.0157677404881724</v>
      </c>
    </row>
    <row r="3658" spans="1:23" ht="16" x14ac:dyDescent="0.2">
      <c r="A3658" s="10">
        <v>39290.541655092602</v>
      </c>
      <c r="B3658" s="11" t="str">
        <f t="shared" si="629"/>
        <v>20077</v>
      </c>
      <c r="C3658" s="6" t="s">
        <v>45</v>
      </c>
      <c r="D3658" s="5">
        <v>-18.242424242424306</v>
      </c>
      <c r="E3658" s="6" t="s">
        <v>45</v>
      </c>
      <c r="F3658" s="6" t="s">
        <v>45</v>
      </c>
      <c r="G3658" s="6" t="s">
        <v>45</v>
      </c>
      <c r="H3658" s="5">
        <v>4.0157677404881724</v>
      </c>
      <c r="I3658" s="29">
        <v>755440000</v>
      </c>
      <c r="J3658" s="30" t="s">
        <v>45</v>
      </c>
      <c r="K3658" s="30" t="s">
        <v>45</v>
      </c>
      <c r="L3658" s="30" t="s">
        <v>45</v>
      </c>
      <c r="M3658" s="29">
        <v>244252000</v>
      </c>
      <c r="N3658" s="53">
        <f t="shared" si="624"/>
        <v>-18.242424242424306</v>
      </c>
      <c r="O3658" t="e">
        <f t="shared" si="625"/>
        <v>#VALUE!</v>
      </c>
      <c r="P3658" t="e">
        <f t="shared" si="626"/>
        <v>#VALUE!</v>
      </c>
      <c r="Q3658" t="e">
        <f t="shared" si="627"/>
        <v>#VALUE!</v>
      </c>
      <c r="R3658">
        <f t="shared" si="628"/>
        <v>4.0157677404881724</v>
      </c>
      <c r="S3658" s="53">
        <f t="shared" si="630"/>
        <v>-18.242424242424306</v>
      </c>
      <c r="T3658" t="e">
        <f t="shared" si="631"/>
        <v>#VALUE!</v>
      </c>
      <c r="U3658" t="e">
        <f t="shared" si="632"/>
        <v>#VALUE!</v>
      </c>
      <c r="V3658" t="e">
        <f t="shared" si="633"/>
        <v>#VALUE!</v>
      </c>
      <c r="W3658" s="50">
        <f t="shared" si="634"/>
        <v>4.0157677404881724</v>
      </c>
    </row>
    <row r="3659" spans="1:23" ht="16" x14ac:dyDescent="0.2">
      <c r="A3659" s="10">
        <v>39289.541655092602</v>
      </c>
      <c r="B3659" s="11" t="str">
        <f t="shared" si="629"/>
        <v>20077</v>
      </c>
      <c r="C3659" s="6" t="s">
        <v>45</v>
      </c>
      <c r="D3659" s="5">
        <v>-18.000000000000071</v>
      </c>
      <c r="E3659" s="6" t="s">
        <v>45</v>
      </c>
      <c r="F3659" s="6" t="s">
        <v>45</v>
      </c>
      <c r="G3659" s="6" t="s">
        <v>45</v>
      </c>
      <c r="H3659" s="5">
        <v>7.2706105841891429</v>
      </c>
      <c r="I3659" s="29">
        <v>757680000</v>
      </c>
      <c r="J3659" s="30" t="s">
        <v>45</v>
      </c>
      <c r="K3659" s="30" t="s">
        <v>45</v>
      </c>
      <c r="L3659" s="30" t="s">
        <v>45</v>
      </c>
      <c r="M3659" s="29">
        <v>251895090</v>
      </c>
      <c r="N3659" s="53">
        <f t="shared" si="624"/>
        <v>-18.000000000000071</v>
      </c>
      <c r="O3659" t="e">
        <f t="shared" si="625"/>
        <v>#VALUE!</v>
      </c>
      <c r="P3659" t="e">
        <f t="shared" si="626"/>
        <v>#VALUE!</v>
      </c>
      <c r="Q3659" t="e">
        <f t="shared" si="627"/>
        <v>#VALUE!</v>
      </c>
      <c r="R3659">
        <f t="shared" si="628"/>
        <v>7.2706105841891429</v>
      </c>
      <c r="S3659" s="53">
        <f t="shared" si="630"/>
        <v>-18.000000000000071</v>
      </c>
      <c r="T3659" t="e">
        <f t="shared" si="631"/>
        <v>#VALUE!</v>
      </c>
      <c r="U3659" t="e">
        <f t="shared" si="632"/>
        <v>#VALUE!</v>
      </c>
      <c r="V3659" t="e">
        <f t="shared" si="633"/>
        <v>#VALUE!</v>
      </c>
      <c r="W3659" s="50">
        <f t="shared" si="634"/>
        <v>7.2706105841891429</v>
      </c>
    </row>
    <row r="3660" spans="1:23" ht="16" x14ac:dyDescent="0.2">
      <c r="A3660" s="10">
        <v>39288.541655092602</v>
      </c>
      <c r="B3660" s="11" t="str">
        <f t="shared" si="629"/>
        <v>20077</v>
      </c>
      <c r="C3660" s="6" t="s">
        <v>45</v>
      </c>
      <c r="D3660" s="5">
        <v>-14.909090909090978</v>
      </c>
      <c r="E3660" s="6" t="s">
        <v>45</v>
      </c>
      <c r="F3660" s="6" t="s">
        <v>45</v>
      </c>
      <c r="G3660" s="6" t="s">
        <v>45</v>
      </c>
      <c r="H3660" s="5">
        <v>7.2706105841891429</v>
      </c>
      <c r="I3660" s="29">
        <v>786240000</v>
      </c>
      <c r="J3660" s="30" t="s">
        <v>45</v>
      </c>
      <c r="K3660" s="30" t="s">
        <v>45</v>
      </c>
      <c r="L3660" s="30" t="s">
        <v>45</v>
      </c>
      <c r="M3660" s="29">
        <v>251895090</v>
      </c>
      <c r="N3660" s="53">
        <f t="shared" si="624"/>
        <v>-14.909090909090978</v>
      </c>
      <c r="O3660" t="e">
        <f t="shared" si="625"/>
        <v>#VALUE!</v>
      </c>
      <c r="P3660" t="e">
        <f t="shared" si="626"/>
        <v>#VALUE!</v>
      </c>
      <c r="Q3660" t="e">
        <f t="shared" si="627"/>
        <v>#VALUE!</v>
      </c>
      <c r="R3660">
        <f t="shared" si="628"/>
        <v>7.2706105841891429</v>
      </c>
      <c r="S3660" s="53">
        <f t="shared" si="630"/>
        <v>-14.909090909090978</v>
      </c>
      <c r="T3660" t="e">
        <f t="shared" si="631"/>
        <v>#VALUE!</v>
      </c>
      <c r="U3660" t="e">
        <f t="shared" si="632"/>
        <v>#VALUE!</v>
      </c>
      <c r="V3660" t="e">
        <f t="shared" si="633"/>
        <v>#VALUE!</v>
      </c>
      <c r="W3660" s="50">
        <f t="shared" si="634"/>
        <v>7.2706105841891429</v>
      </c>
    </row>
    <row r="3661" spans="1:23" ht="16" x14ac:dyDescent="0.2">
      <c r="A3661" s="10">
        <v>39287.541655092602</v>
      </c>
      <c r="B3661" s="11" t="str">
        <f t="shared" si="629"/>
        <v>20077</v>
      </c>
      <c r="C3661" s="6" t="s">
        <v>45</v>
      </c>
      <c r="D3661" s="5">
        <v>-14.727272727272792</v>
      </c>
      <c r="E3661" s="6" t="s">
        <v>45</v>
      </c>
      <c r="F3661" s="6" t="s">
        <v>45</v>
      </c>
      <c r="G3661" s="6" t="s">
        <v>45</v>
      </c>
      <c r="H3661" s="5">
        <v>7.2706105841891429</v>
      </c>
      <c r="I3661" s="29">
        <v>787920000</v>
      </c>
      <c r="J3661" s="30" t="s">
        <v>45</v>
      </c>
      <c r="K3661" s="30" t="s">
        <v>45</v>
      </c>
      <c r="L3661" s="30" t="s">
        <v>45</v>
      </c>
      <c r="M3661" s="29">
        <v>251895090</v>
      </c>
      <c r="N3661" s="53">
        <f t="shared" si="624"/>
        <v>-14.727272727272792</v>
      </c>
      <c r="O3661" t="e">
        <f t="shared" si="625"/>
        <v>#VALUE!</v>
      </c>
      <c r="P3661" t="e">
        <f t="shared" si="626"/>
        <v>#VALUE!</v>
      </c>
      <c r="Q3661" t="e">
        <f t="shared" si="627"/>
        <v>#VALUE!</v>
      </c>
      <c r="R3661">
        <f t="shared" si="628"/>
        <v>7.2706105841891429</v>
      </c>
      <c r="S3661" s="53">
        <f t="shared" si="630"/>
        <v>-14.727272727272792</v>
      </c>
      <c r="T3661" t="e">
        <f t="shared" si="631"/>
        <v>#VALUE!</v>
      </c>
      <c r="U3661" t="e">
        <f t="shared" si="632"/>
        <v>#VALUE!</v>
      </c>
      <c r="V3661" t="e">
        <f t="shared" si="633"/>
        <v>#VALUE!</v>
      </c>
      <c r="W3661" s="50">
        <f t="shared" si="634"/>
        <v>7.2706105841891429</v>
      </c>
    </row>
    <row r="3662" spans="1:23" ht="16" x14ac:dyDescent="0.2">
      <c r="A3662" s="10">
        <v>39286.541655092602</v>
      </c>
      <c r="B3662" s="11" t="str">
        <f t="shared" si="629"/>
        <v>20077</v>
      </c>
      <c r="C3662" s="6" t="s">
        <v>45</v>
      </c>
      <c r="D3662" s="5">
        <v>-10.303030303030368</v>
      </c>
      <c r="E3662" s="6" t="s">
        <v>45</v>
      </c>
      <c r="F3662" s="6" t="s">
        <v>45</v>
      </c>
      <c r="G3662" s="6" t="s">
        <v>45</v>
      </c>
      <c r="H3662" s="5">
        <v>7.2706105841891429</v>
      </c>
      <c r="I3662" s="29">
        <v>828800000</v>
      </c>
      <c r="J3662" s="30" t="s">
        <v>45</v>
      </c>
      <c r="K3662" s="30" t="s">
        <v>45</v>
      </c>
      <c r="L3662" s="30" t="s">
        <v>45</v>
      </c>
      <c r="M3662" s="29">
        <v>251895090</v>
      </c>
      <c r="N3662" s="53">
        <f t="shared" si="624"/>
        <v>-10.303030303030368</v>
      </c>
      <c r="O3662" t="e">
        <f t="shared" si="625"/>
        <v>#VALUE!</v>
      </c>
      <c r="P3662" t="e">
        <f t="shared" si="626"/>
        <v>#VALUE!</v>
      </c>
      <c r="Q3662" t="e">
        <f t="shared" si="627"/>
        <v>#VALUE!</v>
      </c>
      <c r="R3662">
        <f t="shared" si="628"/>
        <v>7.2706105841891429</v>
      </c>
      <c r="S3662" s="53">
        <f t="shared" si="630"/>
        <v>-10.303030303030368</v>
      </c>
      <c r="T3662" t="e">
        <f t="shared" si="631"/>
        <v>#VALUE!</v>
      </c>
      <c r="U3662" t="e">
        <f t="shared" si="632"/>
        <v>#VALUE!</v>
      </c>
      <c r="V3662" t="e">
        <f t="shared" si="633"/>
        <v>#VALUE!</v>
      </c>
      <c r="W3662" s="50">
        <f t="shared" si="634"/>
        <v>7.2706105841891429</v>
      </c>
    </row>
    <row r="3663" spans="1:23" ht="16" x14ac:dyDescent="0.2">
      <c r="A3663" s="10">
        <v>39283.541655092602</v>
      </c>
      <c r="B3663" s="11" t="str">
        <f t="shared" si="629"/>
        <v>20077</v>
      </c>
      <c r="C3663" s="6" t="s">
        <v>45</v>
      </c>
      <c r="D3663" s="5">
        <v>-11.515151515151587</v>
      </c>
      <c r="E3663" s="6" t="s">
        <v>45</v>
      </c>
      <c r="F3663" s="6" t="s">
        <v>45</v>
      </c>
      <c r="G3663" s="6" t="s">
        <v>45</v>
      </c>
      <c r="H3663" s="5">
        <v>7.2706105841891429</v>
      </c>
      <c r="I3663" s="29">
        <v>817600000</v>
      </c>
      <c r="J3663" s="30" t="s">
        <v>45</v>
      </c>
      <c r="K3663" s="30" t="s">
        <v>45</v>
      </c>
      <c r="L3663" s="30" t="s">
        <v>45</v>
      </c>
      <c r="M3663" s="29">
        <v>251895090</v>
      </c>
      <c r="N3663" s="53">
        <f t="shared" si="624"/>
        <v>-11.515151515151587</v>
      </c>
      <c r="O3663" t="e">
        <f t="shared" si="625"/>
        <v>#VALUE!</v>
      </c>
      <c r="P3663" t="e">
        <f t="shared" si="626"/>
        <v>#VALUE!</v>
      </c>
      <c r="Q3663" t="e">
        <f t="shared" si="627"/>
        <v>#VALUE!</v>
      </c>
      <c r="R3663">
        <f t="shared" si="628"/>
        <v>7.2706105841891429</v>
      </c>
      <c r="S3663" s="53">
        <f t="shared" si="630"/>
        <v>-11.515151515151587</v>
      </c>
      <c r="T3663" t="e">
        <f t="shared" si="631"/>
        <v>#VALUE!</v>
      </c>
      <c r="U3663" t="e">
        <f t="shared" si="632"/>
        <v>#VALUE!</v>
      </c>
      <c r="V3663" t="e">
        <f t="shared" si="633"/>
        <v>#VALUE!</v>
      </c>
      <c r="W3663" s="50">
        <f t="shared" si="634"/>
        <v>7.2706105841891429</v>
      </c>
    </row>
    <row r="3664" spans="1:23" ht="16" x14ac:dyDescent="0.2">
      <c r="A3664" s="10">
        <v>39282.541655092602</v>
      </c>
      <c r="B3664" s="11" t="str">
        <f t="shared" si="629"/>
        <v>20077</v>
      </c>
      <c r="C3664" s="6" t="s">
        <v>45</v>
      </c>
      <c r="D3664" s="5">
        <v>-12.545454545454618</v>
      </c>
      <c r="E3664" s="6" t="s">
        <v>45</v>
      </c>
      <c r="F3664" s="6" t="s">
        <v>45</v>
      </c>
      <c r="G3664" s="6" t="s">
        <v>45</v>
      </c>
      <c r="H3664" s="5">
        <v>2.7909724084510117</v>
      </c>
      <c r="I3664" s="29">
        <v>808080000</v>
      </c>
      <c r="J3664" s="30" t="s">
        <v>45</v>
      </c>
      <c r="K3664" s="30" t="s">
        <v>45</v>
      </c>
      <c r="L3664" s="30" t="s">
        <v>45</v>
      </c>
      <c r="M3664" s="29">
        <v>241375910</v>
      </c>
      <c r="N3664" s="53">
        <f t="shared" si="624"/>
        <v>-12.545454545454618</v>
      </c>
      <c r="O3664" t="e">
        <f t="shared" si="625"/>
        <v>#VALUE!</v>
      </c>
      <c r="P3664" t="e">
        <f t="shared" si="626"/>
        <v>#VALUE!</v>
      </c>
      <c r="Q3664" t="e">
        <f t="shared" si="627"/>
        <v>#VALUE!</v>
      </c>
      <c r="R3664">
        <f t="shared" si="628"/>
        <v>2.7909724084510117</v>
      </c>
      <c r="S3664" s="53">
        <f t="shared" si="630"/>
        <v>-12.545454545454618</v>
      </c>
      <c r="T3664" t="e">
        <f t="shared" si="631"/>
        <v>#VALUE!</v>
      </c>
      <c r="U3664" t="e">
        <f t="shared" si="632"/>
        <v>#VALUE!</v>
      </c>
      <c r="V3664" t="e">
        <f t="shared" si="633"/>
        <v>#VALUE!</v>
      </c>
      <c r="W3664" s="50">
        <f t="shared" si="634"/>
        <v>2.7909724084510117</v>
      </c>
    </row>
    <row r="3665" spans="1:23" ht="16" x14ac:dyDescent="0.2">
      <c r="A3665" s="10">
        <v>39281.541655092602</v>
      </c>
      <c r="B3665" s="11" t="str">
        <f t="shared" si="629"/>
        <v>20077</v>
      </c>
      <c r="C3665" s="6" t="s">
        <v>45</v>
      </c>
      <c r="D3665" s="5">
        <v>-16.363636363636417</v>
      </c>
      <c r="E3665" s="6" t="s">
        <v>45</v>
      </c>
      <c r="F3665" s="6" t="s">
        <v>45</v>
      </c>
      <c r="G3665" s="6" t="s">
        <v>45</v>
      </c>
      <c r="H3665" s="5">
        <v>10.202579204606437</v>
      </c>
      <c r="I3665" s="29">
        <v>772800000</v>
      </c>
      <c r="J3665" s="30" t="s">
        <v>45</v>
      </c>
      <c r="K3665" s="30" t="s">
        <v>45</v>
      </c>
      <c r="L3665" s="30" t="s">
        <v>45</v>
      </c>
      <c r="M3665" s="29">
        <v>258780000</v>
      </c>
      <c r="N3665" s="53">
        <f t="shared" si="624"/>
        <v>-16.363636363636417</v>
      </c>
      <c r="O3665" t="e">
        <f t="shared" si="625"/>
        <v>#VALUE!</v>
      </c>
      <c r="P3665" t="e">
        <f t="shared" si="626"/>
        <v>#VALUE!</v>
      </c>
      <c r="Q3665" t="e">
        <f t="shared" si="627"/>
        <v>#VALUE!</v>
      </c>
      <c r="R3665">
        <f t="shared" si="628"/>
        <v>10.202579204606437</v>
      </c>
      <c r="S3665" s="53">
        <f t="shared" si="630"/>
        <v>-16.363636363636417</v>
      </c>
      <c r="T3665" t="e">
        <f t="shared" si="631"/>
        <v>#VALUE!</v>
      </c>
      <c r="U3665" t="e">
        <f t="shared" si="632"/>
        <v>#VALUE!</v>
      </c>
      <c r="V3665" t="e">
        <f t="shared" si="633"/>
        <v>#VALUE!</v>
      </c>
      <c r="W3665" s="50">
        <f t="shared" si="634"/>
        <v>10.202579204606437</v>
      </c>
    </row>
    <row r="3666" spans="1:23" ht="16" x14ac:dyDescent="0.2">
      <c r="A3666" s="10">
        <v>39280.541655092602</v>
      </c>
      <c r="B3666" s="11" t="str">
        <f t="shared" si="629"/>
        <v>20077</v>
      </c>
      <c r="C3666" s="6" t="s">
        <v>45</v>
      </c>
      <c r="D3666" s="5">
        <v>-16.363636363636417</v>
      </c>
      <c r="E3666" s="6" t="s">
        <v>45</v>
      </c>
      <c r="F3666" s="6" t="s">
        <v>45</v>
      </c>
      <c r="G3666" s="6" t="s">
        <v>45</v>
      </c>
      <c r="H3666" s="5">
        <v>9.4292277715916555</v>
      </c>
      <c r="I3666" s="29">
        <v>772800000</v>
      </c>
      <c r="J3666" s="30" t="s">
        <v>45</v>
      </c>
      <c r="K3666" s="30" t="s">
        <v>45</v>
      </c>
      <c r="L3666" s="30" t="s">
        <v>45</v>
      </c>
      <c r="M3666" s="29">
        <v>256964000</v>
      </c>
      <c r="N3666" s="53">
        <f t="shared" si="624"/>
        <v>-16.363636363636417</v>
      </c>
      <c r="O3666" t="e">
        <f t="shared" si="625"/>
        <v>#VALUE!</v>
      </c>
      <c r="P3666" t="e">
        <f t="shared" si="626"/>
        <v>#VALUE!</v>
      </c>
      <c r="Q3666" t="e">
        <f t="shared" si="627"/>
        <v>#VALUE!</v>
      </c>
      <c r="R3666">
        <f t="shared" si="628"/>
        <v>9.4292277715916555</v>
      </c>
      <c r="S3666" s="53">
        <f t="shared" si="630"/>
        <v>-16.363636363636417</v>
      </c>
      <c r="T3666" t="e">
        <f t="shared" si="631"/>
        <v>#VALUE!</v>
      </c>
      <c r="U3666" t="e">
        <f t="shared" si="632"/>
        <v>#VALUE!</v>
      </c>
      <c r="V3666" t="e">
        <f t="shared" si="633"/>
        <v>#VALUE!</v>
      </c>
      <c r="W3666" s="50">
        <f t="shared" si="634"/>
        <v>9.4292277715916555</v>
      </c>
    </row>
    <row r="3667" spans="1:23" ht="16" x14ac:dyDescent="0.2">
      <c r="A3667" s="10">
        <v>39279.541655092602</v>
      </c>
      <c r="B3667" s="11" t="str">
        <f t="shared" si="629"/>
        <v>20077</v>
      </c>
      <c r="C3667" s="6" t="s">
        <v>45</v>
      </c>
      <c r="D3667" s="5">
        <v>-12.060606060606119</v>
      </c>
      <c r="E3667" s="6" t="s">
        <v>45</v>
      </c>
      <c r="F3667" s="6" t="s">
        <v>45</v>
      </c>
      <c r="G3667" s="6" t="s">
        <v>45</v>
      </c>
      <c r="H3667" s="5">
        <v>9.4292277715916555</v>
      </c>
      <c r="I3667" s="29">
        <v>812560000</v>
      </c>
      <c r="J3667" s="30" t="s">
        <v>45</v>
      </c>
      <c r="K3667" s="30" t="s">
        <v>45</v>
      </c>
      <c r="L3667" s="30" t="s">
        <v>45</v>
      </c>
      <c r="M3667" s="29">
        <v>256964000</v>
      </c>
      <c r="N3667" s="53">
        <f t="shared" si="624"/>
        <v>-12.060606060606119</v>
      </c>
      <c r="O3667" t="e">
        <f t="shared" si="625"/>
        <v>#VALUE!</v>
      </c>
      <c r="P3667" t="e">
        <f t="shared" si="626"/>
        <v>#VALUE!</v>
      </c>
      <c r="Q3667" t="e">
        <f t="shared" si="627"/>
        <v>#VALUE!</v>
      </c>
      <c r="R3667">
        <f t="shared" si="628"/>
        <v>9.4292277715916555</v>
      </c>
      <c r="S3667" s="53">
        <f t="shared" si="630"/>
        <v>-12.060606060606119</v>
      </c>
      <c r="T3667" t="e">
        <f t="shared" si="631"/>
        <v>#VALUE!</v>
      </c>
      <c r="U3667" t="e">
        <f t="shared" si="632"/>
        <v>#VALUE!</v>
      </c>
      <c r="V3667" t="e">
        <f t="shared" si="633"/>
        <v>#VALUE!</v>
      </c>
      <c r="W3667" s="50">
        <f t="shared" si="634"/>
        <v>9.4292277715916555</v>
      </c>
    </row>
    <row r="3668" spans="1:23" ht="16" x14ac:dyDescent="0.2">
      <c r="A3668" s="10">
        <v>39276.541655092602</v>
      </c>
      <c r="B3668" s="11" t="str">
        <f t="shared" si="629"/>
        <v>20077</v>
      </c>
      <c r="C3668" s="6" t="s">
        <v>45</v>
      </c>
      <c r="D3668" s="5">
        <v>-12.000000000000057</v>
      </c>
      <c r="E3668" s="6" t="s">
        <v>45</v>
      </c>
      <c r="F3668" s="6" t="s">
        <v>45</v>
      </c>
      <c r="G3668" s="6" t="s">
        <v>45</v>
      </c>
      <c r="H3668" s="5">
        <v>11.265937425001752</v>
      </c>
      <c r="I3668" s="29">
        <v>813120000</v>
      </c>
      <c r="J3668" s="30" t="s">
        <v>45</v>
      </c>
      <c r="K3668" s="30" t="s">
        <v>45</v>
      </c>
      <c r="L3668" s="30" t="s">
        <v>45</v>
      </c>
      <c r="M3668" s="29">
        <v>261277000</v>
      </c>
      <c r="N3668" s="53">
        <f t="shared" si="624"/>
        <v>-12.000000000000057</v>
      </c>
      <c r="O3668" t="e">
        <f t="shared" si="625"/>
        <v>#VALUE!</v>
      </c>
      <c r="P3668" t="e">
        <f t="shared" si="626"/>
        <v>#VALUE!</v>
      </c>
      <c r="Q3668" t="e">
        <f t="shared" si="627"/>
        <v>#VALUE!</v>
      </c>
      <c r="R3668">
        <f t="shared" si="628"/>
        <v>11.265937425001752</v>
      </c>
      <c r="S3668" s="53">
        <f t="shared" si="630"/>
        <v>-12.000000000000057</v>
      </c>
      <c r="T3668" t="e">
        <f t="shared" si="631"/>
        <v>#VALUE!</v>
      </c>
      <c r="U3668" t="e">
        <f t="shared" si="632"/>
        <v>#VALUE!</v>
      </c>
      <c r="V3668" t="e">
        <f t="shared" si="633"/>
        <v>#VALUE!</v>
      </c>
      <c r="W3668" s="50">
        <f t="shared" si="634"/>
        <v>11.265937425001752</v>
      </c>
    </row>
    <row r="3669" spans="1:23" ht="16" x14ac:dyDescent="0.2">
      <c r="A3669" s="10">
        <v>39275.541655092602</v>
      </c>
      <c r="B3669" s="11" t="str">
        <f t="shared" si="629"/>
        <v>20077</v>
      </c>
      <c r="C3669" s="6" t="s">
        <v>45</v>
      </c>
      <c r="D3669" s="5">
        <v>-14.666666666666728</v>
      </c>
      <c r="E3669" s="6" t="s">
        <v>45</v>
      </c>
      <c r="F3669" s="6" t="s">
        <v>45</v>
      </c>
      <c r="G3669" s="6" t="s">
        <v>45</v>
      </c>
      <c r="H3669" s="5">
        <v>13.392653865792397</v>
      </c>
      <c r="I3669" s="29">
        <v>788480000</v>
      </c>
      <c r="J3669" s="30" t="s">
        <v>45</v>
      </c>
      <c r="K3669" s="30" t="s">
        <v>45</v>
      </c>
      <c r="L3669" s="30" t="s">
        <v>45</v>
      </c>
      <c r="M3669" s="29">
        <v>266271000</v>
      </c>
      <c r="N3669" s="53">
        <f t="shared" si="624"/>
        <v>-14.666666666666728</v>
      </c>
      <c r="O3669" t="e">
        <f t="shared" si="625"/>
        <v>#VALUE!</v>
      </c>
      <c r="P3669" t="e">
        <f t="shared" si="626"/>
        <v>#VALUE!</v>
      </c>
      <c r="Q3669" t="e">
        <f t="shared" si="627"/>
        <v>#VALUE!</v>
      </c>
      <c r="R3669">
        <f t="shared" si="628"/>
        <v>13.392653865792397</v>
      </c>
      <c r="S3669" s="53">
        <f t="shared" si="630"/>
        <v>-14.666666666666728</v>
      </c>
      <c r="T3669" t="e">
        <f t="shared" si="631"/>
        <v>#VALUE!</v>
      </c>
      <c r="U3669" t="e">
        <f t="shared" si="632"/>
        <v>#VALUE!</v>
      </c>
      <c r="V3669" t="e">
        <f t="shared" si="633"/>
        <v>#VALUE!</v>
      </c>
      <c r="W3669" s="50">
        <f t="shared" si="634"/>
        <v>13.392653865792397</v>
      </c>
    </row>
    <row r="3670" spans="1:23" ht="16" x14ac:dyDescent="0.2">
      <c r="A3670" s="10">
        <v>39274.541655092602</v>
      </c>
      <c r="B3670" s="11" t="str">
        <f t="shared" si="629"/>
        <v>20077</v>
      </c>
      <c r="C3670" s="6" t="s">
        <v>45</v>
      </c>
      <c r="D3670" s="5">
        <v>-13.636363636363697</v>
      </c>
      <c r="E3670" s="6" t="s">
        <v>45</v>
      </c>
      <c r="F3670" s="6" t="s">
        <v>45</v>
      </c>
      <c r="G3670" s="6" t="s">
        <v>45</v>
      </c>
      <c r="H3670" s="5">
        <v>13.392653865792397</v>
      </c>
      <c r="I3670" s="29">
        <v>798000000</v>
      </c>
      <c r="J3670" s="30" t="s">
        <v>45</v>
      </c>
      <c r="K3670" s="30" t="s">
        <v>45</v>
      </c>
      <c r="L3670" s="30" t="s">
        <v>45</v>
      </c>
      <c r="M3670" s="29">
        <v>266271000</v>
      </c>
      <c r="N3670" s="53">
        <f t="shared" si="624"/>
        <v>-13.636363636363697</v>
      </c>
      <c r="O3670" t="e">
        <f t="shared" si="625"/>
        <v>#VALUE!</v>
      </c>
      <c r="P3670" t="e">
        <f t="shared" si="626"/>
        <v>#VALUE!</v>
      </c>
      <c r="Q3670" t="e">
        <f t="shared" si="627"/>
        <v>#VALUE!</v>
      </c>
      <c r="R3670">
        <f t="shared" si="628"/>
        <v>13.392653865792397</v>
      </c>
      <c r="S3670" s="53">
        <f t="shared" si="630"/>
        <v>-13.636363636363697</v>
      </c>
      <c r="T3670" t="e">
        <f t="shared" si="631"/>
        <v>#VALUE!</v>
      </c>
      <c r="U3670" t="e">
        <f t="shared" si="632"/>
        <v>#VALUE!</v>
      </c>
      <c r="V3670" t="e">
        <f t="shared" si="633"/>
        <v>#VALUE!</v>
      </c>
      <c r="W3670" s="50">
        <f t="shared" si="634"/>
        <v>13.392653865792397</v>
      </c>
    </row>
    <row r="3671" spans="1:23" ht="16" x14ac:dyDescent="0.2">
      <c r="A3671" s="10">
        <v>39273.541655092602</v>
      </c>
      <c r="B3671" s="11" t="str">
        <f t="shared" si="629"/>
        <v>20077</v>
      </c>
      <c r="C3671" s="6" t="s">
        <v>45</v>
      </c>
      <c r="D3671" s="5">
        <v>-13.939393939394011</v>
      </c>
      <c r="E3671" s="6" t="s">
        <v>45</v>
      </c>
      <c r="F3671" s="6" t="s">
        <v>45</v>
      </c>
      <c r="G3671" s="6" t="s">
        <v>45</v>
      </c>
      <c r="H3671" s="5">
        <v>13.392653865792397</v>
      </c>
      <c r="I3671" s="29">
        <v>795200000</v>
      </c>
      <c r="J3671" s="30" t="s">
        <v>45</v>
      </c>
      <c r="K3671" s="30" t="s">
        <v>45</v>
      </c>
      <c r="L3671" s="30" t="s">
        <v>45</v>
      </c>
      <c r="M3671" s="29">
        <v>266271000</v>
      </c>
      <c r="N3671" s="53">
        <f t="shared" si="624"/>
        <v>-13.939393939394011</v>
      </c>
      <c r="O3671" t="e">
        <f t="shared" si="625"/>
        <v>#VALUE!</v>
      </c>
      <c r="P3671" t="e">
        <f t="shared" si="626"/>
        <v>#VALUE!</v>
      </c>
      <c r="Q3671" t="e">
        <f t="shared" si="627"/>
        <v>#VALUE!</v>
      </c>
      <c r="R3671">
        <f t="shared" si="628"/>
        <v>13.392653865792397</v>
      </c>
      <c r="S3671" s="53">
        <f t="shared" si="630"/>
        <v>-13.939393939394011</v>
      </c>
      <c r="T3671" t="e">
        <f t="shared" si="631"/>
        <v>#VALUE!</v>
      </c>
      <c r="U3671" t="e">
        <f t="shared" si="632"/>
        <v>#VALUE!</v>
      </c>
      <c r="V3671" t="e">
        <f t="shared" si="633"/>
        <v>#VALUE!</v>
      </c>
      <c r="W3671" s="50">
        <f t="shared" si="634"/>
        <v>13.392653865792397</v>
      </c>
    </row>
    <row r="3672" spans="1:23" ht="16" x14ac:dyDescent="0.2">
      <c r="A3672" s="10">
        <v>39272.541655092602</v>
      </c>
      <c r="B3672" s="11" t="str">
        <f t="shared" si="629"/>
        <v>20077</v>
      </c>
      <c r="C3672" s="6" t="s">
        <v>45</v>
      </c>
      <c r="D3672" s="5">
        <v>-11.393939393939462</v>
      </c>
      <c r="E3672" s="6" t="s">
        <v>45</v>
      </c>
      <c r="F3672" s="6" t="s">
        <v>45</v>
      </c>
      <c r="G3672" s="6" t="s">
        <v>45</v>
      </c>
      <c r="H3672" s="5">
        <v>13.907899258038498</v>
      </c>
      <c r="I3672" s="29">
        <v>818720000</v>
      </c>
      <c r="J3672" s="30" t="s">
        <v>45</v>
      </c>
      <c r="K3672" s="30" t="s">
        <v>45</v>
      </c>
      <c r="L3672" s="30" t="s">
        <v>45</v>
      </c>
      <c r="M3672" s="29">
        <v>267480910</v>
      </c>
      <c r="N3672" s="53">
        <f t="shared" si="624"/>
        <v>-11.393939393939462</v>
      </c>
      <c r="O3672" t="e">
        <f t="shared" si="625"/>
        <v>#VALUE!</v>
      </c>
      <c r="P3672" t="e">
        <f t="shared" si="626"/>
        <v>#VALUE!</v>
      </c>
      <c r="Q3672" t="e">
        <f t="shared" si="627"/>
        <v>#VALUE!</v>
      </c>
      <c r="R3672">
        <f t="shared" si="628"/>
        <v>13.907899258038498</v>
      </c>
      <c r="S3672" s="53">
        <f t="shared" si="630"/>
        <v>-11.393939393939462</v>
      </c>
      <c r="T3672" t="e">
        <f t="shared" si="631"/>
        <v>#VALUE!</v>
      </c>
      <c r="U3672" t="e">
        <f t="shared" si="632"/>
        <v>#VALUE!</v>
      </c>
      <c r="V3672" t="e">
        <f t="shared" si="633"/>
        <v>#VALUE!</v>
      </c>
      <c r="W3672" s="50">
        <f t="shared" si="634"/>
        <v>13.907899258038498</v>
      </c>
    </row>
    <row r="3673" spans="1:23" ht="16" x14ac:dyDescent="0.2">
      <c r="A3673" s="10">
        <v>39269.541655092602</v>
      </c>
      <c r="B3673" s="11" t="str">
        <f t="shared" si="629"/>
        <v>20077</v>
      </c>
      <c r="C3673" s="6" t="s">
        <v>45</v>
      </c>
      <c r="D3673" s="5">
        <v>-7.2727272727273373</v>
      </c>
      <c r="E3673" s="6" t="s">
        <v>45</v>
      </c>
      <c r="F3673" s="6" t="s">
        <v>45</v>
      </c>
      <c r="G3673" s="6" t="s">
        <v>45</v>
      </c>
      <c r="H3673" s="5">
        <v>13.907899258038498</v>
      </c>
      <c r="I3673" s="29">
        <v>856800000</v>
      </c>
      <c r="J3673" s="30" t="s">
        <v>45</v>
      </c>
      <c r="K3673" s="30" t="s">
        <v>45</v>
      </c>
      <c r="L3673" s="30" t="s">
        <v>45</v>
      </c>
      <c r="M3673" s="29">
        <v>267480910</v>
      </c>
      <c r="N3673" s="53">
        <f t="shared" si="624"/>
        <v>-7.2727272727273373</v>
      </c>
      <c r="O3673" t="e">
        <f t="shared" si="625"/>
        <v>#VALUE!</v>
      </c>
      <c r="P3673" t="e">
        <f t="shared" si="626"/>
        <v>#VALUE!</v>
      </c>
      <c r="Q3673" t="e">
        <f t="shared" si="627"/>
        <v>#VALUE!</v>
      </c>
      <c r="R3673">
        <f t="shared" si="628"/>
        <v>13.907899258038498</v>
      </c>
      <c r="S3673" s="53">
        <f t="shared" si="630"/>
        <v>-7.2727272727273373</v>
      </c>
      <c r="T3673" t="e">
        <f t="shared" si="631"/>
        <v>#VALUE!</v>
      </c>
      <c r="U3673" t="e">
        <f t="shared" si="632"/>
        <v>#VALUE!</v>
      </c>
      <c r="V3673" t="e">
        <f t="shared" si="633"/>
        <v>#VALUE!</v>
      </c>
      <c r="W3673" s="50">
        <f t="shared" si="634"/>
        <v>13.907899258038498</v>
      </c>
    </row>
    <row r="3674" spans="1:23" ht="16" x14ac:dyDescent="0.2">
      <c r="A3674" s="10">
        <v>39268.541655092602</v>
      </c>
      <c r="B3674" s="11" t="str">
        <f t="shared" si="629"/>
        <v>20077</v>
      </c>
      <c r="C3674" s="6" t="s">
        <v>45</v>
      </c>
      <c r="D3674" s="5">
        <v>-7.2727272727273373</v>
      </c>
      <c r="E3674" s="6" t="s">
        <v>45</v>
      </c>
      <c r="F3674" s="6" t="s">
        <v>45</v>
      </c>
      <c r="G3674" s="6" t="s">
        <v>45</v>
      </c>
      <c r="H3674" s="5">
        <v>13.907899258038498</v>
      </c>
      <c r="I3674" s="29">
        <v>856800000</v>
      </c>
      <c r="J3674" s="30" t="s">
        <v>45</v>
      </c>
      <c r="K3674" s="30" t="s">
        <v>45</v>
      </c>
      <c r="L3674" s="30" t="s">
        <v>45</v>
      </c>
      <c r="M3674" s="29">
        <v>267480910</v>
      </c>
      <c r="N3674" s="53">
        <f t="shared" si="624"/>
        <v>-7.2727272727273373</v>
      </c>
      <c r="O3674" t="e">
        <f t="shared" si="625"/>
        <v>#VALUE!</v>
      </c>
      <c r="P3674" t="e">
        <f t="shared" si="626"/>
        <v>#VALUE!</v>
      </c>
      <c r="Q3674" t="e">
        <f t="shared" si="627"/>
        <v>#VALUE!</v>
      </c>
      <c r="R3674">
        <f t="shared" si="628"/>
        <v>13.907899258038498</v>
      </c>
      <c r="S3674" s="53">
        <f t="shared" si="630"/>
        <v>-7.2727272727273373</v>
      </c>
      <c r="T3674" t="e">
        <f t="shared" si="631"/>
        <v>#VALUE!</v>
      </c>
      <c r="U3674" t="e">
        <f t="shared" si="632"/>
        <v>#VALUE!</v>
      </c>
      <c r="V3674" t="e">
        <f t="shared" si="633"/>
        <v>#VALUE!</v>
      </c>
      <c r="W3674" s="50">
        <f t="shared" si="634"/>
        <v>13.907899258038498</v>
      </c>
    </row>
    <row r="3675" spans="1:23" ht="16" x14ac:dyDescent="0.2">
      <c r="A3675" s="10">
        <v>39267.541655092602</v>
      </c>
      <c r="B3675" s="11" t="str">
        <f t="shared" si="629"/>
        <v>20077</v>
      </c>
      <c r="C3675" s="6" t="s">
        <v>45</v>
      </c>
      <c r="D3675" s="5">
        <v>-6.9090909090909776</v>
      </c>
      <c r="E3675" s="6" t="s">
        <v>45</v>
      </c>
      <c r="F3675" s="6" t="s">
        <v>45</v>
      </c>
      <c r="G3675" s="6" t="s">
        <v>45</v>
      </c>
      <c r="H3675" s="5">
        <v>16.647496709493396</v>
      </c>
      <c r="I3675" s="29">
        <v>860160000</v>
      </c>
      <c r="J3675" s="30" t="s">
        <v>45</v>
      </c>
      <c r="K3675" s="30" t="s">
        <v>45</v>
      </c>
      <c r="L3675" s="30" t="s">
        <v>45</v>
      </c>
      <c r="M3675" s="29">
        <v>273914090</v>
      </c>
      <c r="N3675" s="53">
        <f t="shared" si="624"/>
        <v>-6.9090909090909776</v>
      </c>
      <c r="O3675" t="e">
        <f t="shared" si="625"/>
        <v>#VALUE!</v>
      </c>
      <c r="P3675" t="e">
        <f t="shared" si="626"/>
        <v>#VALUE!</v>
      </c>
      <c r="Q3675" t="e">
        <f t="shared" si="627"/>
        <v>#VALUE!</v>
      </c>
      <c r="R3675">
        <f t="shared" si="628"/>
        <v>16.647496709493396</v>
      </c>
      <c r="S3675" s="53">
        <f t="shared" si="630"/>
        <v>-6.9090909090909776</v>
      </c>
      <c r="T3675" t="e">
        <f t="shared" si="631"/>
        <v>#VALUE!</v>
      </c>
      <c r="U3675" t="e">
        <f t="shared" si="632"/>
        <v>#VALUE!</v>
      </c>
      <c r="V3675" t="e">
        <f t="shared" si="633"/>
        <v>#VALUE!</v>
      </c>
      <c r="W3675" s="50">
        <f t="shared" si="634"/>
        <v>16.647496709493396</v>
      </c>
    </row>
    <row r="3676" spans="1:23" ht="16" x14ac:dyDescent="0.2">
      <c r="A3676" s="10">
        <v>39266.541655092602</v>
      </c>
      <c r="B3676" s="11" t="str">
        <f t="shared" si="629"/>
        <v>20077</v>
      </c>
      <c r="C3676" s="6" t="s">
        <v>45</v>
      </c>
      <c r="D3676" s="5">
        <v>-9.0909090909091645</v>
      </c>
      <c r="E3676" s="6" t="s">
        <v>45</v>
      </c>
      <c r="F3676" s="6" t="s">
        <v>45</v>
      </c>
      <c r="G3676" s="6" t="s">
        <v>45</v>
      </c>
      <c r="H3676" s="5">
        <v>16.647496709493396</v>
      </c>
      <c r="I3676" s="29">
        <v>840000000</v>
      </c>
      <c r="J3676" s="30" t="s">
        <v>45</v>
      </c>
      <c r="K3676" s="30" t="s">
        <v>45</v>
      </c>
      <c r="L3676" s="30" t="s">
        <v>45</v>
      </c>
      <c r="M3676" s="29">
        <v>273914090</v>
      </c>
      <c r="N3676" s="53">
        <f t="shared" si="624"/>
        <v>-9.0909090909091645</v>
      </c>
      <c r="O3676" t="e">
        <f t="shared" si="625"/>
        <v>#VALUE!</v>
      </c>
      <c r="P3676" t="e">
        <f t="shared" si="626"/>
        <v>#VALUE!</v>
      </c>
      <c r="Q3676" t="e">
        <f t="shared" si="627"/>
        <v>#VALUE!</v>
      </c>
      <c r="R3676">
        <f t="shared" si="628"/>
        <v>16.647496709493396</v>
      </c>
      <c r="S3676" s="53">
        <f t="shared" si="630"/>
        <v>-9.0909090909091645</v>
      </c>
      <c r="T3676" t="e">
        <f t="shared" si="631"/>
        <v>#VALUE!</v>
      </c>
      <c r="U3676" t="e">
        <f t="shared" si="632"/>
        <v>#VALUE!</v>
      </c>
      <c r="V3676" t="e">
        <f t="shared" si="633"/>
        <v>#VALUE!</v>
      </c>
      <c r="W3676" s="50">
        <f t="shared" si="634"/>
        <v>16.647496709493396</v>
      </c>
    </row>
    <row r="3677" spans="1:23" ht="16" x14ac:dyDescent="0.2">
      <c r="A3677" s="10">
        <v>39265.541655092602</v>
      </c>
      <c r="B3677" s="11" t="str">
        <f t="shared" si="629"/>
        <v>20077</v>
      </c>
      <c r="C3677" s="6" t="s">
        <v>45</v>
      </c>
      <c r="D3677" s="5">
        <v>-8.1212121212121957</v>
      </c>
      <c r="E3677" s="6" t="s">
        <v>45</v>
      </c>
      <c r="F3677" s="6" t="s">
        <v>45</v>
      </c>
      <c r="G3677" s="6" t="s">
        <v>45</v>
      </c>
      <c r="H3677" s="5">
        <v>16.647496709493396</v>
      </c>
      <c r="I3677" s="29">
        <v>848960000</v>
      </c>
      <c r="J3677" s="30" t="s">
        <v>45</v>
      </c>
      <c r="K3677" s="30" t="s">
        <v>45</v>
      </c>
      <c r="L3677" s="30" t="s">
        <v>45</v>
      </c>
      <c r="M3677" s="29">
        <v>273914090</v>
      </c>
      <c r="N3677" s="53">
        <f t="shared" si="624"/>
        <v>-8.1212121212121957</v>
      </c>
      <c r="O3677" t="e">
        <f t="shared" si="625"/>
        <v>#VALUE!</v>
      </c>
      <c r="P3677" t="e">
        <f t="shared" si="626"/>
        <v>#VALUE!</v>
      </c>
      <c r="Q3677" t="e">
        <f t="shared" si="627"/>
        <v>#VALUE!</v>
      </c>
      <c r="R3677">
        <f t="shared" si="628"/>
        <v>16.647496709493396</v>
      </c>
      <c r="S3677" s="53">
        <f t="shared" si="630"/>
        <v>-8.1212121212121957</v>
      </c>
      <c r="T3677" t="e">
        <f t="shared" si="631"/>
        <v>#VALUE!</v>
      </c>
      <c r="U3677" t="e">
        <f t="shared" si="632"/>
        <v>#VALUE!</v>
      </c>
      <c r="V3677" t="e">
        <f t="shared" si="633"/>
        <v>#VALUE!</v>
      </c>
      <c r="W3677" s="50">
        <f t="shared" si="634"/>
        <v>16.647496709493396</v>
      </c>
    </row>
    <row r="3678" spans="1:23" ht="16" x14ac:dyDescent="0.2">
      <c r="A3678" s="10">
        <v>39262.541655092602</v>
      </c>
      <c r="B3678" s="11" t="str">
        <f t="shared" si="629"/>
        <v>20076</v>
      </c>
      <c r="C3678" s="6" t="s">
        <v>45</v>
      </c>
      <c r="D3678" s="5">
        <v>-9.3333333333334139</v>
      </c>
      <c r="E3678" s="6" t="s">
        <v>45</v>
      </c>
      <c r="F3678" s="6" t="s">
        <v>45</v>
      </c>
      <c r="G3678" s="6" t="s">
        <v>45</v>
      </c>
      <c r="H3678" s="5">
        <v>17.581318564858719</v>
      </c>
      <c r="I3678" s="29">
        <v>837760000</v>
      </c>
      <c r="J3678" s="30" t="s">
        <v>45</v>
      </c>
      <c r="K3678" s="30" t="s">
        <v>45</v>
      </c>
      <c r="L3678" s="30" t="s">
        <v>45</v>
      </c>
      <c r="M3678" s="29">
        <v>276958341</v>
      </c>
      <c r="N3678" s="53">
        <f t="shared" si="624"/>
        <v>-9.3333333333334139</v>
      </c>
      <c r="O3678" t="e">
        <f t="shared" si="625"/>
        <v>#VALUE!</v>
      </c>
      <c r="P3678" t="e">
        <f t="shared" si="626"/>
        <v>#VALUE!</v>
      </c>
      <c r="Q3678" t="e">
        <f t="shared" si="627"/>
        <v>#VALUE!</v>
      </c>
      <c r="R3678">
        <f t="shared" si="628"/>
        <v>17.581318564858719</v>
      </c>
      <c r="S3678" s="53">
        <f t="shared" si="630"/>
        <v>-9.3333333333334139</v>
      </c>
      <c r="T3678" t="e">
        <f t="shared" si="631"/>
        <v>#VALUE!</v>
      </c>
      <c r="U3678" t="e">
        <f t="shared" si="632"/>
        <v>#VALUE!</v>
      </c>
      <c r="V3678" t="e">
        <f t="shared" si="633"/>
        <v>#VALUE!</v>
      </c>
      <c r="W3678" s="50">
        <f t="shared" si="634"/>
        <v>17.581318564858719</v>
      </c>
    </row>
    <row r="3679" spans="1:23" ht="16" x14ac:dyDescent="0.2">
      <c r="A3679" s="10">
        <v>39261.541655092602</v>
      </c>
      <c r="B3679" s="11" t="str">
        <f t="shared" si="629"/>
        <v>20076</v>
      </c>
      <c r="C3679" s="6" t="s">
        <v>45</v>
      </c>
      <c r="D3679" s="5">
        <v>-9.0909090909091788</v>
      </c>
      <c r="E3679" s="6" t="s">
        <v>45</v>
      </c>
      <c r="F3679" s="6" t="s">
        <v>45</v>
      </c>
      <c r="G3679" s="6" t="s">
        <v>45</v>
      </c>
      <c r="H3679" s="5">
        <v>17.581318564858719</v>
      </c>
      <c r="I3679" s="29">
        <v>840000000</v>
      </c>
      <c r="J3679" s="30" t="s">
        <v>45</v>
      </c>
      <c r="K3679" s="30" t="s">
        <v>45</v>
      </c>
      <c r="L3679" s="30" t="s">
        <v>45</v>
      </c>
      <c r="M3679" s="29">
        <v>276958341</v>
      </c>
      <c r="N3679" s="53">
        <f t="shared" si="624"/>
        <v>-9.0909090909091788</v>
      </c>
      <c r="O3679" t="e">
        <f t="shared" si="625"/>
        <v>#VALUE!</v>
      </c>
      <c r="P3679" t="e">
        <f t="shared" si="626"/>
        <v>#VALUE!</v>
      </c>
      <c r="Q3679" t="e">
        <f t="shared" si="627"/>
        <v>#VALUE!</v>
      </c>
      <c r="R3679">
        <f t="shared" si="628"/>
        <v>17.581318564858719</v>
      </c>
      <c r="S3679" s="53">
        <f t="shared" si="630"/>
        <v>-9.0909090909091788</v>
      </c>
      <c r="T3679" t="e">
        <f t="shared" si="631"/>
        <v>#VALUE!</v>
      </c>
      <c r="U3679" t="e">
        <f t="shared" si="632"/>
        <v>#VALUE!</v>
      </c>
      <c r="V3679" t="e">
        <f t="shared" si="633"/>
        <v>#VALUE!</v>
      </c>
      <c r="W3679" s="50">
        <f t="shared" si="634"/>
        <v>17.581318564858719</v>
      </c>
    </row>
    <row r="3680" spans="1:23" ht="16" x14ac:dyDescent="0.2">
      <c r="A3680" s="10">
        <v>39260.541655092602</v>
      </c>
      <c r="B3680" s="11" t="str">
        <f t="shared" si="629"/>
        <v>20076</v>
      </c>
      <c r="C3680" s="6" t="s">
        <v>45</v>
      </c>
      <c r="D3680" s="5">
        <v>-6.0000000000000995</v>
      </c>
      <c r="E3680" s="6" t="s">
        <v>45</v>
      </c>
      <c r="F3680" s="6" t="s">
        <v>45</v>
      </c>
      <c r="G3680" s="6" t="s">
        <v>45</v>
      </c>
      <c r="H3680" s="5">
        <v>12.780739544419475</v>
      </c>
      <c r="I3680" s="29">
        <v>868560000</v>
      </c>
      <c r="J3680" s="30" t="s">
        <v>45</v>
      </c>
      <c r="K3680" s="30" t="s">
        <v>45</v>
      </c>
      <c r="L3680" s="30" t="s">
        <v>45</v>
      </c>
      <c r="M3680" s="29">
        <v>265650759</v>
      </c>
      <c r="N3680" s="53">
        <f t="shared" si="624"/>
        <v>-6.0000000000000995</v>
      </c>
      <c r="O3680" t="e">
        <f t="shared" si="625"/>
        <v>#VALUE!</v>
      </c>
      <c r="P3680" t="e">
        <f t="shared" si="626"/>
        <v>#VALUE!</v>
      </c>
      <c r="Q3680" t="e">
        <f t="shared" si="627"/>
        <v>#VALUE!</v>
      </c>
      <c r="R3680">
        <f t="shared" si="628"/>
        <v>12.780739544419475</v>
      </c>
      <c r="S3680" s="53">
        <f t="shared" si="630"/>
        <v>-6.0000000000000995</v>
      </c>
      <c r="T3680" t="e">
        <f t="shared" si="631"/>
        <v>#VALUE!</v>
      </c>
      <c r="U3680" t="e">
        <f t="shared" si="632"/>
        <v>#VALUE!</v>
      </c>
      <c r="V3680" t="e">
        <f t="shared" si="633"/>
        <v>#VALUE!</v>
      </c>
      <c r="W3680" s="50">
        <f t="shared" si="634"/>
        <v>12.780739544419475</v>
      </c>
    </row>
    <row r="3681" spans="1:23" ht="16" x14ac:dyDescent="0.2">
      <c r="A3681" s="10">
        <v>39259.541655092602</v>
      </c>
      <c r="B3681" s="11" t="str">
        <f t="shared" si="629"/>
        <v>20076</v>
      </c>
      <c r="C3681" s="6" t="s">
        <v>45</v>
      </c>
      <c r="D3681" s="5">
        <v>-10.545454545454632</v>
      </c>
      <c r="E3681" s="6" t="s">
        <v>45</v>
      </c>
      <c r="F3681" s="6" t="s">
        <v>45</v>
      </c>
      <c r="G3681" s="6" t="s">
        <v>45</v>
      </c>
      <c r="H3681" s="5">
        <v>14.907455985210106</v>
      </c>
      <c r="I3681" s="29">
        <v>826560000</v>
      </c>
      <c r="J3681" s="30" t="s">
        <v>45</v>
      </c>
      <c r="K3681" s="30" t="s">
        <v>45</v>
      </c>
      <c r="L3681" s="30" t="s">
        <v>45</v>
      </c>
      <c r="M3681" s="29">
        <v>270660159</v>
      </c>
      <c r="N3681" s="53">
        <f t="shared" si="624"/>
        <v>-10.545454545454632</v>
      </c>
      <c r="O3681" t="e">
        <f t="shared" si="625"/>
        <v>#VALUE!</v>
      </c>
      <c r="P3681" t="e">
        <f t="shared" si="626"/>
        <v>#VALUE!</v>
      </c>
      <c r="Q3681" t="e">
        <f t="shared" si="627"/>
        <v>#VALUE!</v>
      </c>
      <c r="R3681">
        <f t="shared" si="628"/>
        <v>14.907455985210106</v>
      </c>
      <c r="S3681" s="53">
        <f t="shared" si="630"/>
        <v>-10.545454545454632</v>
      </c>
      <c r="T3681" t="e">
        <f t="shared" si="631"/>
        <v>#VALUE!</v>
      </c>
      <c r="U3681" t="e">
        <f t="shared" si="632"/>
        <v>#VALUE!</v>
      </c>
      <c r="V3681" t="e">
        <f t="shared" si="633"/>
        <v>#VALUE!</v>
      </c>
      <c r="W3681" s="50">
        <f t="shared" si="634"/>
        <v>14.907455985210106</v>
      </c>
    </row>
    <row r="3682" spans="1:23" ht="16" x14ac:dyDescent="0.2">
      <c r="A3682" s="10">
        <v>39258.541655092602</v>
      </c>
      <c r="B3682" s="11" t="str">
        <f t="shared" si="629"/>
        <v>20076</v>
      </c>
      <c r="C3682" s="6" t="s">
        <v>45</v>
      </c>
      <c r="D3682" s="5">
        <v>-10.303030303030383</v>
      </c>
      <c r="E3682" s="6" t="s">
        <v>45</v>
      </c>
      <c r="F3682" s="6" t="s">
        <v>45</v>
      </c>
      <c r="G3682" s="6" t="s">
        <v>45</v>
      </c>
      <c r="H3682" s="5">
        <v>16.969404243485783</v>
      </c>
      <c r="I3682" s="29">
        <v>828800000</v>
      </c>
      <c r="J3682" s="30" t="s">
        <v>45</v>
      </c>
      <c r="K3682" s="30" t="s">
        <v>45</v>
      </c>
      <c r="L3682" s="30" t="s">
        <v>45</v>
      </c>
      <c r="M3682" s="29">
        <v>275517000</v>
      </c>
      <c r="N3682" s="53">
        <f t="shared" si="624"/>
        <v>-10.303030303030383</v>
      </c>
      <c r="O3682" t="e">
        <f t="shared" si="625"/>
        <v>#VALUE!</v>
      </c>
      <c r="P3682" t="e">
        <f t="shared" si="626"/>
        <v>#VALUE!</v>
      </c>
      <c r="Q3682" t="e">
        <f t="shared" si="627"/>
        <v>#VALUE!</v>
      </c>
      <c r="R3682">
        <f t="shared" si="628"/>
        <v>16.969404243485783</v>
      </c>
      <c r="S3682" s="53">
        <f t="shared" si="630"/>
        <v>-10.303030303030383</v>
      </c>
      <c r="T3682" t="e">
        <f t="shared" si="631"/>
        <v>#VALUE!</v>
      </c>
      <c r="U3682" t="e">
        <f t="shared" si="632"/>
        <v>#VALUE!</v>
      </c>
      <c r="V3682" t="e">
        <f t="shared" si="633"/>
        <v>#VALUE!</v>
      </c>
      <c r="W3682" s="50">
        <f t="shared" si="634"/>
        <v>16.969404243485783</v>
      </c>
    </row>
    <row r="3683" spans="1:23" ht="16" x14ac:dyDescent="0.2">
      <c r="A3683" s="10">
        <v>39255.541655092602</v>
      </c>
      <c r="B3683" s="11" t="str">
        <f t="shared" si="629"/>
        <v>20076</v>
      </c>
      <c r="C3683" s="6" t="s">
        <v>45</v>
      </c>
      <c r="D3683" s="5">
        <v>-8.545454545454632</v>
      </c>
      <c r="E3683" s="6" t="s">
        <v>45</v>
      </c>
      <c r="F3683" s="6" t="s">
        <v>45</v>
      </c>
      <c r="G3683" s="6" t="s">
        <v>45</v>
      </c>
      <c r="H3683" s="5">
        <v>16.807967131843952</v>
      </c>
      <c r="I3683" s="29">
        <v>845040000</v>
      </c>
      <c r="J3683" s="30" t="s">
        <v>45</v>
      </c>
      <c r="K3683" s="30" t="s">
        <v>45</v>
      </c>
      <c r="L3683" s="30" t="s">
        <v>45</v>
      </c>
      <c r="M3683" s="29">
        <v>275136741</v>
      </c>
      <c r="N3683" s="53">
        <f t="shared" si="624"/>
        <v>-8.545454545454632</v>
      </c>
      <c r="O3683" t="e">
        <f t="shared" si="625"/>
        <v>#VALUE!</v>
      </c>
      <c r="P3683" t="e">
        <f t="shared" si="626"/>
        <v>#VALUE!</v>
      </c>
      <c r="Q3683" t="e">
        <f t="shared" si="627"/>
        <v>#VALUE!</v>
      </c>
      <c r="R3683">
        <f t="shared" si="628"/>
        <v>16.807967131843952</v>
      </c>
      <c r="S3683" s="53">
        <f t="shared" si="630"/>
        <v>-8.545454545454632</v>
      </c>
      <c r="T3683" t="e">
        <f t="shared" si="631"/>
        <v>#VALUE!</v>
      </c>
      <c r="U3683" t="e">
        <f t="shared" si="632"/>
        <v>#VALUE!</v>
      </c>
      <c r="V3683" t="e">
        <f t="shared" si="633"/>
        <v>#VALUE!</v>
      </c>
      <c r="W3683" s="50">
        <f t="shared" si="634"/>
        <v>16.807967131843952</v>
      </c>
    </row>
    <row r="3684" spans="1:23" ht="16" x14ac:dyDescent="0.2">
      <c r="A3684" s="10">
        <v>39254.541655092602</v>
      </c>
      <c r="B3684" s="11" t="str">
        <f t="shared" si="629"/>
        <v>20076</v>
      </c>
      <c r="C3684" s="6" t="s">
        <v>45</v>
      </c>
      <c r="D3684" s="5">
        <v>-3.0303030303031164</v>
      </c>
      <c r="E3684" s="6" t="s">
        <v>45</v>
      </c>
      <c r="F3684" s="6" t="s">
        <v>45</v>
      </c>
      <c r="G3684" s="6" t="s">
        <v>45</v>
      </c>
      <c r="H3684" s="5">
        <v>16.807967131843952</v>
      </c>
      <c r="I3684" s="29">
        <v>896000000</v>
      </c>
      <c r="J3684" s="30" t="s">
        <v>45</v>
      </c>
      <c r="K3684" s="30" t="s">
        <v>45</v>
      </c>
      <c r="L3684" s="30" t="s">
        <v>45</v>
      </c>
      <c r="M3684" s="29">
        <v>275136741</v>
      </c>
      <c r="N3684" s="53">
        <f t="shared" ref="N3684:N3747" si="635">IF(ABS(D3684-AVERAGE(D$47:D$3803))&gt;3*STDEV(D$47:D$3803),"Outlier",D3684)</f>
        <v>-3.0303030303031164</v>
      </c>
      <c r="O3684" t="e">
        <f t="shared" ref="O3684:O3747" si="636">IF(ABS(E3684-AVERAGE(E$47:E$3803))&gt;3*STDEV(E$47:E$3803),"Outlier",E3684)</f>
        <v>#VALUE!</v>
      </c>
      <c r="P3684" t="e">
        <f t="shared" ref="P3684:P3747" si="637">IF(ABS(F3684-AVERAGE(F$47:F$3803))&gt;3*STDEV(F$47:F$3803),"Outlier",F3684)</f>
        <v>#VALUE!</v>
      </c>
      <c r="Q3684" t="e">
        <f t="shared" ref="Q3684:Q3747" si="638">IF(ABS(G3684-AVERAGE(G$47:G$3803))&gt;3*STDEV(G$47:G$3803),"Outlier",G3684)</f>
        <v>#VALUE!</v>
      </c>
      <c r="R3684">
        <f t="shared" ref="R3684:R3747" si="639">IF(ABS(H3684-AVERAGE(H$47:H$3803))&gt;3*STDEV(H$47:H$3803),"Outlier",H3684)</f>
        <v>16.807967131843952</v>
      </c>
      <c r="S3684" s="53">
        <f t="shared" si="630"/>
        <v>-3.0303030303031164</v>
      </c>
      <c r="T3684" t="e">
        <f t="shared" si="631"/>
        <v>#VALUE!</v>
      </c>
      <c r="U3684" t="e">
        <f t="shared" si="632"/>
        <v>#VALUE!</v>
      </c>
      <c r="V3684" t="e">
        <f t="shared" si="633"/>
        <v>#VALUE!</v>
      </c>
      <c r="W3684" s="50">
        <f t="shared" si="634"/>
        <v>16.807967131843952</v>
      </c>
    </row>
    <row r="3685" spans="1:23" ht="16" x14ac:dyDescent="0.2">
      <c r="A3685" s="10">
        <v>39253.541655092602</v>
      </c>
      <c r="B3685" s="11" t="str">
        <f t="shared" si="629"/>
        <v>20076</v>
      </c>
      <c r="C3685" s="6" t="s">
        <v>45</v>
      </c>
      <c r="D3685" s="5">
        <v>-2.4242424242424931</v>
      </c>
      <c r="E3685" s="6" t="s">
        <v>45</v>
      </c>
      <c r="F3685" s="6" t="s">
        <v>45</v>
      </c>
      <c r="G3685" s="6" t="s">
        <v>45</v>
      </c>
      <c r="H3685" s="5">
        <v>18.258001068746665</v>
      </c>
      <c r="I3685" s="29">
        <v>901600000</v>
      </c>
      <c r="J3685" s="30" t="s">
        <v>45</v>
      </c>
      <c r="K3685" s="30" t="s">
        <v>45</v>
      </c>
      <c r="L3685" s="30" t="s">
        <v>45</v>
      </c>
      <c r="M3685" s="29">
        <v>278552241</v>
      </c>
      <c r="N3685" s="53">
        <f t="shared" si="635"/>
        <v>-2.4242424242424931</v>
      </c>
      <c r="O3685" t="e">
        <f t="shared" si="636"/>
        <v>#VALUE!</v>
      </c>
      <c r="P3685" t="e">
        <f t="shared" si="637"/>
        <v>#VALUE!</v>
      </c>
      <c r="Q3685" t="e">
        <f t="shared" si="638"/>
        <v>#VALUE!</v>
      </c>
      <c r="R3685">
        <f t="shared" si="639"/>
        <v>18.258001068746665</v>
      </c>
      <c r="S3685" s="53">
        <f t="shared" si="630"/>
        <v>-2.4242424242424931</v>
      </c>
      <c r="T3685" t="e">
        <f t="shared" si="631"/>
        <v>#VALUE!</v>
      </c>
      <c r="U3685" t="e">
        <f t="shared" si="632"/>
        <v>#VALUE!</v>
      </c>
      <c r="V3685" t="e">
        <f t="shared" si="633"/>
        <v>#VALUE!</v>
      </c>
      <c r="W3685" s="50">
        <f t="shared" si="634"/>
        <v>18.258001068746665</v>
      </c>
    </row>
    <row r="3686" spans="1:23" ht="16" x14ac:dyDescent="0.2">
      <c r="A3686" s="10">
        <v>39252.541655092602</v>
      </c>
      <c r="B3686" s="11" t="str">
        <f t="shared" si="629"/>
        <v>20076</v>
      </c>
      <c r="C3686" s="6" t="s">
        <v>45</v>
      </c>
      <c r="D3686" s="5">
        <v>-3.575757575757649</v>
      </c>
      <c r="E3686" s="6" t="s">
        <v>45</v>
      </c>
      <c r="F3686" s="6" t="s">
        <v>45</v>
      </c>
      <c r="G3686" s="6" t="s">
        <v>45</v>
      </c>
      <c r="H3686" s="5">
        <v>18.258001068746665</v>
      </c>
      <c r="I3686" s="29">
        <v>890960000</v>
      </c>
      <c r="J3686" s="30" t="s">
        <v>45</v>
      </c>
      <c r="K3686" s="30" t="s">
        <v>45</v>
      </c>
      <c r="L3686" s="30" t="s">
        <v>45</v>
      </c>
      <c r="M3686" s="29">
        <v>278552241</v>
      </c>
      <c r="N3686" s="53">
        <f t="shared" si="635"/>
        <v>-3.575757575757649</v>
      </c>
      <c r="O3686" t="e">
        <f t="shared" si="636"/>
        <v>#VALUE!</v>
      </c>
      <c r="P3686" t="e">
        <f t="shared" si="637"/>
        <v>#VALUE!</v>
      </c>
      <c r="Q3686" t="e">
        <f t="shared" si="638"/>
        <v>#VALUE!</v>
      </c>
      <c r="R3686">
        <f t="shared" si="639"/>
        <v>18.258001068746665</v>
      </c>
      <c r="S3686" s="53">
        <f t="shared" si="630"/>
        <v>-3.575757575757649</v>
      </c>
      <c r="T3686" t="e">
        <f t="shared" si="631"/>
        <v>#VALUE!</v>
      </c>
      <c r="U3686" t="e">
        <f t="shared" si="632"/>
        <v>#VALUE!</v>
      </c>
      <c r="V3686" t="e">
        <f t="shared" si="633"/>
        <v>#VALUE!</v>
      </c>
      <c r="W3686" s="50">
        <f t="shared" si="634"/>
        <v>18.258001068746665</v>
      </c>
    </row>
    <row r="3687" spans="1:23" ht="16" x14ac:dyDescent="0.2">
      <c r="A3687" s="10">
        <v>39251.541655092602</v>
      </c>
      <c r="B3687" s="11" t="str">
        <f t="shared" si="629"/>
        <v>20076</v>
      </c>
      <c r="C3687" s="6" t="s">
        <v>45</v>
      </c>
      <c r="D3687" s="5">
        <v>-3.6363636363636971</v>
      </c>
      <c r="E3687" s="6" t="s">
        <v>45</v>
      </c>
      <c r="F3687" s="6" t="s">
        <v>45</v>
      </c>
      <c r="G3687" s="6" t="s">
        <v>45</v>
      </c>
      <c r="H3687" s="5">
        <v>18.258001068746665</v>
      </c>
      <c r="I3687" s="29">
        <v>890400000</v>
      </c>
      <c r="J3687" s="30" t="s">
        <v>45</v>
      </c>
      <c r="K3687" s="30" t="s">
        <v>45</v>
      </c>
      <c r="L3687" s="30" t="s">
        <v>45</v>
      </c>
      <c r="M3687" s="29">
        <v>278552241</v>
      </c>
      <c r="N3687" s="53">
        <f t="shared" si="635"/>
        <v>-3.6363636363636971</v>
      </c>
      <c r="O3687" t="e">
        <f t="shared" si="636"/>
        <v>#VALUE!</v>
      </c>
      <c r="P3687" t="e">
        <f t="shared" si="637"/>
        <v>#VALUE!</v>
      </c>
      <c r="Q3687" t="e">
        <f t="shared" si="638"/>
        <v>#VALUE!</v>
      </c>
      <c r="R3687">
        <f t="shared" si="639"/>
        <v>18.258001068746665</v>
      </c>
      <c r="S3687" s="53">
        <f t="shared" si="630"/>
        <v>-3.6363636363636971</v>
      </c>
      <c r="T3687" t="e">
        <f t="shared" si="631"/>
        <v>#VALUE!</v>
      </c>
      <c r="U3687" t="e">
        <f t="shared" si="632"/>
        <v>#VALUE!</v>
      </c>
      <c r="V3687" t="e">
        <f t="shared" si="633"/>
        <v>#VALUE!</v>
      </c>
      <c r="W3687" s="50">
        <f t="shared" si="634"/>
        <v>18.258001068746665</v>
      </c>
    </row>
    <row r="3688" spans="1:23" ht="16" x14ac:dyDescent="0.2">
      <c r="A3688" s="10">
        <v>39248.541655092602</v>
      </c>
      <c r="B3688" s="11" t="str">
        <f t="shared" si="629"/>
        <v>20076</v>
      </c>
      <c r="C3688" s="6" t="s">
        <v>45</v>
      </c>
      <c r="D3688" s="5">
        <v>1.0303030303029743</v>
      </c>
      <c r="E3688" s="6" t="s">
        <v>45</v>
      </c>
      <c r="F3688" s="6" t="s">
        <v>45</v>
      </c>
      <c r="G3688" s="6" t="s">
        <v>45</v>
      </c>
      <c r="H3688" s="5">
        <v>18.258001068746665</v>
      </c>
      <c r="I3688" s="29">
        <v>933520000</v>
      </c>
      <c r="J3688" s="30" t="s">
        <v>45</v>
      </c>
      <c r="K3688" s="30" t="s">
        <v>45</v>
      </c>
      <c r="L3688" s="30" t="s">
        <v>45</v>
      </c>
      <c r="M3688" s="29">
        <v>278552241</v>
      </c>
      <c r="N3688" s="53">
        <f t="shared" si="635"/>
        <v>1.0303030303029743</v>
      </c>
      <c r="O3688" t="e">
        <f t="shared" si="636"/>
        <v>#VALUE!</v>
      </c>
      <c r="P3688" t="e">
        <f t="shared" si="637"/>
        <v>#VALUE!</v>
      </c>
      <c r="Q3688" t="e">
        <f t="shared" si="638"/>
        <v>#VALUE!</v>
      </c>
      <c r="R3688">
        <f t="shared" si="639"/>
        <v>18.258001068746665</v>
      </c>
      <c r="S3688" s="53">
        <f t="shared" si="630"/>
        <v>1.0303030303029743</v>
      </c>
      <c r="T3688" t="e">
        <f t="shared" si="631"/>
        <v>#VALUE!</v>
      </c>
      <c r="U3688" t="e">
        <f t="shared" si="632"/>
        <v>#VALUE!</v>
      </c>
      <c r="V3688" t="e">
        <f t="shared" si="633"/>
        <v>#VALUE!</v>
      </c>
      <c r="W3688" s="50">
        <f t="shared" si="634"/>
        <v>18.258001068746665</v>
      </c>
    </row>
    <row r="3689" spans="1:23" ht="16" x14ac:dyDescent="0.2">
      <c r="A3689" s="10">
        <v>39247.541655092602</v>
      </c>
      <c r="B3689" s="11" t="str">
        <f t="shared" si="629"/>
        <v>20076</v>
      </c>
      <c r="C3689" s="6" t="s">
        <v>45</v>
      </c>
      <c r="D3689" s="5">
        <v>-2.6666666666667282</v>
      </c>
      <c r="E3689" s="6" t="s">
        <v>45</v>
      </c>
      <c r="F3689" s="6" t="s">
        <v>45</v>
      </c>
      <c r="G3689" s="6" t="s">
        <v>45</v>
      </c>
      <c r="H3689" s="5">
        <v>18.258001068746665</v>
      </c>
      <c r="I3689" s="29">
        <v>899360000</v>
      </c>
      <c r="J3689" s="30" t="s">
        <v>45</v>
      </c>
      <c r="K3689" s="30" t="s">
        <v>45</v>
      </c>
      <c r="L3689" s="30" t="s">
        <v>45</v>
      </c>
      <c r="M3689" s="29">
        <v>278552241</v>
      </c>
      <c r="N3689" s="53">
        <f t="shared" si="635"/>
        <v>-2.6666666666667282</v>
      </c>
      <c r="O3689" t="e">
        <f t="shared" si="636"/>
        <v>#VALUE!</v>
      </c>
      <c r="P3689" t="e">
        <f t="shared" si="637"/>
        <v>#VALUE!</v>
      </c>
      <c r="Q3689" t="e">
        <f t="shared" si="638"/>
        <v>#VALUE!</v>
      </c>
      <c r="R3689">
        <f t="shared" si="639"/>
        <v>18.258001068746665</v>
      </c>
      <c r="S3689" s="53">
        <f t="shared" si="630"/>
        <v>-2.6666666666667282</v>
      </c>
      <c r="T3689" t="e">
        <f t="shared" si="631"/>
        <v>#VALUE!</v>
      </c>
      <c r="U3689" t="e">
        <f t="shared" si="632"/>
        <v>#VALUE!</v>
      </c>
      <c r="V3689" t="e">
        <f t="shared" si="633"/>
        <v>#VALUE!</v>
      </c>
      <c r="W3689" s="50">
        <f t="shared" si="634"/>
        <v>18.258001068746665</v>
      </c>
    </row>
    <row r="3690" spans="1:23" ht="16" x14ac:dyDescent="0.2">
      <c r="A3690" s="10">
        <v>39246.541655092602</v>
      </c>
      <c r="B3690" s="11" t="str">
        <f t="shared" si="629"/>
        <v>20076</v>
      </c>
      <c r="C3690" s="6" t="s">
        <v>45</v>
      </c>
      <c r="D3690" s="5">
        <v>-2.4242424242424647</v>
      </c>
      <c r="E3690" s="6" t="s">
        <v>45</v>
      </c>
      <c r="F3690" s="6" t="s">
        <v>45</v>
      </c>
      <c r="G3690" s="6" t="s">
        <v>45</v>
      </c>
      <c r="H3690" s="5">
        <v>18.258001068746665</v>
      </c>
      <c r="I3690" s="29">
        <v>901600000</v>
      </c>
      <c r="J3690" s="30" t="s">
        <v>45</v>
      </c>
      <c r="K3690" s="30" t="s">
        <v>45</v>
      </c>
      <c r="L3690" s="30" t="s">
        <v>45</v>
      </c>
      <c r="M3690" s="29">
        <v>278552241</v>
      </c>
      <c r="N3690" s="53">
        <f t="shared" si="635"/>
        <v>-2.4242424242424647</v>
      </c>
      <c r="O3690" t="e">
        <f t="shared" si="636"/>
        <v>#VALUE!</v>
      </c>
      <c r="P3690" t="e">
        <f t="shared" si="637"/>
        <v>#VALUE!</v>
      </c>
      <c r="Q3690" t="e">
        <f t="shared" si="638"/>
        <v>#VALUE!</v>
      </c>
      <c r="R3690">
        <f t="shared" si="639"/>
        <v>18.258001068746665</v>
      </c>
      <c r="S3690" s="53">
        <f t="shared" si="630"/>
        <v>-2.4242424242424647</v>
      </c>
      <c r="T3690" t="e">
        <f t="shared" si="631"/>
        <v>#VALUE!</v>
      </c>
      <c r="U3690" t="e">
        <f t="shared" si="632"/>
        <v>#VALUE!</v>
      </c>
      <c r="V3690" t="e">
        <f t="shared" si="633"/>
        <v>#VALUE!</v>
      </c>
      <c r="W3690" s="50">
        <f t="shared" si="634"/>
        <v>18.258001068746665</v>
      </c>
    </row>
    <row r="3691" spans="1:23" ht="16" x14ac:dyDescent="0.2">
      <c r="A3691" s="10">
        <v>39245.541655092602</v>
      </c>
      <c r="B3691" s="11" t="str">
        <f t="shared" si="629"/>
        <v>20076</v>
      </c>
      <c r="C3691" s="6" t="s">
        <v>45</v>
      </c>
      <c r="D3691" s="5">
        <v>-4.2632564145606011E-14</v>
      </c>
      <c r="E3691" s="6" t="s">
        <v>45</v>
      </c>
      <c r="F3691" s="6" t="s">
        <v>45</v>
      </c>
      <c r="G3691" s="6" t="s">
        <v>45</v>
      </c>
      <c r="H3691" s="5">
        <v>18.258001068746665</v>
      </c>
      <c r="I3691" s="29">
        <v>924000000</v>
      </c>
      <c r="J3691" s="30" t="s">
        <v>45</v>
      </c>
      <c r="K3691" s="30" t="s">
        <v>45</v>
      </c>
      <c r="L3691" s="30" t="s">
        <v>45</v>
      </c>
      <c r="M3691" s="29">
        <v>278552241</v>
      </c>
      <c r="N3691" s="53">
        <f t="shared" si="635"/>
        <v>-4.2632564145606011E-14</v>
      </c>
      <c r="O3691" t="e">
        <f t="shared" si="636"/>
        <v>#VALUE!</v>
      </c>
      <c r="P3691" t="e">
        <f t="shared" si="637"/>
        <v>#VALUE!</v>
      </c>
      <c r="Q3691" t="e">
        <f t="shared" si="638"/>
        <v>#VALUE!</v>
      </c>
      <c r="R3691">
        <f t="shared" si="639"/>
        <v>18.258001068746665</v>
      </c>
      <c r="S3691" s="53">
        <f t="shared" si="630"/>
        <v>-4.2632564145606011E-14</v>
      </c>
      <c r="T3691" t="e">
        <f t="shared" si="631"/>
        <v>#VALUE!</v>
      </c>
      <c r="U3691" t="e">
        <f t="shared" si="632"/>
        <v>#VALUE!</v>
      </c>
      <c r="V3691" t="e">
        <f t="shared" si="633"/>
        <v>#VALUE!</v>
      </c>
      <c r="W3691" s="50">
        <f t="shared" si="634"/>
        <v>18.258001068746665</v>
      </c>
    </row>
    <row r="3692" spans="1:23" ht="16" x14ac:dyDescent="0.2">
      <c r="A3692" s="10">
        <v>39244.541655092602</v>
      </c>
      <c r="B3692" s="11" t="str">
        <f t="shared" si="629"/>
        <v>20076</v>
      </c>
      <c r="C3692" s="6" t="s">
        <v>45</v>
      </c>
      <c r="D3692" s="5">
        <v>-3.6363636363636829</v>
      </c>
      <c r="E3692" s="6" t="s">
        <v>45</v>
      </c>
      <c r="F3692" s="6" t="s">
        <v>45</v>
      </c>
      <c r="G3692" s="6" t="s">
        <v>45</v>
      </c>
      <c r="H3692" s="5">
        <v>18.258001068746665</v>
      </c>
      <c r="I3692" s="29">
        <v>890400000</v>
      </c>
      <c r="J3692" s="30" t="s">
        <v>45</v>
      </c>
      <c r="K3692" s="30" t="s">
        <v>45</v>
      </c>
      <c r="L3692" s="30" t="s">
        <v>45</v>
      </c>
      <c r="M3692" s="29">
        <v>278552241</v>
      </c>
      <c r="N3692" s="53">
        <f t="shared" si="635"/>
        <v>-3.6363636363636829</v>
      </c>
      <c r="O3692" t="e">
        <f t="shared" si="636"/>
        <v>#VALUE!</v>
      </c>
      <c r="P3692" t="e">
        <f t="shared" si="637"/>
        <v>#VALUE!</v>
      </c>
      <c r="Q3692" t="e">
        <f t="shared" si="638"/>
        <v>#VALUE!</v>
      </c>
      <c r="R3692">
        <f t="shared" si="639"/>
        <v>18.258001068746665</v>
      </c>
      <c r="S3692" s="53">
        <f t="shared" si="630"/>
        <v>-3.6363636363636829</v>
      </c>
      <c r="T3692" t="e">
        <f t="shared" si="631"/>
        <v>#VALUE!</v>
      </c>
      <c r="U3692" t="e">
        <f t="shared" si="632"/>
        <v>#VALUE!</v>
      </c>
      <c r="V3692" t="e">
        <f t="shared" si="633"/>
        <v>#VALUE!</v>
      </c>
      <c r="W3692" s="50">
        <f t="shared" si="634"/>
        <v>18.258001068746665</v>
      </c>
    </row>
    <row r="3693" spans="1:23" ht="16" x14ac:dyDescent="0.2">
      <c r="A3693" s="10">
        <v>39241.541655092602</v>
      </c>
      <c r="B3693" s="11" t="str">
        <f t="shared" si="629"/>
        <v>20076</v>
      </c>
      <c r="C3693" s="6" t="s">
        <v>45</v>
      </c>
      <c r="D3693" s="5">
        <v>-3.5151515151515578</v>
      </c>
      <c r="E3693" s="6" t="s">
        <v>45</v>
      </c>
      <c r="F3693" s="6" t="s">
        <v>45</v>
      </c>
      <c r="G3693" s="6" t="s">
        <v>45</v>
      </c>
      <c r="H3693" s="5">
        <v>18.258001068746665</v>
      </c>
      <c r="I3693" s="29">
        <v>891520000</v>
      </c>
      <c r="J3693" s="30" t="s">
        <v>45</v>
      </c>
      <c r="K3693" s="30" t="s">
        <v>45</v>
      </c>
      <c r="L3693" s="30" t="s">
        <v>45</v>
      </c>
      <c r="M3693" s="29">
        <v>278552241</v>
      </c>
      <c r="N3693" s="53">
        <f t="shared" si="635"/>
        <v>-3.5151515151515578</v>
      </c>
      <c r="O3693" t="e">
        <f t="shared" si="636"/>
        <v>#VALUE!</v>
      </c>
      <c r="P3693" t="e">
        <f t="shared" si="637"/>
        <v>#VALUE!</v>
      </c>
      <c r="Q3693" t="e">
        <f t="shared" si="638"/>
        <v>#VALUE!</v>
      </c>
      <c r="R3693">
        <f t="shared" si="639"/>
        <v>18.258001068746665</v>
      </c>
      <c r="S3693" s="53">
        <f t="shared" si="630"/>
        <v>-3.5151515151515578</v>
      </c>
      <c r="T3693" t="e">
        <f t="shared" si="631"/>
        <v>#VALUE!</v>
      </c>
      <c r="U3693" t="e">
        <f t="shared" si="632"/>
        <v>#VALUE!</v>
      </c>
      <c r="V3693" t="e">
        <f t="shared" si="633"/>
        <v>#VALUE!</v>
      </c>
      <c r="W3693" s="50">
        <f t="shared" si="634"/>
        <v>18.258001068746665</v>
      </c>
    </row>
    <row r="3694" spans="1:23" ht="16" x14ac:dyDescent="0.2">
      <c r="A3694" s="10">
        <v>39240.541655092602</v>
      </c>
      <c r="B3694" s="11" t="str">
        <f t="shared" si="629"/>
        <v>20076</v>
      </c>
      <c r="C3694" s="6" t="s">
        <v>45</v>
      </c>
      <c r="D3694" s="5">
        <v>-3.6363636363636829</v>
      </c>
      <c r="E3694" s="6" t="s">
        <v>45</v>
      </c>
      <c r="F3694" s="6" t="s">
        <v>45</v>
      </c>
      <c r="G3694" s="6" t="s">
        <v>45</v>
      </c>
      <c r="H3694" s="5">
        <v>18.258001068746665</v>
      </c>
      <c r="I3694" s="29">
        <v>890400000</v>
      </c>
      <c r="J3694" s="30" t="s">
        <v>45</v>
      </c>
      <c r="K3694" s="30" t="s">
        <v>45</v>
      </c>
      <c r="L3694" s="30" t="s">
        <v>45</v>
      </c>
      <c r="M3694" s="29">
        <v>278552241</v>
      </c>
      <c r="N3694" s="53">
        <f t="shared" si="635"/>
        <v>-3.6363636363636829</v>
      </c>
      <c r="O3694" t="e">
        <f t="shared" si="636"/>
        <v>#VALUE!</v>
      </c>
      <c r="P3694" t="e">
        <f t="shared" si="637"/>
        <v>#VALUE!</v>
      </c>
      <c r="Q3694" t="e">
        <f t="shared" si="638"/>
        <v>#VALUE!</v>
      </c>
      <c r="R3694">
        <f t="shared" si="639"/>
        <v>18.258001068746665</v>
      </c>
      <c r="S3694" s="53">
        <f t="shared" si="630"/>
        <v>-3.6363636363636829</v>
      </c>
      <c r="T3694" t="e">
        <f t="shared" si="631"/>
        <v>#VALUE!</v>
      </c>
      <c r="U3694" t="e">
        <f t="shared" si="632"/>
        <v>#VALUE!</v>
      </c>
      <c r="V3694" t="e">
        <f t="shared" si="633"/>
        <v>#VALUE!</v>
      </c>
      <c r="W3694" s="50">
        <f t="shared" si="634"/>
        <v>18.258001068746665</v>
      </c>
    </row>
    <row r="3695" spans="1:23" ht="16" x14ac:dyDescent="0.2">
      <c r="A3695" s="10">
        <v>39239.541655092602</v>
      </c>
      <c r="B3695" s="11" t="str">
        <f t="shared" si="629"/>
        <v>20076</v>
      </c>
      <c r="C3695" s="6" t="s">
        <v>45</v>
      </c>
      <c r="D3695" s="5">
        <v>-2.4242424242424647</v>
      </c>
      <c r="E3695" s="6" t="s">
        <v>45</v>
      </c>
      <c r="F3695" s="6" t="s">
        <v>45</v>
      </c>
      <c r="G3695" s="6" t="s">
        <v>45</v>
      </c>
      <c r="H3695" s="5">
        <v>18.258001068746665</v>
      </c>
      <c r="I3695" s="29">
        <v>901600000</v>
      </c>
      <c r="J3695" s="30" t="s">
        <v>45</v>
      </c>
      <c r="K3695" s="30" t="s">
        <v>45</v>
      </c>
      <c r="L3695" s="30" t="s">
        <v>45</v>
      </c>
      <c r="M3695" s="29">
        <v>278552241</v>
      </c>
      <c r="N3695" s="53">
        <f t="shared" si="635"/>
        <v>-2.4242424242424647</v>
      </c>
      <c r="O3695" t="e">
        <f t="shared" si="636"/>
        <v>#VALUE!</v>
      </c>
      <c r="P3695" t="e">
        <f t="shared" si="637"/>
        <v>#VALUE!</v>
      </c>
      <c r="Q3695" t="e">
        <f t="shared" si="638"/>
        <v>#VALUE!</v>
      </c>
      <c r="R3695">
        <f t="shared" si="639"/>
        <v>18.258001068746665</v>
      </c>
      <c r="S3695" s="53">
        <f t="shared" si="630"/>
        <v>-2.4242424242424647</v>
      </c>
      <c r="T3695" t="e">
        <f t="shared" si="631"/>
        <v>#VALUE!</v>
      </c>
      <c r="U3695" t="e">
        <f t="shared" si="632"/>
        <v>#VALUE!</v>
      </c>
      <c r="V3695" t="e">
        <f t="shared" si="633"/>
        <v>#VALUE!</v>
      </c>
      <c r="W3695" s="50">
        <f t="shared" si="634"/>
        <v>18.258001068746665</v>
      </c>
    </row>
    <row r="3696" spans="1:23" ht="16" x14ac:dyDescent="0.2">
      <c r="A3696" s="10">
        <v>39238.541655092602</v>
      </c>
      <c r="B3696" s="11" t="str">
        <f t="shared" ref="B3696:B3759" si="640">YEAR(A3696)&amp;MONTH(A3696)</f>
        <v>20076</v>
      </c>
      <c r="C3696" s="6" t="s">
        <v>45</v>
      </c>
      <c r="D3696" s="5">
        <v>-3.6363636363636829</v>
      </c>
      <c r="E3696" s="6" t="s">
        <v>45</v>
      </c>
      <c r="F3696" s="6" t="s">
        <v>45</v>
      </c>
      <c r="G3696" s="6" t="s">
        <v>45</v>
      </c>
      <c r="H3696" s="5">
        <v>17.093384083174755</v>
      </c>
      <c r="I3696" s="29">
        <v>890400000</v>
      </c>
      <c r="J3696" s="30" t="s">
        <v>45</v>
      </c>
      <c r="K3696" s="30" t="s">
        <v>45</v>
      </c>
      <c r="L3696" s="30" t="s">
        <v>45</v>
      </c>
      <c r="M3696" s="29">
        <v>284397300</v>
      </c>
      <c r="N3696" s="53">
        <f t="shared" si="635"/>
        <v>-3.6363636363636829</v>
      </c>
      <c r="O3696" t="e">
        <f t="shared" si="636"/>
        <v>#VALUE!</v>
      </c>
      <c r="P3696" t="e">
        <f t="shared" si="637"/>
        <v>#VALUE!</v>
      </c>
      <c r="Q3696" t="e">
        <f t="shared" si="638"/>
        <v>#VALUE!</v>
      </c>
      <c r="R3696">
        <f t="shared" si="639"/>
        <v>17.093384083174755</v>
      </c>
      <c r="S3696" s="53">
        <f t="shared" ref="S3696:S3759" si="641">IF(ABS(D3696-AVERAGE(D$47:D$3803))&gt;2*STDEV(D$47:D$3803),"Outlier",D3696)</f>
        <v>-3.6363636363636829</v>
      </c>
      <c r="T3696" t="e">
        <f t="shared" ref="T3696:T3759" si="642">IF(ABS(E3696-AVERAGE(E$47:E$3803))&gt;2*STDEV(E$47:E$3803),"Outlier",E3696)</f>
        <v>#VALUE!</v>
      </c>
      <c r="U3696" t="e">
        <f t="shared" ref="U3696:U3759" si="643">IF(ABS(F3696-AVERAGE(F$47:F$3803))&gt;2*STDEV(F$47:F$3803),"Outlier",F3696)</f>
        <v>#VALUE!</v>
      </c>
      <c r="V3696" t="e">
        <f t="shared" ref="V3696:V3759" si="644">IF(ABS(G3696-AVERAGE(G$47:G$3803))&gt;2*STDEV(G$47:G$3803),"Outlier",G3696)</f>
        <v>#VALUE!</v>
      </c>
      <c r="W3696" s="50">
        <f t="shared" ref="W3696:W3759" si="645">IF(ABS(H3696-AVERAGE(H$47:H$3803))&gt;2*STDEV(H$47:H$3803),"Outlier",H3696)</f>
        <v>17.093384083174755</v>
      </c>
    </row>
    <row r="3697" spans="1:23" ht="16" x14ac:dyDescent="0.2">
      <c r="A3697" s="10">
        <v>39237.541655092602</v>
      </c>
      <c r="B3697" s="11" t="str">
        <f t="shared" si="640"/>
        <v>20076</v>
      </c>
      <c r="C3697" s="6" t="s">
        <v>45</v>
      </c>
      <c r="D3697" s="5">
        <v>-1.8181818181818699</v>
      </c>
      <c r="E3697" s="6" t="s">
        <v>45</v>
      </c>
      <c r="F3697" s="6" t="s">
        <v>45</v>
      </c>
      <c r="G3697" s="6" t="s">
        <v>45</v>
      </c>
      <c r="H3697" s="5">
        <v>14.437454882953519</v>
      </c>
      <c r="I3697" s="29">
        <v>907200000</v>
      </c>
      <c r="J3697" s="30" t="s">
        <v>45</v>
      </c>
      <c r="K3697" s="30" t="s">
        <v>45</v>
      </c>
      <c r="L3697" s="30" t="s">
        <v>45</v>
      </c>
      <c r="M3697" s="29">
        <v>277946559</v>
      </c>
      <c r="N3697" s="53">
        <f t="shared" si="635"/>
        <v>-1.8181818181818699</v>
      </c>
      <c r="O3697" t="e">
        <f t="shared" si="636"/>
        <v>#VALUE!</v>
      </c>
      <c r="P3697" t="e">
        <f t="shared" si="637"/>
        <v>#VALUE!</v>
      </c>
      <c r="Q3697" t="e">
        <f t="shared" si="638"/>
        <v>#VALUE!</v>
      </c>
      <c r="R3697">
        <f t="shared" si="639"/>
        <v>14.437454882953519</v>
      </c>
      <c r="S3697" s="53">
        <f t="shared" si="641"/>
        <v>-1.8181818181818699</v>
      </c>
      <c r="T3697" t="e">
        <f t="shared" si="642"/>
        <v>#VALUE!</v>
      </c>
      <c r="U3697" t="e">
        <f t="shared" si="643"/>
        <v>#VALUE!</v>
      </c>
      <c r="V3697" t="e">
        <f t="shared" si="644"/>
        <v>#VALUE!</v>
      </c>
      <c r="W3697" s="50">
        <f t="shared" si="645"/>
        <v>14.437454882953519</v>
      </c>
    </row>
    <row r="3698" spans="1:23" ht="16" x14ac:dyDescent="0.2">
      <c r="A3698" s="10">
        <v>39234.541655092602</v>
      </c>
      <c r="B3698" s="11" t="str">
        <f t="shared" si="640"/>
        <v>20076</v>
      </c>
      <c r="C3698" s="6" t="s">
        <v>45</v>
      </c>
      <c r="D3698" s="5">
        <v>-1.8181818181818699</v>
      </c>
      <c r="E3698" s="6" t="s">
        <v>45</v>
      </c>
      <c r="F3698" s="6" t="s">
        <v>45</v>
      </c>
      <c r="G3698" s="6" t="s">
        <v>45</v>
      </c>
      <c r="H3698" s="5">
        <v>14.437454882953519</v>
      </c>
      <c r="I3698" s="29">
        <v>907200000</v>
      </c>
      <c r="J3698" s="30" t="s">
        <v>45</v>
      </c>
      <c r="K3698" s="30" t="s">
        <v>45</v>
      </c>
      <c r="L3698" s="30" t="s">
        <v>45</v>
      </c>
      <c r="M3698" s="29">
        <v>277946559</v>
      </c>
      <c r="N3698" s="53">
        <f t="shared" si="635"/>
        <v>-1.8181818181818699</v>
      </c>
      <c r="O3698" t="e">
        <f t="shared" si="636"/>
        <v>#VALUE!</v>
      </c>
      <c r="P3698" t="e">
        <f t="shared" si="637"/>
        <v>#VALUE!</v>
      </c>
      <c r="Q3698" t="e">
        <f t="shared" si="638"/>
        <v>#VALUE!</v>
      </c>
      <c r="R3698">
        <f t="shared" si="639"/>
        <v>14.437454882953519</v>
      </c>
      <c r="S3698" s="53">
        <f t="shared" si="641"/>
        <v>-1.8181818181818699</v>
      </c>
      <c r="T3698" t="e">
        <f t="shared" si="642"/>
        <v>#VALUE!</v>
      </c>
      <c r="U3698" t="e">
        <f t="shared" si="643"/>
        <v>#VALUE!</v>
      </c>
      <c r="V3698" t="e">
        <f t="shared" si="644"/>
        <v>#VALUE!</v>
      </c>
      <c r="W3698" s="50">
        <f t="shared" si="645"/>
        <v>14.437454882953519</v>
      </c>
    </row>
    <row r="3699" spans="1:23" ht="16" x14ac:dyDescent="0.2">
      <c r="A3699" s="10">
        <v>39233.541655092602</v>
      </c>
      <c r="B3699" s="11" t="str">
        <f t="shared" si="640"/>
        <v>20075</v>
      </c>
      <c r="C3699" s="6" t="s">
        <v>45</v>
      </c>
      <c r="D3699" s="5">
        <v>-3.0303030303030738</v>
      </c>
      <c r="E3699" s="6" t="s">
        <v>45</v>
      </c>
      <c r="F3699" s="6" t="s">
        <v>45</v>
      </c>
      <c r="G3699" s="6" t="s">
        <v>45</v>
      </c>
      <c r="H3699" s="5">
        <v>14.686829103659067</v>
      </c>
      <c r="I3699" s="29">
        <v>896000000</v>
      </c>
      <c r="J3699" s="30" t="s">
        <v>45</v>
      </c>
      <c r="K3699" s="30" t="s">
        <v>45</v>
      </c>
      <c r="L3699" s="30" t="s">
        <v>45</v>
      </c>
      <c r="M3699" s="29">
        <v>278552241</v>
      </c>
      <c r="N3699" s="53">
        <f t="shared" si="635"/>
        <v>-3.0303030303030738</v>
      </c>
      <c r="O3699" t="e">
        <f t="shared" si="636"/>
        <v>#VALUE!</v>
      </c>
      <c r="P3699" t="e">
        <f t="shared" si="637"/>
        <v>#VALUE!</v>
      </c>
      <c r="Q3699" t="e">
        <f t="shared" si="638"/>
        <v>#VALUE!</v>
      </c>
      <c r="R3699">
        <f t="shared" si="639"/>
        <v>14.686829103659067</v>
      </c>
      <c r="S3699" s="53">
        <f t="shared" si="641"/>
        <v>-3.0303030303030738</v>
      </c>
      <c r="T3699" t="e">
        <f t="shared" si="642"/>
        <v>#VALUE!</v>
      </c>
      <c r="U3699" t="e">
        <f t="shared" si="643"/>
        <v>#VALUE!</v>
      </c>
      <c r="V3699" t="e">
        <f t="shared" si="644"/>
        <v>#VALUE!</v>
      </c>
      <c r="W3699" s="50">
        <f t="shared" si="645"/>
        <v>14.686829103659067</v>
      </c>
    </row>
    <row r="3700" spans="1:23" ht="16" x14ac:dyDescent="0.2">
      <c r="A3700" s="10">
        <v>39232.541655092602</v>
      </c>
      <c r="B3700" s="11" t="str">
        <f t="shared" si="640"/>
        <v>20075</v>
      </c>
      <c r="C3700" s="6" t="s">
        <v>45</v>
      </c>
      <c r="D3700" s="5">
        <v>-5.8181818181818556</v>
      </c>
      <c r="E3700" s="6" t="s">
        <v>45</v>
      </c>
      <c r="F3700" s="6" t="s">
        <v>45</v>
      </c>
      <c r="G3700" s="6" t="s">
        <v>45</v>
      </c>
      <c r="H3700" s="5">
        <v>14.686829103659067</v>
      </c>
      <c r="I3700" s="29">
        <v>870240000</v>
      </c>
      <c r="J3700" s="30" t="s">
        <v>45</v>
      </c>
      <c r="K3700" s="30" t="s">
        <v>45</v>
      </c>
      <c r="L3700" s="30" t="s">
        <v>45</v>
      </c>
      <c r="M3700" s="29">
        <v>278552241</v>
      </c>
      <c r="N3700" s="53">
        <f t="shared" si="635"/>
        <v>-5.8181818181818556</v>
      </c>
      <c r="O3700" t="e">
        <f t="shared" si="636"/>
        <v>#VALUE!</v>
      </c>
      <c r="P3700" t="e">
        <f t="shared" si="637"/>
        <v>#VALUE!</v>
      </c>
      <c r="Q3700" t="e">
        <f t="shared" si="638"/>
        <v>#VALUE!</v>
      </c>
      <c r="R3700">
        <f t="shared" si="639"/>
        <v>14.686829103659067</v>
      </c>
      <c r="S3700" s="53">
        <f t="shared" si="641"/>
        <v>-5.8181818181818556</v>
      </c>
      <c r="T3700" t="e">
        <f t="shared" si="642"/>
        <v>#VALUE!</v>
      </c>
      <c r="U3700" t="e">
        <f t="shared" si="643"/>
        <v>#VALUE!</v>
      </c>
      <c r="V3700" t="e">
        <f t="shared" si="644"/>
        <v>#VALUE!</v>
      </c>
      <c r="W3700" s="50">
        <f t="shared" si="645"/>
        <v>14.686829103659067</v>
      </c>
    </row>
    <row r="3701" spans="1:23" ht="16" x14ac:dyDescent="0.2">
      <c r="A3701" s="10">
        <v>39231.541655092602</v>
      </c>
      <c r="B3701" s="11" t="str">
        <f t="shared" si="640"/>
        <v>20075</v>
      </c>
      <c r="C3701" s="6" t="s">
        <v>45</v>
      </c>
      <c r="D3701" s="5">
        <v>-6.0606060606060908</v>
      </c>
      <c r="E3701" s="6" t="s">
        <v>45</v>
      </c>
      <c r="F3701" s="6" t="s">
        <v>45</v>
      </c>
      <c r="G3701" s="6" t="s">
        <v>45</v>
      </c>
      <c r="H3701" s="5">
        <v>14.686829103659067</v>
      </c>
      <c r="I3701" s="29">
        <v>868000000</v>
      </c>
      <c r="J3701" s="30" t="s">
        <v>45</v>
      </c>
      <c r="K3701" s="30" t="s">
        <v>45</v>
      </c>
      <c r="L3701" s="30" t="s">
        <v>45</v>
      </c>
      <c r="M3701" s="29">
        <v>278552241</v>
      </c>
      <c r="N3701" s="53">
        <f t="shared" si="635"/>
        <v>-6.0606060606060908</v>
      </c>
      <c r="O3701" t="e">
        <f t="shared" si="636"/>
        <v>#VALUE!</v>
      </c>
      <c r="P3701" t="e">
        <f t="shared" si="637"/>
        <v>#VALUE!</v>
      </c>
      <c r="Q3701" t="e">
        <f t="shared" si="638"/>
        <v>#VALUE!</v>
      </c>
      <c r="R3701">
        <f t="shared" si="639"/>
        <v>14.686829103659067</v>
      </c>
      <c r="S3701" s="53">
        <f t="shared" si="641"/>
        <v>-6.0606060606060908</v>
      </c>
      <c r="T3701" t="e">
        <f t="shared" si="642"/>
        <v>#VALUE!</v>
      </c>
      <c r="U3701" t="e">
        <f t="shared" si="643"/>
        <v>#VALUE!</v>
      </c>
      <c r="V3701" t="e">
        <f t="shared" si="644"/>
        <v>#VALUE!</v>
      </c>
      <c r="W3701" s="50">
        <f t="shared" si="645"/>
        <v>14.686829103659067</v>
      </c>
    </row>
    <row r="3702" spans="1:23" ht="16" x14ac:dyDescent="0.2">
      <c r="A3702" s="10">
        <v>39227.541655092602</v>
      </c>
      <c r="B3702" s="11" t="str">
        <f t="shared" si="640"/>
        <v>20075</v>
      </c>
      <c r="C3702" s="6" t="s">
        <v>45</v>
      </c>
      <c r="D3702" s="5">
        <v>-4.8484848484848726</v>
      </c>
      <c r="E3702" s="6" t="s">
        <v>45</v>
      </c>
      <c r="F3702" s="6" t="s">
        <v>45</v>
      </c>
      <c r="G3702" s="6" t="s">
        <v>45</v>
      </c>
      <c r="H3702" s="5">
        <v>14.686829103659067</v>
      </c>
      <c r="I3702" s="29">
        <v>879200000</v>
      </c>
      <c r="J3702" s="30" t="s">
        <v>45</v>
      </c>
      <c r="K3702" s="30" t="s">
        <v>45</v>
      </c>
      <c r="L3702" s="30" t="s">
        <v>45</v>
      </c>
      <c r="M3702" s="29">
        <v>278552241</v>
      </c>
      <c r="N3702" s="53">
        <f t="shared" si="635"/>
        <v>-4.8484848484848726</v>
      </c>
      <c r="O3702" t="e">
        <f t="shared" si="636"/>
        <v>#VALUE!</v>
      </c>
      <c r="P3702" t="e">
        <f t="shared" si="637"/>
        <v>#VALUE!</v>
      </c>
      <c r="Q3702" t="e">
        <f t="shared" si="638"/>
        <v>#VALUE!</v>
      </c>
      <c r="R3702">
        <f t="shared" si="639"/>
        <v>14.686829103659067</v>
      </c>
      <c r="S3702" s="53">
        <f t="shared" si="641"/>
        <v>-4.8484848484848726</v>
      </c>
      <c r="T3702" t="e">
        <f t="shared" si="642"/>
        <v>#VALUE!</v>
      </c>
      <c r="U3702" t="e">
        <f t="shared" si="643"/>
        <v>#VALUE!</v>
      </c>
      <c r="V3702" t="e">
        <f t="shared" si="644"/>
        <v>#VALUE!</v>
      </c>
      <c r="W3702" s="50">
        <f t="shared" si="645"/>
        <v>14.686829103659067</v>
      </c>
    </row>
    <row r="3703" spans="1:23" ht="16" x14ac:dyDescent="0.2">
      <c r="A3703" s="10">
        <v>39226.541655092602</v>
      </c>
      <c r="B3703" s="11" t="str">
        <f t="shared" si="640"/>
        <v>20075</v>
      </c>
      <c r="C3703" s="6" t="s">
        <v>45</v>
      </c>
      <c r="D3703" s="5">
        <v>-4.7878787878787961</v>
      </c>
      <c r="E3703" s="6" t="s">
        <v>45</v>
      </c>
      <c r="F3703" s="6" t="s">
        <v>45</v>
      </c>
      <c r="G3703" s="6" t="s">
        <v>45</v>
      </c>
      <c r="H3703" s="5">
        <v>14.686829103659067</v>
      </c>
      <c r="I3703" s="29">
        <v>879760000</v>
      </c>
      <c r="J3703" s="30" t="s">
        <v>45</v>
      </c>
      <c r="K3703" s="30" t="s">
        <v>45</v>
      </c>
      <c r="L3703" s="30" t="s">
        <v>45</v>
      </c>
      <c r="M3703" s="29">
        <v>278552241</v>
      </c>
      <c r="N3703" s="53">
        <f t="shared" si="635"/>
        <v>-4.7878787878787961</v>
      </c>
      <c r="O3703" t="e">
        <f t="shared" si="636"/>
        <v>#VALUE!</v>
      </c>
      <c r="P3703" t="e">
        <f t="shared" si="637"/>
        <v>#VALUE!</v>
      </c>
      <c r="Q3703" t="e">
        <f t="shared" si="638"/>
        <v>#VALUE!</v>
      </c>
      <c r="R3703">
        <f t="shared" si="639"/>
        <v>14.686829103659067</v>
      </c>
      <c r="S3703" s="53">
        <f t="shared" si="641"/>
        <v>-4.7878787878787961</v>
      </c>
      <c r="T3703" t="e">
        <f t="shared" si="642"/>
        <v>#VALUE!</v>
      </c>
      <c r="U3703" t="e">
        <f t="shared" si="643"/>
        <v>#VALUE!</v>
      </c>
      <c r="V3703" t="e">
        <f t="shared" si="644"/>
        <v>#VALUE!</v>
      </c>
      <c r="W3703" s="50">
        <f t="shared" si="645"/>
        <v>14.686829103659067</v>
      </c>
    </row>
    <row r="3704" spans="1:23" ht="16" x14ac:dyDescent="0.2">
      <c r="A3704" s="10">
        <v>39225.541655092602</v>
      </c>
      <c r="B3704" s="11" t="str">
        <f t="shared" si="640"/>
        <v>20075</v>
      </c>
      <c r="C3704" s="6" t="s">
        <v>45</v>
      </c>
      <c r="D3704" s="5">
        <v>-3.6363636363636402</v>
      </c>
      <c r="E3704" s="6" t="s">
        <v>45</v>
      </c>
      <c r="F3704" s="6" t="s">
        <v>45</v>
      </c>
      <c r="G3704" s="6" t="s">
        <v>45</v>
      </c>
      <c r="H3704" s="5">
        <v>14.686829103659067</v>
      </c>
      <c r="I3704" s="29">
        <v>890400000</v>
      </c>
      <c r="J3704" s="30" t="s">
        <v>45</v>
      </c>
      <c r="K3704" s="30" t="s">
        <v>45</v>
      </c>
      <c r="L3704" s="30" t="s">
        <v>45</v>
      </c>
      <c r="M3704" s="29">
        <v>278552241</v>
      </c>
      <c r="N3704" s="53">
        <f t="shared" si="635"/>
        <v>-3.6363636363636402</v>
      </c>
      <c r="O3704" t="e">
        <f t="shared" si="636"/>
        <v>#VALUE!</v>
      </c>
      <c r="P3704" t="e">
        <f t="shared" si="637"/>
        <v>#VALUE!</v>
      </c>
      <c r="Q3704" t="e">
        <f t="shared" si="638"/>
        <v>#VALUE!</v>
      </c>
      <c r="R3704">
        <f t="shared" si="639"/>
        <v>14.686829103659067</v>
      </c>
      <c r="S3704" s="53">
        <f t="shared" si="641"/>
        <v>-3.6363636363636402</v>
      </c>
      <c r="T3704" t="e">
        <f t="shared" si="642"/>
        <v>#VALUE!</v>
      </c>
      <c r="U3704" t="e">
        <f t="shared" si="643"/>
        <v>#VALUE!</v>
      </c>
      <c r="V3704" t="e">
        <f t="shared" si="644"/>
        <v>#VALUE!</v>
      </c>
      <c r="W3704" s="50">
        <f t="shared" si="645"/>
        <v>14.686829103659067</v>
      </c>
    </row>
    <row r="3705" spans="1:23" ht="16" x14ac:dyDescent="0.2">
      <c r="A3705" s="10">
        <v>39224.541655092602</v>
      </c>
      <c r="B3705" s="11" t="str">
        <f t="shared" si="640"/>
        <v>20075</v>
      </c>
      <c r="C3705" s="6" t="s">
        <v>45</v>
      </c>
      <c r="D3705" s="5">
        <v>-6.0606060606060765</v>
      </c>
      <c r="E3705" s="6" t="s">
        <v>45</v>
      </c>
      <c r="F3705" s="6" t="s">
        <v>45</v>
      </c>
      <c r="G3705" s="6" t="s">
        <v>45</v>
      </c>
      <c r="H3705" s="5">
        <v>13.280583498176554</v>
      </c>
      <c r="I3705" s="29">
        <v>868000000</v>
      </c>
      <c r="J3705" s="30" t="s">
        <v>45</v>
      </c>
      <c r="K3705" s="30" t="s">
        <v>45</v>
      </c>
      <c r="L3705" s="30" t="s">
        <v>45</v>
      </c>
      <c r="M3705" s="29">
        <v>275136741</v>
      </c>
      <c r="N3705" s="53">
        <f t="shared" si="635"/>
        <v>-6.0606060606060765</v>
      </c>
      <c r="O3705" t="e">
        <f t="shared" si="636"/>
        <v>#VALUE!</v>
      </c>
      <c r="P3705" t="e">
        <f t="shared" si="637"/>
        <v>#VALUE!</v>
      </c>
      <c r="Q3705" t="e">
        <f t="shared" si="638"/>
        <v>#VALUE!</v>
      </c>
      <c r="R3705">
        <f t="shared" si="639"/>
        <v>13.280583498176554</v>
      </c>
      <c r="S3705" s="53">
        <f t="shared" si="641"/>
        <v>-6.0606060606060765</v>
      </c>
      <c r="T3705" t="e">
        <f t="shared" si="642"/>
        <v>#VALUE!</v>
      </c>
      <c r="U3705" t="e">
        <f t="shared" si="643"/>
        <v>#VALUE!</v>
      </c>
      <c r="V3705" t="e">
        <f t="shared" si="644"/>
        <v>#VALUE!</v>
      </c>
      <c r="W3705" s="50">
        <f t="shared" si="645"/>
        <v>13.280583498176554</v>
      </c>
    </row>
    <row r="3706" spans="1:23" ht="16" x14ac:dyDescent="0.2">
      <c r="A3706" s="10">
        <v>39223.541655092602</v>
      </c>
      <c r="B3706" s="11" t="str">
        <f t="shared" si="640"/>
        <v>20075</v>
      </c>
      <c r="C3706" s="6" t="s">
        <v>45</v>
      </c>
      <c r="D3706" s="5">
        <v>-6.6060606060606233</v>
      </c>
      <c r="E3706" s="6" t="s">
        <v>45</v>
      </c>
      <c r="F3706" s="6" t="s">
        <v>45</v>
      </c>
      <c r="G3706" s="6" t="s">
        <v>45</v>
      </c>
      <c r="H3706" s="5">
        <v>10.312467773538202</v>
      </c>
      <c r="I3706" s="29">
        <v>862960000</v>
      </c>
      <c r="J3706" s="30" t="s">
        <v>45</v>
      </c>
      <c r="K3706" s="30" t="s">
        <v>45</v>
      </c>
      <c r="L3706" s="30" t="s">
        <v>45</v>
      </c>
      <c r="M3706" s="29">
        <v>267927759</v>
      </c>
      <c r="N3706" s="53">
        <f t="shared" si="635"/>
        <v>-6.6060606060606233</v>
      </c>
      <c r="O3706" t="e">
        <f t="shared" si="636"/>
        <v>#VALUE!</v>
      </c>
      <c r="P3706" t="e">
        <f t="shared" si="637"/>
        <v>#VALUE!</v>
      </c>
      <c r="Q3706" t="e">
        <f t="shared" si="638"/>
        <v>#VALUE!</v>
      </c>
      <c r="R3706">
        <f t="shared" si="639"/>
        <v>10.312467773538202</v>
      </c>
      <c r="S3706" s="53">
        <f t="shared" si="641"/>
        <v>-6.6060606060606233</v>
      </c>
      <c r="T3706" t="e">
        <f t="shared" si="642"/>
        <v>#VALUE!</v>
      </c>
      <c r="U3706" t="e">
        <f t="shared" si="643"/>
        <v>#VALUE!</v>
      </c>
      <c r="V3706" t="e">
        <f t="shared" si="644"/>
        <v>#VALUE!</v>
      </c>
      <c r="W3706" s="50">
        <f t="shared" si="645"/>
        <v>10.312467773538202</v>
      </c>
    </row>
    <row r="3707" spans="1:23" ht="16" x14ac:dyDescent="0.2">
      <c r="A3707" s="10">
        <v>39220.541655092602</v>
      </c>
      <c r="B3707" s="11" t="str">
        <f t="shared" si="640"/>
        <v>20075</v>
      </c>
      <c r="C3707" s="6" t="s">
        <v>45</v>
      </c>
      <c r="D3707" s="5">
        <v>-7.8181818181818272</v>
      </c>
      <c r="E3707" s="6" t="s">
        <v>45</v>
      </c>
      <c r="F3707" s="6" t="s">
        <v>45</v>
      </c>
      <c r="G3707" s="6" t="s">
        <v>45</v>
      </c>
      <c r="H3707" s="5">
        <v>10.312467773538202</v>
      </c>
      <c r="I3707" s="29">
        <v>851760000</v>
      </c>
      <c r="J3707" s="30" t="s">
        <v>45</v>
      </c>
      <c r="K3707" s="30" t="s">
        <v>45</v>
      </c>
      <c r="L3707" s="30" t="s">
        <v>45</v>
      </c>
      <c r="M3707" s="29">
        <v>267927759</v>
      </c>
      <c r="N3707" s="53">
        <f t="shared" si="635"/>
        <v>-7.8181818181818272</v>
      </c>
      <c r="O3707" t="e">
        <f t="shared" si="636"/>
        <v>#VALUE!</v>
      </c>
      <c r="P3707" t="e">
        <f t="shared" si="637"/>
        <v>#VALUE!</v>
      </c>
      <c r="Q3707" t="e">
        <f t="shared" si="638"/>
        <v>#VALUE!</v>
      </c>
      <c r="R3707">
        <f t="shared" si="639"/>
        <v>10.312467773538202</v>
      </c>
      <c r="S3707" s="53">
        <f t="shared" si="641"/>
        <v>-7.8181818181818272</v>
      </c>
      <c r="T3707" t="e">
        <f t="shared" si="642"/>
        <v>#VALUE!</v>
      </c>
      <c r="U3707" t="e">
        <f t="shared" si="643"/>
        <v>#VALUE!</v>
      </c>
      <c r="V3707" t="e">
        <f t="shared" si="644"/>
        <v>#VALUE!</v>
      </c>
      <c r="W3707" s="50">
        <f t="shared" si="645"/>
        <v>10.312467773538202</v>
      </c>
    </row>
    <row r="3708" spans="1:23" ht="16" x14ac:dyDescent="0.2">
      <c r="A3708" s="10">
        <v>39219.541655092602</v>
      </c>
      <c r="B3708" s="11" t="str">
        <f t="shared" si="640"/>
        <v>20075</v>
      </c>
      <c r="C3708" s="6" t="s">
        <v>45</v>
      </c>
      <c r="D3708" s="5">
        <v>-7.8787878787879029</v>
      </c>
      <c r="E3708" s="6" t="s">
        <v>45</v>
      </c>
      <c r="F3708" s="6" t="s">
        <v>45</v>
      </c>
      <c r="G3708" s="6" t="s">
        <v>45</v>
      </c>
      <c r="H3708" s="5">
        <v>10.312467773538202</v>
      </c>
      <c r="I3708" s="29">
        <v>851200000</v>
      </c>
      <c r="J3708" s="30" t="s">
        <v>45</v>
      </c>
      <c r="K3708" s="30" t="s">
        <v>45</v>
      </c>
      <c r="L3708" s="30" t="s">
        <v>45</v>
      </c>
      <c r="M3708" s="29">
        <v>267927759</v>
      </c>
      <c r="N3708" s="53">
        <f t="shared" si="635"/>
        <v>-7.8787878787879029</v>
      </c>
      <c r="O3708" t="e">
        <f t="shared" si="636"/>
        <v>#VALUE!</v>
      </c>
      <c r="P3708" t="e">
        <f t="shared" si="637"/>
        <v>#VALUE!</v>
      </c>
      <c r="Q3708" t="e">
        <f t="shared" si="638"/>
        <v>#VALUE!</v>
      </c>
      <c r="R3708">
        <f t="shared" si="639"/>
        <v>10.312467773538202</v>
      </c>
      <c r="S3708" s="53">
        <f t="shared" si="641"/>
        <v>-7.8787878787879029</v>
      </c>
      <c r="T3708" t="e">
        <f t="shared" si="642"/>
        <v>#VALUE!</v>
      </c>
      <c r="U3708" t="e">
        <f t="shared" si="643"/>
        <v>#VALUE!</v>
      </c>
      <c r="V3708" t="e">
        <f t="shared" si="644"/>
        <v>#VALUE!</v>
      </c>
      <c r="W3708" s="50">
        <f t="shared" si="645"/>
        <v>10.312467773538202</v>
      </c>
    </row>
    <row r="3709" spans="1:23" ht="16" x14ac:dyDescent="0.2">
      <c r="A3709" s="10">
        <v>39218.541655092602</v>
      </c>
      <c r="B3709" s="11" t="str">
        <f t="shared" si="640"/>
        <v>20075</v>
      </c>
      <c r="C3709" s="6" t="s">
        <v>45</v>
      </c>
      <c r="D3709" s="5">
        <v>-8.6060606060606375</v>
      </c>
      <c r="E3709" s="6" t="s">
        <v>45</v>
      </c>
      <c r="F3709" s="6" t="s">
        <v>45</v>
      </c>
      <c r="G3709" s="6" t="s">
        <v>45</v>
      </c>
      <c r="H3709" s="5">
        <v>10.312467773538202</v>
      </c>
      <c r="I3709" s="29">
        <v>844480000</v>
      </c>
      <c r="J3709" s="30" t="s">
        <v>45</v>
      </c>
      <c r="K3709" s="30" t="s">
        <v>45</v>
      </c>
      <c r="L3709" s="30" t="s">
        <v>45</v>
      </c>
      <c r="M3709" s="29">
        <v>267927759</v>
      </c>
      <c r="N3709" s="53">
        <f t="shared" si="635"/>
        <v>-8.6060606060606375</v>
      </c>
      <c r="O3709" t="e">
        <f t="shared" si="636"/>
        <v>#VALUE!</v>
      </c>
      <c r="P3709" t="e">
        <f t="shared" si="637"/>
        <v>#VALUE!</v>
      </c>
      <c r="Q3709" t="e">
        <f t="shared" si="638"/>
        <v>#VALUE!</v>
      </c>
      <c r="R3709">
        <f t="shared" si="639"/>
        <v>10.312467773538202</v>
      </c>
      <c r="S3709" s="53">
        <f t="shared" si="641"/>
        <v>-8.6060606060606375</v>
      </c>
      <c r="T3709" t="e">
        <f t="shared" si="642"/>
        <v>#VALUE!</v>
      </c>
      <c r="U3709" t="e">
        <f t="shared" si="643"/>
        <v>#VALUE!</v>
      </c>
      <c r="V3709" t="e">
        <f t="shared" si="644"/>
        <v>#VALUE!</v>
      </c>
      <c r="W3709" s="50">
        <f t="shared" si="645"/>
        <v>10.312467773538202</v>
      </c>
    </row>
    <row r="3710" spans="1:23" ht="16" x14ac:dyDescent="0.2">
      <c r="A3710" s="10">
        <v>39217.541655092602</v>
      </c>
      <c r="B3710" s="11" t="str">
        <f t="shared" si="640"/>
        <v>20075</v>
      </c>
      <c r="C3710" s="6" t="s">
        <v>45</v>
      </c>
      <c r="D3710" s="5">
        <v>-5.3333333333333712</v>
      </c>
      <c r="E3710" s="6" t="s">
        <v>45</v>
      </c>
      <c r="F3710" s="6" t="s">
        <v>45</v>
      </c>
      <c r="G3710" s="6" t="s">
        <v>45</v>
      </c>
      <c r="H3710" s="5">
        <v>10.312467773538202</v>
      </c>
      <c r="I3710" s="29">
        <v>874720000</v>
      </c>
      <c r="J3710" s="30" t="s">
        <v>45</v>
      </c>
      <c r="K3710" s="30" t="s">
        <v>45</v>
      </c>
      <c r="L3710" s="30" t="s">
        <v>45</v>
      </c>
      <c r="M3710" s="29">
        <v>267927759</v>
      </c>
      <c r="N3710" s="53">
        <f t="shared" si="635"/>
        <v>-5.3333333333333712</v>
      </c>
      <c r="O3710" t="e">
        <f t="shared" si="636"/>
        <v>#VALUE!</v>
      </c>
      <c r="P3710" t="e">
        <f t="shared" si="637"/>
        <v>#VALUE!</v>
      </c>
      <c r="Q3710" t="e">
        <f t="shared" si="638"/>
        <v>#VALUE!</v>
      </c>
      <c r="R3710">
        <f t="shared" si="639"/>
        <v>10.312467773538202</v>
      </c>
      <c r="S3710" s="53">
        <f t="shared" si="641"/>
        <v>-5.3333333333333712</v>
      </c>
      <c r="T3710" t="e">
        <f t="shared" si="642"/>
        <v>#VALUE!</v>
      </c>
      <c r="U3710" t="e">
        <f t="shared" si="643"/>
        <v>#VALUE!</v>
      </c>
      <c r="V3710" t="e">
        <f t="shared" si="644"/>
        <v>#VALUE!</v>
      </c>
      <c r="W3710" s="50">
        <f t="shared" si="645"/>
        <v>10.312467773538202</v>
      </c>
    </row>
    <row r="3711" spans="1:23" ht="16" x14ac:dyDescent="0.2">
      <c r="A3711" s="10">
        <v>39216.541655092602</v>
      </c>
      <c r="B3711" s="11" t="str">
        <f t="shared" si="640"/>
        <v>20075</v>
      </c>
      <c r="C3711" s="6" t="s">
        <v>45</v>
      </c>
      <c r="D3711" s="5">
        <v>-3.0909090909091219</v>
      </c>
      <c r="E3711" s="6" t="s">
        <v>45</v>
      </c>
      <c r="F3711" s="6" t="s">
        <v>45</v>
      </c>
      <c r="G3711" s="6" t="s">
        <v>45</v>
      </c>
      <c r="H3711" s="5">
        <v>10.312467773538202</v>
      </c>
      <c r="I3711" s="29">
        <v>895440000</v>
      </c>
      <c r="J3711" s="30" t="s">
        <v>45</v>
      </c>
      <c r="K3711" s="30" t="s">
        <v>45</v>
      </c>
      <c r="L3711" s="30" t="s">
        <v>45</v>
      </c>
      <c r="M3711" s="29">
        <v>267927759</v>
      </c>
      <c r="N3711" s="53">
        <f t="shared" si="635"/>
        <v>-3.0909090909091219</v>
      </c>
      <c r="O3711" t="e">
        <f t="shared" si="636"/>
        <v>#VALUE!</v>
      </c>
      <c r="P3711" t="e">
        <f t="shared" si="637"/>
        <v>#VALUE!</v>
      </c>
      <c r="Q3711" t="e">
        <f t="shared" si="638"/>
        <v>#VALUE!</v>
      </c>
      <c r="R3711">
        <f t="shared" si="639"/>
        <v>10.312467773538202</v>
      </c>
      <c r="S3711" s="53">
        <f t="shared" si="641"/>
        <v>-3.0909090909091219</v>
      </c>
      <c r="T3711" t="e">
        <f t="shared" si="642"/>
        <v>#VALUE!</v>
      </c>
      <c r="U3711" t="e">
        <f t="shared" si="643"/>
        <v>#VALUE!</v>
      </c>
      <c r="V3711" t="e">
        <f t="shared" si="644"/>
        <v>#VALUE!</v>
      </c>
      <c r="W3711" s="50">
        <f t="shared" si="645"/>
        <v>10.312467773538202</v>
      </c>
    </row>
    <row r="3712" spans="1:23" ht="16" x14ac:dyDescent="0.2">
      <c r="A3712" s="10">
        <v>39213.541655092602</v>
      </c>
      <c r="B3712" s="11" t="str">
        <f t="shared" si="640"/>
        <v>20075</v>
      </c>
      <c r="C3712" s="6" t="s">
        <v>45</v>
      </c>
      <c r="D3712" s="5">
        <v>-7.1515151515151834</v>
      </c>
      <c r="E3712" s="6" t="s">
        <v>45</v>
      </c>
      <c r="F3712" s="6" t="s">
        <v>45</v>
      </c>
      <c r="G3712" s="6" t="s">
        <v>45</v>
      </c>
      <c r="H3712" s="5">
        <v>10.312467773538202</v>
      </c>
      <c r="I3712" s="29">
        <v>857920000</v>
      </c>
      <c r="J3712" s="30" t="s">
        <v>45</v>
      </c>
      <c r="K3712" s="30" t="s">
        <v>45</v>
      </c>
      <c r="L3712" s="30" t="s">
        <v>45</v>
      </c>
      <c r="M3712" s="29">
        <v>267927759</v>
      </c>
      <c r="N3712" s="53">
        <f t="shared" si="635"/>
        <v>-7.1515151515151834</v>
      </c>
      <c r="O3712" t="e">
        <f t="shared" si="636"/>
        <v>#VALUE!</v>
      </c>
      <c r="P3712" t="e">
        <f t="shared" si="637"/>
        <v>#VALUE!</v>
      </c>
      <c r="Q3712" t="e">
        <f t="shared" si="638"/>
        <v>#VALUE!</v>
      </c>
      <c r="R3712">
        <f t="shared" si="639"/>
        <v>10.312467773538202</v>
      </c>
      <c r="S3712" s="53">
        <f t="shared" si="641"/>
        <v>-7.1515151515151834</v>
      </c>
      <c r="T3712" t="e">
        <f t="shared" si="642"/>
        <v>#VALUE!</v>
      </c>
      <c r="U3712" t="e">
        <f t="shared" si="643"/>
        <v>#VALUE!</v>
      </c>
      <c r="V3712" t="e">
        <f t="shared" si="644"/>
        <v>#VALUE!</v>
      </c>
      <c r="W3712" s="50">
        <f t="shared" si="645"/>
        <v>10.312467773538202</v>
      </c>
    </row>
    <row r="3713" spans="1:23" ht="16" x14ac:dyDescent="0.2">
      <c r="A3713" s="10">
        <v>39212.541655092602</v>
      </c>
      <c r="B3713" s="11" t="str">
        <f t="shared" si="640"/>
        <v>20075</v>
      </c>
      <c r="C3713" s="6" t="s">
        <v>45</v>
      </c>
      <c r="D3713" s="5">
        <v>-5.1515151515151842</v>
      </c>
      <c r="E3713" s="6" t="s">
        <v>45</v>
      </c>
      <c r="F3713" s="6" t="s">
        <v>45</v>
      </c>
      <c r="G3713" s="6" t="s">
        <v>45</v>
      </c>
      <c r="H3713" s="5">
        <v>10.312467773538202</v>
      </c>
      <c r="I3713" s="29">
        <v>876400000</v>
      </c>
      <c r="J3713" s="30" t="s">
        <v>45</v>
      </c>
      <c r="K3713" s="30" t="s">
        <v>45</v>
      </c>
      <c r="L3713" s="30" t="s">
        <v>45</v>
      </c>
      <c r="M3713" s="29">
        <v>267927759</v>
      </c>
      <c r="N3713" s="53">
        <f t="shared" si="635"/>
        <v>-5.1515151515151842</v>
      </c>
      <c r="O3713" t="e">
        <f t="shared" si="636"/>
        <v>#VALUE!</v>
      </c>
      <c r="P3713" t="e">
        <f t="shared" si="637"/>
        <v>#VALUE!</v>
      </c>
      <c r="Q3713" t="e">
        <f t="shared" si="638"/>
        <v>#VALUE!</v>
      </c>
      <c r="R3713">
        <f t="shared" si="639"/>
        <v>10.312467773538202</v>
      </c>
      <c r="S3713" s="53">
        <f t="shared" si="641"/>
        <v>-5.1515151515151842</v>
      </c>
      <c r="T3713" t="e">
        <f t="shared" si="642"/>
        <v>#VALUE!</v>
      </c>
      <c r="U3713" t="e">
        <f t="shared" si="643"/>
        <v>#VALUE!</v>
      </c>
      <c r="V3713" t="e">
        <f t="shared" si="644"/>
        <v>#VALUE!</v>
      </c>
      <c r="W3713" s="50">
        <f t="shared" si="645"/>
        <v>10.312467773538202</v>
      </c>
    </row>
    <row r="3714" spans="1:23" ht="16" x14ac:dyDescent="0.2">
      <c r="A3714" s="10">
        <v>39211.541655092602</v>
      </c>
      <c r="B3714" s="11" t="str">
        <f t="shared" si="640"/>
        <v>20075</v>
      </c>
      <c r="C3714" s="6" t="s">
        <v>45</v>
      </c>
      <c r="D3714" s="5">
        <v>-6.060606060606105</v>
      </c>
      <c r="E3714" s="6" t="s">
        <v>45</v>
      </c>
      <c r="F3714" s="6" t="s">
        <v>45</v>
      </c>
      <c r="G3714" s="6" t="s">
        <v>45</v>
      </c>
      <c r="H3714" s="5">
        <v>10.312467773538202</v>
      </c>
      <c r="I3714" s="29">
        <v>868000000</v>
      </c>
      <c r="J3714" s="30" t="s">
        <v>45</v>
      </c>
      <c r="K3714" s="30" t="s">
        <v>45</v>
      </c>
      <c r="L3714" s="30" t="s">
        <v>45</v>
      </c>
      <c r="M3714" s="29">
        <v>267927759</v>
      </c>
      <c r="N3714" s="53">
        <f t="shared" si="635"/>
        <v>-6.060606060606105</v>
      </c>
      <c r="O3714" t="e">
        <f t="shared" si="636"/>
        <v>#VALUE!</v>
      </c>
      <c r="P3714" t="e">
        <f t="shared" si="637"/>
        <v>#VALUE!</v>
      </c>
      <c r="Q3714" t="e">
        <f t="shared" si="638"/>
        <v>#VALUE!</v>
      </c>
      <c r="R3714">
        <f t="shared" si="639"/>
        <v>10.312467773538202</v>
      </c>
      <c r="S3714" s="53">
        <f t="shared" si="641"/>
        <v>-6.060606060606105</v>
      </c>
      <c r="T3714" t="e">
        <f t="shared" si="642"/>
        <v>#VALUE!</v>
      </c>
      <c r="U3714" t="e">
        <f t="shared" si="643"/>
        <v>#VALUE!</v>
      </c>
      <c r="V3714" t="e">
        <f t="shared" si="644"/>
        <v>#VALUE!</v>
      </c>
      <c r="W3714" s="50">
        <f t="shared" si="645"/>
        <v>10.312467773538202</v>
      </c>
    </row>
    <row r="3715" spans="1:23" ht="16" x14ac:dyDescent="0.2">
      <c r="A3715" s="10">
        <v>39210.541655092602</v>
      </c>
      <c r="B3715" s="11" t="str">
        <f t="shared" si="640"/>
        <v>20075</v>
      </c>
      <c r="C3715" s="6" t="s">
        <v>45</v>
      </c>
      <c r="D3715" s="5">
        <v>-6.060606060606105</v>
      </c>
      <c r="E3715" s="6" t="s">
        <v>45</v>
      </c>
      <c r="F3715" s="6" t="s">
        <v>45</v>
      </c>
      <c r="G3715" s="6" t="s">
        <v>45</v>
      </c>
      <c r="H3715" s="5">
        <v>10.312467773538202</v>
      </c>
      <c r="I3715" s="29">
        <v>868000000</v>
      </c>
      <c r="J3715" s="30" t="s">
        <v>45</v>
      </c>
      <c r="K3715" s="30" t="s">
        <v>45</v>
      </c>
      <c r="L3715" s="30" t="s">
        <v>45</v>
      </c>
      <c r="M3715" s="29">
        <v>267927759</v>
      </c>
      <c r="N3715" s="53">
        <f t="shared" si="635"/>
        <v>-6.060606060606105</v>
      </c>
      <c r="O3715" t="e">
        <f t="shared" si="636"/>
        <v>#VALUE!</v>
      </c>
      <c r="P3715" t="e">
        <f t="shared" si="637"/>
        <v>#VALUE!</v>
      </c>
      <c r="Q3715" t="e">
        <f t="shared" si="638"/>
        <v>#VALUE!</v>
      </c>
      <c r="R3715">
        <f t="shared" si="639"/>
        <v>10.312467773538202</v>
      </c>
      <c r="S3715" s="53">
        <f t="shared" si="641"/>
        <v>-6.060606060606105</v>
      </c>
      <c r="T3715" t="e">
        <f t="shared" si="642"/>
        <v>#VALUE!</v>
      </c>
      <c r="U3715" t="e">
        <f t="shared" si="643"/>
        <v>#VALUE!</v>
      </c>
      <c r="V3715" t="e">
        <f t="shared" si="644"/>
        <v>#VALUE!</v>
      </c>
      <c r="W3715" s="50">
        <f t="shared" si="645"/>
        <v>10.312467773538202</v>
      </c>
    </row>
    <row r="3716" spans="1:23" ht="16" x14ac:dyDescent="0.2">
      <c r="A3716" s="10">
        <v>39209.541655092602</v>
      </c>
      <c r="B3716" s="11" t="str">
        <f t="shared" si="640"/>
        <v>20075</v>
      </c>
      <c r="C3716" s="6" t="s">
        <v>45</v>
      </c>
      <c r="D3716" s="5">
        <v>-3.9393939393939799</v>
      </c>
      <c r="E3716" s="6" t="s">
        <v>45</v>
      </c>
      <c r="F3716" s="6" t="s">
        <v>45</v>
      </c>
      <c r="G3716" s="6" t="s">
        <v>45</v>
      </c>
      <c r="H3716" s="5">
        <v>10.312467773538202</v>
      </c>
      <c r="I3716" s="29">
        <v>887600000</v>
      </c>
      <c r="J3716" s="30" t="s">
        <v>45</v>
      </c>
      <c r="K3716" s="30" t="s">
        <v>45</v>
      </c>
      <c r="L3716" s="30" t="s">
        <v>45</v>
      </c>
      <c r="M3716" s="29">
        <v>267927759</v>
      </c>
      <c r="N3716" s="53">
        <f t="shared" si="635"/>
        <v>-3.9393939393939799</v>
      </c>
      <c r="O3716" t="e">
        <f t="shared" si="636"/>
        <v>#VALUE!</v>
      </c>
      <c r="P3716" t="e">
        <f t="shared" si="637"/>
        <v>#VALUE!</v>
      </c>
      <c r="Q3716" t="e">
        <f t="shared" si="638"/>
        <v>#VALUE!</v>
      </c>
      <c r="R3716">
        <f t="shared" si="639"/>
        <v>10.312467773538202</v>
      </c>
      <c r="S3716" s="53">
        <f t="shared" si="641"/>
        <v>-3.9393939393939799</v>
      </c>
      <c r="T3716" t="e">
        <f t="shared" si="642"/>
        <v>#VALUE!</v>
      </c>
      <c r="U3716" t="e">
        <f t="shared" si="643"/>
        <v>#VALUE!</v>
      </c>
      <c r="V3716" t="e">
        <f t="shared" si="644"/>
        <v>#VALUE!</v>
      </c>
      <c r="W3716" s="50">
        <f t="shared" si="645"/>
        <v>10.312467773538202</v>
      </c>
    </row>
    <row r="3717" spans="1:23" ht="16" x14ac:dyDescent="0.2">
      <c r="A3717" s="10">
        <v>39206.541655092602</v>
      </c>
      <c r="B3717" s="11" t="str">
        <f t="shared" si="640"/>
        <v>20075</v>
      </c>
      <c r="C3717" s="6" t="s">
        <v>45</v>
      </c>
      <c r="D3717" s="5">
        <v>-3.8787878787879175</v>
      </c>
      <c r="E3717" s="6" t="s">
        <v>45</v>
      </c>
      <c r="F3717" s="6" t="s">
        <v>45</v>
      </c>
      <c r="G3717" s="6" t="s">
        <v>45</v>
      </c>
      <c r="H3717" s="5">
        <v>10.312467773538202</v>
      </c>
      <c r="I3717" s="29">
        <v>888160000</v>
      </c>
      <c r="J3717" s="30" t="s">
        <v>45</v>
      </c>
      <c r="K3717" s="30" t="s">
        <v>45</v>
      </c>
      <c r="L3717" s="30" t="s">
        <v>45</v>
      </c>
      <c r="M3717" s="29">
        <v>267927759</v>
      </c>
      <c r="N3717" s="53">
        <f t="shared" si="635"/>
        <v>-3.8787878787879175</v>
      </c>
      <c r="O3717" t="e">
        <f t="shared" si="636"/>
        <v>#VALUE!</v>
      </c>
      <c r="P3717" t="e">
        <f t="shared" si="637"/>
        <v>#VALUE!</v>
      </c>
      <c r="Q3717" t="e">
        <f t="shared" si="638"/>
        <v>#VALUE!</v>
      </c>
      <c r="R3717">
        <f t="shared" si="639"/>
        <v>10.312467773538202</v>
      </c>
      <c r="S3717" s="53">
        <f t="shared" si="641"/>
        <v>-3.8787878787879175</v>
      </c>
      <c r="T3717" t="e">
        <f t="shared" si="642"/>
        <v>#VALUE!</v>
      </c>
      <c r="U3717" t="e">
        <f t="shared" si="643"/>
        <v>#VALUE!</v>
      </c>
      <c r="V3717" t="e">
        <f t="shared" si="644"/>
        <v>#VALUE!</v>
      </c>
      <c r="W3717" s="50">
        <f t="shared" si="645"/>
        <v>10.312467773538202</v>
      </c>
    </row>
    <row r="3718" spans="1:23" ht="16" x14ac:dyDescent="0.2">
      <c r="A3718" s="10">
        <v>39205.541655092602</v>
      </c>
      <c r="B3718" s="11" t="str">
        <f t="shared" si="640"/>
        <v>20075</v>
      </c>
      <c r="C3718" s="6" t="s">
        <v>45</v>
      </c>
      <c r="D3718" s="5">
        <v>-3.0303030303030596</v>
      </c>
      <c r="E3718" s="6" t="s">
        <v>45</v>
      </c>
      <c r="F3718" s="6" t="s">
        <v>45</v>
      </c>
      <c r="G3718" s="6" t="s">
        <v>45</v>
      </c>
      <c r="H3718" s="5">
        <v>10.312467773538202</v>
      </c>
      <c r="I3718" s="29">
        <v>896000000</v>
      </c>
      <c r="J3718" s="30" t="s">
        <v>45</v>
      </c>
      <c r="K3718" s="30" t="s">
        <v>45</v>
      </c>
      <c r="L3718" s="30" t="s">
        <v>45</v>
      </c>
      <c r="M3718" s="29">
        <v>267927759</v>
      </c>
      <c r="N3718" s="53">
        <f t="shared" si="635"/>
        <v>-3.0303030303030596</v>
      </c>
      <c r="O3718" t="e">
        <f t="shared" si="636"/>
        <v>#VALUE!</v>
      </c>
      <c r="P3718" t="e">
        <f t="shared" si="637"/>
        <v>#VALUE!</v>
      </c>
      <c r="Q3718" t="e">
        <f t="shared" si="638"/>
        <v>#VALUE!</v>
      </c>
      <c r="R3718">
        <f t="shared" si="639"/>
        <v>10.312467773538202</v>
      </c>
      <c r="S3718" s="53">
        <f t="shared" si="641"/>
        <v>-3.0303030303030596</v>
      </c>
      <c r="T3718" t="e">
        <f t="shared" si="642"/>
        <v>#VALUE!</v>
      </c>
      <c r="U3718" t="e">
        <f t="shared" si="643"/>
        <v>#VALUE!</v>
      </c>
      <c r="V3718" t="e">
        <f t="shared" si="644"/>
        <v>#VALUE!</v>
      </c>
      <c r="W3718" s="50">
        <f t="shared" si="645"/>
        <v>10.312467773538202</v>
      </c>
    </row>
    <row r="3719" spans="1:23" ht="16" x14ac:dyDescent="0.2">
      <c r="A3719" s="10">
        <v>39204.541655092602</v>
      </c>
      <c r="B3719" s="11" t="str">
        <f t="shared" si="640"/>
        <v>20075</v>
      </c>
      <c r="C3719" s="6" t="s">
        <v>45</v>
      </c>
      <c r="D3719" s="5">
        <v>-3.0303030303030596</v>
      </c>
      <c r="E3719" s="6" t="s">
        <v>45</v>
      </c>
      <c r="F3719" s="6" t="s">
        <v>45</v>
      </c>
      <c r="G3719" s="6" t="s">
        <v>45</v>
      </c>
      <c r="H3719" s="5">
        <v>10.312467773538202</v>
      </c>
      <c r="I3719" s="29">
        <v>896000000</v>
      </c>
      <c r="J3719" s="30" t="s">
        <v>45</v>
      </c>
      <c r="K3719" s="30" t="s">
        <v>45</v>
      </c>
      <c r="L3719" s="30" t="s">
        <v>45</v>
      </c>
      <c r="M3719" s="29">
        <v>267927759</v>
      </c>
      <c r="N3719" s="53">
        <f t="shared" si="635"/>
        <v>-3.0303030303030596</v>
      </c>
      <c r="O3719" t="e">
        <f t="shared" si="636"/>
        <v>#VALUE!</v>
      </c>
      <c r="P3719" t="e">
        <f t="shared" si="637"/>
        <v>#VALUE!</v>
      </c>
      <c r="Q3719" t="e">
        <f t="shared" si="638"/>
        <v>#VALUE!</v>
      </c>
      <c r="R3719">
        <f t="shared" si="639"/>
        <v>10.312467773538202</v>
      </c>
      <c r="S3719" s="53">
        <f t="shared" si="641"/>
        <v>-3.0303030303030596</v>
      </c>
      <c r="T3719" t="e">
        <f t="shared" si="642"/>
        <v>#VALUE!</v>
      </c>
      <c r="U3719" t="e">
        <f t="shared" si="643"/>
        <v>#VALUE!</v>
      </c>
      <c r="V3719" t="e">
        <f t="shared" si="644"/>
        <v>#VALUE!</v>
      </c>
      <c r="W3719" s="50">
        <f t="shared" si="645"/>
        <v>10.312467773538202</v>
      </c>
    </row>
    <row r="3720" spans="1:23" ht="16" x14ac:dyDescent="0.2">
      <c r="A3720" s="10">
        <v>39202.541655092602</v>
      </c>
      <c r="B3720" s="11" t="str">
        <f t="shared" si="640"/>
        <v>20074</v>
      </c>
      <c r="C3720" s="6" t="s">
        <v>45</v>
      </c>
      <c r="D3720" s="5">
        <v>-2.4242424242424363</v>
      </c>
      <c r="E3720" s="6" t="s">
        <v>45</v>
      </c>
      <c r="F3720" s="6" t="s">
        <v>45</v>
      </c>
      <c r="G3720" s="6" t="s">
        <v>45</v>
      </c>
      <c r="H3720" s="5">
        <v>10.312467773538202</v>
      </c>
      <c r="I3720" s="29">
        <v>901600000</v>
      </c>
      <c r="J3720" s="30" t="s">
        <v>45</v>
      </c>
      <c r="K3720" s="30" t="s">
        <v>45</v>
      </c>
      <c r="L3720" s="30" t="s">
        <v>45</v>
      </c>
      <c r="M3720" s="29">
        <v>267927759</v>
      </c>
      <c r="N3720" s="53">
        <f t="shared" si="635"/>
        <v>-2.4242424242424363</v>
      </c>
      <c r="O3720" t="e">
        <f t="shared" si="636"/>
        <v>#VALUE!</v>
      </c>
      <c r="P3720" t="e">
        <f t="shared" si="637"/>
        <v>#VALUE!</v>
      </c>
      <c r="Q3720" t="e">
        <f t="shared" si="638"/>
        <v>#VALUE!</v>
      </c>
      <c r="R3720">
        <f t="shared" si="639"/>
        <v>10.312467773538202</v>
      </c>
      <c r="S3720" s="53">
        <f t="shared" si="641"/>
        <v>-2.4242424242424363</v>
      </c>
      <c r="T3720" t="e">
        <f t="shared" si="642"/>
        <v>#VALUE!</v>
      </c>
      <c r="U3720" t="e">
        <f t="shared" si="643"/>
        <v>#VALUE!</v>
      </c>
      <c r="V3720" t="e">
        <f t="shared" si="644"/>
        <v>#VALUE!</v>
      </c>
      <c r="W3720" s="50">
        <f t="shared" si="645"/>
        <v>10.312467773538202</v>
      </c>
    </row>
    <row r="3721" spans="1:23" ht="16" x14ac:dyDescent="0.2">
      <c r="A3721" s="10">
        <v>39199.541655092602</v>
      </c>
      <c r="B3721" s="11" t="str">
        <f t="shared" si="640"/>
        <v>20074</v>
      </c>
      <c r="C3721" s="6" t="s">
        <v>45</v>
      </c>
      <c r="D3721" s="5">
        <v>-3.0303030303030454</v>
      </c>
      <c r="E3721" s="6" t="s">
        <v>45</v>
      </c>
      <c r="F3721" s="6" t="s">
        <v>45</v>
      </c>
      <c r="G3721" s="6" t="s">
        <v>45</v>
      </c>
      <c r="H3721" s="5">
        <v>11.249964843859857</v>
      </c>
      <c r="I3721" s="29">
        <v>896000000</v>
      </c>
      <c r="J3721" s="30" t="s">
        <v>45</v>
      </c>
      <c r="K3721" s="30" t="s">
        <v>45</v>
      </c>
      <c r="L3721" s="30" t="s">
        <v>45</v>
      </c>
      <c r="M3721" s="29">
        <v>270204759</v>
      </c>
      <c r="N3721" s="53">
        <f t="shared" si="635"/>
        <v>-3.0303030303030454</v>
      </c>
      <c r="O3721" t="e">
        <f t="shared" si="636"/>
        <v>#VALUE!</v>
      </c>
      <c r="P3721" t="e">
        <f t="shared" si="637"/>
        <v>#VALUE!</v>
      </c>
      <c r="Q3721" t="e">
        <f t="shared" si="638"/>
        <v>#VALUE!</v>
      </c>
      <c r="R3721">
        <f t="shared" si="639"/>
        <v>11.249964843859857</v>
      </c>
      <c r="S3721" s="53">
        <f t="shared" si="641"/>
        <v>-3.0303030303030454</v>
      </c>
      <c r="T3721" t="e">
        <f t="shared" si="642"/>
        <v>#VALUE!</v>
      </c>
      <c r="U3721" t="e">
        <f t="shared" si="643"/>
        <v>#VALUE!</v>
      </c>
      <c r="V3721" t="e">
        <f t="shared" si="644"/>
        <v>#VALUE!</v>
      </c>
      <c r="W3721" s="50">
        <f t="shared" si="645"/>
        <v>11.249964843859857</v>
      </c>
    </row>
    <row r="3722" spans="1:23" ht="16" x14ac:dyDescent="0.2">
      <c r="A3722" s="10">
        <v>39198.541655092602</v>
      </c>
      <c r="B3722" s="11" t="str">
        <f t="shared" si="640"/>
        <v>20074</v>
      </c>
      <c r="C3722" s="6" t="s">
        <v>45</v>
      </c>
      <c r="D3722" s="5">
        <v>-2.7272727272727479</v>
      </c>
      <c r="E3722" s="6" t="s">
        <v>45</v>
      </c>
      <c r="F3722" s="6" t="s">
        <v>45</v>
      </c>
      <c r="G3722" s="6" t="s">
        <v>45</v>
      </c>
      <c r="H3722" s="5">
        <v>9.9993437520507769</v>
      </c>
      <c r="I3722" s="29">
        <v>898800000</v>
      </c>
      <c r="J3722" s="30" t="s">
        <v>45</v>
      </c>
      <c r="K3722" s="30" t="s">
        <v>45</v>
      </c>
      <c r="L3722" s="30" t="s">
        <v>45</v>
      </c>
      <c r="M3722" s="29">
        <v>267167241</v>
      </c>
      <c r="N3722" s="53">
        <f t="shared" si="635"/>
        <v>-2.7272727272727479</v>
      </c>
      <c r="O3722" t="e">
        <f t="shared" si="636"/>
        <v>#VALUE!</v>
      </c>
      <c r="P3722" t="e">
        <f t="shared" si="637"/>
        <v>#VALUE!</v>
      </c>
      <c r="Q3722" t="e">
        <f t="shared" si="638"/>
        <v>#VALUE!</v>
      </c>
      <c r="R3722">
        <f t="shared" si="639"/>
        <v>9.9993437520507769</v>
      </c>
      <c r="S3722" s="53">
        <f t="shared" si="641"/>
        <v>-2.7272727272727479</v>
      </c>
      <c r="T3722" t="e">
        <f t="shared" si="642"/>
        <v>#VALUE!</v>
      </c>
      <c r="U3722" t="e">
        <f t="shared" si="643"/>
        <v>#VALUE!</v>
      </c>
      <c r="V3722" t="e">
        <f t="shared" si="644"/>
        <v>#VALUE!</v>
      </c>
      <c r="W3722" s="50">
        <f t="shared" si="645"/>
        <v>9.9993437520507769</v>
      </c>
    </row>
    <row r="3723" spans="1:23" ht="16" x14ac:dyDescent="0.2">
      <c r="A3723" s="10">
        <v>39197.541655092602</v>
      </c>
      <c r="B3723" s="11" t="str">
        <f t="shared" si="640"/>
        <v>20074</v>
      </c>
      <c r="C3723" s="6" t="s">
        <v>45</v>
      </c>
      <c r="D3723" s="5">
        <v>-2.1212121212121531</v>
      </c>
      <c r="E3723" s="6" t="s">
        <v>45</v>
      </c>
      <c r="F3723" s="6" t="s">
        <v>45</v>
      </c>
      <c r="G3723" s="6" t="s">
        <v>45</v>
      </c>
      <c r="H3723" s="5">
        <v>9.1874712891522563</v>
      </c>
      <c r="I3723" s="29">
        <v>904400000</v>
      </c>
      <c r="J3723" s="30" t="s">
        <v>45</v>
      </c>
      <c r="K3723" s="30" t="s">
        <v>45</v>
      </c>
      <c r="L3723" s="30" t="s">
        <v>45</v>
      </c>
      <c r="M3723" s="29">
        <v>265195359</v>
      </c>
      <c r="N3723" s="53">
        <f t="shared" si="635"/>
        <v>-2.1212121212121531</v>
      </c>
      <c r="O3723" t="e">
        <f t="shared" si="636"/>
        <v>#VALUE!</v>
      </c>
      <c r="P3723" t="e">
        <f t="shared" si="637"/>
        <v>#VALUE!</v>
      </c>
      <c r="Q3723" t="e">
        <f t="shared" si="638"/>
        <v>#VALUE!</v>
      </c>
      <c r="R3723">
        <f t="shared" si="639"/>
        <v>9.1874712891522563</v>
      </c>
      <c r="S3723" s="53">
        <f t="shared" si="641"/>
        <v>-2.1212121212121531</v>
      </c>
      <c r="T3723" t="e">
        <f t="shared" si="642"/>
        <v>#VALUE!</v>
      </c>
      <c r="U3723" t="e">
        <f t="shared" si="643"/>
        <v>#VALUE!</v>
      </c>
      <c r="V3723" t="e">
        <f t="shared" si="644"/>
        <v>#VALUE!</v>
      </c>
      <c r="W3723" s="50">
        <f t="shared" si="645"/>
        <v>9.1874712891522563</v>
      </c>
    </row>
    <row r="3724" spans="1:23" ht="16" x14ac:dyDescent="0.2">
      <c r="A3724" s="10">
        <v>39196.541655092602</v>
      </c>
      <c r="B3724" s="11" t="str">
        <f t="shared" si="640"/>
        <v>20074</v>
      </c>
      <c r="C3724" s="6" t="s">
        <v>45</v>
      </c>
      <c r="D3724" s="5">
        <v>-3.0303030303030596</v>
      </c>
      <c r="E3724" s="6" t="s">
        <v>45</v>
      </c>
      <c r="F3724" s="6" t="s">
        <v>45</v>
      </c>
      <c r="G3724" s="6" t="s">
        <v>45</v>
      </c>
      <c r="H3724" s="5">
        <v>9.1874712891522563</v>
      </c>
      <c r="I3724" s="29">
        <v>896000000</v>
      </c>
      <c r="J3724" s="30" t="s">
        <v>45</v>
      </c>
      <c r="K3724" s="30" t="s">
        <v>45</v>
      </c>
      <c r="L3724" s="30" t="s">
        <v>45</v>
      </c>
      <c r="M3724" s="29">
        <v>265195359</v>
      </c>
      <c r="N3724" s="53">
        <f t="shared" si="635"/>
        <v>-3.0303030303030596</v>
      </c>
      <c r="O3724" t="e">
        <f t="shared" si="636"/>
        <v>#VALUE!</v>
      </c>
      <c r="P3724" t="e">
        <f t="shared" si="637"/>
        <v>#VALUE!</v>
      </c>
      <c r="Q3724" t="e">
        <f t="shared" si="638"/>
        <v>#VALUE!</v>
      </c>
      <c r="R3724">
        <f t="shared" si="639"/>
        <v>9.1874712891522563</v>
      </c>
      <c r="S3724" s="53">
        <f t="shared" si="641"/>
        <v>-3.0303030303030596</v>
      </c>
      <c r="T3724" t="e">
        <f t="shared" si="642"/>
        <v>#VALUE!</v>
      </c>
      <c r="U3724" t="e">
        <f t="shared" si="643"/>
        <v>#VALUE!</v>
      </c>
      <c r="V3724" t="e">
        <f t="shared" si="644"/>
        <v>#VALUE!</v>
      </c>
      <c r="W3724" s="50">
        <f t="shared" si="645"/>
        <v>9.1874712891522563</v>
      </c>
    </row>
    <row r="3725" spans="1:23" ht="16" x14ac:dyDescent="0.2">
      <c r="A3725" s="10">
        <v>39195.541655092602</v>
      </c>
      <c r="B3725" s="11" t="str">
        <f t="shared" si="640"/>
        <v>20074</v>
      </c>
      <c r="C3725" s="6" t="s">
        <v>45</v>
      </c>
      <c r="D3725" s="5">
        <v>-1.8787878787879038</v>
      </c>
      <c r="E3725" s="6" t="s">
        <v>45</v>
      </c>
      <c r="F3725" s="6" t="s">
        <v>45</v>
      </c>
      <c r="G3725" s="6" t="s">
        <v>45</v>
      </c>
      <c r="H3725" s="5">
        <v>8.1243496114074958</v>
      </c>
      <c r="I3725" s="29">
        <v>906640000</v>
      </c>
      <c r="J3725" s="30" t="s">
        <v>45</v>
      </c>
      <c r="K3725" s="30" t="s">
        <v>45</v>
      </c>
      <c r="L3725" s="30" t="s">
        <v>45</v>
      </c>
      <c r="M3725" s="29">
        <v>262613241</v>
      </c>
      <c r="N3725" s="53">
        <f t="shared" si="635"/>
        <v>-1.8787878787879038</v>
      </c>
      <c r="O3725" t="e">
        <f t="shared" si="636"/>
        <v>#VALUE!</v>
      </c>
      <c r="P3725" t="e">
        <f t="shared" si="637"/>
        <v>#VALUE!</v>
      </c>
      <c r="Q3725" t="e">
        <f t="shared" si="638"/>
        <v>#VALUE!</v>
      </c>
      <c r="R3725">
        <f t="shared" si="639"/>
        <v>8.1243496114074958</v>
      </c>
      <c r="S3725" s="53">
        <f t="shared" si="641"/>
        <v>-1.8787878787879038</v>
      </c>
      <c r="T3725" t="e">
        <f t="shared" si="642"/>
        <v>#VALUE!</v>
      </c>
      <c r="U3725" t="e">
        <f t="shared" si="643"/>
        <v>#VALUE!</v>
      </c>
      <c r="V3725" t="e">
        <f t="shared" si="644"/>
        <v>#VALUE!</v>
      </c>
      <c r="W3725" s="50">
        <f t="shared" si="645"/>
        <v>8.1243496114074958</v>
      </c>
    </row>
    <row r="3726" spans="1:23" ht="16" x14ac:dyDescent="0.2">
      <c r="A3726" s="10">
        <v>39192.541655092602</v>
      </c>
      <c r="B3726" s="11" t="str">
        <f t="shared" si="640"/>
        <v>20074</v>
      </c>
      <c r="C3726" s="6" t="s">
        <v>45</v>
      </c>
      <c r="D3726" s="5">
        <v>-3.0303030303030596</v>
      </c>
      <c r="E3726" s="6" t="s">
        <v>45</v>
      </c>
      <c r="F3726" s="6" t="s">
        <v>45</v>
      </c>
      <c r="G3726" s="6" t="s">
        <v>45</v>
      </c>
      <c r="H3726" s="5">
        <v>8.1243496114074958</v>
      </c>
      <c r="I3726" s="29">
        <v>896000000</v>
      </c>
      <c r="J3726" s="30" t="s">
        <v>45</v>
      </c>
      <c r="K3726" s="30" t="s">
        <v>45</v>
      </c>
      <c r="L3726" s="30" t="s">
        <v>45</v>
      </c>
      <c r="M3726" s="29">
        <v>262613241</v>
      </c>
      <c r="N3726" s="53">
        <f t="shared" si="635"/>
        <v>-3.0303030303030596</v>
      </c>
      <c r="O3726" t="e">
        <f t="shared" si="636"/>
        <v>#VALUE!</v>
      </c>
      <c r="P3726" t="e">
        <f t="shared" si="637"/>
        <v>#VALUE!</v>
      </c>
      <c r="Q3726" t="e">
        <f t="shared" si="638"/>
        <v>#VALUE!</v>
      </c>
      <c r="R3726">
        <f t="shared" si="639"/>
        <v>8.1243496114074958</v>
      </c>
      <c r="S3726" s="53">
        <f t="shared" si="641"/>
        <v>-3.0303030303030596</v>
      </c>
      <c r="T3726" t="e">
        <f t="shared" si="642"/>
        <v>#VALUE!</v>
      </c>
      <c r="U3726" t="e">
        <f t="shared" si="643"/>
        <v>#VALUE!</v>
      </c>
      <c r="V3726" t="e">
        <f t="shared" si="644"/>
        <v>#VALUE!</v>
      </c>
      <c r="W3726" s="50">
        <f t="shared" si="645"/>
        <v>8.1243496114074958</v>
      </c>
    </row>
    <row r="3727" spans="1:23" ht="16" x14ac:dyDescent="0.2">
      <c r="A3727" s="10">
        <v>39191.541655092602</v>
      </c>
      <c r="B3727" s="11" t="str">
        <f t="shared" si="640"/>
        <v>20074</v>
      </c>
      <c r="C3727" s="6" t="s">
        <v>45</v>
      </c>
      <c r="D3727" s="5">
        <v>-2.6666666666666998</v>
      </c>
      <c r="E3727" s="6" t="s">
        <v>45</v>
      </c>
      <c r="F3727" s="6" t="s">
        <v>45</v>
      </c>
      <c r="G3727" s="6" t="s">
        <v>45</v>
      </c>
      <c r="H3727" s="5">
        <v>9.3749707032165759</v>
      </c>
      <c r="I3727" s="29">
        <v>899360000</v>
      </c>
      <c r="J3727" s="30" t="s">
        <v>45</v>
      </c>
      <c r="K3727" s="30" t="s">
        <v>45</v>
      </c>
      <c r="L3727" s="30" t="s">
        <v>45</v>
      </c>
      <c r="M3727" s="29">
        <v>265650759</v>
      </c>
      <c r="N3727" s="53">
        <f t="shared" si="635"/>
        <v>-2.6666666666666998</v>
      </c>
      <c r="O3727" t="e">
        <f t="shared" si="636"/>
        <v>#VALUE!</v>
      </c>
      <c r="P3727" t="e">
        <f t="shared" si="637"/>
        <v>#VALUE!</v>
      </c>
      <c r="Q3727" t="e">
        <f t="shared" si="638"/>
        <v>#VALUE!</v>
      </c>
      <c r="R3727">
        <f t="shared" si="639"/>
        <v>9.3749707032165759</v>
      </c>
      <c r="S3727" s="53">
        <f t="shared" si="641"/>
        <v>-2.6666666666666998</v>
      </c>
      <c r="T3727" t="e">
        <f t="shared" si="642"/>
        <v>#VALUE!</v>
      </c>
      <c r="U3727" t="e">
        <f t="shared" si="643"/>
        <v>#VALUE!</v>
      </c>
      <c r="V3727" t="e">
        <f t="shared" si="644"/>
        <v>#VALUE!</v>
      </c>
      <c r="W3727" s="50">
        <f t="shared" si="645"/>
        <v>9.3749707032165759</v>
      </c>
    </row>
    <row r="3728" spans="1:23" ht="16" x14ac:dyDescent="0.2">
      <c r="A3728" s="10">
        <v>39190.541655092602</v>
      </c>
      <c r="B3728" s="11" t="str">
        <f t="shared" si="640"/>
        <v>20074</v>
      </c>
      <c r="C3728" s="6" t="s">
        <v>45</v>
      </c>
      <c r="D3728" s="5">
        <v>-6.060606060609075E-2</v>
      </c>
      <c r="E3728" s="6" t="s">
        <v>45</v>
      </c>
      <c r="F3728" s="6" t="s">
        <v>45</v>
      </c>
      <c r="G3728" s="6" t="s">
        <v>45</v>
      </c>
      <c r="H3728" s="5">
        <v>9.3749707032165759</v>
      </c>
      <c r="I3728" s="29">
        <v>923440000</v>
      </c>
      <c r="J3728" s="30" t="s">
        <v>45</v>
      </c>
      <c r="K3728" s="30" t="s">
        <v>45</v>
      </c>
      <c r="L3728" s="30" t="s">
        <v>45</v>
      </c>
      <c r="M3728" s="29">
        <v>265650759</v>
      </c>
      <c r="N3728" s="53">
        <f t="shared" si="635"/>
        <v>-6.060606060609075E-2</v>
      </c>
      <c r="O3728" t="e">
        <f t="shared" si="636"/>
        <v>#VALUE!</v>
      </c>
      <c r="P3728" t="e">
        <f t="shared" si="637"/>
        <v>#VALUE!</v>
      </c>
      <c r="Q3728" t="e">
        <f t="shared" si="638"/>
        <v>#VALUE!</v>
      </c>
      <c r="R3728">
        <f t="shared" si="639"/>
        <v>9.3749707032165759</v>
      </c>
      <c r="S3728" s="53">
        <f t="shared" si="641"/>
        <v>-6.060606060609075E-2</v>
      </c>
      <c r="T3728" t="e">
        <f t="shared" si="642"/>
        <v>#VALUE!</v>
      </c>
      <c r="U3728" t="e">
        <f t="shared" si="643"/>
        <v>#VALUE!</v>
      </c>
      <c r="V3728" t="e">
        <f t="shared" si="644"/>
        <v>#VALUE!</v>
      </c>
      <c r="W3728" s="50">
        <f t="shared" si="645"/>
        <v>9.3749707032165759</v>
      </c>
    </row>
    <row r="3729" spans="1:23" ht="16" x14ac:dyDescent="0.2">
      <c r="A3729" s="10">
        <v>39189.541655092602</v>
      </c>
      <c r="B3729" s="11" t="str">
        <f t="shared" si="640"/>
        <v>20074</v>
      </c>
      <c r="C3729" s="6" t="s">
        <v>45</v>
      </c>
      <c r="D3729" s="5">
        <v>-0.30303030303031164</v>
      </c>
      <c r="E3729" s="6" t="s">
        <v>45</v>
      </c>
      <c r="F3729" s="6" t="s">
        <v>45</v>
      </c>
      <c r="G3729" s="6" t="s">
        <v>45</v>
      </c>
      <c r="H3729" s="5">
        <v>8.1243496114074958</v>
      </c>
      <c r="I3729" s="29">
        <v>921200000</v>
      </c>
      <c r="J3729" s="30" t="s">
        <v>45</v>
      </c>
      <c r="K3729" s="30" t="s">
        <v>45</v>
      </c>
      <c r="L3729" s="30" t="s">
        <v>45</v>
      </c>
      <c r="M3729" s="29">
        <v>262613241</v>
      </c>
      <c r="N3729" s="53">
        <f t="shared" si="635"/>
        <v>-0.30303030303031164</v>
      </c>
      <c r="O3729" t="e">
        <f t="shared" si="636"/>
        <v>#VALUE!</v>
      </c>
      <c r="P3729" t="e">
        <f t="shared" si="637"/>
        <v>#VALUE!</v>
      </c>
      <c r="Q3729" t="e">
        <f t="shared" si="638"/>
        <v>#VALUE!</v>
      </c>
      <c r="R3729">
        <f t="shared" si="639"/>
        <v>8.1243496114074958</v>
      </c>
      <c r="S3729" s="53">
        <f t="shared" si="641"/>
        <v>-0.30303030303031164</v>
      </c>
      <c r="T3729" t="e">
        <f t="shared" si="642"/>
        <v>#VALUE!</v>
      </c>
      <c r="U3729" t="e">
        <f t="shared" si="643"/>
        <v>#VALUE!</v>
      </c>
      <c r="V3729" t="e">
        <f t="shared" si="644"/>
        <v>#VALUE!</v>
      </c>
      <c r="W3729" s="50">
        <f t="shared" si="645"/>
        <v>8.1243496114074958</v>
      </c>
    </row>
    <row r="3730" spans="1:23" ht="16" x14ac:dyDescent="0.2">
      <c r="A3730" s="10">
        <v>39188.541655092602</v>
      </c>
      <c r="B3730" s="11" t="str">
        <f t="shared" si="640"/>
        <v>20074</v>
      </c>
      <c r="C3730" s="6" t="s">
        <v>45</v>
      </c>
      <c r="D3730" s="5">
        <v>-2.4242424242424221</v>
      </c>
      <c r="E3730" s="6" t="s">
        <v>45</v>
      </c>
      <c r="F3730" s="6" t="s">
        <v>45</v>
      </c>
      <c r="G3730" s="6" t="s">
        <v>45</v>
      </c>
      <c r="H3730" s="5">
        <v>8.1243496114074958</v>
      </c>
      <c r="I3730" s="29">
        <v>901600000</v>
      </c>
      <c r="J3730" s="30" t="s">
        <v>45</v>
      </c>
      <c r="K3730" s="30" t="s">
        <v>45</v>
      </c>
      <c r="L3730" s="30" t="s">
        <v>45</v>
      </c>
      <c r="M3730" s="29">
        <v>262613241</v>
      </c>
      <c r="N3730" s="53">
        <f t="shared" si="635"/>
        <v>-2.4242424242424221</v>
      </c>
      <c r="O3730" t="e">
        <f t="shared" si="636"/>
        <v>#VALUE!</v>
      </c>
      <c r="P3730" t="e">
        <f t="shared" si="637"/>
        <v>#VALUE!</v>
      </c>
      <c r="Q3730" t="e">
        <f t="shared" si="638"/>
        <v>#VALUE!</v>
      </c>
      <c r="R3730">
        <f t="shared" si="639"/>
        <v>8.1243496114074958</v>
      </c>
      <c r="S3730" s="53">
        <f t="shared" si="641"/>
        <v>-2.4242424242424221</v>
      </c>
      <c r="T3730" t="e">
        <f t="shared" si="642"/>
        <v>#VALUE!</v>
      </c>
      <c r="U3730" t="e">
        <f t="shared" si="643"/>
        <v>#VALUE!</v>
      </c>
      <c r="V3730" t="e">
        <f t="shared" si="644"/>
        <v>#VALUE!</v>
      </c>
      <c r="W3730" s="50">
        <f t="shared" si="645"/>
        <v>8.1243496114074958</v>
      </c>
    </row>
    <row r="3731" spans="1:23" ht="16" x14ac:dyDescent="0.2">
      <c r="A3731" s="10">
        <v>39185.541655092602</v>
      </c>
      <c r="B3731" s="11" t="str">
        <f t="shared" si="640"/>
        <v>20074</v>
      </c>
      <c r="C3731" s="6" t="s">
        <v>45</v>
      </c>
      <c r="D3731" s="5">
        <v>-2.4242424242424221</v>
      </c>
      <c r="E3731" s="6" t="s">
        <v>45</v>
      </c>
      <c r="F3731" s="6" t="s">
        <v>45</v>
      </c>
      <c r="G3731" s="6" t="s">
        <v>45</v>
      </c>
      <c r="H3731" s="5">
        <v>8.1243496114074958</v>
      </c>
      <c r="I3731" s="29">
        <v>901600000</v>
      </c>
      <c r="J3731" s="30" t="s">
        <v>45</v>
      </c>
      <c r="K3731" s="30" t="s">
        <v>45</v>
      </c>
      <c r="L3731" s="30" t="s">
        <v>45</v>
      </c>
      <c r="M3731" s="29">
        <v>262613241</v>
      </c>
      <c r="N3731" s="53">
        <f t="shared" si="635"/>
        <v>-2.4242424242424221</v>
      </c>
      <c r="O3731" t="e">
        <f t="shared" si="636"/>
        <v>#VALUE!</v>
      </c>
      <c r="P3731" t="e">
        <f t="shared" si="637"/>
        <v>#VALUE!</v>
      </c>
      <c r="Q3731" t="e">
        <f t="shared" si="638"/>
        <v>#VALUE!</v>
      </c>
      <c r="R3731">
        <f t="shared" si="639"/>
        <v>8.1243496114074958</v>
      </c>
      <c r="S3731" s="53">
        <f t="shared" si="641"/>
        <v>-2.4242424242424221</v>
      </c>
      <c r="T3731" t="e">
        <f t="shared" si="642"/>
        <v>#VALUE!</v>
      </c>
      <c r="U3731" t="e">
        <f t="shared" si="643"/>
        <v>#VALUE!</v>
      </c>
      <c r="V3731" t="e">
        <f t="shared" si="644"/>
        <v>#VALUE!</v>
      </c>
      <c r="W3731" s="50">
        <f t="shared" si="645"/>
        <v>8.1243496114074958</v>
      </c>
    </row>
    <row r="3732" spans="1:23" ht="16" x14ac:dyDescent="0.2">
      <c r="A3732" s="10">
        <v>39184.541655092602</v>
      </c>
      <c r="B3732" s="11" t="str">
        <f t="shared" si="640"/>
        <v>20074</v>
      </c>
      <c r="C3732" s="6" t="s">
        <v>45</v>
      </c>
      <c r="D3732" s="5">
        <v>-1.8181818181818272</v>
      </c>
      <c r="E3732" s="6" t="s">
        <v>45</v>
      </c>
      <c r="F3732" s="6" t="s">
        <v>45</v>
      </c>
      <c r="G3732" s="6" t="s">
        <v>45</v>
      </c>
      <c r="H3732" s="5">
        <v>8.1243496114074958</v>
      </c>
      <c r="I3732" s="29">
        <v>907200000</v>
      </c>
      <c r="J3732" s="30" t="s">
        <v>45</v>
      </c>
      <c r="K3732" s="30" t="s">
        <v>45</v>
      </c>
      <c r="L3732" s="30" t="s">
        <v>45</v>
      </c>
      <c r="M3732" s="29">
        <v>262613241</v>
      </c>
      <c r="N3732" s="53">
        <f t="shared" si="635"/>
        <v>-1.8181818181818272</v>
      </c>
      <c r="O3732" t="e">
        <f t="shared" si="636"/>
        <v>#VALUE!</v>
      </c>
      <c r="P3732" t="e">
        <f t="shared" si="637"/>
        <v>#VALUE!</v>
      </c>
      <c r="Q3732" t="e">
        <f t="shared" si="638"/>
        <v>#VALUE!</v>
      </c>
      <c r="R3732">
        <f t="shared" si="639"/>
        <v>8.1243496114074958</v>
      </c>
      <c r="S3732" s="53">
        <f t="shared" si="641"/>
        <v>-1.8181818181818272</v>
      </c>
      <c r="T3732" t="e">
        <f t="shared" si="642"/>
        <v>#VALUE!</v>
      </c>
      <c r="U3732" t="e">
        <f t="shared" si="643"/>
        <v>#VALUE!</v>
      </c>
      <c r="V3732" t="e">
        <f t="shared" si="644"/>
        <v>#VALUE!</v>
      </c>
      <c r="W3732" s="50">
        <f t="shared" si="645"/>
        <v>8.1243496114074958</v>
      </c>
    </row>
    <row r="3733" spans="1:23" ht="16" x14ac:dyDescent="0.2">
      <c r="A3733" s="10">
        <v>39183.541655092602</v>
      </c>
      <c r="B3733" s="11" t="str">
        <f t="shared" si="640"/>
        <v>20074</v>
      </c>
      <c r="C3733" s="6" t="s">
        <v>45</v>
      </c>
      <c r="D3733" s="5">
        <v>-0.60606060606060908</v>
      </c>
      <c r="E3733" s="6" t="s">
        <v>45</v>
      </c>
      <c r="F3733" s="6" t="s">
        <v>45</v>
      </c>
      <c r="G3733" s="6" t="s">
        <v>45</v>
      </c>
      <c r="H3733" s="5">
        <v>7.8121630869903518</v>
      </c>
      <c r="I3733" s="29">
        <v>918400000</v>
      </c>
      <c r="J3733" s="30" t="s">
        <v>45</v>
      </c>
      <c r="K3733" s="30" t="s">
        <v>45</v>
      </c>
      <c r="L3733" s="30" t="s">
        <v>45</v>
      </c>
      <c r="M3733" s="29">
        <v>261855000</v>
      </c>
      <c r="N3733" s="53">
        <f t="shared" si="635"/>
        <v>-0.60606060606060908</v>
      </c>
      <c r="O3733" t="e">
        <f t="shared" si="636"/>
        <v>#VALUE!</v>
      </c>
      <c r="P3733" t="e">
        <f t="shared" si="637"/>
        <v>#VALUE!</v>
      </c>
      <c r="Q3733" t="e">
        <f t="shared" si="638"/>
        <v>#VALUE!</v>
      </c>
      <c r="R3733">
        <f t="shared" si="639"/>
        <v>7.8121630869903518</v>
      </c>
      <c r="S3733" s="53">
        <f t="shared" si="641"/>
        <v>-0.60606060606060908</v>
      </c>
      <c r="T3733" t="e">
        <f t="shared" si="642"/>
        <v>#VALUE!</v>
      </c>
      <c r="U3733" t="e">
        <f t="shared" si="643"/>
        <v>#VALUE!</v>
      </c>
      <c r="V3733" t="e">
        <f t="shared" si="644"/>
        <v>#VALUE!</v>
      </c>
      <c r="W3733" s="50">
        <f t="shared" si="645"/>
        <v>7.8121630869903518</v>
      </c>
    </row>
    <row r="3734" spans="1:23" ht="16" x14ac:dyDescent="0.2">
      <c r="A3734" s="10">
        <v>39182.541655092602</v>
      </c>
      <c r="B3734" s="11" t="str">
        <f t="shared" si="640"/>
        <v>20074</v>
      </c>
      <c r="C3734" s="6" t="s">
        <v>45</v>
      </c>
      <c r="D3734" s="5">
        <v>-0.12121212121211046</v>
      </c>
      <c r="E3734" s="6" t="s">
        <v>45</v>
      </c>
      <c r="F3734" s="6" t="s">
        <v>45</v>
      </c>
      <c r="G3734" s="6" t="s">
        <v>45</v>
      </c>
      <c r="H3734" s="5">
        <v>7.6246636729260482</v>
      </c>
      <c r="I3734" s="29">
        <v>922880000</v>
      </c>
      <c r="J3734" s="30" t="s">
        <v>45</v>
      </c>
      <c r="K3734" s="30" t="s">
        <v>45</v>
      </c>
      <c r="L3734" s="30" t="s">
        <v>45</v>
      </c>
      <c r="M3734" s="29">
        <v>261399600</v>
      </c>
      <c r="N3734" s="53">
        <f t="shared" si="635"/>
        <v>-0.12121212121211046</v>
      </c>
      <c r="O3734" t="e">
        <f t="shared" si="636"/>
        <v>#VALUE!</v>
      </c>
      <c r="P3734" t="e">
        <f t="shared" si="637"/>
        <v>#VALUE!</v>
      </c>
      <c r="Q3734" t="e">
        <f t="shared" si="638"/>
        <v>#VALUE!</v>
      </c>
      <c r="R3734">
        <f t="shared" si="639"/>
        <v>7.6246636729260482</v>
      </c>
      <c r="S3734" s="53">
        <f t="shared" si="641"/>
        <v>-0.12121212121211046</v>
      </c>
      <c r="T3734" t="e">
        <f t="shared" si="642"/>
        <v>#VALUE!</v>
      </c>
      <c r="U3734" t="e">
        <f t="shared" si="643"/>
        <v>#VALUE!</v>
      </c>
      <c r="V3734" t="e">
        <f t="shared" si="644"/>
        <v>#VALUE!</v>
      </c>
      <c r="W3734" s="50">
        <f t="shared" si="645"/>
        <v>7.6246636729260482</v>
      </c>
    </row>
    <row r="3735" spans="1:23" ht="16" x14ac:dyDescent="0.2">
      <c r="A3735" s="10">
        <v>39177.541655092602</v>
      </c>
      <c r="B3735" s="11" t="str">
        <f t="shared" si="640"/>
        <v>20074</v>
      </c>
      <c r="C3735" s="6" t="s">
        <v>45</v>
      </c>
      <c r="D3735" s="5">
        <v>1.15151515151517</v>
      </c>
      <c r="E3735" s="6" t="s">
        <v>45</v>
      </c>
      <c r="F3735" s="6" t="s">
        <v>45</v>
      </c>
      <c r="G3735" s="6" t="s">
        <v>45</v>
      </c>
      <c r="H3735" s="5">
        <v>7.8121630869903811</v>
      </c>
      <c r="I3735" s="29">
        <v>934640000</v>
      </c>
      <c r="J3735" s="30" t="s">
        <v>45</v>
      </c>
      <c r="K3735" s="30" t="s">
        <v>45</v>
      </c>
      <c r="L3735" s="30" t="s">
        <v>45</v>
      </c>
      <c r="M3735" s="29">
        <v>261855000</v>
      </c>
      <c r="N3735" s="53">
        <f t="shared" si="635"/>
        <v>1.15151515151517</v>
      </c>
      <c r="O3735" t="e">
        <f t="shared" si="636"/>
        <v>#VALUE!</v>
      </c>
      <c r="P3735" t="e">
        <f t="shared" si="637"/>
        <v>#VALUE!</v>
      </c>
      <c r="Q3735" t="e">
        <f t="shared" si="638"/>
        <v>#VALUE!</v>
      </c>
      <c r="R3735">
        <f t="shared" si="639"/>
        <v>7.8121630869903811</v>
      </c>
      <c r="S3735" s="53">
        <f t="shared" si="641"/>
        <v>1.15151515151517</v>
      </c>
      <c r="T3735" t="e">
        <f t="shared" si="642"/>
        <v>#VALUE!</v>
      </c>
      <c r="U3735" t="e">
        <f t="shared" si="643"/>
        <v>#VALUE!</v>
      </c>
      <c r="V3735" t="e">
        <f t="shared" si="644"/>
        <v>#VALUE!</v>
      </c>
      <c r="W3735" s="50">
        <f t="shared" si="645"/>
        <v>7.8121630869903811</v>
      </c>
    </row>
    <row r="3736" spans="1:23" ht="16" x14ac:dyDescent="0.2">
      <c r="A3736" s="10">
        <v>39176.541655092602</v>
      </c>
      <c r="B3736" s="11" t="str">
        <f t="shared" si="640"/>
        <v>20074</v>
      </c>
      <c r="C3736" s="6" t="s">
        <v>45</v>
      </c>
      <c r="D3736" s="5">
        <v>0.12121212121212466</v>
      </c>
      <c r="E3736" s="6" t="s">
        <v>45</v>
      </c>
      <c r="F3736" s="6" t="s">
        <v>45</v>
      </c>
      <c r="G3736" s="6" t="s">
        <v>45</v>
      </c>
      <c r="H3736" s="5">
        <v>6.2812303711551181</v>
      </c>
      <c r="I3736" s="29">
        <v>925120000</v>
      </c>
      <c r="J3736" s="30" t="s">
        <v>45</v>
      </c>
      <c r="K3736" s="30" t="s">
        <v>45</v>
      </c>
      <c r="L3736" s="30" t="s">
        <v>45</v>
      </c>
      <c r="M3736" s="29">
        <v>258136659</v>
      </c>
      <c r="N3736" s="53">
        <f t="shared" si="635"/>
        <v>0.12121212121212466</v>
      </c>
      <c r="O3736" t="e">
        <f t="shared" si="636"/>
        <v>#VALUE!</v>
      </c>
      <c r="P3736" t="e">
        <f t="shared" si="637"/>
        <v>#VALUE!</v>
      </c>
      <c r="Q3736" t="e">
        <f t="shared" si="638"/>
        <v>#VALUE!</v>
      </c>
      <c r="R3736">
        <f t="shared" si="639"/>
        <v>6.2812303711551181</v>
      </c>
      <c r="S3736" s="53">
        <f t="shared" si="641"/>
        <v>0.12121212121212466</v>
      </c>
      <c r="T3736" t="e">
        <f t="shared" si="642"/>
        <v>#VALUE!</v>
      </c>
      <c r="U3736" t="e">
        <f t="shared" si="643"/>
        <v>#VALUE!</v>
      </c>
      <c r="V3736" t="e">
        <f t="shared" si="644"/>
        <v>#VALUE!</v>
      </c>
      <c r="W3736" s="50">
        <f t="shared" si="645"/>
        <v>6.2812303711551181</v>
      </c>
    </row>
    <row r="3737" spans="1:23" ht="16" x14ac:dyDescent="0.2">
      <c r="A3737" s="10">
        <v>39175.541655092602</v>
      </c>
      <c r="B3737" s="11" t="str">
        <f t="shared" si="640"/>
        <v>20074</v>
      </c>
      <c r="C3737" s="6" t="s">
        <v>45</v>
      </c>
      <c r="D3737" s="5">
        <v>0</v>
      </c>
      <c r="E3737" s="6" t="s">
        <v>45</v>
      </c>
      <c r="F3737" s="6" t="s">
        <v>45</v>
      </c>
      <c r="G3737" s="6" t="s">
        <v>45</v>
      </c>
      <c r="H3737" s="5">
        <v>6.2812303711551181</v>
      </c>
      <c r="I3737" s="29">
        <v>924000000</v>
      </c>
      <c r="J3737" s="30" t="s">
        <v>45</v>
      </c>
      <c r="K3737" s="30" t="s">
        <v>45</v>
      </c>
      <c r="L3737" s="30" t="s">
        <v>45</v>
      </c>
      <c r="M3737" s="29">
        <v>258136659</v>
      </c>
      <c r="N3737" s="53">
        <f t="shared" si="635"/>
        <v>0</v>
      </c>
      <c r="O3737" t="e">
        <f t="shared" si="636"/>
        <v>#VALUE!</v>
      </c>
      <c r="P3737" t="e">
        <f t="shared" si="637"/>
        <v>#VALUE!</v>
      </c>
      <c r="Q3737" t="e">
        <f t="shared" si="638"/>
        <v>#VALUE!</v>
      </c>
      <c r="R3737">
        <f t="shared" si="639"/>
        <v>6.2812303711551181</v>
      </c>
      <c r="S3737" s="53">
        <f t="shared" si="641"/>
        <v>0</v>
      </c>
      <c r="T3737" t="e">
        <f t="shared" si="642"/>
        <v>#VALUE!</v>
      </c>
      <c r="U3737" t="e">
        <f t="shared" si="643"/>
        <v>#VALUE!</v>
      </c>
      <c r="V3737" t="e">
        <f t="shared" si="644"/>
        <v>#VALUE!</v>
      </c>
      <c r="W3737" s="50">
        <f t="shared" si="645"/>
        <v>6.2812303711551181</v>
      </c>
    </row>
    <row r="3738" spans="1:23" ht="16" x14ac:dyDescent="0.2">
      <c r="A3738" s="10">
        <v>39174.541655092602</v>
      </c>
      <c r="B3738" s="11" t="str">
        <f t="shared" si="640"/>
        <v>20074</v>
      </c>
      <c r="C3738" s="6" t="s">
        <v>45</v>
      </c>
      <c r="D3738" s="6" t="s">
        <v>45</v>
      </c>
      <c r="E3738" s="6" t="s">
        <v>45</v>
      </c>
      <c r="F3738" s="6" t="s">
        <v>45</v>
      </c>
      <c r="G3738" s="6" t="s">
        <v>45</v>
      </c>
      <c r="H3738" s="5">
        <v>6.4059174815078705</v>
      </c>
      <c r="I3738" s="30" t="s">
        <v>45</v>
      </c>
      <c r="J3738" s="30" t="s">
        <v>45</v>
      </c>
      <c r="K3738" s="30" t="s">
        <v>45</v>
      </c>
      <c r="L3738" s="30" t="s">
        <v>45</v>
      </c>
      <c r="M3738" s="29">
        <v>258439500</v>
      </c>
      <c r="N3738" s="53" t="e">
        <f t="shared" si="635"/>
        <v>#VALUE!</v>
      </c>
      <c r="O3738" t="e">
        <f t="shared" si="636"/>
        <v>#VALUE!</v>
      </c>
      <c r="P3738" t="e">
        <f t="shared" si="637"/>
        <v>#VALUE!</v>
      </c>
      <c r="Q3738" t="e">
        <f t="shared" si="638"/>
        <v>#VALUE!</v>
      </c>
      <c r="R3738">
        <f t="shared" si="639"/>
        <v>6.4059174815078705</v>
      </c>
      <c r="S3738" s="53" t="e">
        <f t="shared" si="641"/>
        <v>#VALUE!</v>
      </c>
      <c r="T3738" t="e">
        <f t="shared" si="642"/>
        <v>#VALUE!</v>
      </c>
      <c r="U3738" t="e">
        <f t="shared" si="643"/>
        <v>#VALUE!</v>
      </c>
      <c r="V3738" t="e">
        <f t="shared" si="644"/>
        <v>#VALUE!</v>
      </c>
      <c r="W3738" s="50">
        <f t="shared" si="645"/>
        <v>6.4059174815078705</v>
      </c>
    </row>
    <row r="3739" spans="1:23" ht="16" x14ac:dyDescent="0.2">
      <c r="A3739" s="10">
        <v>39171.541655092602</v>
      </c>
      <c r="B3739" s="11" t="str">
        <f t="shared" si="640"/>
        <v>20073</v>
      </c>
      <c r="C3739" s="6" t="s">
        <v>45</v>
      </c>
      <c r="D3739" s="6" t="s">
        <v>45</v>
      </c>
      <c r="E3739" s="6" t="s">
        <v>45</v>
      </c>
      <c r="F3739" s="6" t="s">
        <v>45</v>
      </c>
      <c r="G3739" s="6" t="s">
        <v>45</v>
      </c>
      <c r="H3739" s="5">
        <v>6.4059174815078705</v>
      </c>
      <c r="I3739" s="30" t="s">
        <v>45</v>
      </c>
      <c r="J3739" s="30" t="s">
        <v>45</v>
      </c>
      <c r="K3739" s="30" t="s">
        <v>45</v>
      </c>
      <c r="L3739" s="30" t="s">
        <v>45</v>
      </c>
      <c r="M3739" s="29">
        <v>258439500</v>
      </c>
      <c r="N3739" s="53" t="e">
        <f t="shared" si="635"/>
        <v>#VALUE!</v>
      </c>
      <c r="O3739" t="e">
        <f t="shared" si="636"/>
        <v>#VALUE!</v>
      </c>
      <c r="P3739" t="e">
        <f t="shared" si="637"/>
        <v>#VALUE!</v>
      </c>
      <c r="Q3739" t="e">
        <f t="shared" si="638"/>
        <v>#VALUE!</v>
      </c>
      <c r="R3739">
        <f t="shared" si="639"/>
        <v>6.4059174815078705</v>
      </c>
      <c r="S3739" s="53" t="e">
        <f t="shared" si="641"/>
        <v>#VALUE!</v>
      </c>
      <c r="T3739" t="e">
        <f t="shared" si="642"/>
        <v>#VALUE!</v>
      </c>
      <c r="U3739" t="e">
        <f t="shared" si="643"/>
        <v>#VALUE!</v>
      </c>
      <c r="V3739" t="e">
        <f t="shared" si="644"/>
        <v>#VALUE!</v>
      </c>
      <c r="W3739" s="50">
        <f t="shared" si="645"/>
        <v>6.4059174815078705</v>
      </c>
    </row>
    <row r="3740" spans="1:23" ht="16" x14ac:dyDescent="0.2">
      <c r="A3740" s="10">
        <v>39170.541655092602</v>
      </c>
      <c r="B3740" s="11" t="str">
        <f t="shared" si="640"/>
        <v>20073</v>
      </c>
      <c r="C3740" s="6" t="s">
        <v>45</v>
      </c>
      <c r="D3740" s="6" t="s">
        <v>45</v>
      </c>
      <c r="E3740" s="6" t="s">
        <v>45</v>
      </c>
      <c r="F3740" s="6" t="s">
        <v>45</v>
      </c>
      <c r="G3740" s="6" t="s">
        <v>45</v>
      </c>
      <c r="H3740" s="5">
        <v>6.5934168955722043</v>
      </c>
      <c r="I3740" s="30" t="s">
        <v>45</v>
      </c>
      <c r="J3740" s="30" t="s">
        <v>45</v>
      </c>
      <c r="K3740" s="30" t="s">
        <v>45</v>
      </c>
      <c r="L3740" s="30" t="s">
        <v>45</v>
      </c>
      <c r="M3740" s="29">
        <v>258894900</v>
      </c>
      <c r="N3740" s="53" t="e">
        <f t="shared" si="635"/>
        <v>#VALUE!</v>
      </c>
      <c r="O3740" t="e">
        <f t="shared" si="636"/>
        <v>#VALUE!</v>
      </c>
      <c r="P3740" t="e">
        <f t="shared" si="637"/>
        <v>#VALUE!</v>
      </c>
      <c r="Q3740" t="e">
        <f t="shared" si="638"/>
        <v>#VALUE!</v>
      </c>
      <c r="R3740">
        <f t="shared" si="639"/>
        <v>6.5934168955722043</v>
      </c>
      <c r="S3740" s="53" t="e">
        <f t="shared" si="641"/>
        <v>#VALUE!</v>
      </c>
      <c r="T3740" t="e">
        <f t="shared" si="642"/>
        <v>#VALUE!</v>
      </c>
      <c r="U3740" t="e">
        <f t="shared" si="643"/>
        <v>#VALUE!</v>
      </c>
      <c r="V3740" t="e">
        <f t="shared" si="644"/>
        <v>#VALUE!</v>
      </c>
      <c r="W3740" s="50">
        <f t="shared" si="645"/>
        <v>6.5934168955722043</v>
      </c>
    </row>
    <row r="3741" spans="1:23" ht="16" x14ac:dyDescent="0.2">
      <c r="A3741" s="10">
        <v>39169.541655092602</v>
      </c>
      <c r="B3741" s="11" t="str">
        <f t="shared" si="640"/>
        <v>20073</v>
      </c>
      <c r="C3741" s="6" t="s">
        <v>45</v>
      </c>
      <c r="D3741" s="6" t="s">
        <v>45</v>
      </c>
      <c r="E3741" s="6" t="s">
        <v>45</v>
      </c>
      <c r="F3741" s="6" t="s">
        <v>45</v>
      </c>
      <c r="G3741" s="6" t="s">
        <v>45</v>
      </c>
      <c r="H3741" s="5">
        <v>6.8118537129571592</v>
      </c>
      <c r="I3741" s="30" t="s">
        <v>45</v>
      </c>
      <c r="J3741" s="30" t="s">
        <v>45</v>
      </c>
      <c r="K3741" s="30" t="s">
        <v>45</v>
      </c>
      <c r="L3741" s="30" t="s">
        <v>45</v>
      </c>
      <c r="M3741" s="29">
        <v>259425441</v>
      </c>
      <c r="N3741" s="53" t="e">
        <f t="shared" si="635"/>
        <v>#VALUE!</v>
      </c>
      <c r="O3741" t="e">
        <f t="shared" si="636"/>
        <v>#VALUE!</v>
      </c>
      <c r="P3741" t="e">
        <f t="shared" si="637"/>
        <v>#VALUE!</v>
      </c>
      <c r="Q3741" t="e">
        <f t="shared" si="638"/>
        <v>#VALUE!</v>
      </c>
      <c r="R3741">
        <f t="shared" si="639"/>
        <v>6.8118537129571592</v>
      </c>
      <c r="S3741" s="53" t="e">
        <f t="shared" si="641"/>
        <v>#VALUE!</v>
      </c>
      <c r="T3741" t="e">
        <f t="shared" si="642"/>
        <v>#VALUE!</v>
      </c>
      <c r="U3741" t="e">
        <f t="shared" si="643"/>
        <v>#VALUE!</v>
      </c>
      <c r="V3741" t="e">
        <f t="shared" si="644"/>
        <v>#VALUE!</v>
      </c>
      <c r="W3741" s="50">
        <f t="shared" si="645"/>
        <v>6.8118537129571592</v>
      </c>
    </row>
    <row r="3742" spans="1:23" ht="16" x14ac:dyDescent="0.2">
      <c r="A3742" s="10">
        <v>39168.541655092602</v>
      </c>
      <c r="B3742" s="11" t="str">
        <f t="shared" si="640"/>
        <v>20073</v>
      </c>
      <c r="C3742" s="6" t="s">
        <v>45</v>
      </c>
      <c r="D3742" s="6" t="s">
        <v>45</v>
      </c>
      <c r="E3742" s="6" t="s">
        <v>45</v>
      </c>
      <c r="F3742" s="6" t="s">
        <v>45</v>
      </c>
      <c r="G3742" s="6" t="s">
        <v>45</v>
      </c>
      <c r="H3742" s="5">
        <v>6.8118537129571592</v>
      </c>
      <c r="I3742" s="30" t="s">
        <v>45</v>
      </c>
      <c r="J3742" s="30" t="s">
        <v>45</v>
      </c>
      <c r="K3742" s="30" t="s">
        <v>45</v>
      </c>
      <c r="L3742" s="30" t="s">
        <v>45</v>
      </c>
      <c r="M3742" s="29">
        <v>259425441</v>
      </c>
      <c r="N3742" s="53" t="e">
        <f t="shared" si="635"/>
        <v>#VALUE!</v>
      </c>
      <c r="O3742" t="e">
        <f t="shared" si="636"/>
        <v>#VALUE!</v>
      </c>
      <c r="P3742" t="e">
        <f t="shared" si="637"/>
        <v>#VALUE!</v>
      </c>
      <c r="Q3742" t="e">
        <f t="shared" si="638"/>
        <v>#VALUE!</v>
      </c>
      <c r="R3742">
        <f t="shared" si="639"/>
        <v>6.8118537129571592</v>
      </c>
      <c r="S3742" s="53" t="e">
        <f t="shared" si="641"/>
        <v>#VALUE!</v>
      </c>
      <c r="T3742" t="e">
        <f t="shared" si="642"/>
        <v>#VALUE!</v>
      </c>
      <c r="U3742" t="e">
        <f t="shared" si="643"/>
        <v>#VALUE!</v>
      </c>
      <c r="V3742" t="e">
        <f t="shared" si="644"/>
        <v>#VALUE!</v>
      </c>
      <c r="W3742" s="50">
        <f t="shared" si="645"/>
        <v>6.8118537129571592</v>
      </c>
    </row>
    <row r="3743" spans="1:23" ht="16" x14ac:dyDescent="0.2">
      <c r="A3743" s="10">
        <v>39167.541655092602</v>
      </c>
      <c r="B3743" s="11" t="str">
        <f t="shared" si="640"/>
        <v>20073</v>
      </c>
      <c r="C3743" s="6" t="s">
        <v>45</v>
      </c>
      <c r="D3743" s="6" t="s">
        <v>45</v>
      </c>
      <c r="E3743" s="6" t="s">
        <v>45</v>
      </c>
      <c r="F3743" s="6" t="s">
        <v>45</v>
      </c>
      <c r="G3743" s="6" t="s">
        <v>45</v>
      </c>
      <c r="H3743" s="5">
        <v>1.4681204121237243</v>
      </c>
      <c r="I3743" s="30" t="s">
        <v>45</v>
      </c>
      <c r="J3743" s="30" t="s">
        <v>45</v>
      </c>
      <c r="K3743" s="30" t="s">
        <v>45</v>
      </c>
      <c r="L3743" s="30" t="s">
        <v>45</v>
      </c>
      <c r="M3743" s="29">
        <v>246446541</v>
      </c>
      <c r="N3743" s="53" t="e">
        <f t="shared" si="635"/>
        <v>#VALUE!</v>
      </c>
      <c r="O3743" t="e">
        <f t="shared" si="636"/>
        <v>#VALUE!</v>
      </c>
      <c r="P3743" t="e">
        <f t="shared" si="637"/>
        <v>#VALUE!</v>
      </c>
      <c r="Q3743" t="e">
        <f t="shared" si="638"/>
        <v>#VALUE!</v>
      </c>
      <c r="R3743">
        <f t="shared" si="639"/>
        <v>1.4681204121237243</v>
      </c>
      <c r="S3743" s="53" t="e">
        <f t="shared" si="641"/>
        <v>#VALUE!</v>
      </c>
      <c r="T3743" t="e">
        <f t="shared" si="642"/>
        <v>#VALUE!</v>
      </c>
      <c r="U3743" t="e">
        <f t="shared" si="643"/>
        <v>#VALUE!</v>
      </c>
      <c r="V3743" t="e">
        <f t="shared" si="644"/>
        <v>#VALUE!</v>
      </c>
      <c r="W3743" s="50">
        <f t="shared" si="645"/>
        <v>1.4681204121237243</v>
      </c>
    </row>
    <row r="3744" spans="1:23" ht="16" x14ac:dyDescent="0.2">
      <c r="A3744" s="10">
        <v>39164.583321759303</v>
      </c>
      <c r="B3744" s="11" t="str">
        <f t="shared" si="640"/>
        <v>20073</v>
      </c>
      <c r="C3744" s="6" t="s">
        <v>45</v>
      </c>
      <c r="D3744" s="6" t="s">
        <v>45</v>
      </c>
      <c r="E3744" s="6" t="s">
        <v>45</v>
      </c>
      <c r="F3744" s="6" t="s">
        <v>45</v>
      </c>
      <c r="G3744" s="6" t="s">
        <v>45</v>
      </c>
      <c r="H3744" s="5">
        <v>4.3743613301208626</v>
      </c>
      <c r="I3744" s="30" t="s">
        <v>45</v>
      </c>
      <c r="J3744" s="30" t="s">
        <v>45</v>
      </c>
      <c r="K3744" s="30" t="s">
        <v>45</v>
      </c>
      <c r="L3744" s="30" t="s">
        <v>45</v>
      </c>
      <c r="M3744" s="29">
        <v>253505241</v>
      </c>
      <c r="N3744" s="53" t="e">
        <f t="shared" si="635"/>
        <v>#VALUE!</v>
      </c>
      <c r="O3744" t="e">
        <f t="shared" si="636"/>
        <v>#VALUE!</v>
      </c>
      <c r="P3744" t="e">
        <f t="shared" si="637"/>
        <v>#VALUE!</v>
      </c>
      <c r="Q3744" t="e">
        <f t="shared" si="638"/>
        <v>#VALUE!</v>
      </c>
      <c r="R3744">
        <f t="shared" si="639"/>
        <v>4.3743613301208626</v>
      </c>
      <c r="S3744" s="53" t="e">
        <f t="shared" si="641"/>
        <v>#VALUE!</v>
      </c>
      <c r="T3744" t="e">
        <f t="shared" si="642"/>
        <v>#VALUE!</v>
      </c>
      <c r="U3744" t="e">
        <f t="shared" si="643"/>
        <v>#VALUE!</v>
      </c>
      <c r="V3744" t="e">
        <f t="shared" si="644"/>
        <v>#VALUE!</v>
      </c>
      <c r="W3744" s="50">
        <f t="shared" si="645"/>
        <v>4.3743613301208626</v>
      </c>
    </row>
    <row r="3745" spans="1:23" ht="16" x14ac:dyDescent="0.2">
      <c r="A3745" s="10">
        <v>39163.583321759303</v>
      </c>
      <c r="B3745" s="11" t="str">
        <f t="shared" si="640"/>
        <v>20073</v>
      </c>
      <c r="C3745" s="6" t="s">
        <v>45</v>
      </c>
      <c r="D3745" s="6" t="s">
        <v>45</v>
      </c>
      <c r="E3745" s="6" t="s">
        <v>45</v>
      </c>
      <c r="F3745" s="6" t="s">
        <v>45</v>
      </c>
      <c r="G3745" s="6" t="s">
        <v>45</v>
      </c>
      <c r="H3745" s="5">
        <v>4.3743613301208626</v>
      </c>
      <c r="I3745" s="30" t="s">
        <v>45</v>
      </c>
      <c r="J3745" s="30" t="s">
        <v>45</v>
      </c>
      <c r="K3745" s="30" t="s">
        <v>45</v>
      </c>
      <c r="L3745" s="30" t="s">
        <v>45</v>
      </c>
      <c r="M3745" s="29">
        <v>253505241</v>
      </c>
      <c r="N3745" s="53" t="e">
        <f t="shared" si="635"/>
        <v>#VALUE!</v>
      </c>
      <c r="O3745" t="e">
        <f t="shared" si="636"/>
        <v>#VALUE!</v>
      </c>
      <c r="P3745" t="e">
        <f t="shared" si="637"/>
        <v>#VALUE!</v>
      </c>
      <c r="Q3745" t="e">
        <f t="shared" si="638"/>
        <v>#VALUE!</v>
      </c>
      <c r="R3745">
        <f t="shared" si="639"/>
        <v>4.3743613301208626</v>
      </c>
      <c r="S3745" s="53" t="e">
        <f t="shared" si="641"/>
        <v>#VALUE!</v>
      </c>
      <c r="T3745" t="e">
        <f t="shared" si="642"/>
        <v>#VALUE!</v>
      </c>
      <c r="U3745" t="e">
        <f t="shared" si="643"/>
        <v>#VALUE!</v>
      </c>
      <c r="V3745" t="e">
        <f t="shared" si="644"/>
        <v>#VALUE!</v>
      </c>
      <c r="W3745" s="50">
        <f t="shared" si="645"/>
        <v>4.3743613301208626</v>
      </c>
    </row>
    <row r="3746" spans="1:23" ht="16" x14ac:dyDescent="0.2">
      <c r="A3746" s="10">
        <v>39162.583321759303</v>
      </c>
      <c r="B3746" s="11" t="str">
        <f t="shared" si="640"/>
        <v>20073</v>
      </c>
      <c r="C3746" s="6" t="s">
        <v>45</v>
      </c>
      <c r="D3746" s="6" t="s">
        <v>45</v>
      </c>
      <c r="E3746" s="6" t="s">
        <v>45</v>
      </c>
      <c r="F3746" s="6" t="s">
        <v>45</v>
      </c>
      <c r="G3746" s="6" t="s">
        <v>45</v>
      </c>
      <c r="H3746" s="5">
        <v>4.3743613301208626</v>
      </c>
      <c r="I3746" s="30" t="s">
        <v>45</v>
      </c>
      <c r="J3746" s="30" t="s">
        <v>45</v>
      </c>
      <c r="K3746" s="30" t="s">
        <v>45</v>
      </c>
      <c r="L3746" s="30" t="s">
        <v>45</v>
      </c>
      <c r="M3746" s="29">
        <v>253505241</v>
      </c>
      <c r="N3746" s="53" t="e">
        <f t="shared" si="635"/>
        <v>#VALUE!</v>
      </c>
      <c r="O3746" t="e">
        <f t="shared" si="636"/>
        <v>#VALUE!</v>
      </c>
      <c r="P3746" t="e">
        <f t="shared" si="637"/>
        <v>#VALUE!</v>
      </c>
      <c r="Q3746" t="e">
        <f t="shared" si="638"/>
        <v>#VALUE!</v>
      </c>
      <c r="R3746">
        <f t="shared" si="639"/>
        <v>4.3743613301208626</v>
      </c>
      <c r="S3746" s="53" t="e">
        <f t="shared" si="641"/>
        <v>#VALUE!</v>
      </c>
      <c r="T3746" t="e">
        <f t="shared" si="642"/>
        <v>#VALUE!</v>
      </c>
      <c r="U3746" t="e">
        <f t="shared" si="643"/>
        <v>#VALUE!</v>
      </c>
      <c r="V3746" t="e">
        <f t="shared" si="644"/>
        <v>#VALUE!</v>
      </c>
      <c r="W3746" s="50">
        <f t="shared" si="645"/>
        <v>4.3743613301208626</v>
      </c>
    </row>
    <row r="3747" spans="1:23" ht="16" x14ac:dyDescent="0.2">
      <c r="A3747" s="10">
        <v>39161.583321759303</v>
      </c>
      <c r="B3747" s="11" t="str">
        <f t="shared" si="640"/>
        <v>20073</v>
      </c>
      <c r="C3747" s="6" t="s">
        <v>45</v>
      </c>
      <c r="D3747" s="6" t="s">
        <v>45</v>
      </c>
      <c r="E3747" s="6" t="s">
        <v>45</v>
      </c>
      <c r="F3747" s="6" t="s">
        <v>45</v>
      </c>
      <c r="G3747" s="6" t="s">
        <v>45</v>
      </c>
      <c r="H3747" s="5">
        <v>4.3743613301208626</v>
      </c>
      <c r="I3747" s="30" t="s">
        <v>45</v>
      </c>
      <c r="J3747" s="30" t="s">
        <v>45</v>
      </c>
      <c r="K3747" s="30" t="s">
        <v>45</v>
      </c>
      <c r="L3747" s="30" t="s">
        <v>45</v>
      </c>
      <c r="M3747" s="29">
        <v>253505241</v>
      </c>
      <c r="N3747" s="53" t="e">
        <f t="shared" si="635"/>
        <v>#VALUE!</v>
      </c>
      <c r="O3747" t="e">
        <f t="shared" si="636"/>
        <v>#VALUE!</v>
      </c>
      <c r="P3747" t="e">
        <f t="shared" si="637"/>
        <v>#VALUE!</v>
      </c>
      <c r="Q3747" t="e">
        <f t="shared" si="638"/>
        <v>#VALUE!</v>
      </c>
      <c r="R3747">
        <f t="shared" si="639"/>
        <v>4.3743613301208626</v>
      </c>
      <c r="S3747" s="53" t="e">
        <f t="shared" si="641"/>
        <v>#VALUE!</v>
      </c>
      <c r="T3747" t="e">
        <f t="shared" si="642"/>
        <v>#VALUE!</v>
      </c>
      <c r="U3747" t="e">
        <f t="shared" si="643"/>
        <v>#VALUE!</v>
      </c>
      <c r="V3747" t="e">
        <f t="shared" si="644"/>
        <v>#VALUE!</v>
      </c>
      <c r="W3747" s="50">
        <f t="shared" si="645"/>
        <v>4.3743613301208626</v>
      </c>
    </row>
    <row r="3748" spans="1:23" ht="16" x14ac:dyDescent="0.2">
      <c r="A3748" s="10">
        <v>39160.583321759303</v>
      </c>
      <c r="B3748" s="11" t="str">
        <f t="shared" si="640"/>
        <v>20073</v>
      </c>
      <c r="C3748" s="6" t="s">
        <v>45</v>
      </c>
      <c r="D3748" s="6" t="s">
        <v>45</v>
      </c>
      <c r="E3748" s="6" t="s">
        <v>45</v>
      </c>
      <c r="F3748" s="6" t="s">
        <v>45</v>
      </c>
      <c r="G3748" s="6" t="s">
        <v>45</v>
      </c>
      <c r="H3748" s="5">
        <v>4.3743613301208626</v>
      </c>
      <c r="I3748" s="30" t="s">
        <v>45</v>
      </c>
      <c r="J3748" s="30" t="s">
        <v>45</v>
      </c>
      <c r="K3748" s="30" t="s">
        <v>45</v>
      </c>
      <c r="L3748" s="30" t="s">
        <v>45</v>
      </c>
      <c r="M3748" s="29">
        <v>253505241</v>
      </c>
      <c r="N3748" s="53" t="e">
        <f t="shared" ref="N3748:N3803" si="646">IF(ABS(D3748-AVERAGE(D$47:D$3803))&gt;3*STDEV(D$47:D$3803),"Outlier",D3748)</f>
        <v>#VALUE!</v>
      </c>
      <c r="O3748" t="e">
        <f t="shared" ref="O3748:O3803" si="647">IF(ABS(E3748-AVERAGE(E$47:E$3803))&gt;3*STDEV(E$47:E$3803),"Outlier",E3748)</f>
        <v>#VALUE!</v>
      </c>
      <c r="P3748" t="e">
        <f t="shared" ref="P3748:P3803" si="648">IF(ABS(F3748-AVERAGE(F$47:F$3803))&gt;3*STDEV(F$47:F$3803),"Outlier",F3748)</f>
        <v>#VALUE!</v>
      </c>
      <c r="Q3748" t="e">
        <f t="shared" ref="Q3748:Q3803" si="649">IF(ABS(G3748-AVERAGE(G$47:G$3803))&gt;3*STDEV(G$47:G$3803),"Outlier",G3748)</f>
        <v>#VALUE!</v>
      </c>
      <c r="R3748">
        <f t="shared" ref="R3748:R3803" si="650">IF(ABS(H3748-AVERAGE(H$47:H$3803))&gt;3*STDEV(H$47:H$3803),"Outlier",H3748)</f>
        <v>4.3743613301208626</v>
      </c>
      <c r="S3748" s="53" t="e">
        <f t="shared" si="641"/>
        <v>#VALUE!</v>
      </c>
      <c r="T3748" t="e">
        <f t="shared" si="642"/>
        <v>#VALUE!</v>
      </c>
      <c r="U3748" t="e">
        <f t="shared" si="643"/>
        <v>#VALUE!</v>
      </c>
      <c r="V3748" t="e">
        <f t="shared" si="644"/>
        <v>#VALUE!</v>
      </c>
      <c r="W3748" s="50">
        <f t="shared" si="645"/>
        <v>4.3743613301208626</v>
      </c>
    </row>
    <row r="3749" spans="1:23" ht="16" x14ac:dyDescent="0.2">
      <c r="A3749" s="10">
        <v>39157.583321759303</v>
      </c>
      <c r="B3749" s="11" t="str">
        <f t="shared" si="640"/>
        <v>20073</v>
      </c>
      <c r="C3749" s="6" t="s">
        <v>45</v>
      </c>
      <c r="D3749" s="6" t="s">
        <v>45</v>
      </c>
      <c r="E3749" s="6" t="s">
        <v>45</v>
      </c>
      <c r="F3749" s="6" t="s">
        <v>45</v>
      </c>
      <c r="G3749" s="6" t="s">
        <v>45</v>
      </c>
      <c r="H3749" s="5">
        <v>4.3743613301208626</v>
      </c>
      <c r="I3749" s="30" t="s">
        <v>45</v>
      </c>
      <c r="J3749" s="30" t="s">
        <v>45</v>
      </c>
      <c r="K3749" s="30" t="s">
        <v>45</v>
      </c>
      <c r="L3749" s="30" t="s">
        <v>45</v>
      </c>
      <c r="M3749" s="29">
        <v>253505241</v>
      </c>
      <c r="N3749" s="53" t="e">
        <f t="shared" si="646"/>
        <v>#VALUE!</v>
      </c>
      <c r="O3749" t="e">
        <f t="shared" si="647"/>
        <v>#VALUE!</v>
      </c>
      <c r="P3749" t="e">
        <f t="shared" si="648"/>
        <v>#VALUE!</v>
      </c>
      <c r="Q3749" t="e">
        <f t="shared" si="649"/>
        <v>#VALUE!</v>
      </c>
      <c r="R3749">
        <f t="shared" si="650"/>
        <v>4.3743613301208626</v>
      </c>
      <c r="S3749" s="53" t="e">
        <f t="shared" si="641"/>
        <v>#VALUE!</v>
      </c>
      <c r="T3749" t="e">
        <f t="shared" si="642"/>
        <v>#VALUE!</v>
      </c>
      <c r="U3749" t="e">
        <f t="shared" si="643"/>
        <v>#VALUE!</v>
      </c>
      <c r="V3749" t="e">
        <f t="shared" si="644"/>
        <v>#VALUE!</v>
      </c>
      <c r="W3749" s="50">
        <f t="shared" si="645"/>
        <v>4.3743613301208626</v>
      </c>
    </row>
    <row r="3750" spans="1:23" ht="16" x14ac:dyDescent="0.2">
      <c r="A3750" s="10">
        <v>39156.583321759303</v>
      </c>
      <c r="B3750" s="11" t="str">
        <f t="shared" si="640"/>
        <v>20073</v>
      </c>
      <c r="C3750" s="6" t="s">
        <v>45</v>
      </c>
      <c r="D3750" s="6" t="s">
        <v>45</v>
      </c>
      <c r="E3750" s="6" t="s">
        <v>45</v>
      </c>
      <c r="F3750" s="6" t="s">
        <v>45</v>
      </c>
      <c r="G3750" s="6" t="s">
        <v>45</v>
      </c>
      <c r="H3750" s="5">
        <v>4.3743613301208626</v>
      </c>
      <c r="I3750" s="30" t="s">
        <v>45</v>
      </c>
      <c r="J3750" s="30" t="s">
        <v>45</v>
      </c>
      <c r="K3750" s="30" t="s">
        <v>45</v>
      </c>
      <c r="L3750" s="30" t="s">
        <v>45</v>
      </c>
      <c r="M3750" s="29">
        <v>253505241</v>
      </c>
      <c r="N3750" s="53" t="e">
        <f t="shared" si="646"/>
        <v>#VALUE!</v>
      </c>
      <c r="O3750" t="e">
        <f t="shared" si="647"/>
        <v>#VALUE!</v>
      </c>
      <c r="P3750" t="e">
        <f t="shared" si="648"/>
        <v>#VALUE!</v>
      </c>
      <c r="Q3750" t="e">
        <f t="shared" si="649"/>
        <v>#VALUE!</v>
      </c>
      <c r="R3750">
        <f t="shared" si="650"/>
        <v>4.3743613301208626</v>
      </c>
      <c r="S3750" s="53" t="e">
        <f t="shared" si="641"/>
        <v>#VALUE!</v>
      </c>
      <c r="T3750" t="e">
        <f t="shared" si="642"/>
        <v>#VALUE!</v>
      </c>
      <c r="U3750" t="e">
        <f t="shared" si="643"/>
        <v>#VALUE!</v>
      </c>
      <c r="V3750" t="e">
        <f t="shared" si="644"/>
        <v>#VALUE!</v>
      </c>
      <c r="W3750" s="50">
        <f t="shared" si="645"/>
        <v>4.3743613301208626</v>
      </c>
    </row>
    <row r="3751" spans="1:23" ht="16" x14ac:dyDescent="0.2">
      <c r="A3751" s="10">
        <v>39155.583321759303</v>
      </c>
      <c r="B3751" s="11" t="str">
        <f t="shared" si="640"/>
        <v>20073</v>
      </c>
      <c r="C3751" s="6" t="s">
        <v>45</v>
      </c>
      <c r="D3751" s="6" t="s">
        <v>45</v>
      </c>
      <c r="E3751" s="6" t="s">
        <v>45</v>
      </c>
      <c r="F3751" s="6" t="s">
        <v>45</v>
      </c>
      <c r="G3751" s="6" t="s">
        <v>45</v>
      </c>
      <c r="H3751" s="5">
        <v>4.3743613301208626</v>
      </c>
      <c r="I3751" s="30" t="s">
        <v>45</v>
      </c>
      <c r="J3751" s="30" t="s">
        <v>45</v>
      </c>
      <c r="K3751" s="30" t="s">
        <v>45</v>
      </c>
      <c r="L3751" s="30" t="s">
        <v>45</v>
      </c>
      <c r="M3751" s="29">
        <v>253505241</v>
      </c>
      <c r="N3751" s="53" t="e">
        <f t="shared" si="646"/>
        <v>#VALUE!</v>
      </c>
      <c r="O3751" t="e">
        <f t="shared" si="647"/>
        <v>#VALUE!</v>
      </c>
      <c r="P3751" t="e">
        <f t="shared" si="648"/>
        <v>#VALUE!</v>
      </c>
      <c r="Q3751" t="e">
        <f t="shared" si="649"/>
        <v>#VALUE!</v>
      </c>
      <c r="R3751">
        <f t="shared" si="650"/>
        <v>4.3743613301208626</v>
      </c>
      <c r="S3751" s="53" t="e">
        <f t="shared" si="641"/>
        <v>#VALUE!</v>
      </c>
      <c r="T3751" t="e">
        <f t="shared" si="642"/>
        <v>#VALUE!</v>
      </c>
      <c r="U3751" t="e">
        <f t="shared" si="643"/>
        <v>#VALUE!</v>
      </c>
      <c r="V3751" t="e">
        <f t="shared" si="644"/>
        <v>#VALUE!</v>
      </c>
      <c r="W3751" s="50">
        <f t="shared" si="645"/>
        <v>4.3743613301208626</v>
      </c>
    </row>
    <row r="3752" spans="1:23" ht="16" x14ac:dyDescent="0.2">
      <c r="A3752" s="10">
        <v>39154.583321759303</v>
      </c>
      <c r="B3752" s="11" t="str">
        <f t="shared" si="640"/>
        <v>20073</v>
      </c>
      <c r="C3752" s="6" t="s">
        <v>45</v>
      </c>
      <c r="D3752" s="6" t="s">
        <v>45</v>
      </c>
      <c r="E3752" s="6" t="s">
        <v>45</v>
      </c>
      <c r="F3752" s="6" t="s">
        <v>45</v>
      </c>
      <c r="G3752" s="6" t="s">
        <v>45</v>
      </c>
      <c r="H3752" s="5">
        <v>4.3743613301208626</v>
      </c>
      <c r="I3752" s="30" t="s">
        <v>45</v>
      </c>
      <c r="J3752" s="30" t="s">
        <v>45</v>
      </c>
      <c r="K3752" s="30" t="s">
        <v>45</v>
      </c>
      <c r="L3752" s="30" t="s">
        <v>45</v>
      </c>
      <c r="M3752" s="29">
        <v>253505241</v>
      </c>
      <c r="N3752" s="53" t="e">
        <f t="shared" si="646"/>
        <v>#VALUE!</v>
      </c>
      <c r="O3752" t="e">
        <f t="shared" si="647"/>
        <v>#VALUE!</v>
      </c>
      <c r="P3752" t="e">
        <f t="shared" si="648"/>
        <v>#VALUE!</v>
      </c>
      <c r="Q3752" t="e">
        <f t="shared" si="649"/>
        <v>#VALUE!</v>
      </c>
      <c r="R3752">
        <f t="shared" si="650"/>
        <v>4.3743613301208626</v>
      </c>
      <c r="S3752" s="53" t="e">
        <f t="shared" si="641"/>
        <v>#VALUE!</v>
      </c>
      <c r="T3752" t="e">
        <f t="shared" si="642"/>
        <v>#VALUE!</v>
      </c>
      <c r="U3752" t="e">
        <f t="shared" si="643"/>
        <v>#VALUE!</v>
      </c>
      <c r="V3752" t="e">
        <f t="shared" si="644"/>
        <v>#VALUE!</v>
      </c>
      <c r="W3752" s="50">
        <f t="shared" si="645"/>
        <v>4.3743613301208626</v>
      </c>
    </row>
    <row r="3753" spans="1:23" ht="16" x14ac:dyDescent="0.2">
      <c r="A3753" s="10">
        <v>39153.583321759303</v>
      </c>
      <c r="B3753" s="11" t="str">
        <f t="shared" si="640"/>
        <v>20073</v>
      </c>
      <c r="C3753" s="6" t="s">
        <v>45</v>
      </c>
      <c r="D3753" s="6" t="s">
        <v>45</v>
      </c>
      <c r="E3753" s="6" t="s">
        <v>45</v>
      </c>
      <c r="F3753" s="6" t="s">
        <v>45</v>
      </c>
      <c r="G3753" s="6" t="s">
        <v>45</v>
      </c>
      <c r="H3753" s="5">
        <v>4.6246730478967351</v>
      </c>
      <c r="I3753" s="30" t="s">
        <v>45</v>
      </c>
      <c r="J3753" s="30" t="s">
        <v>45</v>
      </c>
      <c r="K3753" s="30" t="s">
        <v>45</v>
      </c>
      <c r="L3753" s="30" t="s">
        <v>45</v>
      </c>
      <c r="M3753" s="29">
        <v>254113200</v>
      </c>
      <c r="N3753" s="53" t="e">
        <f t="shared" si="646"/>
        <v>#VALUE!</v>
      </c>
      <c r="O3753" t="e">
        <f t="shared" si="647"/>
        <v>#VALUE!</v>
      </c>
      <c r="P3753" t="e">
        <f t="shared" si="648"/>
        <v>#VALUE!</v>
      </c>
      <c r="Q3753" t="e">
        <f t="shared" si="649"/>
        <v>#VALUE!</v>
      </c>
      <c r="R3753">
        <f t="shared" si="650"/>
        <v>4.6246730478967351</v>
      </c>
      <c r="S3753" s="53" t="e">
        <f t="shared" si="641"/>
        <v>#VALUE!</v>
      </c>
      <c r="T3753" t="e">
        <f t="shared" si="642"/>
        <v>#VALUE!</v>
      </c>
      <c r="U3753" t="e">
        <f t="shared" si="643"/>
        <v>#VALUE!</v>
      </c>
      <c r="V3753" t="e">
        <f t="shared" si="644"/>
        <v>#VALUE!</v>
      </c>
      <c r="W3753" s="50">
        <f t="shared" si="645"/>
        <v>4.6246730478967351</v>
      </c>
    </row>
    <row r="3754" spans="1:23" ht="16" x14ac:dyDescent="0.2">
      <c r="A3754" s="10">
        <v>39150.541655092602</v>
      </c>
      <c r="B3754" s="11" t="str">
        <f t="shared" si="640"/>
        <v>20073</v>
      </c>
      <c r="C3754" s="6" t="s">
        <v>45</v>
      </c>
      <c r="D3754" s="6" t="s">
        <v>45</v>
      </c>
      <c r="E3754" s="6" t="s">
        <v>45</v>
      </c>
      <c r="F3754" s="6" t="s">
        <v>45</v>
      </c>
      <c r="G3754" s="6" t="s">
        <v>45</v>
      </c>
      <c r="H3754" s="5">
        <v>4.6246730478967351</v>
      </c>
      <c r="I3754" s="30" t="s">
        <v>45</v>
      </c>
      <c r="J3754" s="30" t="s">
        <v>45</v>
      </c>
      <c r="K3754" s="30" t="s">
        <v>45</v>
      </c>
      <c r="L3754" s="30" t="s">
        <v>45</v>
      </c>
      <c r="M3754" s="29">
        <v>254113200</v>
      </c>
      <c r="N3754" s="53" t="e">
        <f t="shared" si="646"/>
        <v>#VALUE!</v>
      </c>
      <c r="O3754" t="e">
        <f t="shared" si="647"/>
        <v>#VALUE!</v>
      </c>
      <c r="P3754" t="e">
        <f t="shared" si="648"/>
        <v>#VALUE!</v>
      </c>
      <c r="Q3754" t="e">
        <f t="shared" si="649"/>
        <v>#VALUE!</v>
      </c>
      <c r="R3754">
        <f t="shared" si="650"/>
        <v>4.6246730478967351</v>
      </c>
      <c r="S3754" s="53" t="e">
        <f t="shared" si="641"/>
        <v>#VALUE!</v>
      </c>
      <c r="T3754" t="e">
        <f t="shared" si="642"/>
        <v>#VALUE!</v>
      </c>
      <c r="U3754" t="e">
        <f t="shared" si="643"/>
        <v>#VALUE!</v>
      </c>
      <c r="V3754" t="e">
        <f t="shared" si="644"/>
        <v>#VALUE!</v>
      </c>
      <c r="W3754" s="50">
        <f t="shared" si="645"/>
        <v>4.6246730478967351</v>
      </c>
    </row>
    <row r="3755" spans="1:23" ht="16" x14ac:dyDescent="0.2">
      <c r="A3755" s="10">
        <v>39149.541655092602</v>
      </c>
      <c r="B3755" s="11" t="str">
        <f t="shared" si="640"/>
        <v>20073</v>
      </c>
      <c r="C3755" s="6" t="s">
        <v>45</v>
      </c>
      <c r="D3755" s="6" t="s">
        <v>45</v>
      </c>
      <c r="E3755" s="6" t="s">
        <v>45</v>
      </c>
      <c r="F3755" s="6" t="s">
        <v>45</v>
      </c>
      <c r="G3755" s="6" t="s">
        <v>45</v>
      </c>
      <c r="H3755" s="5">
        <v>4.6246730478967351</v>
      </c>
      <c r="I3755" s="30" t="s">
        <v>45</v>
      </c>
      <c r="J3755" s="30" t="s">
        <v>45</v>
      </c>
      <c r="K3755" s="30" t="s">
        <v>45</v>
      </c>
      <c r="L3755" s="30" t="s">
        <v>45</v>
      </c>
      <c r="M3755" s="29">
        <v>254113200</v>
      </c>
      <c r="N3755" s="53" t="e">
        <f t="shared" si="646"/>
        <v>#VALUE!</v>
      </c>
      <c r="O3755" t="e">
        <f t="shared" si="647"/>
        <v>#VALUE!</v>
      </c>
      <c r="P3755" t="e">
        <f t="shared" si="648"/>
        <v>#VALUE!</v>
      </c>
      <c r="Q3755" t="e">
        <f t="shared" si="649"/>
        <v>#VALUE!</v>
      </c>
      <c r="R3755">
        <f t="shared" si="650"/>
        <v>4.6246730478967351</v>
      </c>
      <c r="S3755" s="53" t="e">
        <f t="shared" si="641"/>
        <v>#VALUE!</v>
      </c>
      <c r="T3755" t="e">
        <f t="shared" si="642"/>
        <v>#VALUE!</v>
      </c>
      <c r="U3755" t="e">
        <f t="shared" si="643"/>
        <v>#VALUE!</v>
      </c>
      <c r="V3755" t="e">
        <f t="shared" si="644"/>
        <v>#VALUE!</v>
      </c>
      <c r="W3755" s="50">
        <f t="shared" si="645"/>
        <v>4.6246730478967351</v>
      </c>
    </row>
    <row r="3756" spans="1:23" ht="16" x14ac:dyDescent="0.2">
      <c r="A3756" s="10">
        <v>39148.541655092602</v>
      </c>
      <c r="B3756" s="11" t="str">
        <f t="shared" si="640"/>
        <v>20073</v>
      </c>
      <c r="C3756" s="6" t="s">
        <v>45</v>
      </c>
      <c r="D3756" s="6" t="s">
        <v>45</v>
      </c>
      <c r="E3756" s="6" t="s">
        <v>45</v>
      </c>
      <c r="F3756" s="6" t="s">
        <v>45</v>
      </c>
      <c r="G3756" s="6" t="s">
        <v>45</v>
      </c>
      <c r="H3756" s="5">
        <v>4.6246730478967351</v>
      </c>
      <c r="I3756" s="30" t="s">
        <v>45</v>
      </c>
      <c r="J3756" s="30" t="s">
        <v>45</v>
      </c>
      <c r="K3756" s="30" t="s">
        <v>45</v>
      </c>
      <c r="L3756" s="30" t="s">
        <v>45</v>
      </c>
      <c r="M3756" s="29">
        <v>254113200</v>
      </c>
      <c r="N3756" s="53" t="e">
        <f t="shared" si="646"/>
        <v>#VALUE!</v>
      </c>
      <c r="O3756" t="e">
        <f t="shared" si="647"/>
        <v>#VALUE!</v>
      </c>
      <c r="P3756" t="e">
        <f t="shared" si="648"/>
        <v>#VALUE!</v>
      </c>
      <c r="Q3756" t="e">
        <f t="shared" si="649"/>
        <v>#VALUE!</v>
      </c>
      <c r="R3756">
        <f t="shared" si="650"/>
        <v>4.6246730478967351</v>
      </c>
      <c r="S3756" s="53" t="e">
        <f t="shared" si="641"/>
        <v>#VALUE!</v>
      </c>
      <c r="T3756" t="e">
        <f t="shared" si="642"/>
        <v>#VALUE!</v>
      </c>
      <c r="U3756" t="e">
        <f t="shared" si="643"/>
        <v>#VALUE!</v>
      </c>
      <c r="V3756" t="e">
        <f t="shared" si="644"/>
        <v>#VALUE!</v>
      </c>
      <c r="W3756" s="50">
        <f t="shared" si="645"/>
        <v>4.6246730478967351</v>
      </c>
    </row>
    <row r="3757" spans="1:23" ht="16" x14ac:dyDescent="0.2">
      <c r="A3757" s="10">
        <v>39147.541655092602</v>
      </c>
      <c r="B3757" s="11" t="str">
        <f t="shared" si="640"/>
        <v>20073</v>
      </c>
      <c r="C3757" s="6" t="s">
        <v>45</v>
      </c>
      <c r="D3757" s="6" t="s">
        <v>45</v>
      </c>
      <c r="E3757" s="6" t="s">
        <v>45</v>
      </c>
      <c r="F3757" s="6" t="s">
        <v>45</v>
      </c>
      <c r="G3757" s="6" t="s">
        <v>45</v>
      </c>
      <c r="H3757" s="5">
        <v>4.6246730478967351</v>
      </c>
      <c r="I3757" s="30" t="s">
        <v>45</v>
      </c>
      <c r="J3757" s="30" t="s">
        <v>45</v>
      </c>
      <c r="K3757" s="30" t="s">
        <v>45</v>
      </c>
      <c r="L3757" s="30" t="s">
        <v>45</v>
      </c>
      <c r="M3757" s="29">
        <v>254113200</v>
      </c>
      <c r="N3757" s="53" t="e">
        <f t="shared" si="646"/>
        <v>#VALUE!</v>
      </c>
      <c r="O3757" t="e">
        <f t="shared" si="647"/>
        <v>#VALUE!</v>
      </c>
      <c r="P3757" t="e">
        <f t="shared" si="648"/>
        <v>#VALUE!</v>
      </c>
      <c r="Q3757" t="e">
        <f t="shared" si="649"/>
        <v>#VALUE!</v>
      </c>
      <c r="R3757">
        <f t="shared" si="650"/>
        <v>4.6246730478967351</v>
      </c>
      <c r="S3757" s="53" t="e">
        <f t="shared" si="641"/>
        <v>#VALUE!</v>
      </c>
      <c r="T3757" t="e">
        <f t="shared" si="642"/>
        <v>#VALUE!</v>
      </c>
      <c r="U3757" t="e">
        <f t="shared" si="643"/>
        <v>#VALUE!</v>
      </c>
      <c r="V3757" t="e">
        <f t="shared" si="644"/>
        <v>#VALUE!</v>
      </c>
      <c r="W3757" s="50">
        <f t="shared" si="645"/>
        <v>4.6246730478967351</v>
      </c>
    </row>
    <row r="3758" spans="1:23" ht="16" x14ac:dyDescent="0.2">
      <c r="A3758" s="10">
        <v>39146.541655092602</v>
      </c>
      <c r="B3758" s="11" t="str">
        <f t="shared" si="640"/>
        <v>20073</v>
      </c>
      <c r="C3758" s="6" t="s">
        <v>45</v>
      </c>
      <c r="D3758" s="6" t="s">
        <v>45</v>
      </c>
      <c r="E3758" s="6" t="s">
        <v>45</v>
      </c>
      <c r="F3758" s="6" t="s">
        <v>45</v>
      </c>
      <c r="G3758" s="6" t="s">
        <v>45</v>
      </c>
      <c r="H3758" s="5">
        <v>4.6246730478967351</v>
      </c>
      <c r="I3758" s="30" t="s">
        <v>45</v>
      </c>
      <c r="J3758" s="30" t="s">
        <v>45</v>
      </c>
      <c r="K3758" s="30" t="s">
        <v>45</v>
      </c>
      <c r="L3758" s="30" t="s">
        <v>45</v>
      </c>
      <c r="M3758" s="29">
        <v>254113200</v>
      </c>
      <c r="N3758" s="53" t="e">
        <f t="shared" si="646"/>
        <v>#VALUE!</v>
      </c>
      <c r="O3758" t="e">
        <f t="shared" si="647"/>
        <v>#VALUE!</v>
      </c>
      <c r="P3758" t="e">
        <f t="shared" si="648"/>
        <v>#VALUE!</v>
      </c>
      <c r="Q3758" t="e">
        <f t="shared" si="649"/>
        <v>#VALUE!</v>
      </c>
      <c r="R3758">
        <f t="shared" si="650"/>
        <v>4.6246730478967351</v>
      </c>
      <c r="S3758" s="53" t="e">
        <f t="shared" si="641"/>
        <v>#VALUE!</v>
      </c>
      <c r="T3758" t="e">
        <f t="shared" si="642"/>
        <v>#VALUE!</v>
      </c>
      <c r="U3758" t="e">
        <f t="shared" si="643"/>
        <v>#VALUE!</v>
      </c>
      <c r="V3758" t="e">
        <f t="shared" si="644"/>
        <v>#VALUE!</v>
      </c>
      <c r="W3758" s="50">
        <f t="shared" si="645"/>
        <v>4.6246730478967351</v>
      </c>
    </row>
    <row r="3759" spans="1:23" ht="16" x14ac:dyDescent="0.2">
      <c r="A3759" s="10">
        <v>39143.541655092602</v>
      </c>
      <c r="B3759" s="11" t="str">
        <f t="shared" si="640"/>
        <v>20073</v>
      </c>
      <c r="C3759" s="6" t="s">
        <v>45</v>
      </c>
      <c r="D3759" s="6" t="s">
        <v>45</v>
      </c>
      <c r="E3759" s="6" t="s">
        <v>45</v>
      </c>
      <c r="F3759" s="6" t="s">
        <v>45</v>
      </c>
      <c r="G3759" s="6" t="s">
        <v>45</v>
      </c>
      <c r="H3759" s="5">
        <v>9.6871572276336622</v>
      </c>
      <c r="I3759" s="30" t="s">
        <v>45</v>
      </c>
      <c r="J3759" s="30" t="s">
        <v>45</v>
      </c>
      <c r="K3759" s="30" t="s">
        <v>45</v>
      </c>
      <c r="L3759" s="30" t="s">
        <v>45</v>
      </c>
      <c r="M3759" s="29">
        <v>266409000</v>
      </c>
      <c r="N3759" s="53" t="e">
        <f t="shared" si="646"/>
        <v>#VALUE!</v>
      </c>
      <c r="O3759" t="e">
        <f t="shared" si="647"/>
        <v>#VALUE!</v>
      </c>
      <c r="P3759" t="e">
        <f t="shared" si="648"/>
        <v>#VALUE!</v>
      </c>
      <c r="Q3759" t="e">
        <f t="shared" si="649"/>
        <v>#VALUE!</v>
      </c>
      <c r="R3759">
        <f t="shared" si="650"/>
        <v>9.6871572276336622</v>
      </c>
      <c r="S3759" s="53" t="e">
        <f t="shared" si="641"/>
        <v>#VALUE!</v>
      </c>
      <c r="T3759" t="e">
        <f t="shared" si="642"/>
        <v>#VALUE!</v>
      </c>
      <c r="U3759" t="e">
        <f t="shared" si="643"/>
        <v>#VALUE!</v>
      </c>
      <c r="V3759" t="e">
        <f t="shared" si="644"/>
        <v>#VALUE!</v>
      </c>
      <c r="W3759" s="50">
        <f t="shared" si="645"/>
        <v>9.6871572276336622</v>
      </c>
    </row>
    <row r="3760" spans="1:23" ht="16" x14ac:dyDescent="0.2">
      <c r="A3760" s="10">
        <v>39142.541655092602</v>
      </c>
      <c r="B3760" s="11" t="str">
        <f t="shared" ref="B3760:B3803" si="651">YEAR(A3760)&amp;MONTH(A3760)</f>
        <v>20073</v>
      </c>
      <c r="C3760" s="6" t="s">
        <v>45</v>
      </c>
      <c r="D3760" s="6" t="s">
        <v>45</v>
      </c>
      <c r="E3760" s="6" t="s">
        <v>45</v>
      </c>
      <c r="F3760" s="6" t="s">
        <v>45</v>
      </c>
      <c r="G3760" s="6" t="s">
        <v>45</v>
      </c>
      <c r="H3760" s="5">
        <v>9.6871572276336622</v>
      </c>
      <c r="I3760" s="30" t="s">
        <v>45</v>
      </c>
      <c r="J3760" s="30" t="s">
        <v>45</v>
      </c>
      <c r="K3760" s="30" t="s">
        <v>45</v>
      </c>
      <c r="L3760" s="30" t="s">
        <v>45</v>
      </c>
      <c r="M3760" s="29">
        <v>266409000</v>
      </c>
      <c r="N3760" s="53" t="e">
        <f t="shared" si="646"/>
        <v>#VALUE!</v>
      </c>
      <c r="O3760" t="e">
        <f t="shared" si="647"/>
        <v>#VALUE!</v>
      </c>
      <c r="P3760" t="e">
        <f t="shared" si="648"/>
        <v>#VALUE!</v>
      </c>
      <c r="Q3760" t="e">
        <f t="shared" si="649"/>
        <v>#VALUE!</v>
      </c>
      <c r="R3760">
        <f t="shared" si="650"/>
        <v>9.6871572276336622</v>
      </c>
      <c r="S3760" s="53" t="e">
        <f t="shared" ref="S3760:S3803" si="652">IF(ABS(D3760-AVERAGE(D$47:D$3803))&gt;2*STDEV(D$47:D$3803),"Outlier",D3760)</f>
        <v>#VALUE!</v>
      </c>
      <c r="T3760" t="e">
        <f t="shared" ref="T3760:T3803" si="653">IF(ABS(E3760-AVERAGE(E$47:E$3803))&gt;2*STDEV(E$47:E$3803),"Outlier",E3760)</f>
        <v>#VALUE!</v>
      </c>
      <c r="U3760" t="e">
        <f t="shared" ref="U3760:U3803" si="654">IF(ABS(F3760-AVERAGE(F$47:F$3803))&gt;2*STDEV(F$47:F$3803),"Outlier",F3760)</f>
        <v>#VALUE!</v>
      </c>
      <c r="V3760" t="e">
        <f t="shared" ref="V3760:V3803" si="655">IF(ABS(G3760-AVERAGE(G$47:G$3803))&gt;2*STDEV(G$47:G$3803),"Outlier",G3760)</f>
        <v>#VALUE!</v>
      </c>
      <c r="W3760" s="50">
        <f t="shared" ref="W3760:W3803" si="656">IF(ABS(H3760-AVERAGE(H$47:H$3803))&gt;2*STDEV(H$47:H$3803),"Outlier",H3760)</f>
        <v>9.6871572276336622</v>
      </c>
    </row>
    <row r="3761" spans="1:23" ht="16" x14ac:dyDescent="0.2">
      <c r="A3761" s="10">
        <v>39141.541655092602</v>
      </c>
      <c r="B3761" s="11" t="str">
        <f t="shared" si="651"/>
        <v>20072</v>
      </c>
      <c r="C3761" s="6" t="s">
        <v>45</v>
      </c>
      <c r="D3761" s="6" t="s">
        <v>45</v>
      </c>
      <c r="E3761" s="6" t="s">
        <v>45</v>
      </c>
      <c r="F3761" s="6" t="s">
        <v>45</v>
      </c>
      <c r="G3761" s="6" t="s">
        <v>45</v>
      </c>
      <c r="H3761" s="5">
        <v>9.6871572276336622</v>
      </c>
      <c r="I3761" s="30" t="s">
        <v>45</v>
      </c>
      <c r="J3761" s="30" t="s">
        <v>45</v>
      </c>
      <c r="K3761" s="30" t="s">
        <v>45</v>
      </c>
      <c r="L3761" s="30" t="s">
        <v>45</v>
      </c>
      <c r="M3761" s="29">
        <v>266409000</v>
      </c>
      <c r="N3761" s="53" t="e">
        <f t="shared" si="646"/>
        <v>#VALUE!</v>
      </c>
      <c r="O3761" t="e">
        <f t="shared" si="647"/>
        <v>#VALUE!</v>
      </c>
      <c r="P3761" t="e">
        <f t="shared" si="648"/>
        <v>#VALUE!</v>
      </c>
      <c r="Q3761" t="e">
        <f t="shared" si="649"/>
        <v>#VALUE!</v>
      </c>
      <c r="R3761">
        <f t="shared" si="650"/>
        <v>9.6871572276336622</v>
      </c>
      <c r="S3761" s="53" t="e">
        <f t="shared" si="652"/>
        <v>#VALUE!</v>
      </c>
      <c r="T3761" t="e">
        <f t="shared" si="653"/>
        <v>#VALUE!</v>
      </c>
      <c r="U3761" t="e">
        <f t="shared" si="654"/>
        <v>#VALUE!</v>
      </c>
      <c r="V3761" t="e">
        <f t="shared" si="655"/>
        <v>#VALUE!</v>
      </c>
      <c r="W3761" s="50">
        <f t="shared" si="656"/>
        <v>9.6871572276336622</v>
      </c>
    </row>
    <row r="3762" spans="1:23" ht="16" x14ac:dyDescent="0.2">
      <c r="A3762" s="10">
        <v>39140.541655092602</v>
      </c>
      <c r="B3762" s="11" t="str">
        <f t="shared" si="651"/>
        <v>20072</v>
      </c>
      <c r="C3762" s="6" t="s">
        <v>45</v>
      </c>
      <c r="D3762" s="6" t="s">
        <v>45</v>
      </c>
      <c r="E3762" s="6" t="s">
        <v>45</v>
      </c>
      <c r="F3762" s="6" t="s">
        <v>45</v>
      </c>
      <c r="G3762" s="6" t="s">
        <v>45</v>
      </c>
      <c r="H3762" s="5">
        <v>7.8121630869903518</v>
      </c>
      <c r="I3762" s="30" t="s">
        <v>45</v>
      </c>
      <c r="J3762" s="30" t="s">
        <v>45</v>
      </c>
      <c r="K3762" s="30" t="s">
        <v>45</v>
      </c>
      <c r="L3762" s="30" t="s">
        <v>45</v>
      </c>
      <c r="M3762" s="29">
        <v>261855000</v>
      </c>
      <c r="N3762" s="53" t="e">
        <f t="shared" si="646"/>
        <v>#VALUE!</v>
      </c>
      <c r="O3762" t="e">
        <f t="shared" si="647"/>
        <v>#VALUE!</v>
      </c>
      <c r="P3762" t="e">
        <f t="shared" si="648"/>
        <v>#VALUE!</v>
      </c>
      <c r="Q3762" t="e">
        <f t="shared" si="649"/>
        <v>#VALUE!</v>
      </c>
      <c r="R3762">
        <f t="shared" si="650"/>
        <v>7.8121630869903518</v>
      </c>
      <c r="S3762" s="53" t="e">
        <f t="shared" si="652"/>
        <v>#VALUE!</v>
      </c>
      <c r="T3762" t="e">
        <f t="shared" si="653"/>
        <v>#VALUE!</v>
      </c>
      <c r="U3762" t="e">
        <f t="shared" si="654"/>
        <v>#VALUE!</v>
      </c>
      <c r="V3762" t="e">
        <f t="shared" si="655"/>
        <v>#VALUE!</v>
      </c>
      <c r="W3762" s="50">
        <f t="shared" si="656"/>
        <v>7.8121630869903518</v>
      </c>
    </row>
    <row r="3763" spans="1:23" ht="16" x14ac:dyDescent="0.2">
      <c r="A3763" s="10">
        <v>39139.541655092602</v>
      </c>
      <c r="B3763" s="11" t="str">
        <f t="shared" si="651"/>
        <v>20072</v>
      </c>
      <c r="C3763" s="6" t="s">
        <v>45</v>
      </c>
      <c r="D3763" s="6" t="s">
        <v>45</v>
      </c>
      <c r="E3763" s="6" t="s">
        <v>45</v>
      </c>
      <c r="F3763" s="6" t="s">
        <v>45</v>
      </c>
      <c r="G3763" s="6" t="s">
        <v>45</v>
      </c>
      <c r="H3763" s="5">
        <v>7.8121630869903518</v>
      </c>
      <c r="I3763" s="30" t="s">
        <v>45</v>
      </c>
      <c r="J3763" s="30" t="s">
        <v>45</v>
      </c>
      <c r="K3763" s="30" t="s">
        <v>45</v>
      </c>
      <c r="L3763" s="30" t="s">
        <v>45</v>
      </c>
      <c r="M3763" s="29">
        <v>261855000</v>
      </c>
      <c r="N3763" s="53" t="e">
        <f t="shared" si="646"/>
        <v>#VALUE!</v>
      </c>
      <c r="O3763" t="e">
        <f t="shared" si="647"/>
        <v>#VALUE!</v>
      </c>
      <c r="P3763" t="e">
        <f t="shared" si="648"/>
        <v>#VALUE!</v>
      </c>
      <c r="Q3763" t="e">
        <f t="shared" si="649"/>
        <v>#VALUE!</v>
      </c>
      <c r="R3763">
        <f t="shared" si="650"/>
        <v>7.8121630869903518</v>
      </c>
      <c r="S3763" s="53" t="e">
        <f t="shared" si="652"/>
        <v>#VALUE!</v>
      </c>
      <c r="T3763" t="e">
        <f t="shared" si="653"/>
        <v>#VALUE!</v>
      </c>
      <c r="U3763" t="e">
        <f t="shared" si="654"/>
        <v>#VALUE!</v>
      </c>
      <c r="V3763" t="e">
        <f t="shared" si="655"/>
        <v>#VALUE!</v>
      </c>
      <c r="W3763" s="50">
        <f t="shared" si="656"/>
        <v>7.8121630869903518</v>
      </c>
    </row>
    <row r="3764" spans="1:23" ht="16" x14ac:dyDescent="0.2">
      <c r="A3764" s="10">
        <v>39136.541655092602</v>
      </c>
      <c r="B3764" s="11" t="str">
        <f t="shared" si="651"/>
        <v>20072</v>
      </c>
      <c r="C3764" s="6" t="s">
        <v>45</v>
      </c>
      <c r="D3764" s="6" t="s">
        <v>45</v>
      </c>
      <c r="E3764" s="6" t="s">
        <v>45</v>
      </c>
      <c r="F3764" s="6" t="s">
        <v>45</v>
      </c>
      <c r="G3764" s="6" t="s">
        <v>45</v>
      </c>
      <c r="H3764" s="5">
        <v>7.8121630869903518</v>
      </c>
      <c r="I3764" s="30" t="s">
        <v>45</v>
      </c>
      <c r="J3764" s="30" t="s">
        <v>45</v>
      </c>
      <c r="K3764" s="30" t="s">
        <v>45</v>
      </c>
      <c r="L3764" s="30" t="s">
        <v>45</v>
      </c>
      <c r="M3764" s="29">
        <v>261855000</v>
      </c>
      <c r="N3764" s="53" t="e">
        <f t="shared" si="646"/>
        <v>#VALUE!</v>
      </c>
      <c r="O3764" t="e">
        <f t="shared" si="647"/>
        <v>#VALUE!</v>
      </c>
      <c r="P3764" t="e">
        <f t="shared" si="648"/>
        <v>#VALUE!</v>
      </c>
      <c r="Q3764" t="e">
        <f t="shared" si="649"/>
        <v>#VALUE!</v>
      </c>
      <c r="R3764">
        <f t="shared" si="650"/>
        <v>7.8121630869903518</v>
      </c>
      <c r="S3764" s="53" t="e">
        <f t="shared" si="652"/>
        <v>#VALUE!</v>
      </c>
      <c r="T3764" t="e">
        <f t="shared" si="653"/>
        <v>#VALUE!</v>
      </c>
      <c r="U3764" t="e">
        <f t="shared" si="654"/>
        <v>#VALUE!</v>
      </c>
      <c r="V3764" t="e">
        <f t="shared" si="655"/>
        <v>#VALUE!</v>
      </c>
      <c r="W3764" s="50">
        <f t="shared" si="656"/>
        <v>7.8121630869903518</v>
      </c>
    </row>
    <row r="3765" spans="1:23" ht="16" x14ac:dyDescent="0.2">
      <c r="A3765" s="10">
        <v>39135.541655092602</v>
      </c>
      <c r="B3765" s="11" t="str">
        <f t="shared" si="651"/>
        <v>20072</v>
      </c>
      <c r="C3765" s="6" t="s">
        <v>45</v>
      </c>
      <c r="D3765" s="6" t="s">
        <v>45</v>
      </c>
      <c r="E3765" s="6" t="s">
        <v>45</v>
      </c>
      <c r="F3765" s="6" t="s">
        <v>45</v>
      </c>
      <c r="G3765" s="6" t="s">
        <v>45</v>
      </c>
      <c r="H3765" s="5">
        <v>7.8121630869903518</v>
      </c>
      <c r="I3765" s="30" t="s">
        <v>45</v>
      </c>
      <c r="J3765" s="30" t="s">
        <v>45</v>
      </c>
      <c r="K3765" s="30" t="s">
        <v>45</v>
      </c>
      <c r="L3765" s="30" t="s">
        <v>45</v>
      </c>
      <c r="M3765" s="29">
        <v>261855000</v>
      </c>
      <c r="N3765" s="53" t="e">
        <f t="shared" si="646"/>
        <v>#VALUE!</v>
      </c>
      <c r="O3765" t="e">
        <f t="shared" si="647"/>
        <v>#VALUE!</v>
      </c>
      <c r="P3765" t="e">
        <f t="shared" si="648"/>
        <v>#VALUE!</v>
      </c>
      <c r="Q3765" t="e">
        <f t="shared" si="649"/>
        <v>#VALUE!</v>
      </c>
      <c r="R3765">
        <f t="shared" si="650"/>
        <v>7.8121630869903518</v>
      </c>
      <c r="S3765" s="53" t="e">
        <f t="shared" si="652"/>
        <v>#VALUE!</v>
      </c>
      <c r="T3765" t="e">
        <f t="shared" si="653"/>
        <v>#VALUE!</v>
      </c>
      <c r="U3765" t="e">
        <f t="shared" si="654"/>
        <v>#VALUE!</v>
      </c>
      <c r="V3765" t="e">
        <f t="shared" si="655"/>
        <v>#VALUE!</v>
      </c>
      <c r="W3765" s="50">
        <f t="shared" si="656"/>
        <v>7.8121630869903518</v>
      </c>
    </row>
    <row r="3766" spans="1:23" ht="16" x14ac:dyDescent="0.2">
      <c r="A3766" s="10">
        <v>39134.541655092602</v>
      </c>
      <c r="B3766" s="11" t="str">
        <f t="shared" si="651"/>
        <v>20072</v>
      </c>
      <c r="C3766" s="6" t="s">
        <v>45</v>
      </c>
      <c r="D3766" s="6" t="s">
        <v>45</v>
      </c>
      <c r="E3766" s="6" t="s">
        <v>45</v>
      </c>
      <c r="F3766" s="6" t="s">
        <v>45</v>
      </c>
      <c r="G3766" s="6" t="s">
        <v>45</v>
      </c>
      <c r="H3766" s="5">
        <v>7.8121630869903518</v>
      </c>
      <c r="I3766" s="30" t="s">
        <v>45</v>
      </c>
      <c r="J3766" s="30" t="s">
        <v>45</v>
      </c>
      <c r="K3766" s="30" t="s">
        <v>45</v>
      </c>
      <c r="L3766" s="30" t="s">
        <v>45</v>
      </c>
      <c r="M3766" s="29">
        <v>261855000</v>
      </c>
      <c r="N3766" s="53" t="e">
        <f t="shared" si="646"/>
        <v>#VALUE!</v>
      </c>
      <c r="O3766" t="e">
        <f t="shared" si="647"/>
        <v>#VALUE!</v>
      </c>
      <c r="P3766" t="e">
        <f t="shared" si="648"/>
        <v>#VALUE!</v>
      </c>
      <c r="Q3766" t="e">
        <f t="shared" si="649"/>
        <v>#VALUE!</v>
      </c>
      <c r="R3766">
        <f t="shared" si="650"/>
        <v>7.8121630869903518</v>
      </c>
      <c r="S3766" s="53" t="e">
        <f t="shared" si="652"/>
        <v>#VALUE!</v>
      </c>
      <c r="T3766" t="e">
        <f t="shared" si="653"/>
        <v>#VALUE!</v>
      </c>
      <c r="U3766" t="e">
        <f t="shared" si="654"/>
        <v>#VALUE!</v>
      </c>
      <c r="V3766" t="e">
        <f t="shared" si="655"/>
        <v>#VALUE!</v>
      </c>
      <c r="W3766" s="50">
        <f t="shared" si="656"/>
        <v>7.8121630869903518</v>
      </c>
    </row>
    <row r="3767" spans="1:23" ht="16" x14ac:dyDescent="0.2">
      <c r="A3767" s="10">
        <v>39133.541655092602</v>
      </c>
      <c r="B3767" s="11" t="str">
        <f t="shared" si="651"/>
        <v>20072</v>
      </c>
      <c r="C3767" s="6" t="s">
        <v>45</v>
      </c>
      <c r="D3767" s="6" t="s">
        <v>45</v>
      </c>
      <c r="E3767" s="6" t="s">
        <v>45</v>
      </c>
      <c r="F3767" s="6" t="s">
        <v>45</v>
      </c>
      <c r="G3767" s="6" t="s">
        <v>45</v>
      </c>
      <c r="H3767" s="5">
        <v>7.8121630869903518</v>
      </c>
      <c r="I3767" s="30" t="s">
        <v>45</v>
      </c>
      <c r="J3767" s="30" t="s">
        <v>45</v>
      </c>
      <c r="K3767" s="30" t="s">
        <v>45</v>
      </c>
      <c r="L3767" s="30" t="s">
        <v>45</v>
      </c>
      <c r="M3767" s="29">
        <v>261855000</v>
      </c>
      <c r="N3767" s="53" t="e">
        <f t="shared" si="646"/>
        <v>#VALUE!</v>
      </c>
      <c r="O3767" t="e">
        <f t="shared" si="647"/>
        <v>#VALUE!</v>
      </c>
      <c r="P3767" t="e">
        <f t="shared" si="648"/>
        <v>#VALUE!</v>
      </c>
      <c r="Q3767" t="e">
        <f t="shared" si="649"/>
        <v>#VALUE!</v>
      </c>
      <c r="R3767">
        <f t="shared" si="650"/>
        <v>7.8121630869903518</v>
      </c>
      <c r="S3767" s="53" t="e">
        <f t="shared" si="652"/>
        <v>#VALUE!</v>
      </c>
      <c r="T3767" t="e">
        <f t="shared" si="653"/>
        <v>#VALUE!</v>
      </c>
      <c r="U3767" t="e">
        <f t="shared" si="654"/>
        <v>#VALUE!</v>
      </c>
      <c r="V3767" t="e">
        <f t="shared" si="655"/>
        <v>#VALUE!</v>
      </c>
      <c r="W3767" s="50">
        <f t="shared" si="656"/>
        <v>7.8121630869903518</v>
      </c>
    </row>
    <row r="3768" spans="1:23" ht="16" x14ac:dyDescent="0.2">
      <c r="A3768" s="10">
        <v>39132.541655092602</v>
      </c>
      <c r="B3768" s="11" t="str">
        <f t="shared" si="651"/>
        <v>20072</v>
      </c>
      <c r="C3768" s="6" t="s">
        <v>45</v>
      </c>
      <c r="D3768" s="6" t="s">
        <v>45</v>
      </c>
      <c r="E3768" s="6" t="s">
        <v>45</v>
      </c>
      <c r="F3768" s="6" t="s">
        <v>45</v>
      </c>
      <c r="G3768" s="6" t="s">
        <v>45</v>
      </c>
      <c r="H3768" s="5">
        <v>7.8121630869903518</v>
      </c>
      <c r="I3768" s="30" t="s">
        <v>45</v>
      </c>
      <c r="J3768" s="30" t="s">
        <v>45</v>
      </c>
      <c r="K3768" s="30" t="s">
        <v>45</v>
      </c>
      <c r="L3768" s="30" t="s">
        <v>45</v>
      </c>
      <c r="M3768" s="29">
        <v>261855000</v>
      </c>
      <c r="N3768" s="53" t="e">
        <f t="shared" si="646"/>
        <v>#VALUE!</v>
      </c>
      <c r="O3768" t="e">
        <f t="shared" si="647"/>
        <v>#VALUE!</v>
      </c>
      <c r="P3768" t="e">
        <f t="shared" si="648"/>
        <v>#VALUE!</v>
      </c>
      <c r="Q3768" t="e">
        <f t="shared" si="649"/>
        <v>#VALUE!</v>
      </c>
      <c r="R3768">
        <f t="shared" si="650"/>
        <v>7.8121630869903518</v>
      </c>
      <c r="S3768" s="53" t="e">
        <f t="shared" si="652"/>
        <v>#VALUE!</v>
      </c>
      <c r="T3768" t="e">
        <f t="shared" si="653"/>
        <v>#VALUE!</v>
      </c>
      <c r="U3768" t="e">
        <f t="shared" si="654"/>
        <v>#VALUE!</v>
      </c>
      <c r="V3768" t="e">
        <f t="shared" si="655"/>
        <v>#VALUE!</v>
      </c>
      <c r="W3768" s="50">
        <f t="shared" si="656"/>
        <v>7.8121630869903518</v>
      </c>
    </row>
    <row r="3769" spans="1:23" ht="16" x14ac:dyDescent="0.2">
      <c r="A3769" s="10">
        <v>39129.541655092602</v>
      </c>
      <c r="B3769" s="11" t="str">
        <f t="shared" si="651"/>
        <v>20072</v>
      </c>
      <c r="C3769" s="6" t="s">
        <v>45</v>
      </c>
      <c r="D3769" s="6" t="s">
        <v>45</v>
      </c>
      <c r="E3769" s="6" t="s">
        <v>45</v>
      </c>
      <c r="F3769" s="6" t="s">
        <v>45</v>
      </c>
      <c r="G3769" s="6" t="s">
        <v>45</v>
      </c>
      <c r="H3769" s="5">
        <v>7.8121630869903518</v>
      </c>
      <c r="I3769" s="30" t="s">
        <v>45</v>
      </c>
      <c r="J3769" s="30" t="s">
        <v>45</v>
      </c>
      <c r="K3769" s="30" t="s">
        <v>45</v>
      </c>
      <c r="L3769" s="30" t="s">
        <v>45</v>
      </c>
      <c r="M3769" s="29">
        <v>261855000</v>
      </c>
      <c r="N3769" s="53" t="e">
        <f t="shared" si="646"/>
        <v>#VALUE!</v>
      </c>
      <c r="O3769" t="e">
        <f t="shared" si="647"/>
        <v>#VALUE!</v>
      </c>
      <c r="P3769" t="e">
        <f t="shared" si="648"/>
        <v>#VALUE!</v>
      </c>
      <c r="Q3769" t="e">
        <f t="shared" si="649"/>
        <v>#VALUE!</v>
      </c>
      <c r="R3769">
        <f t="shared" si="650"/>
        <v>7.8121630869903518</v>
      </c>
      <c r="S3769" s="53" t="e">
        <f t="shared" si="652"/>
        <v>#VALUE!</v>
      </c>
      <c r="T3769" t="e">
        <f t="shared" si="653"/>
        <v>#VALUE!</v>
      </c>
      <c r="U3769" t="e">
        <f t="shared" si="654"/>
        <v>#VALUE!</v>
      </c>
      <c r="V3769" t="e">
        <f t="shared" si="655"/>
        <v>#VALUE!</v>
      </c>
      <c r="W3769" s="50">
        <f t="shared" si="656"/>
        <v>7.8121630869903518</v>
      </c>
    </row>
    <row r="3770" spans="1:23" ht="16" x14ac:dyDescent="0.2">
      <c r="A3770" s="10">
        <v>39128.541655092602</v>
      </c>
      <c r="B3770" s="11" t="str">
        <f t="shared" si="651"/>
        <v>20072</v>
      </c>
      <c r="C3770" s="6" t="s">
        <v>45</v>
      </c>
      <c r="D3770" s="6" t="s">
        <v>45</v>
      </c>
      <c r="E3770" s="6" t="s">
        <v>45</v>
      </c>
      <c r="F3770" s="6" t="s">
        <v>45</v>
      </c>
      <c r="G3770" s="6" t="s">
        <v>45</v>
      </c>
      <c r="H3770" s="5">
        <v>7.8121630869903518</v>
      </c>
      <c r="I3770" s="30" t="s">
        <v>45</v>
      </c>
      <c r="J3770" s="30" t="s">
        <v>45</v>
      </c>
      <c r="K3770" s="30" t="s">
        <v>45</v>
      </c>
      <c r="L3770" s="30" t="s">
        <v>45</v>
      </c>
      <c r="M3770" s="29">
        <v>261855000</v>
      </c>
      <c r="N3770" s="53" t="e">
        <f t="shared" si="646"/>
        <v>#VALUE!</v>
      </c>
      <c r="O3770" t="e">
        <f t="shared" si="647"/>
        <v>#VALUE!</v>
      </c>
      <c r="P3770" t="e">
        <f t="shared" si="648"/>
        <v>#VALUE!</v>
      </c>
      <c r="Q3770" t="e">
        <f t="shared" si="649"/>
        <v>#VALUE!</v>
      </c>
      <c r="R3770">
        <f t="shared" si="650"/>
        <v>7.8121630869903518</v>
      </c>
      <c r="S3770" s="53" t="e">
        <f t="shared" si="652"/>
        <v>#VALUE!</v>
      </c>
      <c r="T3770" t="e">
        <f t="shared" si="653"/>
        <v>#VALUE!</v>
      </c>
      <c r="U3770" t="e">
        <f t="shared" si="654"/>
        <v>#VALUE!</v>
      </c>
      <c r="V3770" t="e">
        <f t="shared" si="655"/>
        <v>#VALUE!</v>
      </c>
      <c r="W3770" s="50">
        <f t="shared" si="656"/>
        <v>7.8121630869903518</v>
      </c>
    </row>
    <row r="3771" spans="1:23" ht="16" x14ac:dyDescent="0.2">
      <c r="A3771" s="10">
        <v>39127.541655092602</v>
      </c>
      <c r="B3771" s="11" t="str">
        <f t="shared" si="651"/>
        <v>20072</v>
      </c>
      <c r="C3771" s="6" t="s">
        <v>45</v>
      </c>
      <c r="D3771" s="6" t="s">
        <v>45</v>
      </c>
      <c r="E3771" s="6" t="s">
        <v>45</v>
      </c>
      <c r="F3771" s="6" t="s">
        <v>45</v>
      </c>
      <c r="G3771" s="6" t="s">
        <v>45</v>
      </c>
      <c r="H3771" s="5">
        <v>7.8121630869903518</v>
      </c>
      <c r="I3771" s="30" t="s">
        <v>45</v>
      </c>
      <c r="J3771" s="30" t="s">
        <v>45</v>
      </c>
      <c r="K3771" s="30" t="s">
        <v>45</v>
      </c>
      <c r="L3771" s="30" t="s">
        <v>45</v>
      </c>
      <c r="M3771" s="29">
        <v>261855000</v>
      </c>
      <c r="N3771" s="53" t="e">
        <f t="shared" si="646"/>
        <v>#VALUE!</v>
      </c>
      <c r="O3771" t="e">
        <f t="shared" si="647"/>
        <v>#VALUE!</v>
      </c>
      <c r="P3771" t="e">
        <f t="shared" si="648"/>
        <v>#VALUE!</v>
      </c>
      <c r="Q3771" t="e">
        <f t="shared" si="649"/>
        <v>#VALUE!</v>
      </c>
      <c r="R3771">
        <f t="shared" si="650"/>
        <v>7.8121630869903518</v>
      </c>
      <c r="S3771" s="53" t="e">
        <f t="shared" si="652"/>
        <v>#VALUE!</v>
      </c>
      <c r="T3771" t="e">
        <f t="shared" si="653"/>
        <v>#VALUE!</v>
      </c>
      <c r="U3771" t="e">
        <f t="shared" si="654"/>
        <v>#VALUE!</v>
      </c>
      <c r="V3771" t="e">
        <f t="shared" si="655"/>
        <v>#VALUE!</v>
      </c>
      <c r="W3771" s="50">
        <f t="shared" si="656"/>
        <v>7.8121630869903518</v>
      </c>
    </row>
    <row r="3772" spans="1:23" ht="16" x14ac:dyDescent="0.2">
      <c r="A3772" s="10">
        <v>39126.541655092602</v>
      </c>
      <c r="B3772" s="11" t="str">
        <f t="shared" si="651"/>
        <v>20072</v>
      </c>
      <c r="C3772" s="6" t="s">
        <v>45</v>
      </c>
      <c r="D3772" s="6" t="s">
        <v>45</v>
      </c>
      <c r="E3772" s="6" t="s">
        <v>45</v>
      </c>
      <c r="F3772" s="6" t="s">
        <v>45</v>
      </c>
      <c r="G3772" s="6" t="s">
        <v>45</v>
      </c>
      <c r="H3772" s="5">
        <v>7.8121630869903518</v>
      </c>
      <c r="I3772" s="30" t="s">
        <v>45</v>
      </c>
      <c r="J3772" s="30" t="s">
        <v>45</v>
      </c>
      <c r="K3772" s="30" t="s">
        <v>45</v>
      </c>
      <c r="L3772" s="30" t="s">
        <v>45</v>
      </c>
      <c r="M3772" s="29">
        <v>261855000</v>
      </c>
      <c r="N3772" s="53" t="e">
        <f t="shared" si="646"/>
        <v>#VALUE!</v>
      </c>
      <c r="O3772" t="e">
        <f t="shared" si="647"/>
        <v>#VALUE!</v>
      </c>
      <c r="P3772" t="e">
        <f t="shared" si="648"/>
        <v>#VALUE!</v>
      </c>
      <c r="Q3772" t="e">
        <f t="shared" si="649"/>
        <v>#VALUE!</v>
      </c>
      <c r="R3772">
        <f t="shared" si="650"/>
        <v>7.8121630869903518</v>
      </c>
      <c r="S3772" s="53" t="e">
        <f t="shared" si="652"/>
        <v>#VALUE!</v>
      </c>
      <c r="T3772" t="e">
        <f t="shared" si="653"/>
        <v>#VALUE!</v>
      </c>
      <c r="U3772" t="e">
        <f t="shared" si="654"/>
        <v>#VALUE!</v>
      </c>
      <c r="V3772" t="e">
        <f t="shared" si="655"/>
        <v>#VALUE!</v>
      </c>
      <c r="W3772" s="50">
        <f t="shared" si="656"/>
        <v>7.8121630869903518</v>
      </c>
    </row>
    <row r="3773" spans="1:23" ht="16" x14ac:dyDescent="0.2">
      <c r="A3773" s="10">
        <v>39125.541655092602</v>
      </c>
      <c r="B3773" s="11" t="str">
        <f t="shared" si="651"/>
        <v>20072</v>
      </c>
      <c r="C3773" s="6" t="s">
        <v>45</v>
      </c>
      <c r="D3773" s="6" t="s">
        <v>45</v>
      </c>
      <c r="E3773" s="6" t="s">
        <v>45</v>
      </c>
      <c r="F3773" s="6" t="s">
        <v>45</v>
      </c>
      <c r="G3773" s="6" t="s">
        <v>45</v>
      </c>
      <c r="H3773" s="5">
        <v>7.8121630869903518</v>
      </c>
      <c r="I3773" s="30" t="s">
        <v>45</v>
      </c>
      <c r="J3773" s="30" t="s">
        <v>45</v>
      </c>
      <c r="K3773" s="30" t="s">
        <v>45</v>
      </c>
      <c r="L3773" s="30" t="s">
        <v>45</v>
      </c>
      <c r="M3773" s="29">
        <v>261855000</v>
      </c>
      <c r="N3773" s="53" t="e">
        <f t="shared" si="646"/>
        <v>#VALUE!</v>
      </c>
      <c r="O3773" t="e">
        <f t="shared" si="647"/>
        <v>#VALUE!</v>
      </c>
      <c r="P3773" t="e">
        <f t="shared" si="648"/>
        <v>#VALUE!</v>
      </c>
      <c r="Q3773" t="e">
        <f t="shared" si="649"/>
        <v>#VALUE!</v>
      </c>
      <c r="R3773">
        <f t="shared" si="650"/>
        <v>7.8121630869903518</v>
      </c>
      <c r="S3773" s="53" t="e">
        <f t="shared" si="652"/>
        <v>#VALUE!</v>
      </c>
      <c r="T3773" t="e">
        <f t="shared" si="653"/>
        <v>#VALUE!</v>
      </c>
      <c r="U3773" t="e">
        <f t="shared" si="654"/>
        <v>#VALUE!</v>
      </c>
      <c r="V3773" t="e">
        <f t="shared" si="655"/>
        <v>#VALUE!</v>
      </c>
      <c r="W3773" s="50">
        <f t="shared" si="656"/>
        <v>7.8121630869903518</v>
      </c>
    </row>
    <row r="3774" spans="1:23" ht="16" x14ac:dyDescent="0.2">
      <c r="A3774" s="10">
        <v>39122.541655092602</v>
      </c>
      <c r="B3774" s="11" t="str">
        <f t="shared" si="651"/>
        <v>20072</v>
      </c>
      <c r="C3774" s="6" t="s">
        <v>45</v>
      </c>
      <c r="D3774" s="6" t="s">
        <v>45</v>
      </c>
      <c r="E3774" s="6" t="s">
        <v>45</v>
      </c>
      <c r="F3774" s="6" t="s">
        <v>45</v>
      </c>
      <c r="G3774" s="6" t="s">
        <v>45</v>
      </c>
      <c r="H3774" s="5">
        <v>4.6874853516083022</v>
      </c>
      <c r="I3774" s="30" t="s">
        <v>45</v>
      </c>
      <c r="J3774" s="30" t="s">
        <v>45</v>
      </c>
      <c r="K3774" s="30" t="s">
        <v>45</v>
      </c>
      <c r="L3774" s="30" t="s">
        <v>45</v>
      </c>
      <c r="M3774" s="29">
        <v>254265759</v>
      </c>
      <c r="N3774" s="53" t="e">
        <f t="shared" si="646"/>
        <v>#VALUE!</v>
      </c>
      <c r="O3774" t="e">
        <f t="shared" si="647"/>
        <v>#VALUE!</v>
      </c>
      <c r="P3774" t="e">
        <f t="shared" si="648"/>
        <v>#VALUE!</v>
      </c>
      <c r="Q3774" t="e">
        <f t="shared" si="649"/>
        <v>#VALUE!</v>
      </c>
      <c r="R3774">
        <f t="shared" si="650"/>
        <v>4.6874853516083022</v>
      </c>
      <c r="S3774" s="53" t="e">
        <f t="shared" si="652"/>
        <v>#VALUE!</v>
      </c>
      <c r="T3774" t="e">
        <f t="shared" si="653"/>
        <v>#VALUE!</v>
      </c>
      <c r="U3774" t="e">
        <f t="shared" si="654"/>
        <v>#VALUE!</v>
      </c>
      <c r="V3774" t="e">
        <f t="shared" si="655"/>
        <v>#VALUE!</v>
      </c>
      <c r="W3774" s="50">
        <f t="shared" si="656"/>
        <v>4.6874853516083022</v>
      </c>
    </row>
    <row r="3775" spans="1:23" ht="16" x14ac:dyDescent="0.2">
      <c r="A3775" s="10">
        <v>39121.541655092602</v>
      </c>
      <c r="B3775" s="11" t="str">
        <f t="shared" si="651"/>
        <v>20072</v>
      </c>
      <c r="C3775" s="6" t="s">
        <v>45</v>
      </c>
      <c r="D3775" s="6" t="s">
        <v>45</v>
      </c>
      <c r="E3775" s="6" t="s">
        <v>45</v>
      </c>
      <c r="F3775" s="6" t="s">
        <v>45</v>
      </c>
      <c r="G3775" s="6" t="s">
        <v>45</v>
      </c>
      <c r="H3775" s="5">
        <v>4.6874853516083022</v>
      </c>
      <c r="I3775" s="30" t="s">
        <v>45</v>
      </c>
      <c r="J3775" s="30" t="s">
        <v>45</v>
      </c>
      <c r="K3775" s="30" t="s">
        <v>45</v>
      </c>
      <c r="L3775" s="30" t="s">
        <v>45</v>
      </c>
      <c r="M3775" s="29">
        <v>254265759</v>
      </c>
      <c r="N3775" s="53" t="e">
        <f t="shared" si="646"/>
        <v>#VALUE!</v>
      </c>
      <c r="O3775" t="e">
        <f t="shared" si="647"/>
        <v>#VALUE!</v>
      </c>
      <c r="P3775" t="e">
        <f t="shared" si="648"/>
        <v>#VALUE!</v>
      </c>
      <c r="Q3775" t="e">
        <f t="shared" si="649"/>
        <v>#VALUE!</v>
      </c>
      <c r="R3775">
        <f t="shared" si="650"/>
        <v>4.6874853516083022</v>
      </c>
      <c r="S3775" s="53" t="e">
        <f t="shared" si="652"/>
        <v>#VALUE!</v>
      </c>
      <c r="T3775" t="e">
        <f t="shared" si="653"/>
        <v>#VALUE!</v>
      </c>
      <c r="U3775" t="e">
        <f t="shared" si="654"/>
        <v>#VALUE!</v>
      </c>
      <c r="V3775" t="e">
        <f t="shared" si="655"/>
        <v>#VALUE!</v>
      </c>
      <c r="W3775" s="50">
        <f t="shared" si="656"/>
        <v>4.6874853516083022</v>
      </c>
    </row>
    <row r="3776" spans="1:23" ht="16" x14ac:dyDescent="0.2">
      <c r="A3776" s="10">
        <v>39120.541655092602</v>
      </c>
      <c r="B3776" s="11" t="str">
        <f t="shared" si="651"/>
        <v>20072</v>
      </c>
      <c r="C3776" s="6" t="s">
        <v>45</v>
      </c>
      <c r="D3776" s="6" t="s">
        <v>45</v>
      </c>
      <c r="E3776" s="6" t="s">
        <v>45</v>
      </c>
      <c r="F3776" s="6" t="s">
        <v>45</v>
      </c>
      <c r="G3776" s="6" t="s">
        <v>45</v>
      </c>
      <c r="H3776" s="5">
        <v>8.4374736328949353</v>
      </c>
      <c r="I3776" s="30" t="s">
        <v>45</v>
      </c>
      <c r="J3776" s="30" t="s">
        <v>45</v>
      </c>
      <c r="K3776" s="30" t="s">
        <v>45</v>
      </c>
      <c r="L3776" s="30" t="s">
        <v>45</v>
      </c>
      <c r="M3776" s="29">
        <v>263373759</v>
      </c>
      <c r="N3776" s="53" t="e">
        <f t="shared" si="646"/>
        <v>#VALUE!</v>
      </c>
      <c r="O3776" t="e">
        <f t="shared" si="647"/>
        <v>#VALUE!</v>
      </c>
      <c r="P3776" t="e">
        <f t="shared" si="648"/>
        <v>#VALUE!</v>
      </c>
      <c r="Q3776" t="e">
        <f t="shared" si="649"/>
        <v>#VALUE!</v>
      </c>
      <c r="R3776">
        <f t="shared" si="650"/>
        <v>8.4374736328949353</v>
      </c>
      <c r="S3776" s="53" t="e">
        <f t="shared" si="652"/>
        <v>#VALUE!</v>
      </c>
      <c r="T3776" t="e">
        <f t="shared" si="653"/>
        <v>#VALUE!</v>
      </c>
      <c r="U3776" t="e">
        <f t="shared" si="654"/>
        <v>#VALUE!</v>
      </c>
      <c r="V3776" t="e">
        <f t="shared" si="655"/>
        <v>#VALUE!</v>
      </c>
      <c r="W3776" s="50">
        <f t="shared" si="656"/>
        <v>8.4374736328949353</v>
      </c>
    </row>
    <row r="3777" spans="1:23" ht="16" x14ac:dyDescent="0.2">
      <c r="A3777" s="10">
        <v>39119.541655092602</v>
      </c>
      <c r="B3777" s="11" t="str">
        <f t="shared" si="651"/>
        <v>20072</v>
      </c>
      <c r="C3777" s="6" t="s">
        <v>45</v>
      </c>
      <c r="D3777" s="6" t="s">
        <v>45</v>
      </c>
      <c r="E3777" s="6" t="s">
        <v>45</v>
      </c>
      <c r="F3777" s="6" t="s">
        <v>45</v>
      </c>
      <c r="G3777" s="6" t="s">
        <v>45</v>
      </c>
      <c r="H3777" s="5">
        <v>8.1243496114074958</v>
      </c>
      <c r="I3777" s="30" t="s">
        <v>45</v>
      </c>
      <c r="J3777" s="30" t="s">
        <v>45</v>
      </c>
      <c r="K3777" s="30" t="s">
        <v>45</v>
      </c>
      <c r="L3777" s="30" t="s">
        <v>45</v>
      </c>
      <c r="M3777" s="29">
        <v>262613241</v>
      </c>
      <c r="N3777" s="53" t="e">
        <f t="shared" si="646"/>
        <v>#VALUE!</v>
      </c>
      <c r="O3777" t="e">
        <f t="shared" si="647"/>
        <v>#VALUE!</v>
      </c>
      <c r="P3777" t="e">
        <f t="shared" si="648"/>
        <v>#VALUE!</v>
      </c>
      <c r="Q3777" t="e">
        <f t="shared" si="649"/>
        <v>#VALUE!</v>
      </c>
      <c r="R3777">
        <f t="shared" si="650"/>
        <v>8.1243496114074958</v>
      </c>
      <c r="S3777" s="53" t="e">
        <f t="shared" si="652"/>
        <v>#VALUE!</v>
      </c>
      <c r="T3777" t="e">
        <f t="shared" si="653"/>
        <v>#VALUE!</v>
      </c>
      <c r="U3777" t="e">
        <f t="shared" si="654"/>
        <v>#VALUE!</v>
      </c>
      <c r="V3777" t="e">
        <f t="shared" si="655"/>
        <v>#VALUE!</v>
      </c>
      <c r="W3777" s="50">
        <f t="shared" si="656"/>
        <v>8.1243496114074958</v>
      </c>
    </row>
    <row r="3778" spans="1:23" ht="16" x14ac:dyDescent="0.2">
      <c r="A3778" s="10">
        <v>39118.541655092602</v>
      </c>
      <c r="B3778" s="11" t="str">
        <f t="shared" si="651"/>
        <v>20072</v>
      </c>
      <c r="C3778" s="6" t="s">
        <v>45</v>
      </c>
      <c r="D3778" s="6" t="s">
        <v>45</v>
      </c>
      <c r="E3778" s="6" t="s">
        <v>45</v>
      </c>
      <c r="F3778" s="6" t="s">
        <v>45</v>
      </c>
      <c r="G3778" s="6" t="s">
        <v>45</v>
      </c>
      <c r="H3778" s="5">
        <v>7.8121630869903518</v>
      </c>
      <c r="I3778" s="30" t="s">
        <v>45</v>
      </c>
      <c r="J3778" s="30" t="s">
        <v>45</v>
      </c>
      <c r="K3778" s="30" t="s">
        <v>45</v>
      </c>
      <c r="L3778" s="30" t="s">
        <v>45</v>
      </c>
      <c r="M3778" s="29">
        <v>261855000</v>
      </c>
      <c r="N3778" s="53" t="e">
        <f t="shared" si="646"/>
        <v>#VALUE!</v>
      </c>
      <c r="O3778" t="e">
        <f t="shared" si="647"/>
        <v>#VALUE!</v>
      </c>
      <c r="P3778" t="e">
        <f t="shared" si="648"/>
        <v>#VALUE!</v>
      </c>
      <c r="Q3778" t="e">
        <f t="shared" si="649"/>
        <v>#VALUE!</v>
      </c>
      <c r="R3778">
        <f t="shared" si="650"/>
        <v>7.8121630869903518</v>
      </c>
      <c r="S3778" s="53" t="e">
        <f t="shared" si="652"/>
        <v>#VALUE!</v>
      </c>
      <c r="T3778" t="e">
        <f t="shared" si="653"/>
        <v>#VALUE!</v>
      </c>
      <c r="U3778" t="e">
        <f t="shared" si="654"/>
        <v>#VALUE!</v>
      </c>
      <c r="V3778" t="e">
        <f t="shared" si="655"/>
        <v>#VALUE!</v>
      </c>
      <c r="W3778" s="50">
        <f t="shared" si="656"/>
        <v>7.8121630869903518</v>
      </c>
    </row>
    <row r="3779" spans="1:23" ht="16" x14ac:dyDescent="0.2">
      <c r="A3779" s="10">
        <v>39115.541655092602</v>
      </c>
      <c r="B3779" s="11" t="str">
        <f t="shared" si="651"/>
        <v>20072</v>
      </c>
      <c r="C3779" s="6" t="s">
        <v>45</v>
      </c>
      <c r="D3779" s="6" t="s">
        <v>45</v>
      </c>
      <c r="E3779" s="6" t="s">
        <v>45</v>
      </c>
      <c r="F3779" s="6" t="s">
        <v>45</v>
      </c>
      <c r="G3779" s="6" t="s">
        <v>45</v>
      </c>
      <c r="H3779" s="5">
        <v>7.8121630869903518</v>
      </c>
      <c r="I3779" s="30" t="s">
        <v>45</v>
      </c>
      <c r="J3779" s="30" t="s">
        <v>45</v>
      </c>
      <c r="K3779" s="30" t="s">
        <v>45</v>
      </c>
      <c r="L3779" s="30" t="s">
        <v>45</v>
      </c>
      <c r="M3779" s="29">
        <v>261855000</v>
      </c>
      <c r="N3779" s="53" t="e">
        <f t="shared" si="646"/>
        <v>#VALUE!</v>
      </c>
      <c r="O3779" t="e">
        <f t="shared" si="647"/>
        <v>#VALUE!</v>
      </c>
      <c r="P3779" t="e">
        <f t="shared" si="648"/>
        <v>#VALUE!</v>
      </c>
      <c r="Q3779" t="e">
        <f t="shared" si="649"/>
        <v>#VALUE!</v>
      </c>
      <c r="R3779">
        <f t="shared" si="650"/>
        <v>7.8121630869903518</v>
      </c>
      <c r="S3779" s="53" t="e">
        <f t="shared" si="652"/>
        <v>#VALUE!</v>
      </c>
      <c r="T3779" t="e">
        <f t="shared" si="653"/>
        <v>#VALUE!</v>
      </c>
      <c r="U3779" t="e">
        <f t="shared" si="654"/>
        <v>#VALUE!</v>
      </c>
      <c r="V3779" t="e">
        <f t="shared" si="655"/>
        <v>#VALUE!</v>
      </c>
      <c r="W3779" s="50">
        <f t="shared" si="656"/>
        <v>7.8121630869903518</v>
      </c>
    </row>
    <row r="3780" spans="1:23" ht="16" x14ac:dyDescent="0.2">
      <c r="A3780" s="10">
        <v>39114.541655092602</v>
      </c>
      <c r="B3780" s="11" t="str">
        <f t="shared" si="651"/>
        <v>20072</v>
      </c>
      <c r="C3780" s="6" t="s">
        <v>45</v>
      </c>
      <c r="D3780" s="6" t="s">
        <v>45</v>
      </c>
      <c r="E3780" s="6" t="s">
        <v>45</v>
      </c>
      <c r="F3780" s="6" t="s">
        <v>45</v>
      </c>
      <c r="G3780" s="6" t="s">
        <v>45</v>
      </c>
      <c r="H3780" s="5">
        <v>7.8121630869903518</v>
      </c>
      <c r="I3780" s="30" t="s">
        <v>45</v>
      </c>
      <c r="J3780" s="30" t="s">
        <v>45</v>
      </c>
      <c r="K3780" s="30" t="s">
        <v>45</v>
      </c>
      <c r="L3780" s="30" t="s">
        <v>45</v>
      </c>
      <c r="M3780" s="29">
        <v>261855000</v>
      </c>
      <c r="N3780" s="53" t="e">
        <f t="shared" si="646"/>
        <v>#VALUE!</v>
      </c>
      <c r="O3780" t="e">
        <f t="shared" si="647"/>
        <v>#VALUE!</v>
      </c>
      <c r="P3780" t="e">
        <f t="shared" si="648"/>
        <v>#VALUE!</v>
      </c>
      <c r="Q3780" t="e">
        <f t="shared" si="649"/>
        <v>#VALUE!</v>
      </c>
      <c r="R3780">
        <f t="shared" si="650"/>
        <v>7.8121630869903518</v>
      </c>
      <c r="S3780" s="53" t="e">
        <f t="shared" si="652"/>
        <v>#VALUE!</v>
      </c>
      <c r="T3780" t="e">
        <f t="shared" si="653"/>
        <v>#VALUE!</v>
      </c>
      <c r="U3780" t="e">
        <f t="shared" si="654"/>
        <v>#VALUE!</v>
      </c>
      <c r="V3780" t="e">
        <f t="shared" si="655"/>
        <v>#VALUE!</v>
      </c>
      <c r="W3780" s="50">
        <f t="shared" si="656"/>
        <v>7.8121630869903518</v>
      </c>
    </row>
    <row r="3781" spans="1:23" ht="16" x14ac:dyDescent="0.2">
      <c r="A3781" s="10">
        <v>39113.541655092602</v>
      </c>
      <c r="B3781" s="11" t="str">
        <f t="shared" si="651"/>
        <v>20071</v>
      </c>
      <c r="C3781" s="6" t="s">
        <v>45</v>
      </c>
      <c r="D3781" s="6" t="s">
        <v>45</v>
      </c>
      <c r="E3781" s="6" t="s">
        <v>45</v>
      </c>
      <c r="F3781" s="6" t="s">
        <v>45</v>
      </c>
      <c r="G3781" s="6" t="s">
        <v>45</v>
      </c>
      <c r="H3781" s="5">
        <v>7.8121630869903518</v>
      </c>
      <c r="I3781" s="30" t="s">
        <v>45</v>
      </c>
      <c r="J3781" s="30" t="s">
        <v>45</v>
      </c>
      <c r="K3781" s="30" t="s">
        <v>45</v>
      </c>
      <c r="L3781" s="30" t="s">
        <v>45</v>
      </c>
      <c r="M3781" s="29">
        <v>261855000</v>
      </c>
      <c r="N3781" s="53" t="e">
        <f t="shared" si="646"/>
        <v>#VALUE!</v>
      </c>
      <c r="O3781" t="e">
        <f t="shared" si="647"/>
        <v>#VALUE!</v>
      </c>
      <c r="P3781" t="e">
        <f t="shared" si="648"/>
        <v>#VALUE!</v>
      </c>
      <c r="Q3781" t="e">
        <f t="shared" si="649"/>
        <v>#VALUE!</v>
      </c>
      <c r="R3781">
        <f t="shared" si="650"/>
        <v>7.8121630869903518</v>
      </c>
      <c r="S3781" s="53" t="e">
        <f t="shared" si="652"/>
        <v>#VALUE!</v>
      </c>
      <c r="T3781" t="e">
        <f t="shared" si="653"/>
        <v>#VALUE!</v>
      </c>
      <c r="U3781" t="e">
        <f t="shared" si="654"/>
        <v>#VALUE!</v>
      </c>
      <c r="V3781" t="e">
        <f t="shared" si="655"/>
        <v>#VALUE!</v>
      </c>
      <c r="W3781" s="50">
        <f t="shared" si="656"/>
        <v>7.8121630869903518</v>
      </c>
    </row>
    <row r="3782" spans="1:23" ht="16" x14ac:dyDescent="0.2">
      <c r="A3782" s="10">
        <v>39112.541655092602</v>
      </c>
      <c r="B3782" s="11" t="str">
        <f t="shared" si="651"/>
        <v>20071</v>
      </c>
      <c r="C3782" s="6" t="s">
        <v>45</v>
      </c>
      <c r="D3782" s="6" t="s">
        <v>45</v>
      </c>
      <c r="E3782" s="6" t="s">
        <v>45</v>
      </c>
      <c r="F3782" s="6" t="s">
        <v>45</v>
      </c>
      <c r="G3782" s="6" t="s">
        <v>45</v>
      </c>
      <c r="H3782" s="5">
        <v>8.4374736328949069</v>
      </c>
      <c r="I3782" s="30" t="s">
        <v>45</v>
      </c>
      <c r="J3782" s="30" t="s">
        <v>45</v>
      </c>
      <c r="K3782" s="30" t="s">
        <v>45</v>
      </c>
      <c r="L3782" s="30" t="s">
        <v>45</v>
      </c>
      <c r="M3782" s="29">
        <v>263373759</v>
      </c>
      <c r="N3782" s="53" t="e">
        <f t="shared" si="646"/>
        <v>#VALUE!</v>
      </c>
      <c r="O3782" t="e">
        <f t="shared" si="647"/>
        <v>#VALUE!</v>
      </c>
      <c r="P3782" t="e">
        <f t="shared" si="648"/>
        <v>#VALUE!</v>
      </c>
      <c r="Q3782" t="e">
        <f t="shared" si="649"/>
        <v>#VALUE!</v>
      </c>
      <c r="R3782">
        <f t="shared" si="650"/>
        <v>8.4374736328949069</v>
      </c>
      <c r="S3782" s="53" t="e">
        <f t="shared" si="652"/>
        <v>#VALUE!</v>
      </c>
      <c r="T3782" t="e">
        <f t="shared" si="653"/>
        <v>#VALUE!</v>
      </c>
      <c r="U3782" t="e">
        <f t="shared" si="654"/>
        <v>#VALUE!</v>
      </c>
      <c r="V3782" t="e">
        <f t="shared" si="655"/>
        <v>#VALUE!</v>
      </c>
      <c r="W3782" s="50">
        <f t="shared" si="656"/>
        <v>8.4374736328949069</v>
      </c>
    </row>
    <row r="3783" spans="1:23" ht="16" x14ac:dyDescent="0.2">
      <c r="A3783" s="10">
        <v>39111.541655092602</v>
      </c>
      <c r="B3783" s="11" t="str">
        <f t="shared" si="651"/>
        <v>20071</v>
      </c>
      <c r="C3783" s="6" t="s">
        <v>45</v>
      </c>
      <c r="D3783" s="6" t="s">
        <v>45</v>
      </c>
      <c r="E3783" s="6" t="s">
        <v>45</v>
      </c>
      <c r="F3783" s="6" t="s">
        <v>45</v>
      </c>
      <c r="G3783" s="6" t="s">
        <v>45</v>
      </c>
      <c r="H3783" s="5">
        <v>8.1243496114074958</v>
      </c>
      <c r="I3783" s="30" t="s">
        <v>45</v>
      </c>
      <c r="J3783" s="30" t="s">
        <v>45</v>
      </c>
      <c r="K3783" s="30" t="s">
        <v>45</v>
      </c>
      <c r="L3783" s="30" t="s">
        <v>45</v>
      </c>
      <c r="M3783" s="29">
        <v>262613241</v>
      </c>
      <c r="N3783" s="53" t="e">
        <f t="shared" si="646"/>
        <v>#VALUE!</v>
      </c>
      <c r="O3783" t="e">
        <f t="shared" si="647"/>
        <v>#VALUE!</v>
      </c>
      <c r="P3783" t="e">
        <f t="shared" si="648"/>
        <v>#VALUE!</v>
      </c>
      <c r="Q3783" t="e">
        <f t="shared" si="649"/>
        <v>#VALUE!</v>
      </c>
      <c r="R3783">
        <f t="shared" si="650"/>
        <v>8.1243496114074958</v>
      </c>
      <c r="S3783" s="53" t="e">
        <f t="shared" si="652"/>
        <v>#VALUE!</v>
      </c>
      <c r="T3783" t="e">
        <f t="shared" si="653"/>
        <v>#VALUE!</v>
      </c>
      <c r="U3783" t="e">
        <f t="shared" si="654"/>
        <v>#VALUE!</v>
      </c>
      <c r="V3783" t="e">
        <f t="shared" si="655"/>
        <v>#VALUE!</v>
      </c>
      <c r="W3783" s="50">
        <f t="shared" si="656"/>
        <v>8.1243496114074958</v>
      </c>
    </row>
    <row r="3784" spans="1:23" ht="16" x14ac:dyDescent="0.2">
      <c r="A3784" s="10">
        <v>39108.541655092602</v>
      </c>
      <c r="B3784" s="11" t="str">
        <f t="shared" si="651"/>
        <v>20071</v>
      </c>
      <c r="C3784" s="6" t="s">
        <v>45</v>
      </c>
      <c r="D3784" s="6" t="s">
        <v>45</v>
      </c>
      <c r="E3784" s="6" t="s">
        <v>45</v>
      </c>
      <c r="F3784" s="6" t="s">
        <v>45</v>
      </c>
      <c r="G3784" s="6" t="s">
        <v>45</v>
      </c>
      <c r="H3784" s="5">
        <v>8.7496601573120216</v>
      </c>
      <c r="I3784" s="30" t="s">
        <v>45</v>
      </c>
      <c r="J3784" s="30" t="s">
        <v>45</v>
      </c>
      <c r="K3784" s="30" t="s">
        <v>45</v>
      </c>
      <c r="L3784" s="30" t="s">
        <v>45</v>
      </c>
      <c r="M3784" s="29">
        <v>264132000</v>
      </c>
      <c r="N3784" s="53" t="e">
        <f t="shared" si="646"/>
        <v>#VALUE!</v>
      </c>
      <c r="O3784" t="e">
        <f t="shared" si="647"/>
        <v>#VALUE!</v>
      </c>
      <c r="P3784" t="e">
        <f t="shared" si="648"/>
        <v>#VALUE!</v>
      </c>
      <c r="Q3784" t="e">
        <f t="shared" si="649"/>
        <v>#VALUE!</v>
      </c>
      <c r="R3784">
        <f t="shared" si="650"/>
        <v>8.7496601573120216</v>
      </c>
      <c r="S3784" s="53" t="e">
        <f t="shared" si="652"/>
        <v>#VALUE!</v>
      </c>
      <c r="T3784" t="e">
        <f t="shared" si="653"/>
        <v>#VALUE!</v>
      </c>
      <c r="U3784" t="e">
        <f t="shared" si="654"/>
        <v>#VALUE!</v>
      </c>
      <c r="V3784" t="e">
        <f t="shared" si="655"/>
        <v>#VALUE!</v>
      </c>
      <c r="W3784" s="50">
        <f t="shared" si="656"/>
        <v>8.7496601573120216</v>
      </c>
    </row>
    <row r="3785" spans="1:23" ht="16" x14ac:dyDescent="0.2">
      <c r="A3785" s="10">
        <v>39107.541655092602</v>
      </c>
      <c r="B3785" s="11" t="str">
        <f t="shared" si="651"/>
        <v>20071</v>
      </c>
      <c r="C3785" s="6" t="s">
        <v>45</v>
      </c>
      <c r="D3785" s="6" t="s">
        <v>45</v>
      </c>
      <c r="E3785" s="6" t="s">
        <v>45</v>
      </c>
      <c r="F3785" s="6" t="s">
        <v>45</v>
      </c>
      <c r="G3785" s="6" t="s">
        <v>45</v>
      </c>
      <c r="H3785" s="5">
        <v>8.7496601573120216</v>
      </c>
      <c r="I3785" s="30" t="s">
        <v>45</v>
      </c>
      <c r="J3785" s="30" t="s">
        <v>45</v>
      </c>
      <c r="K3785" s="30" t="s">
        <v>45</v>
      </c>
      <c r="L3785" s="30" t="s">
        <v>45</v>
      </c>
      <c r="M3785" s="29">
        <v>264132000</v>
      </c>
      <c r="N3785" s="53" t="e">
        <f t="shared" si="646"/>
        <v>#VALUE!</v>
      </c>
      <c r="O3785" t="e">
        <f t="shared" si="647"/>
        <v>#VALUE!</v>
      </c>
      <c r="P3785" t="e">
        <f t="shared" si="648"/>
        <v>#VALUE!</v>
      </c>
      <c r="Q3785" t="e">
        <f t="shared" si="649"/>
        <v>#VALUE!</v>
      </c>
      <c r="R3785">
        <f t="shared" si="650"/>
        <v>8.7496601573120216</v>
      </c>
      <c r="S3785" s="53" t="e">
        <f t="shared" si="652"/>
        <v>#VALUE!</v>
      </c>
      <c r="T3785" t="e">
        <f t="shared" si="653"/>
        <v>#VALUE!</v>
      </c>
      <c r="U3785" t="e">
        <f t="shared" si="654"/>
        <v>#VALUE!</v>
      </c>
      <c r="V3785" t="e">
        <f t="shared" si="655"/>
        <v>#VALUE!</v>
      </c>
      <c r="W3785" s="50">
        <f t="shared" si="656"/>
        <v>8.7496601573120216</v>
      </c>
    </row>
    <row r="3786" spans="1:23" ht="16" x14ac:dyDescent="0.2">
      <c r="A3786" s="10">
        <v>39106.541655092602</v>
      </c>
      <c r="B3786" s="11" t="str">
        <f t="shared" si="651"/>
        <v>20071</v>
      </c>
      <c r="C3786" s="6" t="s">
        <v>45</v>
      </c>
      <c r="D3786" s="6" t="s">
        <v>45</v>
      </c>
      <c r="E3786" s="6" t="s">
        <v>45</v>
      </c>
      <c r="F3786" s="6" t="s">
        <v>45</v>
      </c>
      <c r="G3786" s="6" t="s">
        <v>45</v>
      </c>
      <c r="H3786" s="5">
        <v>9.2812209961844019</v>
      </c>
      <c r="I3786" s="30" t="s">
        <v>45</v>
      </c>
      <c r="J3786" s="30" t="s">
        <v>45</v>
      </c>
      <c r="K3786" s="30" t="s">
        <v>45</v>
      </c>
      <c r="L3786" s="30" t="s">
        <v>45</v>
      </c>
      <c r="M3786" s="29">
        <v>265423059</v>
      </c>
      <c r="N3786" s="53" t="e">
        <f t="shared" si="646"/>
        <v>#VALUE!</v>
      </c>
      <c r="O3786" t="e">
        <f t="shared" si="647"/>
        <v>#VALUE!</v>
      </c>
      <c r="P3786" t="e">
        <f t="shared" si="648"/>
        <v>#VALUE!</v>
      </c>
      <c r="Q3786" t="e">
        <f t="shared" si="649"/>
        <v>#VALUE!</v>
      </c>
      <c r="R3786">
        <f t="shared" si="650"/>
        <v>9.2812209961844019</v>
      </c>
      <c r="S3786" s="53" t="e">
        <f t="shared" si="652"/>
        <v>#VALUE!</v>
      </c>
      <c r="T3786" t="e">
        <f t="shared" si="653"/>
        <v>#VALUE!</v>
      </c>
      <c r="U3786" t="e">
        <f t="shared" si="654"/>
        <v>#VALUE!</v>
      </c>
      <c r="V3786" t="e">
        <f t="shared" si="655"/>
        <v>#VALUE!</v>
      </c>
      <c r="W3786" s="50">
        <f t="shared" si="656"/>
        <v>9.2812209961844019</v>
      </c>
    </row>
    <row r="3787" spans="1:23" ht="16" x14ac:dyDescent="0.2">
      <c r="A3787" s="10">
        <v>39105.541655092602</v>
      </c>
      <c r="B3787" s="11" t="str">
        <f t="shared" si="651"/>
        <v>20071</v>
      </c>
      <c r="C3787" s="6" t="s">
        <v>45</v>
      </c>
      <c r="D3787" s="6" t="s">
        <v>45</v>
      </c>
      <c r="E3787" s="6" t="s">
        <v>45</v>
      </c>
      <c r="F3787" s="6" t="s">
        <v>45</v>
      </c>
      <c r="G3787" s="6" t="s">
        <v>45</v>
      </c>
      <c r="H3787" s="5">
        <v>9.2812209961844019</v>
      </c>
      <c r="I3787" s="30" t="s">
        <v>45</v>
      </c>
      <c r="J3787" s="30" t="s">
        <v>45</v>
      </c>
      <c r="K3787" s="30" t="s">
        <v>45</v>
      </c>
      <c r="L3787" s="30" t="s">
        <v>45</v>
      </c>
      <c r="M3787" s="29">
        <v>265423059</v>
      </c>
      <c r="N3787" s="53" t="e">
        <f t="shared" si="646"/>
        <v>#VALUE!</v>
      </c>
      <c r="O3787" t="e">
        <f t="shared" si="647"/>
        <v>#VALUE!</v>
      </c>
      <c r="P3787" t="e">
        <f t="shared" si="648"/>
        <v>#VALUE!</v>
      </c>
      <c r="Q3787" t="e">
        <f t="shared" si="649"/>
        <v>#VALUE!</v>
      </c>
      <c r="R3787">
        <f t="shared" si="650"/>
        <v>9.2812209961844019</v>
      </c>
      <c r="S3787" s="53" t="e">
        <f t="shared" si="652"/>
        <v>#VALUE!</v>
      </c>
      <c r="T3787" t="e">
        <f t="shared" si="653"/>
        <v>#VALUE!</v>
      </c>
      <c r="U3787" t="e">
        <f t="shared" si="654"/>
        <v>#VALUE!</v>
      </c>
      <c r="V3787" t="e">
        <f t="shared" si="655"/>
        <v>#VALUE!</v>
      </c>
      <c r="W3787" s="50">
        <f t="shared" si="656"/>
        <v>9.2812209961844019</v>
      </c>
    </row>
    <row r="3788" spans="1:23" ht="16" x14ac:dyDescent="0.2">
      <c r="A3788" s="10">
        <v>39104.541655092602</v>
      </c>
      <c r="B3788" s="11" t="str">
        <f t="shared" si="651"/>
        <v>20071</v>
      </c>
      <c r="C3788" s="6" t="s">
        <v>45</v>
      </c>
      <c r="D3788" s="6" t="s">
        <v>45</v>
      </c>
      <c r="E3788" s="6" t="s">
        <v>45</v>
      </c>
      <c r="F3788" s="6" t="s">
        <v>45</v>
      </c>
      <c r="G3788" s="6" t="s">
        <v>45</v>
      </c>
      <c r="H3788" s="5">
        <v>9.2812209961844019</v>
      </c>
      <c r="I3788" s="30" t="s">
        <v>45</v>
      </c>
      <c r="J3788" s="30" t="s">
        <v>45</v>
      </c>
      <c r="K3788" s="30" t="s">
        <v>45</v>
      </c>
      <c r="L3788" s="30" t="s">
        <v>45</v>
      </c>
      <c r="M3788" s="29">
        <v>265423059</v>
      </c>
      <c r="N3788" s="53" t="e">
        <f t="shared" si="646"/>
        <v>#VALUE!</v>
      </c>
      <c r="O3788" t="e">
        <f t="shared" si="647"/>
        <v>#VALUE!</v>
      </c>
      <c r="P3788" t="e">
        <f t="shared" si="648"/>
        <v>#VALUE!</v>
      </c>
      <c r="Q3788" t="e">
        <f t="shared" si="649"/>
        <v>#VALUE!</v>
      </c>
      <c r="R3788">
        <f t="shared" si="650"/>
        <v>9.2812209961844019</v>
      </c>
      <c r="S3788" s="53" t="e">
        <f t="shared" si="652"/>
        <v>#VALUE!</v>
      </c>
      <c r="T3788" t="e">
        <f t="shared" si="653"/>
        <v>#VALUE!</v>
      </c>
      <c r="U3788" t="e">
        <f t="shared" si="654"/>
        <v>#VALUE!</v>
      </c>
      <c r="V3788" t="e">
        <f t="shared" si="655"/>
        <v>#VALUE!</v>
      </c>
      <c r="W3788" s="50">
        <f t="shared" si="656"/>
        <v>9.2812209961844019</v>
      </c>
    </row>
    <row r="3789" spans="1:23" ht="16" x14ac:dyDescent="0.2">
      <c r="A3789" s="10">
        <v>39101.541655092602</v>
      </c>
      <c r="B3789" s="11" t="str">
        <f t="shared" si="651"/>
        <v>20071</v>
      </c>
      <c r="C3789" s="6" t="s">
        <v>45</v>
      </c>
      <c r="D3789" s="6" t="s">
        <v>45</v>
      </c>
      <c r="E3789" s="6" t="s">
        <v>45</v>
      </c>
      <c r="F3789" s="6" t="s">
        <v>45</v>
      </c>
      <c r="G3789" s="6" t="s">
        <v>45</v>
      </c>
      <c r="H3789" s="5">
        <v>8.4374736328949069</v>
      </c>
      <c r="I3789" s="30" t="s">
        <v>45</v>
      </c>
      <c r="J3789" s="30" t="s">
        <v>45</v>
      </c>
      <c r="K3789" s="30" t="s">
        <v>45</v>
      </c>
      <c r="L3789" s="30" t="s">
        <v>45</v>
      </c>
      <c r="M3789" s="29">
        <v>263373759</v>
      </c>
      <c r="N3789" s="53" t="e">
        <f t="shared" si="646"/>
        <v>#VALUE!</v>
      </c>
      <c r="O3789" t="e">
        <f t="shared" si="647"/>
        <v>#VALUE!</v>
      </c>
      <c r="P3789" t="e">
        <f t="shared" si="648"/>
        <v>#VALUE!</v>
      </c>
      <c r="Q3789" t="e">
        <f t="shared" si="649"/>
        <v>#VALUE!</v>
      </c>
      <c r="R3789">
        <f t="shared" si="650"/>
        <v>8.4374736328949069</v>
      </c>
      <c r="S3789" s="53" t="e">
        <f t="shared" si="652"/>
        <v>#VALUE!</v>
      </c>
      <c r="T3789" t="e">
        <f t="shared" si="653"/>
        <v>#VALUE!</v>
      </c>
      <c r="U3789" t="e">
        <f t="shared" si="654"/>
        <v>#VALUE!</v>
      </c>
      <c r="V3789" t="e">
        <f t="shared" si="655"/>
        <v>#VALUE!</v>
      </c>
      <c r="W3789" s="50">
        <f t="shared" si="656"/>
        <v>8.4374736328949069</v>
      </c>
    </row>
    <row r="3790" spans="1:23" ht="16" x14ac:dyDescent="0.2">
      <c r="A3790" s="10">
        <v>39100.541655092602</v>
      </c>
      <c r="B3790" s="11" t="str">
        <f t="shared" si="651"/>
        <v>20071</v>
      </c>
      <c r="C3790" s="6" t="s">
        <v>45</v>
      </c>
      <c r="D3790" s="6" t="s">
        <v>45</v>
      </c>
      <c r="E3790" s="6" t="s">
        <v>45</v>
      </c>
      <c r="F3790" s="6" t="s">
        <v>45</v>
      </c>
      <c r="G3790" s="6" t="s">
        <v>45</v>
      </c>
      <c r="H3790" s="5">
        <v>8.4374736328949069</v>
      </c>
      <c r="I3790" s="30" t="s">
        <v>45</v>
      </c>
      <c r="J3790" s="30" t="s">
        <v>45</v>
      </c>
      <c r="K3790" s="30" t="s">
        <v>45</v>
      </c>
      <c r="L3790" s="30" t="s">
        <v>45</v>
      </c>
      <c r="M3790" s="29">
        <v>263373759</v>
      </c>
      <c r="N3790" s="53" t="e">
        <f t="shared" si="646"/>
        <v>#VALUE!</v>
      </c>
      <c r="O3790" t="e">
        <f t="shared" si="647"/>
        <v>#VALUE!</v>
      </c>
      <c r="P3790" t="e">
        <f t="shared" si="648"/>
        <v>#VALUE!</v>
      </c>
      <c r="Q3790" t="e">
        <f t="shared" si="649"/>
        <v>#VALUE!</v>
      </c>
      <c r="R3790">
        <f t="shared" si="650"/>
        <v>8.4374736328949069</v>
      </c>
      <c r="S3790" s="53" t="e">
        <f t="shared" si="652"/>
        <v>#VALUE!</v>
      </c>
      <c r="T3790" t="e">
        <f t="shared" si="653"/>
        <v>#VALUE!</v>
      </c>
      <c r="U3790" t="e">
        <f t="shared" si="654"/>
        <v>#VALUE!</v>
      </c>
      <c r="V3790" t="e">
        <f t="shared" si="655"/>
        <v>#VALUE!</v>
      </c>
      <c r="W3790" s="50">
        <f t="shared" si="656"/>
        <v>8.4374736328949069</v>
      </c>
    </row>
    <row r="3791" spans="1:23" ht="16" x14ac:dyDescent="0.2">
      <c r="A3791" s="10">
        <v>39099.541655092602</v>
      </c>
      <c r="B3791" s="11" t="str">
        <f t="shared" si="651"/>
        <v>20071</v>
      </c>
      <c r="C3791" s="6" t="s">
        <v>45</v>
      </c>
      <c r="D3791" s="6" t="s">
        <v>45</v>
      </c>
      <c r="E3791" s="6" t="s">
        <v>45</v>
      </c>
      <c r="F3791" s="6" t="s">
        <v>45</v>
      </c>
      <c r="G3791" s="6" t="s">
        <v>45</v>
      </c>
      <c r="H3791" s="5">
        <v>0</v>
      </c>
      <c r="I3791" s="30" t="s">
        <v>45</v>
      </c>
      <c r="J3791" s="30" t="s">
        <v>45</v>
      </c>
      <c r="K3791" s="30" t="s">
        <v>45</v>
      </c>
      <c r="L3791" s="30" t="s">
        <v>45</v>
      </c>
      <c r="M3791" s="29">
        <v>242880759</v>
      </c>
      <c r="N3791" s="53" t="e">
        <f t="shared" si="646"/>
        <v>#VALUE!</v>
      </c>
      <c r="O3791" t="e">
        <f t="shared" si="647"/>
        <v>#VALUE!</v>
      </c>
      <c r="P3791" t="e">
        <f t="shared" si="648"/>
        <v>#VALUE!</v>
      </c>
      <c r="Q3791" t="e">
        <f t="shared" si="649"/>
        <v>#VALUE!</v>
      </c>
      <c r="R3791">
        <f t="shared" si="650"/>
        <v>0</v>
      </c>
      <c r="S3791" s="53" t="e">
        <f t="shared" si="652"/>
        <v>#VALUE!</v>
      </c>
      <c r="T3791" t="e">
        <f t="shared" si="653"/>
        <v>#VALUE!</v>
      </c>
      <c r="U3791" t="e">
        <f t="shared" si="654"/>
        <v>#VALUE!</v>
      </c>
      <c r="V3791" t="e">
        <f t="shared" si="655"/>
        <v>#VALUE!</v>
      </c>
      <c r="W3791" s="50">
        <f t="shared" si="656"/>
        <v>0</v>
      </c>
    </row>
    <row r="3792" spans="1:23" ht="16" x14ac:dyDescent="0.2">
      <c r="A3792" s="10">
        <v>39098.541655092602</v>
      </c>
      <c r="B3792" s="11" t="str">
        <f t="shared" si="651"/>
        <v>20071</v>
      </c>
      <c r="C3792" s="6" t="s">
        <v>45</v>
      </c>
      <c r="D3792" s="6" t="s">
        <v>45</v>
      </c>
      <c r="E3792" s="6" t="s">
        <v>45</v>
      </c>
      <c r="F3792" s="6" t="s">
        <v>45</v>
      </c>
      <c r="G3792" s="6" t="s">
        <v>45</v>
      </c>
      <c r="H3792" s="5">
        <v>0</v>
      </c>
      <c r="I3792" s="30" t="s">
        <v>45</v>
      </c>
      <c r="J3792" s="30" t="s">
        <v>45</v>
      </c>
      <c r="K3792" s="30" t="s">
        <v>45</v>
      </c>
      <c r="L3792" s="30" t="s">
        <v>45</v>
      </c>
      <c r="M3792" s="29">
        <v>242880759</v>
      </c>
      <c r="N3792" s="53" t="e">
        <f t="shared" si="646"/>
        <v>#VALUE!</v>
      </c>
      <c r="O3792" t="e">
        <f t="shared" si="647"/>
        <v>#VALUE!</v>
      </c>
      <c r="P3792" t="e">
        <f t="shared" si="648"/>
        <v>#VALUE!</v>
      </c>
      <c r="Q3792" t="e">
        <f t="shared" si="649"/>
        <v>#VALUE!</v>
      </c>
      <c r="R3792">
        <f t="shared" si="650"/>
        <v>0</v>
      </c>
      <c r="S3792" s="53" t="e">
        <f t="shared" si="652"/>
        <v>#VALUE!</v>
      </c>
      <c r="T3792" t="e">
        <f t="shared" si="653"/>
        <v>#VALUE!</v>
      </c>
      <c r="U3792" t="e">
        <f t="shared" si="654"/>
        <v>#VALUE!</v>
      </c>
      <c r="V3792" t="e">
        <f t="shared" si="655"/>
        <v>#VALUE!</v>
      </c>
      <c r="W3792" s="50">
        <f t="shared" si="656"/>
        <v>0</v>
      </c>
    </row>
    <row r="3793" spans="1:23" ht="16" x14ac:dyDescent="0.2">
      <c r="A3793" s="10">
        <v>39097.541655092602</v>
      </c>
      <c r="B3793" s="11" t="str">
        <f t="shared" si="651"/>
        <v>20071</v>
      </c>
      <c r="C3793" s="6" t="s">
        <v>45</v>
      </c>
      <c r="D3793" s="6" t="s">
        <v>45</v>
      </c>
      <c r="E3793" s="6" t="s">
        <v>45</v>
      </c>
      <c r="F3793" s="6" t="s">
        <v>45</v>
      </c>
      <c r="G3793" s="6" t="s">
        <v>45</v>
      </c>
      <c r="H3793" s="5">
        <v>0</v>
      </c>
      <c r="I3793" s="30" t="s">
        <v>45</v>
      </c>
      <c r="J3793" s="30" t="s">
        <v>45</v>
      </c>
      <c r="K3793" s="30" t="s">
        <v>45</v>
      </c>
      <c r="L3793" s="30" t="s">
        <v>45</v>
      </c>
      <c r="M3793" s="29">
        <v>242880759</v>
      </c>
      <c r="N3793" s="53" t="e">
        <f t="shared" si="646"/>
        <v>#VALUE!</v>
      </c>
      <c r="O3793" t="e">
        <f t="shared" si="647"/>
        <v>#VALUE!</v>
      </c>
      <c r="P3793" t="e">
        <f t="shared" si="648"/>
        <v>#VALUE!</v>
      </c>
      <c r="Q3793" t="e">
        <f t="shared" si="649"/>
        <v>#VALUE!</v>
      </c>
      <c r="R3793">
        <f t="shared" si="650"/>
        <v>0</v>
      </c>
      <c r="S3793" s="53" t="e">
        <f t="shared" si="652"/>
        <v>#VALUE!</v>
      </c>
      <c r="T3793" t="e">
        <f t="shared" si="653"/>
        <v>#VALUE!</v>
      </c>
      <c r="U3793" t="e">
        <f t="shared" si="654"/>
        <v>#VALUE!</v>
      </c>
      <c r="V3793" t="e">
        <f t="shared" si="655"/>
        <v>#VALUE!</v>
      </c>
      <c r="W3793" s="50">
        <f t="shared" si="656"/>
        <v>0</v>
      </c>
    </row>
    <row r="3794" spans="1:23" ht="16" x14ac:dyDescent="0.2">
      <c r="A3794" s="10">
        <v>39094.541655092602</v>
      </c>
      <c r="B3794" s="11" t="str">
        <f t="shared" si="651"/>
        <v>20071</v>
      </c>
      <c r="C3794" s="6" t="s">
        <v>45</v>
      </c>
      <c r="D3794" s="6" t="s">
        <v>45</v>
      </c>
      <c r="E3794" s="6" t="s">
        <v>45</v>
      </c>
      <c r="F3794" s="6" t="s">
        <v>45</v>
      </c>
      <c r="G3794" s="6" t="s">
        <v>45</v>
      </c>
      <c r="H3794" s="5">
        <v>0</v>
      </c>
      <c r="I3794" s="30" t="s">
        <v>45</v>
      </c>
      <c r="J3794" s="30" t="s">
        <v>45</v>
      </c>
      <c r="K3794" s="30" t="s">
        <v>45</v>
      </c>
      <c r="L3794" s="30" t="s">
        <v>45</v>
      </c>
      <c r="M3794" s="29">
        <v>242880759</v>
      </c>
      <c r="N3794" s="53" t="e">
        <f t="shared" si="646"/>
        <v>#VALUE!</v>
      </c>
      <c r="O3794" t="e">
        <f t="shared" si="647"/>
        <v>#VALUE!</v>
      </c>
      <c r="P3794" t="e">
        <f t="shared" si="648"/>
        <v>#VALUE!</v>
      </c>
      <c r="Q3794" t="e">
        <f t="shared" si="649"/>
        <v>#VALUE!</v>
      </c>
      <c r="R3794">
        <f t="shared" si="650"/>
        <v>0</v>
      </c>
      <c r="S3794" s="53" t="e">
        <f t="shared" si="652"/>
        <v>#VALUE!</v>
      </c>
      <c r="T3794" t="e">
        <f t="shared" si="653"/>
        <v>#VALUE!</v>
      </c>
      <c r="U3794" t="e">
        <f t="shared" si="654"/>
        <v>#VALUE!</v>
      </c>
      <c r="V3794" t="e">
        <f t="shared" si="655"/>
        <v>#VALUE!</v>
      </c>
      <c r="W3794" s="50">
        <f t="shared" si="656"/>
        <v>0</v>
      </c>
    </row>
    <row r="3795" spans="1:23" ht="16" x14ac:dyDescent="0.2">
      <c r="A3795" s="10">
        <v>39093.541655092602</v>
      </c>
      <c r="B3795" s="11" t="str">
        <f t="shared" si="651"/>
        <v>20071</v>
      </c>
      <c r="C3795" s="6" t="s">
        <v>45</v>
      </c>
      <c r="D3795" s="6" t="s">
        <v>45</v>
      </c>
      <c r="E3795" s="6" t="s">
        <v>45</v>
      </c>
      <c r="F3795" s="6" t="s">
        <v>45</v>
      </c>
      <c r="G3795" s="6" t="s">
        <v>45</v>
      </c>
      <c r="H3795" s="5">
        <v>0</v>
      </c>
      <c r="I3795" s="30" t="s">
        <v>45</v>
      </c>
      <c r="J3795" s="30" t="s">
        <v>45</v>
      </c>
      <c r="K3795" s="30" t="s">
        <v>45</v>
      </c>
      <c r="L3795" s="30" t="s">
        <v>45</v>
      </c>
      <c r="M3795" s="29">
        <v>242880759</v>
      </c>
      <c r="N3795" s="53" t="e">
        <f t="shared" si="646"/>
        <v>#VALUE!</v>
      </c>
      <c r="O3795" t="e">
        <f t="shared" si="647"/>
        <v>#VALUE!</v>
      </c>
      <c r="P3795" t="e">
        <f t="shared" si="648"/>
        <v>#VALUE!</v>
      </c>
      <c r="Q3795" t="e">
        <f t="shared" si="649"/>
        <v>#VALUE!</v>
      </c>
      <c r="R3795">
        <f t="shared" si="650"/>
        <v>0</v>
      </c>
      <c r="S3795" s="53" t="e">
        <f t="shared" si="652"/>
        <v>#VALUE!</v>
      </c>
      <c r="T3795" t="e">
        <f t="shared" si="653"/>
        <v>#VALUE!</v>
      </c>
      <c r="U3795" t="e">
        <f t="shared" si="654"/>
        <v>#VALUE!</v>
      </c>
      <c r="V3795" t="e">
        <f t="shared" si="655"/>
        <v>#VALUE!</v>
      </c>
      <c r="W3795" s="50">
        <f t="shared" si="656"/>
        <v>0</v>
      </c>
    </row>
    <row r="3796" spans="1:23" ht="16" x14ac:dyDescent="0.2">
      <c r="A3796" s="10">
        <v>39092.541655092602</v>
      </c>
      <c r="B3796" s="11" t="str">
        <f t="shared" si="651"/>
        <v>20071</v>
      </c>
      <c r="C3796" s="6" t="s">
        <v>45</v>
      </c>
      <c r="D3796" s="6" t="s">
        <v>45</v>
      </c>
      <c r="E3796" s="6" t="s">
        <v>45</v>
      </c>
      <c r="F3796" s="6" t="s">
        <v>45</v>
      </c>
      <c r="G3796" s="6" t="s">
        <v>45</v>
      </c>
      <c r="H3796" s="5">
        <v>0</v>
      </c>
      <c r="I3796" s="30" t="s">
        <v>45</v>
      </c>
      <c r="J3796" s="30" t="s">
        <v>45</v>
      </c>
      <c r="K3796" s="30" t="s">
        <v>45</v>
      </c>
      <c r="L3796" s="30" t="s">
        <v>45</v>
      </c>
      <c r="M3796" s="29">
        <v>242880759</v>
      </c>
      <c r="N3796" s="53" t="e">
        <f t="shared" si="646"/>
        <v>#VALUE!</v>
      </c>
      <c r="O3796" t="e">
        <f t="shared" si="647"/>
        <v>#VALUE!</v>
      </c>
      <c r="P3796" t="e">
        <f t="shared" si="648"/>
        <v>#VALUE!</v>
      </c>
      <c r="Q3796" t="e">
        <f t="shared" si="649"/>
        <v>#VALUE!</v>
      </c>
      <c r="R3796">
        <f t="shared" si="650"/>
        <v>0</v>
      </c>
      <c r="S3796" s="53" t="e">
        <f t="shared" si="652"/>
        <v>#VALUE!</v>
      </c>
      <c r="T3796" t="e">
        <f t="shared" si="653"/>
        <v>#VALUE!</v>
      </c>
      <c r="U3796" t="e">
        <f t="shared" si="654"/>
        <v>#VALUE!</v>
      </c>
      <c r="V3796" t="e">
        <f t="shared" si="655"/>
        <v>#VALUE!</v>
      </c>
      <c r="W3796" s="50">
        <f t="shared" si="656"/>
        <v>0</v>
      </c>
    </row>
    <row r="3797" spans="1:23" ht="16" x14ac:dyDescent="0.2">
      <c r="A3797" s="10">
        <v>39091.541655092602</v>
      </c>
      <c r="B3797" s="11" t="str">
        <f t="shared" si="651"/>
        <v>20071</v>
      </c>
      <c r="C3797" s="6" t="s">
        <v>45</v>
      </c>
      <c r="D3797" s="6" t="s">
        <v>45</v>
      </c>
      <c r="E3797" s="6" t="s">
        <v>45</v>
      </c>
      <c r="F3797" s="6" t="s">
        <v>45</v>
      </c>
      <c r="G3797" s="6" t="s">
        <v>45</v>
      </c>
      <c r="H3797" s="5">
        <v>0</v>
      </c>
      <c r="I3797" s="30" t="s">
        <v>45</v>
      </c>
      <c r="J3797" s="30" t="s">
        <v>45</v>
      </c>
      <c r="K3797" s="30" t="s">
        <v>45</v>
      </c>
      <c r="L3797" s="30" t="s">
        <v>45</v>
      </c>
      <c r="M3797" s="29">
        <v>242880759</v>
      </c>
      <c r="N3797" s="53" t="e">
        <f t="shared" si="646"/>
        <v>#VALUE!</v>
      </c>
      <c r="O3797" t="e">
        <f t="shared" si="647"/>
        <v>#VALUE!</v>
      </c>
      <c r="P3797" t="e">
        <f t="shared" si="648"/>
        <v>#VALUE!</v>
      </c>
      <c r="Q3797" t="e">
        <f t="shared" si="649"/>
        <v>#VALUE!</v>
      </c>
      <c r="R3797">
        <f t="shared" si="650"/>
        <v>0</v>
      </c>
      <c r="S3797" s="53" t="e">
        <f t="shared" si="652"/>
        <v>#VALUE!</v>
      </c>
      <c r="T3797" t="e">
        <f t="shared" si="653"/>
        <v>#VALUE!</v>
      </c>
      <c r="U3797" t="e">
        <f t="shared" si="654"/>
        <v>#VALUE!</v>
      </c>
      <c r="V3797" t="e">
        <f t="shared" si="655"/>
        <v>#VALUE!</v>
      </c>
      <c r="W3797" s="50">
        <f t="shared" si="656"/>
        <v>0</v>
      </c>
    </row>
    <row r="3798" spans="1:23" ht="16" x14ac:dyDescent="0.2">
      <c r="A3798" s="10">
        <v>39090.541655092602</v>
      </c>
      <c r="B3798" s="11" t="str">
        <f t="shared" si="651"/>
        <v>20071</v>
      </c>
      <c r="C3798" s="6" t="s">
        <v>45</v>
      </c>
      <c r="D3798" s="6" t="s">
        <v>45</v>
      </c>
      <c r="E3798" s="6" t="s">
        <v>45</v>
      </c>
      <c r="F3798" s="6" t="s">
        <v>45</v>
      </c>
      <c r="G3798" s="6" t="s">
        <v>45</v>
      </c>
      <c r="H3798" s="5">
        <v>0</v>
      </c>
      <c r="I3798" s="30" t="s">
        <v>45</v>
      </c>
      <c r="J3798" s="30" t="s">
        <v>45</v>
      </c>
      <c r="K3798" s="30" t="s">
        <v>45</v>
      </c>
      <c r="L3798" s="30" t="s">
        <v>45</v>
      </c>
      <c r="M3798" s="29">
        <v>242880759</v>
      </c>
      <c r="N3798" s="53" t="e">
        <f t="shared" si="646"/>
        <v>#VALUE!</v>
      </c>
      <c r="O3798" t="e">
        <f t="shared" si="647"/>
        <v>#VALUE!</v>
      </c>
      <c r="P3798" t="e">
        <f t="shared" si="648"/>
        <v>#VALUE!</v>
      </c>
      <c r="Q3798" t="e">
        <f t="shared" si="649"/>
        <v>#VALUE!</v>
      </c>
      <c r="R3798">
        <f t="shared" si="650"/>
        <v>0</v>
      </c>
      <c r="S3798" s="53" t="e">
        <f t="shared" si="652"/>
        <v>#VALUE!</v>
      </c>
      <c r="T3798" t="e">
        <f t="shared" si="653"/>
        <v>#VALUE!</v>
      </c>
      <c r="U3798" t="e">
        <f t="shared" si="654"/>
        <v>#VALUE!</v>
      </c>
      <c r="V3798" t="e">
        <f t="shared" si="655"/>
        <v>#VALUE!</v>
      </c>
      <c r="W3798" s="50">
        <f t="shared" si="656"/>
        <v>0</v>
      </c>
    </row>
    <row r="3799" spans="1:23" ht="16" x14ac:dyDescent="0.2">
      <c r="A3799" s="10">
        <v>39087.541655092602</v>
      </c>
      <c r="B3799" s="11" t="str">
        <f t="shared" si="651"/>
        <v>20071</v>
      </c>
      <c r="C3799" s="6" t="s">
        <v>45</v>
      </c>
      <c r="D3799" s="6" t="s">
        <v>45</v>
      </c>
      <c r="E3799" s="6" t="s">
        <v>45</v>
      </c>
      <c r="F3799" s="6" t="s">
        <v>45</v>
      </c>
      <c r="G3799" s="6" t="s">
        <v>45</v>
      </c>
      <c r="H3799" s="5">
        <v>0</v>
      </c>
      <c r="I3799" s="30" t="s">
        <v>45</v>
      </c>
      <c r="J3799" s="30" t="s">
        <v>45</v>
      </c>
      <c r="K3799" s="30" t="s">
        <v>45</v>
      </c>
      <c r="L3799" s="30" t="s">
        <v>45</v>
      </c>
      <c r="M3799" s="29">
        <v>242880759</v>
      </c>
      <c r="N3799" s="53" t="e">
        <f t="shared" si="646"/>
        <v>#VALUE!</v>
      </c>
      <c r="O3799" t="e">
        <f t="shared" si="647"/>
        <v>#VALUE!</v>
      </c>
      <c r="P3799" t="e">
        <f t="shared" si="648"/>
        <v>#VALUE!</v>
      </c>
      <c r="Q3799" t="e">
        <f t="shared" si="649"/>
        <v>#VALUE!</v>
      </c>
      <c r="R3799">
        <f t="shared" si="650"/>
        <v>0</v>
      </c>
      <c r="S3799" s="53" t="e">
        <f t="shared" si="652"/>
        <v>#VALUE!</v>
      </c>
      <c r="T3799" t="e">
        <f t="shared" si="653"/>
        <v>#VALUE!</v>
      </c>
      <c r="U3799" t="e">
        <f t="shared" si="654"/>
        <v>#VALUE!</v>
      </c>
      <c r="V3799" t="e">
        <f t="shared" si="655"/>
        <v>#VALUE!</v>
      </c>
      <c r="W3799" s="50">
        <f t="shared" si="656"/>
        <v>0</v>
      </c>
    </row>
    <row r="3800" spans="1:23" ht="16" x14ac:dyDescent="0.2">
      <c r="A3800" s="10">
        <v>39086.541655092602</v>
      </c>
      <c r="B3800" s="11" t="str">
        <f t="shared" si="651"/>
        <v>20071</v>
      </c>
      <c r="C3800" s="6" t="s">
        <v>45</v>
      </c>
      <c r="D3800" s="6" t="s">
        <v>45</v>
      </c>
      <c r="E3800" s="6" t="s">
        <v>45</v>
      </c>
      <c r="F3800" s="6" t="s">
        <v>45</v>
      </c>
      <c r="G3800" s="6" t="s">
        <v>45</v>
      </c>
      <c r="H3800" s="5">
        <v>0</v>
      </c>
      <c r="I3800" s="30" t="s">
        <v>45</v>
      </c>
      <c r="J3800" s="30" t="s">
        <v>45</v>
      </c>
      <c r="K3800" s="30" t="s">
        <v>45</v>
      </c>
      <c r="L3800" s="30" t="s">
        <v>45</v>
      </c>
      <c r="M3800" s="29">
        <v>242880759</v>
      </c>
      <c r="N3800" s="53" t="e">
        <f t="shared" si="646"/>
        <v>#VALUE!</v>
      </c>
      <c r="O3800" t="e">
        <f t="shared" si="647"/>
        <v>#VALUE!</v>
      </c>
      <c r="P3800" t="e">
        <f t="shared" si="648"/>
        <v>#VALUE!</v>
      </c>
      <c r="Q3800" t="e">
        <f t="shared" si="649"/>
        <v>#VALUE!</v>
      </c>
      <c r="R3800">
        <f t="shared" si="650"/>
        <v>0</v>
      </c>
      <c r="S3800" s="53" t="e">
        <f t="shared" si="652"/>
        <v>#VALUE!</v>
      </c>
      <c r="T3800" t="e">
        <f t="shared" si="653"/>
        <v>#VALUE!</v>
      </c>
      <c r="U3800" t="e">
        <f t="shared" si="654"/>
        <v>#VALUE!</v>
      </c>
      <c r="V3800" t="e">
        <f t="shared" si="655"/>
        <v>#VALUE!</v>
      </c>
      <c r="W3800" s="50">
        <f t="shared" si="656"/>
        <v>0</v>
      </c>
    </row>
    <row r="3801" spans="1:23" ht="16" x14ac:dyDescent="0.2">
      <c r="A3801" s="10">
        <v>39085.541655092602</v>
      </c>
      <c r="B3801" s="11" t="str">
        <f t="shared" si="651"/>
        <v>20071</v>
      </c>
      <c r="C3801" s="6" t="s">
        <v>45</v>
      </c>
      <c r="D3801" s="6" t="s">
        <v>45</v>
      </c>
      <c r="E3801" s="6" t="s">
        <v>45</v>
      </c>
      <c r="F3801" s="6" t="s">
        <v>45</v>
      </c>
      <c r="G3801" s="6" t="s">
        <v>45</v>
      </c>
      <c r="H3801" s="5">
        <v>0</v>
      </c>
      <c r="I3801" s="30" t="s">
        <v>45</v>
      </c>
      <c r="J3801" s="30" t="s">
        <v>45</v>
      </c>
      <c r="K3801" s="30" t="s">
        <v>45</v>
      </c>
      <c r="L3801" s="30" t="s">
        <v>45</v>
      </c>
      <c r="M3801" s="29">
        <v>242880759</v>
      </c>
      <c r="N3801" s="53" t="e">
        <f t="shared" si="646"/>
        <v>#VALUE!</v>
      </c>
      <c r="O3801" t="e">
        <f t="shared" si="647"/>
        <v>#VALUE!</v>
      </c>
      <c r="P3801" t="e">
        <f t="shared" si="648"/>
        <v>#VALUE!</v>
      </c>
      <c r="Q3801" t="e">
        <f t="shared" si="649"/>
        <v>#VALUE!</v>
      </c>
      <c r="R3801">
        <f t="shared" si="650"/>
        <v>0</v>
      </c>
      <c r="S3801" s="53" t="e">
        <f t="shared" si="652"/>
        <v>#VALUE!</v>
      </c>
      <c r="T3801" t="e">
        <f t="shared" si="653"/>
        <v>#VALUE!</v>
      </c>
      <c r="U3801" t="e">
        <f t="shared" si="654"/>
        <v>#VALUE!</v>
      </c>
      <c r="V3801" t="e">
        <f t="shared" si="655"/>
        <v>#VALUE!</v>
      </c>
      <c r="W3801" s="50">
        <f t="shared" si="656"/>
        <v>0</v>
      </c>
    </row>
    <row r="3802" spans="1:23" ht="16" x14ac:dyDescent="0.2">
      <c r="A3802" s="10">
        <v>39084.541655092602</v>
      </c>
      <c r="B3802" s="11" t="str">
        <f t="shared" si="651"/>
        <v>20071</v>
      </c>
      <c r="C3802" s="6" t="s">
        <v>45</v>
      </c>
      <c r="D3802" s="6" t="s">
        <v>45</v>
      </c>
      <c r="E3802" s="6" t="s">
        <v>45</v>
      </c>
      <c r="F3802" s="6" t="s">
        <v>45</v>
      </c>
      <c r="G3802" s="6" t="s">
        <v>45</v>
      </c>
      <c r="H3802" s="5">
        <v>0</v>
      </c>
      <c r="I3802" s="30" t="s">
        <v>45</v>
      </c>
      <c r="J3802" s="30" t="s">
        <v>45</v>
      </c>
      <c r="K3802" s="30" t="s">
        <v>45</v>
      </c>
      <c r="L3802" s="30" t="s">
        <v>45</v>
      </c>
      <c r="M3802" s="29">
        <v>242880759</v>
      </c>
      <c r="N3802" s="53" t="e">
        <f t="shared" si="646"/>
        <v>#VALUE!</v>
      </c>
      <c r="O3802" t="e">
        <f t="shared" si="647"/>
        <v>#VALUE!</v>
      </c>
      <c r="P3802" t="e">
        <f t="shared" si="648"/>
        <v>#VALUE!</v>
      </c>
      <c r="Q3802" t="e">
        <f t="shared" si="649"/>
        <v>#VALUE!</v>
      </c>
      <c r="R3802">
        <f t="shared" si="650"/>
        <v>0</v>
      </c>
      <c r="S3802" s="53" t="e">
        <f t="shared" si="652"/>
        <v>#VALUE!</v>
      </c>
      <c r="T3802" t="e">
        <f t="shared" si="653"/>
        <v>#VALUE!</v>
      </c>
      <c r="U3802" t="e">
        <f t="shared" si="654"/>
        <v>#VALUE!</v>
      </c>
      <c r="V3802" t="e">
        <f t="shared" si="655"/>
        <v>#VALUE!</v>
      </c>
      <c r="W3802" s="50">
        <f t="shared" si="656"/>
        <v>0</v>
      </c>
    </row>
    <row r="3803" spans="1:23" ht="16" x14ac:dyDescent="0.2">
      <c r="A3803" s="10">
        <v>39080.541655092602</v>
      </c>
      <c r="B3803" s="11" t="str">
        <f t="shared" si="651"/>
        <v>200612</v>
      </c>
      <c r="C3803" s="6" t="s">
        <v>45</v>
      </c>
      <c r="D3803" s="6" t="s">
        <v>45</v>
      </c>
      <c r="E3803" s="6" t="s">
        <v>45</v>
      </c>
      <c r="F3803" s="6" t="s">
        <v>45</v>
      </c>
      <c r="G3803" s="6" t="s">
        <v>45</v>
      </c>
      <c r="H3803" s="5">
        <v>0</v>
      </c>
      <c r="I3803" s="30" t="s">
        <v>45</v>
      </c>
      <c r="J3803" s="30" t="s">
        <v>45</v>
      </c>
      <c r="K3803" s="30" t="s">
        <v>45</v>
      </c>
      <c r="L3803" s="30" t="s">
        <v>45</v>
      </c>
      <c r="M3803" s="29">
        <v>242880759</v>
      </c>
      <c r="N3803" s="53" t="e">
        <f t="shared" si="646"/>
        <v>#VALUE!</v>
      </c>
      <c r="O3803" t="e">
        <f t="shared" si="647"/>
        <v>#VALUE!</v>
      </c>
      <c r="P3803" t="e">
        <f t="shared" si="648"/>
        <v>#VALUE!</v>
      </c>
      <c r="Q3803" t="e">
        <f t="shared" si="649"/>
        <v>#VALUE!</v>
      </c>
      <c r="R3803">
        <f t="shared" si="650"/>
        <v>0</v>
      </c>
      <c r="S3803" s="53" t="e">
        <f t="shared" si="652"/>
        <v>#VALUE!</v>
      </c>
      <c r="T3803" t="e">
        <f t="shared" si="653"/>
        <v>#VALUE!</v>
      </c>
      <c r="U3803" t="e">
        <f t="shared" si="654"/>
        <v>#VALUE!</v>
      </c>
      <c r="V3803" t="e">
        <f t="shared" si="655"/>
        <v>#VALUE!</v>
      </c>
      <c r="W3803" s="50">
        <f t="shared" si="656"/>
        <v>0</v>
      </c>
    </row>
    <row r="3804" spans="1:23" x14ac:dyDescent="0.2">
      <c r="A3804" s="7" t="s">
        <v>0</v>
      </c>
      <c r="B3804" s="7"/>
      <c r="C3804" s="7"/>
      <c r="D3804" s="7"/>
      <c r="E3804" s="7"/>
      <c r="F3804" s="7"/>
      <c r="G3804" s="7"/>
      <c r="H3804" s="7"/>
      <c r="N3804" s="53">
        <f t="shared" ref="N3804" si="657">IF(ABS(D3804-AVERAGE(D$47:D$3803))&gt;3*STDEV(D$47:D$3803),"Outlier",D3804)</f>
        <v>0</v>
      </c>
      <c r="S3804" s="53">
        <f t="shared" ref="S3804" si="658">IF(ABS(I3804-AVERAGE(I$47:I$3803))&gt;3*STDEV(I$47:I$3803),"Outlier",I3804)</f>
        <v>0</v>
      </c>
    </row>
  </sheetData>
  <mergeCells count="35">
    <mergeCell ref="N44:R44"/>
    <mergeCell ref="S44:W44"/>
    <mergeCell ref="S42:W42"/>
    <mergeCell ref="A36:H36"/>
    <mergeCell ref="A44:H44"/>
    <mergeCell ref="A31:H31"/>
    <mergeCell ref="A32:H32"/>
    <mergeCell ref="A33:H33"/>
    <mergeCell ref="A34:H34"/>
    <mergeCell ref="A35:H35"/>
    <mergeCell ref="A26:H26"/>
    <mergeCell ref="A27:H27"/>
    <mergeCell ref="A28:H28"/>
    <mergeCell ref="A29:H29"/>
    <mergeCell ref="A30:H30"/>
    <mergeCell ref="A21:H21"/>
    <mergeCell ref="A22:H22"/>
    <mergeCell ref="A23:H23"/>
    <mergeCell ref="A24:H24"/>
    <mergeCell ref="A25:H25"/>
    <mergeCell ref="A16:H16"/>
    <mergeCell ref="A17:H17"/>
    <mergeCell ref="A18:H18"/>
    <mergeCell ref="A19:H19"/>
    <mergeCell ref="A20:H20"/>
    <mergeCell ref="A11:H11"/>
    <mergeCell ref="A12:H12"/>
    <mergeCell ref="A13:H13"/>
    <mergeCell ref="A14:H14"/>
    <mergeCell ref="A15:H15"/>
    <mergeCell ref="A1:E1"/>
    <mergeCell ref="A3:H3"/>
    <mergeCell ref="A4:H4"/>
    <mergeCell ref="A5:H5"/>
    <mergeCell ref="A10:H10"/>
  </mergeCells>
  <pageMargins left="0.7" right="0.7" top="0.75" bottom="0.75" header="0.3" footer="0.3"/>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EA5E7-8776-9845-BA79-B2640DB17CBC}">
  <dimension ref="B1:O179"/>
  <sheetViews>
    <sheetView workbookViewId="0">
      <selection activeCell="C7" sqref="C7"/>
    </sheetView>
  </sheetViews>
  <sheetFormatPr baseColWidth="10" defaultRowHeight="15" x14ac:dyDescent="0.2"/>
  <cols>
    <col min="2" max="2" width="12.1640625" style="31" bestFit="1" customWidth="1"/>
    <col min="3" max="3" width="45.83203125" style="31" bestFit="1" customWidth="1"/>
    <col min="4" max="4" width="28.33203125" bestFit="1" customWidth="1"/>
    <col min="5" max="5" width="21.83203125" bestFit="1" customWidth="1"/>
    <col min="6" max="6" width="22.33203125" bestFit="1" customWidth="1"/>
    <col min="7" max="7" width="21.5" bestFit="1" customWidth="1"/>
    <col min="8" max="8" width="23.5" style="31" bestFit="1" customWidth="1"/>
    <col min="9" max="9" width="29.5" bestFit="1" customWidth="1"/>
    <col min="10" max="10" width="28.6640625" bestFit="1" customWidth="1"/>
    <col min="11" max="11" width="29.5" bestFit="1" customWidth="1"/>
    <col min="12" max="12" width="28.5" bestFit="1" customWidth="1"/>
    <col min="13" max="13" width="30.5" bestFit="1" customWidth="1"/>
    <col min="14" max="14" width="14.1640625" bestFit="1" customWidth="1"/>
    <col min="15" max="15" width="18.83203125" bestFit="1" customWidth="1"/>
  </cols>
  <sheetData>
    <row r="1" spans="2:15" ht="16" thickBot="1" x14ac:dyDescent="0.25"/>
    <row r="2" spans="2:15" ht="16" thickBot="1" x14ac:dyDescent="0.25">
      <c r="D2" s="70" t="s">
        <v>578</v>
      </c>
      <c r="E2" s="71"/>
      <c r="F2" s="71"/>
      <c r="G2" s="71"/>
      <c r="H2" s="72"/>
      <c r="I2" s="70" t="s">
        <v>579</v>
      </c>
      <c r="J2" s="71"/>
      <c r="K2" s="71"/>
      <c r="L2" s="71"/>
      <c r="M2" s="72"/>
      <c r="N2" s="70" t="s">
        <v>580</v>
      </c>
      <c r="O2" s="72"/>
    </row>
    <row r="3" spans="2:15" x14ac:dyDescent="0.2">
      <c r="B3" s="34" t="s">
        <v>0</v>
      </c>
      <c r="D3" s="8" t="s">
        <v>48</v>
      </c>
      <c r="E3" s="8" t="s">
        <v>49</v>
      </c>
      <c r="F3" s="8" t="s">
        <v>50</v>
      </c>
      <c r="G3" s="8" t="s">
        <v>51</v>
      </c>
      <c r="H3" s="32" t="s">
        <v>52</v>
      </c>
      <c r="I3" s="8" t="s">
        <v>48</v>
      </c>
      <c r="J3" s="8" t="s">
        <v>49</v>
      </c>
      <c r="K3" s="8" t="s">
        <v>50</v>
      </c>
      <c r="L3" s="8" t="s">
        <v>51</v>
      </c>
      <c r="M3" s="8" t="s">
        <v>52</v>
      </c>
    </row>
    <row r="4" spans="2:15" x14ac:dyDescent="0.2">
      <c r="B4" s="33" t="s">
        <v>53</v>
      </c>
      <c r="C4" s="33" t="s">
        <v>9</v>
      </c>
      <c r="D4" s="4" t="s">
        <v>40</v>
      </c>
      <c r="E4" s="4" t="s">
        <v>41</v>
      </c>
      <c r="F4" s="4" t="s">
        <v>42</v>
      </c>
      <c r="G4" s="4" t="s">
        <v>43</v>
      </c>
      <c r="H4" s="33" t="s">
        <v>44</v>
      </c>
      <c r="I4" s="15" t="s">
        <v>573</v>
      </c>
      <c r="J4" s="15" t="s">
        <v>574</v>
      </c>
      <c r="K4" s="15" t="s">
        <v>575</v>
      </c>
      <c r="L4" s="15" t="s">
        <v>576</v>
      </c>
      <c r="M4" s="15" t="s">
        <v>577</v>
      </c>
      <c r="N4" s="35" t="s">
        <v>581</v>
      </c>
      <c r="O4" s="35" t="s">
        <v>580</v>
      </c>
    </row>
    <row r="5" spans="2:15" x14ac:dyDescent="0.2">
      <c r="B5" s="31" t="s">
        <v>55</v>
      </c>
      <c r="C5">
        <f>IFERROR(AVERAGEIFS('Stock Chart'!C$47:C$3803,'Stock Chart'!$B$47:$B$3803,'REIT-Retrun Index'!$B5),0)</f>
        <v>1962.0932607488237</v>
      </c>
      <c r="D5">
        <f>IFERROR(AVERAGEIFS('Stock Chart'!D$47:D$3803,'Stock Chart'!$B$47:$B$3803,'REIT-Retrun Index'!$B5),0)</f>
        <v>82.861451757504824</v>
      </c>
      <c r="E5">
        <f>IFERROR(AVERAGEIFS('Stock Chart'!E$47:E$3803,'Stock Chart'!$B$47:$B$3803,'REIT-Retrun Index'!$B5),0)</f>
        <v>200.46462949400888</v>
      </c>
      <c r="F5">
        <f>IFERROR(AVERAGEIFS('Stock Chart'!F$47:F$3803,'Stock Chart'!$B$47:$B$3803,'REIT-Retrun Index'!$B5),0)</f>
        <v>311.20613383628802</v>
      </c>
      <c r="G5">
        <f>IFERROR(AVERAGEIFS('Stock Chart'!G$47:G$3803,'Stock Chart'!$B$47:$B$3803,'REIT-Retrun Index'!$B5),0)</f>
        <v>-2.8437284558163376</v>
      </c>
      <c r="H5">
        <f>IFERROR(AVERAGEIFS('Stock Chart'!H$47:H$3803,'Stock Chart'!$B$47:$B$3803,'REIT-Retrun Index'!$B5),0)</f>
        <v>70.67952166278549</v>
      </c>
      <c r="I5">
        <f>IFERROR(AVERAGEIFS('Stock Chart'!I$47:I$3803,'Stock Chart'!$B$47:$B$3803,'REIT-Retrun Index'!$B5),0)</f>
        <v>2745960592.9411764</v>
      </c>
      <c r="J5">
        <f>IFERROR(AVERAGEIFS('Stock Chart'!J$47:J$3803,'Stock Chart'!$B$47:$B$3803,'REIT-Retrun Index'!$B5),0)</f>
        <v>547616020.64705884</v>
      </c>
      <c r="K5">
        <f>IFERROR(AVERAGEIFS('Stock Chart'!K$47:K$3803,'Stock Chart'!$B$47:$B$3803,'REIT-Retrun Index'!$B5),0)</f>
        <v>534887256.68823522</v>
      </c>
      <c r="L5">
        <f>IFERROR(AVERAGEIFS('Stock Chart'!L$47:L$3803,'Stock Chart'!$B$47:$B$3803,'REIT-Retrun Index'!$B5),0)</f>
        <v>92426438.588235304</v>
      </c>
      <c r="M5">
        <f>IFERROR(AVERAGEIFS('Stock Chart'!M$47:M$3803,'Stock Chart'!$B$47:$B$3803,'REIT-Retrun Index'!$B5),0)</f>
        <v>737179798.71176457</v>
      </c>
      <c r="N5">
        <f>SUM('REIT-Retrun Index'!I5:M5)</f>
        <v>4658070107.5764704</v>
      </c>
      <c r="O5">
        <f>D5*(I5/N5)+E5*(J5/N5)+F5*(K5/N5)+G5*(L5/N5)+H5*(M5/N5)</f>
        <v>119.27961282322889</v>
      </c>
    </row>
    <row r="6" spans="2:15" x14ac:dyDescent="0.2">
      <c r="B6" s="31" t="s">
        <v>56</v>
      </c>
      <c r="C6">
        <f>IFERROR(AVERAGEIFS('Stock Chart'!C$47:C$3803,'Stock Chart'!$B$47:$B$3803,'REIT-Retrun Index'!$B6),0)</f>
        <v>1864.9549260542858</v>
      </c>
      <c r="D6">
        <f>IFERROR(AVERAGEIFS('Stock Chart'!D$47:D$3803,'Stock Chart'!$B$47:$B$3803,'REIT-Retrun Index'!$B6),0)</f>
        <v>72.045656876304889</v>
      </c>
      <c r="E6">
        <f>IFERROR(AVERAGEIFS('Stock Chart'!E$47:E$3803,'Stock Chart'!$B$47:$B$3803,'REIT-Retrun Index'!$B6),0)</f>
        <v>187.69332968419292</v>
      </c>
      <c r="F6">
        <f>IFERROR(AVERAGEIFS('Stock Chart'!F$47:F$3803,'Stock Chart'!$B$47:$B$3803,'REIT-Retrun Index'!$B6),0)</f>
        <v>313.51136830009096</v>
      </c>
      <c r="G6">
        <f>IFERROR(AVERAGEIFS('Stock Chart'!G$47:G$3803,'Stock Chart'!$B$47:$B$3803,'REIT-Retrun Index'!$B6),0)</f>
        <v>-6.7993766544009731</v>
      </c>
      <c r="H6">
        <f>IFERROR(AVERAGEIFS('Stock Chart'!H$47:H$3803,'Stock Chart'!$B$47:$B$3803,'REIT-Retrun Index'!$B6),0)</f>
        <v>69.639031098702233</v>
      </c>
      <c r="I6">
        <f>IFERROR(AVERAGEIFS('Stock Chart'!I$47:I$3803,'Stock Chart'!$B$47:$B$3803,'REIT-Retrun Index'!$B6),0)</f>
        <v>2602267244.5</v>
      </c>
      <c r="J6">
        <f>IFERROR(AVERAGEIFS('Stock Chart'!J$47:J$3803,'Stock Chart'!$B$47:$B$3803,'REIT-Retrun Index'!$B6),0)</f>
        <v>524339509.22500002</v>
      </c>
      <c r="K6">
        <f>IFERROR(AVERAGEIFS('Stock Chart'!K$47:K$3803,'Stock Chart'!$B$47:$B$3803,'REIT-Retrun Index'!$B6),0)</f>
        <v>537885851.4000001</v>
      </c>
      <c r="L6">
        <f>IFERROR(AVERAGEIFS('Stock Chart'!L$47:L$3803,'Stock Chart'!$B$47:$B$3803,'REIT-Retrun Index'!$B6),0)</f>
        <v>88663362.159999996</v>
      </c>
      <c r="M6">
        <f>IFERROR(AVERAGEIFS('Stock Chart'!M$47:M$3803,'Stock Chart'!$B$47:$B$3803,'REIT-Retrun Index'!$B6),0)</f>
        <v>732685828.86150002</v>
      </c>
      <c r="N6">
        <f>SUM('REIT-Retrun Index'!I6:M6)</f>
        <v>4485841796.1464996</v>
      </c>
      <c r="O6">
        <f t="shared" ref="O6:O69" si="0">D6*(I6/N6)+E6*(J6/N6)+F6*(K6/N6)+G6*(L6/N6)+H6*(M6/N6)</f>
        <v>112.56551372173845</v>
      </c>
    </row>
    <row r="7" spans="2:15" x14ac:dyDescent="0.2">
      <c r="B7" s="31" t="s">
        <v>57</v>
      </c>
      <c r="C7">
        <f>IFERROR(AVERAGEIFS('Stock Chart'!C$47:C$3803,'Stock Chart'!$B$47:$B$3803,'REIT-Retrun Index'!$B7),0)</f>
        <v>1838.4542067309092</v>
      </c>
      <c r="D7">
        <f>IFERROR(AVERAGEIFS('Stock Chart'!D$47:D$3803,'Stock Chart'!$B$47:$B$3803,'REIT-Retrun Index'!$B7),0)</f>
        <v>64.541912988544567</v>
      </c>
      <c r="E7">
        <f>IFERROR(AVERAGEIFS('Stock Chart'!E$47:E$3803,'Stock Chart'!$B$47:$B$3803,'REIT-Retrun Index'!$B7),0)</f>
        <v>204.01854004100477</v>
      </c>
      <c r="F7">
        <f>IFERROR(AVERAGEIFS('Stock Chart'!F$47:F$3803,'Stock Chart'!$B$47:$B$3803,'REIT-Retrun Index'!$B7),0)</f>
        <v>317.43026688855559</v>
      </c>
      <c r="G7">
        <f>IFERROR(AVERAGEIFS('Stock Chart'!G$47:G$3803,'Stock Chart'!$B$47:$B$3803,'REIT-Retrun Index'!$B7),0)</f>
        <v>-6.8614955890263785</v>
      </c>
      <c r="H7">
        <f>IFERROR(AVERAGEIFS('Stock Chart'!H$47:H$3803,'Stock Chart'!$B$47:$B$3803,'REIT-Retrun Index'!$B7),0)</f>
        <v>65.573493366501808</v>
      </c>
      <c r="I7">
        <f>IFERROR(AVERAGEIFS('Stock Chart'!I$47:I$3803,'Stock Chart'!$B$47:$B$3803,'REIT-Retrun Index'!$B7),0)</f>
        <v>2561552647.5</v>
      </c>
      <c r="J7">
        <f>IFERROR(AVERAGEIFS('Stock Chart'!J$47:J$3803,'Stock Chart'!$B$47:$B$3803,'REIT-Retrun Index'!$B7),0)</f>
        <v>554093250.11249995</v>
      </c>
      <c r="K7">
        <f>IFERROR(AVERAGEIFS('Stock Chart'!K$47:K$3803,'Stock Chart'!$B$47:$B$3803,'REIT-Retrun Index'!$B7),0)</f>
        <v>542983462.41000009</v>
      </c>
      <c r="L7">
        <f>IFERROR(AVERAGEIFS('Stock Chart'!L$47:L$3803,'Stock Chart'!$B$47:$B$3803,'REIT-Retrun Index'!$B7),0)</f>
        <v>92030325.280000001</v>
      </c>
      <c r="M7">
        <f>IFERROR(AVERAGEIFS('Stock Chart'!M$47:M$3803,'Stock Chart'!$B$47:$B$3803,'REIT-Retrun Index'!$B7),0)</f>
        <v>750111160.2249999</v>
      </c>
      <c r="N7">
        <f>SUM('REIT-Retrun Index'!I7:M7)</f>
        <v>4500770845.5275002</v>
      </c>
      <c r="O7">
        <f t="shared" si="0"/>
        <v>110.93391555987934</v>
      </c>
    </row>
    <row r="8" spans="2:15" x14ac:dyDescent="0.2">
      <c r="B8" s="31" t="s">
        <v>58</v>
      </c>
      <c r="C8">
        <f>IFERROR(AVERAGEIFS('Stock Chart'!C$47:C$3803,'Stock Chart'!$B$47:$B$3803,'REIT-Retrun Index'!$B8),0)</f>
        <v>1761.5650566621741</v>
      </c>
      <c r="D8">
        <f>IFERROR(AVERAGEIFS('Stock Chart'!D$47:D$3803,'Stock Chart'!$B$47:$B$3803,'REIT-Retrun Index'!$B8),0)</f>
        <v>60.429265154678909</v>
      </c>
      <c r="E8">
        <f>IFERROR(AVERAGEIFS('Stock Chart'!E$47:E$3803,'Stock Chart'!$B$47:$B$3803,'REIT-Retrun Index'!$B8),0)</f>
        <v>189.42559773548359</v>
      </c>
      <c r="F8">
        <f>IFERROR(AVERAGEIFS('Stock Chart'!F$47:F$3803,'Stock Chart'!$B$47:$B$3803,'REIT-Retrun Index'!$B8),0)</f>
        <v>315.12913847352269</v>
      </c>
      <c r="G8">
        <f>IFERROR(AVERAGEIFS('Stock Chart'!G$47:G$3803,'Stock Chart'!$B$47:$B$3803,'REIT-Retrun Index'!$B8),0)</f>
        <v>-7.5615797150996995</v>
      </c>
      <c r="H8">
        <f>IFERROR(AVERAGEIFS('Stock Chart'!H$47:H$3803,'Stock Chart'!$B$47:$B$3803,'REIT-Retrun Index'!$B8),0)</f>
        <v>58.640848410706212</v>
      </c>
      <c r="I8">
        <f>IFERROR(AVERAGEIFS('Stock Chart'!I$47:I$3803,'Stock Chart'!$B$47:$B$3803,'REIT-Retrun Index'!$B8),0)</f>
        <v>2497527842.173913</v>
      </c>
      <c r="J8">
        <f>IFERROR(AVERAGEIFS('Stock Chart'!J$47:J$3803,'Stock Chart'!$B$47:$B$3803,'REIT-Retrun Index'!$B8),0)</f>
        <v>530706593.5869565</v>
      </c>
      <c r="K8">
        <f>IFERROR(AVERAGEIFS('Stock Chart'!K$47:K$3803,'Stock Chart'!$B$47:$B$3803,'REIT-Retrun Index'!$B8),0)</f>
        <v>545375594.71304321</v>
      </c>
      <c r="L8">
        <f>IFERROR(AVERAGEIFS('Stock Chart'!L$47:L$3803,'Stock Chart'!$B$47:$B$3803,'REIT-Retrun Index'!$B8),0)</f>
        <v>91707048.023913026</v>
      </c>
      <c r="M8">
        <f>IFERROR(AVERAGEIFS('Stock Chart'!M$47:M$3803,'Stock Chart'!$B$47:$B$3803,'REIT-Retrun Index'!$B8),0)</f>
        <v>720517963.89869559</v>
      </c>
      <c r="N8">
        <f>SUM('REIT-Retrun Index'!I8:M8)</f>
        <v>4385835042.3965216</v>
      </c>
      <c r="O8">
        <f t="shared" si="0"/>
        <v>105.99469822166057</v>
      </c>
    </row>
    <row r="9" spans="2:15" x14ac:dyDescent="0.2">
      <c r="B9" s="31" t="s">
        <v>59</v>
      </c>
      <c r="C9">
        <f>IFERROR(AVERAGEIFS('Stock Chart'!C$47:C$3803,'Stock Chart'!$B$47:$B$3803,'REIT-Retrun Index'!$B9),0)</f>
        <v>1739.4594230970001</v>
      </c>
      <c r="D9">
        <f>IFERROR(AVERAGEIFS('Stock Chart'!D$47:D$3803,'Stock Chart'!$B$47:$B$3803,'REIT-Retrun Index'!$B9),0)</f>
        <v>58.814495368294203</v>
      </c>
      <c r="E9">
        <f>IFERROR(AVERAGEIFS('Stock Chart'!E$47:E$3803,'Stock Chart'!$B$47:$B$3803,'REIT-Retrun Index'!$B9),0)</f>
        <v>178.95589315519533</v>
      </c>
      <c r="F9">
        <f>IFERROR(AVERAGEIFS('Stock Chart'!F$47:F$3803,'Stock Chart'!$B$47:$B$3803,'REIT-Retrun Index'!$B9),0)</f>
        <v>308.64142926042382</v>
      </c>
      <c r="G9">
        <f>IFERROR(AVERAGEIFS('Stock Chart'!G$47:G$3803,'Stock Chart'!$B$47:$B$3803,'REIT-Retrun Index'!$B9),0)</f>
        <v>-3.6651481317571273</v>
      </c>
      <c r="H9">
        <f>IFERROR(AVERAGEIFS('Stock Chart'!H$47:H$3803,'Stock Chart'!$B$47:$B$3803,'REIT-Retrun Index'!$B9),0)</f>
        <v>58.21335066837927</v>
      </c>
      <c r="I9">
        <f>IFERROR(AVERAGEIFS('Stock Chart'!I$47:I$3803,'Stock Chart'!$B$47:$B$3803,'REIT-Retrun Index'!$B9),0)</f>
        <v>2472389458</v>
      </c>
      <c r="J9">
        <f>IFERROR(AVERAGEIFS('Stock Chart'!J$47:J$3803,'Stock Chart'!$B$47:$B$3803,'REIT-Retrun Index'!$B9),0)</f>
        <v>515678042.875</v>
      </c>
      <c r="K9">
        <f>IFERROR(AVERAGEIFS('Stock Chart'!K$47:K$3803,'Stock Chart'!$B$47:$B$3803,'REIT-Retrun Index'!$B9),0)</f>
        <v>545268598.38000011</v>
      </c>
      <c r="L9">
        <f>IFERROR(AVERAGEIFS('Stock Chart'!L$47:L$3803,'Stock Chart'!$B$47:$B$3803,'REIT-Retrun Index'!$B9),0)</f>
        <v>95572651.062500015</v>
      </c>
      <c r="M9">
        <f>IFERROR(AVERAGEIFS('Stock Chart'!M$47:M$3803,'Stock Chart'!$B$47:$B$3803,'REIT-Retrun Index'!$B9),0)</f>
        <v>718576346.68000007</v>
      </c>
      <c r="N9">
        <f>SUM('REIT-Retrun Index'!I9:M9)</f>
        <v>4347485096.9975004</v>
      </c>
      <c r="O9">
        <f t="shared" si="0"/>
        <v>102.92591729435537</v>
      </c>
    </row>
    <row r="10" spans="2:15" x14ac:dyDescent="0.2">
      <c r="B10" s="31" t="s">
        <v>60</v>
      </c>
      <c r="C10">
        <f>IFERROR(AVERAGEIFS('Stock Chart'!C$47:C$3803,'Stock Chart'!$B$47:$B$3803,'REIT-Retrun Index'!$B10),0)</f>
        <v>1749.19717805</v>
      </c>
      <c r="D10">
        <f>IFERROR(AVERAGEIFS('Stock Chart'!D$47:D$3803,'Stock Chart'!$B$47:$B$3803,'REIT-Retrun Index'!$B10),0)</f>
        <v>64.073669474226875</v>
      </c>
      <c r="E10">
        <f>IFERROR(AVERAGEIFS('Stock Chart'!E$47:E$3803,'Stock Chart'!$B$47:$B$3803,'REIT-Retrun Index'!$B10),0)</f>
        <v>172.79543641677577</v>
      </c>
      <c r="F10">
        <f>IFERROR(AVERAGEIFS('Stock Chart'!F$47:F$3803,'Stock Chart'!$B$47:$B$3803,'REIT-Retrun Index'!$B10),0)</f>
        <v>308.37795960906305</v>
      </c>
      <c r="G10">
        <f>IFERROR(AVERAGEIFS('Stock Chart'!G$47:G$3803,'Stock Chart'!$B$47:$B$3803,'REIT-Retrun Index'!$B10),0)</f>
        <v>-1.9328884100896331</v>
      </c>
      <c r="H10">
        <f>IFERROR(AVERAGEIFS('Stock Chart'!H$47:H$3803,'Stock Chart'!$B$47:$B$3803,'REIT-Retrun Index'!$B10),0)</f>
        <v>61.094602142828023</v>
      </c>
      <c r="I10">
        <f>IFERROR(AVERAGEIFS('Stock Chart'!I$47:I$3803,'Stock Chart'!$B$47:$B$3803,'REIT-Retrun Index'!$B10),0)</f>
        <v>2552968172.6470003</v>
      </c>
      <c r="J10">
        <f>IFERROR(AVERAGEIFS('Stock Chart'!J$47:J$3803,'Stock Chart'!$B$47:$B$3803,'REIT-Retrun Index'!$B10),0)</f>
        <v>504289818.60000002</v>
      </c>
      <c r="K10">
        <f>IFERROR(AVERAGEIFS('Stock Chart'!K$47:K$3803,'Stock Chart'!$B$47:$B$3803,'REIT-Retrun Index'!$B10),0)</f>
        <v>544917039.00000012</v>
      </c>
      <c r="L10">
        <f>IFERROR(AVERAGEIFS('Stock Chart'!L$47:L$3803,'Stock Chart'!$B$47:$B$3803,'REIT-Retrun Index'!$B10),0)</f>
        <v>97291205.155000001</v>
      </c>
      <c r="M10">
        <f>IFERROR(AVERAGEIFS('Stock Chart'!M$47:M$3803,'Stock Chart'!$B$47:$B$3803,'REIT-Retrun Index'!$B10),0)</f>
        <v>731662468.35950005</v>
      </c>
      <c r="N10">
        <f>SUM('REIT-Retrun Index'!I10:M10)</f>
        <v>4431128703.7615004</v>
      </c>
      <c r="O10">
        <f t="shared" si="0"/>
        <v>104.5489824685334</v>
      </c>
    </row>
    <row r="11" spans="2:15" x14ac:dyDescent="0.2">
      <c r="B11" s="31" t="s">
        <v>61</v>
      </c>
      <c r="C11">
        <f>IFERROR(AVERAGEIFS('Stock Chart'!C$47:C$3803,'Stock Chart'!$B$47:$B$3803,'REIT-Retrun Index'!$B11),0)</f>
        <v>1745.9749147104344</v>
      </c>
      <c r="D11">
        <f>IFERROR(AVERAGEIFS('Stock Chart'!D$47:D$3803,'Stock Chart'!$B$47:$B$3803,'REIT-Retrun Index'!$B11),0)</f>
        <v>64.621857003184004</v>
      </c>
      <c r="E11">
        <f>IFERROR(AVERAGEIFS('Stock Chart'!E$47:E$3803,'Stock Chart'!$B$47:$B$3803,'REIT-Retrun Index'!$B11),0)</f>
        <v>171.75423246098649</v>
      </c>
      <c r="F11">
        <f>IFERROR(AVERAGEIFS('Stock Chart'!F$47:F$3803,'Stock Chart'!$B$47:$B$3803,'REIT-Retrun Index'!$B11),0)</f>
        <v>307.85102030634164</v>
      </c>
      <c r="G11">
        <f>IFERROR(AVERAGEIFS('Stock Chart'!G$47:G$3803,'Stock Chart'!$B$47:$B$3803,'REIT-Retrun Index'!$B11),0)</f>
        <v>-3.8065570886279767</v>
      </c>
      <c r="H11">
        <f>IFERROR(AVERAGEIFS('Stock Chart'!H$47:H$3803,'Stock Chart'!$B$47:$B$3803,'REIT-Retrun Index'!$B11),0)</f>
        <v>59.014388255025565</v>
      </c>
      <c r="I11">
        <f>IFERROR(AVERAGEIFS('Stock Chart'!I$47:I$3803,'Stock Chart'!$B$47:$B$3803,'REIT-Retrun Index'!$B11),0)</f>
        <v>2559920381.4189997</v>
      </c>
      <c r="J11">
        <f>IFERROR(AVERAGEIFS('Stock Chart'!J$47:J$3803,'Stock Chart'!$B$47:$B$3803,'REIT-Retrun Index'!$B11),0)</f>
        <v>502365048.30000001</v>
      </c>
      <c r="K11">
        <f>IFERROR(AVERAGEIFS('Stock Chart'!K$47:K$3803,'Stock Chart'!$B$47:$B$3803,'REIT-Retrun Index'!$B11),0)</f>
        <v>544213920.24000001</v>
      </c>
      <c r="L11">
        <f>IFERROR(AVERAGEIFS('Stock Chart'!L$47:L$3803,'Stock Chart'!$B$47:$B$3803,'REIT-Retrun Index'!$B11),0)</f>
        <v>95432360.93250002</v>
      </c>
      <c r="M11">
        <f>IFERROR(AVERAGEIFS('Stock Chart'!M$47:M$3803,'Stock Chart'!$B$47:$B$3803,'REIT-Retrun Index'!$B11),0)</f>
        <v>722214514.12950015</v>
      </c>
      <c r="N11">
        <f>SUM('REIT-Retrun Index'!I11:M11)</f>
        <v>4424146225.0209999</v>
      </c>
      <c r="O11">
        <f t="shared" si="0"/>
        <v>104.31497926641339</v>
      </c>
    </row>
    <row r="12" spans="2:15" x14ac:dyDescent="0.2">
      <c r="B12" s="31" t="s">
        <v>62</v>
      </c>
      <c r="C12">
        <f>IFERROR(AVERAGEIFS('Stock Chart'!C$47:C$3803,'Stock Chart'!$B$47:$B$3803,'REIT-Retrun Index'!$B12),0)</f>
        <v>1694.7814758638096</v>
      </c>
      <c r="D12">
        <f>IFERROR(AVERAGEIFS('Stock Chart'!D$47:D$3803,'Stock Chart'!$B$47:$B$3803,'REIT-Retrun Index'!$B12),0)</f>
        <v>48.848141543226035</v>
      </c>
      <c r="E12">
        <f>IFERROR(AVERAGEIFS('Stock Chart'!E$47:E$3803,'Stock Chart'!$B$47:$B$3803,'REIT-Retrun Index'!$B12),0)</f>
        <v>197.2389388074464</v>
      </c>
      <c r="F12">
        <f>IFERROR(AVERAGEIFS('Stock Chart'!F$47:F$3803,'Stock Chart'!$B$47:$B$3803,'REIT-Retrun Index'!$B12),0)</f>
        <v>319.35586174909156</v>
      </c>
      <c r="G12">
        <f>IFERROR(AVERAGEIFS('Stock Chart'!G$47:G$3803,'Stock Chart'!$B$47:$B$3803,'REIT-Retrun Index'!$B12),0)</f>
        <v>-2.0911317665879872</v>
      </c>
      <c r="H12">
        <f>IFERROR(AVERAGEIFS('Stock Chart'!H$47:H$3803,'Stock Chart'!$B$47:$B$3803,'REIT-Retrun Index'!$B12),0)</f>
        <v>55.939372112014475</v>
      </c>
      <c r="I12">
        <f>IFERROR(AVERAGEIFS('Stock Chart'!I$47:I$3803,'Stock Chart'!$B$47:$B$3803,'REIT-Retrun Index'!$B12),0)</f>
        <v>2314634266.7333336</v>
      </c>
      <c r="J12">
        <f>IFERROR(AVERAGEIFS('Stock Chart'!J$47:J$3803,'Stock Chart'!$B$47:$B$3803,'REIT-Retrun Index'!$B12),0)</f>
        <v>549476092.78571427</v>
      </c>
      <c r="K12">
        <f>IFERROR(AVERAGEIFS('Stock Chart'!K$47:K$3803,'Stock Chart'!$B$47:$B$3803,'REIT-Retrun Index'!$B12),0)</f>
        <v>559565346.50000012</v>
      </c>
      <c r="L12">
        <f>IFERROR(AVERAGEIFS('Stock Chart'!L$47:L$3803,'Stock Chart'!$B$47:$B$3803,'REIT-Retrun Index'!$B12),0)</f>
        <v>97134213.81904763</v>
      </c>
      <c r="M12">
        <f>IFERROR(AVERAGEIFS('Stock Chart'!M$47:M$3803,'Stock Chart'!$B$47:$B$3803,'REIT-Retrun Index'!$B12),0)</f>
        <v>703976498.85666668</v>
      </c>
      <c r="N12">
        <f>SUM('REIT-Retrun Index'!I12:M12)</f>
        <v>4224786418.6947618</v>
      </c>
      <c r="O12">
        <f t="shared" si="0"/>
        <v>103.98656322678386</v>
      </c>
    </row>
    <row r="13" spans="2:15" x14ac:dyDescent="0.2">
      <c r="B13" s="31" t="s">
        <v>63</v>
      </c>
      <c r="C13">
        <f>IFERROR(AVERAGEIFS('Stock Chart'!C$47:C$3803,'Stock Chart'!$B$47:$B$3803,'REIT-Retrun Index'!$B13),0)</f>
        <v>1600.0405775718182</v>
      </c>
      <c r="D13">
        <f>IFERROR(AVERAGEIFS('Stock Chart'!D$47:D$3803,'Stock Chart'!$B$47:$B$3803,'REIT-Retrun Index'!$B13),0)</f>
        <v>32.857608225381917</v>
      </c>
      <c r="E13">
        <f>IFERROR(AVERAGEIFS('Stock Chart'!E$47:E$3803,'Stock Chart'!$B$47:$B$3803,'REIT-Retrun Index'!$B13),0)</f>
        <v>196.50649013724851</v>
      </c>
      <c r="F13">
        <f>IFERROR(AVERAGEIFS('Stock Chart'!F$47:F$3803,'Stock Chart'!$B$47:$B$3803,'REIT-Retrun Index'!$B13),0)</f>
        <v>313.70723210249486</v>
      </c>
      <c r="G13">
        <f>IFERROR(AVERAGEIFS('Stock Chart'!G$47:G$3803,'Stock Chart'!$B$47:$B$3803,'REIT-Retrun Index'!$B13),0)</f>
        <v>-3.0063109463363262</v>
      </c>
      <c r="H13">
        <f>IFERROR(AVERAGEIFS('Stock Chart'!H$47:H$3803,'Stock Chart'!$B$47:$B$3803,'REIT-Retrun Index'!$B13),0)</f>
        <v>47.483033886322595</v>
      </c>
      <c r="I13">
        <f>IFERROR(AVERAGEIFS('Stock Chart'!I$47:I$3803,'Stock Chart'!$B$47:$B$3803,'REIT-Retrun Index'!$B13),0)</f>
        <v>2065976567.8390908</v>
      </c>
      <c r="J13">
        <f>IFERROR(AVERAGEIFS('Stock Chart'!J$47:J$3803,'Stock Chart'!$B$47:$B$3803,'REIT-Retrun Index'!$B13),0)</f>
        <v>548122087.7045455</v>
      </c>
      <c r="K13">
        <f>IFERROR(AVERAGEIFS('Stock Chart'!K$47:K$3803,'Stock Chart'!$B$47:$B$3803,'REIT-Retrun Index'!$B13),0)</f>
        <v>552028126.45909095</v>
      </c>
      <c r="L13">
        <f>IFERROR(AVERAGEIFS('Stock Chart'!L$47:L$3803,'Stock Chart'!$B$47:$B$3803,'REIT-Retrun Index'!$B13),0)</f>
        <v>96226275.531818211</v>
      </c>
      <c r="M13">
        <f>IFERROR(AVERAGEIFS('Stock Chart'!M$47:M$3803,'Stock Chart'!$B$47:$B$3803,'REIT-Retrun Index'!$B13),0)</f>
        <v>672700970.86409104</v>
      </c>
      <c r="N13">
        <f>SUM('REIT-Retrun Index'!I13:M13)</f>
        <v>3935054028.3986368</v>
      </c>
      <c r="O13">
        <f t="shared" si="0"/>
        <v>96.674761268490485</v>
      </c>
    </row>
    <row r="14" spans="2:15" x14ac:dyDescent="0.2">
      <c r="B14" s="31" t="s">
        <v>64</v>
      </c>
      <c r="C14">
        <f>IFERROR(AVERAGEIFS('Stock Chart'!C$47:C$3803,'Stock Chart'!$B$47:$B$3803,'REIT-Retrun Index'!$B14),0)</f>
        <v>1615.637380146364</v>
      </c>
      <c r="D14">
        <f>IFERROR(AVERAGEIFS('Stock Chart'!D$47:D$3803,'Stock Chart'!$B$47:$B$3803,'REIT-Retrun Index'!$B14),0)</f>
        <v>35.219422883852161</v>
      </c>
      <c r="E14">
        <f>IFERROR(AVERAGEIFS('Stock Chart'!E$47:E$3803,'Stock Chart'!$B$47:$B$3803,'REIT-Retrun Index'!$B14),0)</f>
        <v>214.17540575064137</v>
      </c>
      <c r="F14">
        <f>IFERROR(AVERAGEIFS('Stock Chart'!F$47:F$3803,'Stock Chart'!$B$47:$B$3803,'REIT-Retrun Index'!$B14),0)</f>
        <v>324.18613869070384</v>
      </c>
      <c r="G14">
        <f>IFERROR(AVERAGEIFS('Stock Chart'!G$47:G$3803,'Stock Chart'!$B$47:$B$3803,'REIT-Retrun Index'!$B14),0)</f>
        <v>-0.27454700678644434</v>
      </c>
      <c r="H14">
        <f>IFERROR(AVERAGEIFS('Stock Chart'!H$47:H$3803,'Stock Chart'!$B$47:$B$3803,'REIT-Retrun Index'!$B14),0)</f>
        <v>45.004972959248931</v>
      </c>
      <c r="I14">
        <f>IFERROR(AVERAGEIFS('Stock Chart'!I$47:I$3803,'Stock Chart'!$B$47:$B$3803,'REIT-Retrun Index'!$B14),0)</f>
        <v>2192390794.5900006</v>
      </c>
      <c r="J14">
        <f>IFERROR(AVERAGEIFS('Stock Chart'!J$47:J$3803,'Stock Chart'!$B$47:$B$3803,'REIT-Retrun Index'!$B14),0)</f>
        <v>580784856.43181813</v>
      </c>
      <c r="K14">
        <f>IFERROR(AVERAGEIFS('Stock Chart'!K$47:K$3803,'Stock Chart'!$B$47:$B$3803,'REIT-Retrun Index'!$B14),0)</f>
        <v>566010601.79999995</v>
      </c>
      <c r="L14">
        <f>IFERROR(AVERAGEIFS('Stock Chart'!L$47:L$3803,'Stock Chart'!$B$47:$B$3803,'REIT-Retrun Index'!$B14),0)</f>
        <v>98936425.770454541</v>
      </c>
      <c r="M14">
        <f>IFERROR(AVERAGEIFS('Stock Chart'!M$47:M$3803,'Stock Chart'!$B$47:$B$3803,'REIT-Retrun Index'!$B14),0)</f>
        <v>686861723.4404546</v>
      </c>
      <c r="N14">
        <f>SUM('REIT-Retrun Index'!I14:M14)</f>
        <v>4124984402.0327272</v>
      </c>
      <c r="O14">
        <f t="shared" si="0"/>
        <v>100.84459777414428</v>
      </c>
    </row>
    <row r="15" spans="2:15" x14ac:dyDescent="0.2">
      <c r="B15" s="31" t="s">
        <v>65</v>
      </c>
      <c r="C15">
        <f>IFERROR(AVERAGEIFS('Stock Chart'!C$47:C$3803,'Stock Chart'!$B$47:$B$3803,'REIT-Retrun Index'!$B15),0)</f>
        <v>1630.5561665995237</v>
      </c>
      <c r="D15">
        <f>IFERROR(AVERAGEIFS('Stock Chart'!D$47:D$3803,'Stock Chart'!$B$47:$B$3803,'REIT-Retrun Index'!$B15),0)</f>
        <v>39.211747878596022</v>
      </c>
      <c r="E15">
        <f>IFERROR(AVERAGEIFS('Stock Chart'!E$47:E$3803,'Stock Chart'!$B$47:$B$3803,'REIT-Retrun Index'!$B15),0)</f>
        <v>221.36842730668891</v>
      </c>
      <c r="F15">
        <f>IFERROR(AVERAGEIFS('Stock Chart'!F$47:F$3803,'Stock Chart'!$B$47:$B$3803,'REIT-Retrun Index'!$B15),0)</f>
        <v>310.88719438392627</v>
      </c>
      <c r="G15">
        <f>IFERROR(AVERAGEIFS('Stock Chart'!G$47:G$3803,'Stock Chart'!$B$47:$B$3803,'REIT-Retrun Index'!$B15),0)</f>
        <v>9.7340184984227154E-2</v>
      </c>
      <c r="H15">
        <f>IFERROR(AVERAGEIFS('Stock Chart'!H$47:H$3803,'Stock Chart'!$B$47:$B$3803,'REIT-Retrun Index'!$B15),0)</f>
        <v>44.564349267967621</v>
      </c>
      <c r="I15">
        <f>IFERROR(AVERAGEIFS('Stock Chart'!I$47:I$3803,'Stock Chart'!$B$47:$B$3803,'REIT-Retrun Index'!$B15),0)</f>
        <v>2261525376.7257147</v>
      </c>
      <c r="J15">
        <f>IFERROR(AVERAGEIFS('Stock Chart'!J$47:J$3803,'Stock Chart'!$B$47:$B$3803,'REIT-Retrun Index'!$B15),0)</f>
        <v>594081880.69047618</v>
      </c>
      <c r="K15">
        <f>IFERROR(AVERAGEIFS('Stock Chart'!K$47:K$3803,'Stock Chart'!$B$47:$B$3803,'REIT-Retrun Index'!$B15),0)</f>
        <v>548265223.57142854</v>
      </c>
      <c r="L15">
        <f>IFERROR(AVERAGEIFS('Stock Chart'!L$47:L$3803,'Stock Chart'!$B$47:$B$3803,'REIT-Retrun Index'!$B15),0)</f>
        <v>99305370.592857152</v>
      </c>
      <c r="M15">
        <f>IFERROR(AVERAGEIFS('Stock Chart'!M$47:M$3803,'Stock Chart'!$B$47:$B$3803,'REIT-Retrun Index'!$B15),0)</f>
        <v>684774570.55190492</v>
      </c>
      <c r="N15">
        <f>SUM('REIT-Retrun Index'!I15:M15)</f>
        <v>4187952422.1323814</v>
      </c>
      <c r="O15">
        <f t="shared" si="0"/>
        <v>100.56565326691572</v>
      </c>
    </row>
    <row r="16" spans="2:15" x14ac:dyDescent="0.2">
      <c r="B16" s="31" t="s">
        <v>66</v>
      </c>
      <c r="C16">
        <f>IFERROR(AVERAGEIFS('Stock Chart'!C$47:C$3803,'Stock Chart'!$B$47:$B$3803,'REIT-Retrun Index'!$B16),0)</f>
        <v>1600.3078227391304</v>
      </c>
      <c r="D16">
        <f>IFERROR(AVERAGEIFS('Stock Chart'!D$47:D$3803,'Stock Chart'!$B$47:$B$3803,'REIT-Retrun Index'!$B16),0)</f>
        <v>40.576555622330694</v>
      </c>
      <c r="E16">
        <f>IFERROR(AVERAGEIFS('Stock Chart'!E$47:E$3803,'Stock Chart'!$B$47:$B$3803,'REIT-Retrun Index'!$B16),0)</f>
        <v>220.585188996261</v>
      </c>
      <c r="F16">
        <f>IFERROR(AVERAGEIFS('Stock Chart'!F$47:F$3803,'Stock Chart'!$B$47:$B$3803,'REIT-Retrun Index'!$B16),0)</f>
        <v>330.42922390772861</v>
      </c>
      <c r="G16">
        <f>IFERROR(AVERAGEIFS('Stock Chart'!G$47:G$3803,'Stock Chart'!$B$47:$B$3803,'REIT-Retrun Index'!$B16),0)</f>
        <v>0.12368968005333096</v>
      </c>
      <c r="H16">
        <f>IFERROR(AVERAGEIFS('Stock Chart'!H$47:H$3803,'Stock Chart'!$B$47:$B$3803,'REIT-Retrun Index'!$B16),0)</f>
        <v>44.30239635488401</v>
      </c>
      <c r="I16">
        <f>IFERROR(AVERAGEIFS('Stock Chart'!I$47:I$3803,'Stock Chart'!$B$47:$B$3803,'REIT-Retrun Index'!$B16),0)</f>
        <v>2283696977.8573909</v>
      </c>
      <c r="J16">
        <f>IFERROR(AVERAGEIFS('Stock Chart'!J$47:J$3803,'Stock Chart'!$B$47:$B$3803,'REIT-Retrun Index'!$B16),0)</f>
        <v>592633985.84782612</v>
      </c>
      <c r="K16">
        <f>IFERROR(AVERAGEIFS('Stock Chart'!K$47:K$3803,'Stock Chart'!$B$47:$B$3803,'REIT-Retrun Index'!$B16),0)</f>
        <v>574341030.58695662</v>
      </c>
      <c r="L16">
        <f>IFERROR(AVERAGEIFS('Stock Chart'!L$47:L$3803,'Stock Chart'!$B$47:$B$3803,'REIT-Retrun Index'!$B16),0)</f>
        <v>99331511.610869572</v>
      </c>
      <c r="M16">
        <f>IFERROR(AVERAGEIFS('Stock Chart'!M$47:M$3803,'Stock Chart'!$B$47:$B$3803,'REIT-Retrun Index'!$B16),0)</f>
        <v>683533748.07739127</v>
      </c>
      <c r="N16">
        <f>SUM('REIT-Retrun Index'!I16:M16)</f>
        <v>4233537253.9804339</v>
      </c>
      <c r="O16">
        <f t="shared" si="0"/>
        <v>104.75031656113215</v>
      </c>
    </row>
    <row r="17" spans="2:15" x14ac:dyDescent="0.2">
      <c r="B17" s="31" t="s">
        <v>67</v>
      </c>
      <c r="C17">
        <f>IFERROR(AVERAGEIFS('Stock Chart'!C$47:C$3803,'Stock Chart'!$B$47:$B$3803,'REIT-Retrun Index'!$B17),0)</f>
        <v>1639.6054160909089</v>
      </c>
      <c r="D17">
        <f>IFERROR(AVERAGEIFS('Stock Chart'!D$47:D$3803,'Stock Chart'!$B$47:$B$3803,'REIT-Retrun Index'!$B17),0)</f>
        <v>49.144289010611587</v>
      </c>
      <c r="E17">
        <f>IFERROR(AVERAGEIFS('Stock Chart'!E$47:E$3803,'Stock Chart'!$B$47:$B$3803,'REIT-Retrun Index'!$B17),0)</f>
        <v>251.36501746156898</v>
      </c>
      <c r="F17">
        <f>IFERROR(AVERAGEIFS('Stock Chart'!F$47:F$3803,'Stock Chart'!$B$47:$B$3803,'REIT-Retrun Index'!$B17),0)</f>
        <v>353.85783990346658</v>
      </c>
      <c r="G17">
        <f>IFERROR(AVERAGEIFS('Stock Chart'!G$47:G$3803,'Stock Chart'!$B$47:$B$3803,'REIT-Retrun Index'!$B17),0)</f>
        <v>-2.1271793397032619</v>
      </c>
      <c r="H17">
        <f>IFERROR(AVERAGEIFS('Stock Chart'!H$47:H$3803,'Stock Chart'!$B$47:$B$3803,'REIT-Retrun Index'!$B17),0)</f>
        <v>47.312346128324968</v>
      </c>
      <c r="I17">
        <f>IFERROR(AVERAGEIFS('Stock Chart'!I$47:I$3803,'Stock Chart'!$B$47:$B$3803,'REIT-Retrun Index'!$B17),0)</f>
        <v>2422881685.8571424</v>
      </c>
      <c r="J17">
        <f>IFERROR(AVERAGEIFS('Stock Chart'!J$47:J$3803,'Stock Chart'!$B$47:$B$3803,'REIT-Retrun Index'!$B17),0)</f>
        <v>617940151.47619033</v>
      </c>
      <c r="K17">
        <f>IFERROR(AVERAGEIFS('Stock Chart'!K$47:K$3803,'Stock Chart'!$B$47:$B$3803,'REIT-Retrun Index'!$B17),0)</f>
        <v>605602884.35714281</v>
      </c>
      <c r="L17">
        <f>IFERROR(AVERAGEIFS('Stock Chart'!L$47:L$3803,'Stock Chart'!$B$47:$B$3803,'REIT-Retrun Index'!$B17),0)</f>
        <v>100140430.89047618</v>
      </c>
      <c r="M17">
        <f>IFERROR(AVERAGEIFS('Stock Chart'!M$47:M$3803,'Stock Chart'!$B$47:$B$3803,'REIT-Retrun Index'!$B17),0)</f>
        <v>697791323.15714288</v>
      </c>
      <c r="N17">
        <f>SUM('REIT-Retrun Index'!I17:M17)</f>
        <v>4444356475.7380953</v>
      </c>
      <c r="O17">
        <f t="shared" si="0"/>
        <v>117.3393255176525</v>
      </c>
    </row>
    <row r="18" spans="2:15" x14ac:dyDescent="0.2">
      <c r="B18" s="31" t="s">
        <v>68</v>
      </c>
      <c r="C18">
        <f>IFERROR(AVERAGEIFS('Stock Chart'!C$47:C$3803,'Stock Chart'!$B$47:$B$3803,'REIT-Retrun Index'!$B18),0)</f>
        <v>1517.5207399047617</v>
      </c>
      <c r="D18">
        <f>IFERROR(AVERAGEIFS('Stock Chart'!D$47:D$3803,'Stock Chart'!$B$47:$B$3803,'REIT-Retrun Index'!$B18),0)</f>
        <v>43.827412236406118</v>
      </c>
      <c r="E18">
        <f>IFERROR(AVERAGEIFS('Stock Chart'!E$47:E$3803,'Stock Chart'!$B$47:$B$3803,'REIT-Retrun Index'!$B18),0)</f>
        <v>257.04618983938724</v>
      </c>
      <c r="F18">
        <f>IFERROR(AVERAGEIFS('Stock Chart'!F$47:F$3803,'Stock Chart'!$B$47:$B$3803,'REIT-Retrun Index'!$B18),0)</f>
        <v>347.10799835908341</v>
      </c>
      <c r="G18">
        <f>IFERROR(AVERAGEIFS('Stock Chart'!G$47:G$3803,'Stock Chart'!$B$47:$B$3803,'REIT-Retrun Index'!$B18),0)</f>
        <v>-3.2145992134662613</v>
      </c>
      <c r="H18">
        <f>IFERROR(AVERAGEIFS('Stock Chart'!H$47:H$3803,'Stock Chart'!$B$47:$B$3803,'REIT-Retrun Index'!$B18),0)</f>
        <v>36.17406331598329</v>
      </c>
      <c r="I18">
        <f>IFERROR(AVERAGEIFS('Stock Chart'!I$47:I$3803,'Stock Chart'!$B$47:$B$3803,'REIT-Retrun Index'!$B18),0)</f>
        <v>2336507856.5430002</v>
      </c>
      <c r="J18">
        <f>IFERROR(AVERAGEIFS('Stock Chart'!J$47:J$3803,'Stock Chart'!$B$47:$B$3803,'REIT-Retrun Index'!$B18),0)</f>
        <v>600032572.5250001</v>
      </c>
      <c r="K18">
        <f>IFERROR(AVERAGEIFS('Stock Chart'!K$47:K$3803,'Stock Chart'!$B$47:$B$3803,'REIT-Retrun Index'!$B18),0)</f>
        <v>571826379.48500001</v>
      </c>
      <c r="L18">
        <f>IFERROR(AVERAGEIFS('Stock Chart'!L$47:L$3803,'Stock Chart'!$B$47:$B$3803,'REIT-Retrun Index'!$B18),0)</f>
        <v>99535847.234999999</v>
      </c>
      <c r="M18">
        <f>IFERROR(AVERAGEIFS('Stock Chart'!M$47:M$3803,'Stock Chart'!$B$47:$B$3803,'REIT-Retrun Index'!$B18),0)</f>
        <v>645031338.63700008</v>
      </c>
      <c r="N18">
        <f>SUM('REIT-Retrun Index'!I18:M18)</f>
        <v>4252933994.4250007</v>
      </c>
      <c r="O18">
        <f t="shared" si="0"/>
        <v>112.4254754051052</v>
      </c>
    </row>
    <row r="19" spans="2:15" x14ac:dyDescent="0.2">
      <c r="B19" s="31" t="s">
        <v>69</v>
      </c>
      <c r="C19">
        <f>IFERROR(AVERAGEIFS('Stock Chart'!C$47:C$3803,'Stock Chart'!$B$47:$B$3803,'REIT-Retrun Index'!$B19),0)</f>
        <v>1519.0278604090906</v>
      </c>
      <c r="D19">
        <f>IFERROR(AVERAGEIFS('Stock Chart'!D$47:D$3803,'Stock Chart'!$B$47:$B$3803,'REIT-Retrun Index'!$B19),0)</f>
        <v>47.287403569421897</v>
      </c>
      <c r="E19">
        <f>IFERROR(AVERAGEIFS('Stock Chart'!E$47:E$3803,'Stock Chart'!$B$47:$B$3803,'REIT-Retrun Index'!$B19),0)</f>
        <v>197.95786534834889</v>
      </c>
      <c r="F19">
        <f>IFERROR(AVERAGEIFS('Stock Chart'!F$47:F$3803,'Stock Chart'!$B$47:$B$3803,'REIT-Retrun Index'!$B19),0)</f>
        <v>301.85708573788571</v>
      </c>
      <c r="G19">
        <f>IFERROR(AVERAGEIFS('Stock Chart'!G$47:G$3803,'Stock Chart'!$B$47:$B$3803,'REIT-Retrun Index'!$B19),0)</f>
        <v>0.7754965906296768</v>
      </c>
      <c r="H19">
        <f>IFERROR(AVERAGEIFS('Stock Chart'!H$47:H$3803,'Stock Chart'!$B$47:$B$3803,'REIT-Retrun Index'!$B19),0)</f>
        <v>32.580991305656013</v>
      </c>
      <c r="I19">
        <f>IFERROR(AVERAGEIFS('Stock Chart'!I$47:I$3803,'Stock Chart'!$B$47:$B$3803,'REIT-Retrun Index'!$B19),0)</f>
        <v>2392716174.6060004</v>
      </c>
      <c r="J19">
        <f>IFERROR(AVERAGEIFS('Stock Chart'!J$47:J$3803,'Stock Chart'!$B$47:$B$3803,'REIT-Retrun Index'!$B19),0)</f>
        <v>500731920.79000008</v>
      </c>
      <c r="K19">
        <f>IFERROR(AVERAGEIFS('Stock Chart'!K$47:K$3803,'Stock Chart'!$B$47:$B$3803,'REIT-Retrun Index'!$B19),0)</f>
        <v>487469045.85999995</v>
      </c>
      <c r="L19">
        <f>IFERROR(AVERAGEIFS('Stock Chart'!L$47:L$3803,'Stock Chart'!$B$47:$B$3803,'REIT-Retrun Index'!$B19),0)</f>
        <v>103639333.53749999</v>
      </c>
      <c r="M19">
        <f>IFERROR(AVERAGEIFS('Stock Chart'!M$47:M$3803,'Stock Chart'!$B$47:$B$3803,'REIT-Retrun Index'!$B19),0)</f>
        <v>628011621.42999995</v>
      </c>
      <c r="N19">
        <f>SUM('REIT-Retrun Index'!I19:M19)</f>
        <v>4112568096.2235003</v>
      </c>
      <c r="O19">
        <f t="shared" si="0"/>
        <v>92.389170789452592</v>
      </c>
    </row>
    <row r="20" spans="2:15" x14ac:dyDescent="0.2">
      <c r="B20" s="31" t="s">
        <v>70</v>
      </c>
      <c r="C20">
        <f>IFERROR(AVERAGEIFS('Stock Chart'!C$47:C$3803,'Stock Chart'!$B$47:$B$3803,'REIT-Retrun Index'!$B20),0)</f>
        <v>1600.5561459999999</v>
      </c>
      <c r="D20">
        <f>IFERROR(AVERAGEIFS('Stock Chart'!D$47:D$3803,'Stock Chart'!$B$47:$B$3803,'REIT-Retrun Index'!$B20),0)</f>
        <v>54.584044777809716</v>
      </c>
      <c r="E20">
        <f>IFERROR(AVERAGEIFS('Stock Chart'!E$47:E$3803,'Stock Chart'!$B$47:$B$3803,'REIT-Retrun Index'!$B20),0)</f>
        <v>224.50615769921652</v>
      </c>
      <c r="F20">
        <f>IFERROR(AVERAGEIFS('Stock Chart'!F$47:F$3803,'Stock Chart'!$B$47:$B$3803,'REIT-Retrun Index'!$B20),0)</f>
        <v>310.10597984535246</v>
      </c>
      <c r="G20">
        <f>IFERROR(AVERAGEIFS('Stock Chart'!G$47:G$3803,'Stock Chart'!$B$47:$B$3803,'REIT-Retrun Index'!$B20),0)</f>
        <v>7.3636501133211683</v>
      </c>
      <c r="H20">
        <f>IFERROR(AVERAGEIFS('Stock Chart'!H$47:H$3803,'Stock Chart'!$B$47:$B$3803,'REIT-Retrun Index'!$B20),0)</f>
        <v>42.306917821836834</v>
      </c>
      <c r="I20">
        <f>IFERROR(AVERAGEIFS('Stock Chart'!I$47:I$3803,'Stock Chart'!$B$47:$B$3803,'REIT-Retrun Index'!$B20),0)</f>
        <v>2511251711.3627276</v>
      </c>
      <c r="J20">
        <f>IFERROR(AVERAGEIFS('Stock Chart'!J$47:J$3803,'Stock Chart'!$B$47:$B$3803,'REIT-Retrun Index'!$B20),0)</f>
        <v>546412076.42727268</v>
      </c>
      <c r="K20">
        <f>IFERROR(AVERAGEIFS('Stock Chart'!K$47:K$3803,'Stock Chart'!$B$47:$B$3803,'REIT-Retrun Index'!$B20),0)</f>
        <v>499446761.23636365</v>
      </c>
      <c r="L20">
        <f>IFERROR(AVERAGEIFS('Stock Chart'!L$47:L$3803,'Stock Chart'!$B$47:$B$3803,'REIT-Retrun Index'!$B20),0)</f>
        <v>110414709.13409092</v>
      </c>
      <c r="M20">
        <f>IFERROR(AVERAGEIFS('Stock Chart'!M$47:M$3803,'Stock Chart'!$B$47:$B$3803,'REIT-Retrun Index'!$B20),0)</f>
        <v>674081535.53363633</v>
      </c>
      <c r="N20">
        <f>SUM('REIT-Retrun Index'!I20:M20)</f>
        <v>4341606793.6940918</v>
      </c>
      <c r="O20">
        <f t="shared" si="0"/>
        <v>102.25705998838788</v>
      </c>
    </row>
    <row r="21" spans="2:15" x14ac:dyDescent="0.2">
      <c r="B21" s="31" t="s">
        <v>71</v>
      </c>
      <c r="C21">
        <f>IFERROR(AVERAGEIFS('Stock Chart'!C$47:C$3803,'Stock Chart'!$B$47:$B$3803,'REIT-Retrun Index'!$B21),0)</f>
        <v>2118.1658514000001</v>
      </c>
      <c r="D21">
        <f>IFERROR(AVERAGEIFS('Stock Chart'!D$47:D$3803,'Stock Chart'!$B$47:$B$3803,'REIT-Retrun Index'!$B21),0)</f>
        <v>100.1274291875322</v>
      </c>
      <c r="E21">
        <f>IFERROR(AVERAGEIFS('Stock Chart'!E$47:E$3803,'Stock Chart'!$B$47:$B$3803,'REIT-Retrun Index'!$B21),0)</f>
        <v>253.37349522434184</v>
      </c>
      <c r="F21">
        <f>IFERROR(AVERAGEIFS('Stock Chart'!F$47:F$3803,'Stock Chart'!$B$47:$B$3803,'REIT-Retrun Index'!$B21),0)</f>
        <v>326.11011325649815</v>
      </c>
      <c r="G21">
        <f>IFERROR(AVERAGEIFS('Stock Chart'!G$47:G$3803,'Stock Chart'!$B$47:$B$3803,'REIT-Retrun Index'!$B21),0)</f>
        <v>14.82609036231807</v>
      </c>
      <c r="H21">
        <f>IFERROR(AVERAGEIFS('Stock Chart'!H$47:H$3803,'Stock Chart'!$B$47:$B$3803,'REIT-Retrun Index'!$B21),0)</f>
        <v>73.61774442032555</v>
      </c>
      <c r="I21">
        <f>IFERROR(AVERAGEIFS('Stock Chart'!I$47:I$3803,'Stock Chart'!$B$47:$B$3803,'REIT-Retrun Index'!$B21),0)</f>
        <v>3251107351.2779999</v>
      </c>
      <c r="J21">
        <f>IFERROR(AVERAGEIFS('Stock Chart'!J$47:J$3803,'Stock Chart'!$B$47:$B$3803,'REIT-Retrun Index'!$B21),0)</f>
        <v>598428597.24000001</v>
      </c>
      <c r="K21">
        <f>IFERROR(AVERAGEIFS('Stock Chart'!K$47:K$3803,'Stock Chart'!$B$47:$B$3803,'REIT-Retrun Index'!$B21),0)</f>
        <v>526939576.69999999</v>
      </c>
      <c r="L21">
        <f>IFERROR(AVERAGEIFS('Stock Chart'!L$47:L$3803,'Stock Chart'!$B$47:$B$3803,'REIT-Retrun Index'!$B21),0)</f>
        <v>118089216.92750001</v>
      </c>
      <c r="M21">
        <f>IFERROR(AVERAGEIFS('Stock Chart'!M$47:M$3803,'Stock Chart'!$B$47:$B$3803,'REIT-Retrun Index'!$B21),0)</f>
        <v>822395126.99600005</v>
      </c>
      <c r="N21">
        <f>SUM('REIT-Retrun Index'!I21:M21)</f>
        <v>5316959869.1414995</v>
      </c>
      <c r="O21">
        <f t="shared" si="0"/>
        <v>133.77662886997919</v>
      </c>
    </row>
    <row r="22" spans="2:15" x14ac:dyDescent="0.2">
      <c r="B22" s="31" t="s">
        <v>72</v>
      </c>
      <c r="C22">
        <f>IFERROR(AVERAGEIFS('Stock Chart'!C$47:C$3803,'Stock Chart'!$B$47:$B$3803,'REIT-Retrun Index'!$B22),0)</f>
        <v>2064.9751914999997</v>
      </c>
      <c r="D22">
        <f>IFERROR(AVERAGEIFS('Stock Chart'!D$47:D$3803,'Stock Chart'!$B$47:$B$3803,'REIT-Retrun Index'!$B22),0)</f>
        <v>87.76279263153161</v>
      </c>
      <c r="E22">
        <f>IFERROR(AVERAGEIFS('Stock Chart'!E$47:E$3803,'Stock Chart'!$B$47:$B$3803,'REIT-Retrun Index'!$B22),0)</f>
        <v>219.36998505123921</v>
      </c>
      <c r="F22">
        <f>IFERROR(AVERAGEIFS('Stock Chart'!F$47:F$3803,'Stock Chart'!$B$47:$B$3803,'REIT-Retrun Index'!$B22),0)</f>
        <v>313.92211291178472</v>
      </c>
      <c r="G22">
        <f>IFERROR(AVERAGEIFS('Stock Chart'!G$47:G$3803,'Stock Chart'!$B$47:$B$3803,'REIT-Retrun Index'!$B22),0)</f>
        <v>13.564265193501409</v>
      </c>
      <c r="H22">
        <f>IFERROR(AVERAGEIFS('Stock Chart'!H$47:H$3803,'Stock Chart'!$B$47:$B$3803,'REIT-Retrun Index'!$B22),0)</f>
        <v>67.072876164256414</v>
      </c>
      <c r="I22">
        <f>IFERROR(AVERAGEIFS('Stock Chart'!I$47:I$3803,'Stock Chart'!$B$47:$B$3803,'REIT-Retrun Index'!$B22),0)</f>
        <v>3050243405.9036365</v>
      </c>
      <c r="J22">
        <f>IFERROR(AVERAGEIFS('Stock Chart'!J$47:J$3803,'Stock Chart'!$B$47:$B$3803,'REIT-Retrun Index'!$B22),0)</f>
        <v>540844558.90909088</v>
      </c>
      <c r="K22">
        <f>IFERROR(AVERAGEIFS('Stock Chart'!K$47:K$3803,'Stock Chart'!$B$47:$B$3803,'REIT-Retrun Index'!$B22),0)</f>
        <v>511867557.65454543</v>
      </c>
      <c r="L22">
        <f>IFERROR(AVERAGEIFS('Stock Chart'!L$47:L$3803,'Stock Chart'!$B$47:$B$3803,'REIT-Retrun Index'!$B22),0)</f>
        <v>116791533.22499996</v>
      </c>
      <c r="M22">
        <f>IFERROR(AVERAGEIFS('Stock Chart'!M$47:M$3803,'Stock Chart'!$B$47:$B$3803,'REIT-Retrun Index'!$B22),0)</f>
        <v>791393297.21045446</v>
      </c>
      <c r="N22">
        <f>SUM('REIT-Retrun Index'!I22:M22)</f>
        <v>5011140352.9027271</v>
      </c>
      <c r="O22">
        <f t="shared" si="0"/>
        <v>120.07141311505335</v>
      </c>
    </row>
    <row r="23" spans="2:15" x14ac:dyDescent="0.2">
      <c r="B23" s="31" t="s">
        <v>73</v>
      </c>
      <c r="C23">
        <f>IFERROR(AVERAGEIFS('Stock Chart'!C$47:C$3803,'Stock Chart'!$B$47:$B$3803,'REIT-Retrun Index'!$B23),0)</f>
        <v>2009.304828409091</v>
      </c>
      <c r="D23">
        <f>IFERROR(AVERAGEIFS('Stock Chart'!D$47:D$3803,'Stock Chart'!$B$47:$B$3803,'REIT-Retrun Index'!$B23),0)</f>
        <v>82.224995534152058</v>
      </c>
      <c r="E23">
        <f>IFERROR(AVERAGEIFS('Stock Chart'!E$47:E$3803,'Stock Chart'!$B$47:$B$3803,'REIT-Retrun Index'!$B23),0)</f>
        <v>174.00413968012651</v>
      </c>
      <c r="F23">
        <f>IFERROR(AVERAGEIFS('Stock Chart'!F$47:F$3803,'Stock Chart'!$B$47:$B$3803,'REIT-Retrun Index'!$B23),0)</f>
        <v>301.37842527454819</v>
      </c>
      <c r="G23">
        <f>IFERROR(AVERAGEIFS('Stock Chart'!G$47:G$3803,'Stock Chart'!$B$47:$B$3803,'REIT-Retrun Index'!$B23),0)</f>
        <v>11.366491626193078</v>
      </c>
      <c r="H23">
        <f>IFERROR(AVERAGEIFS('Stock Chart'!H$47:H$3803,'Stock Chart'!$B$47:$B$3803,'REIT-Retrun Index'!$B23),0)</f>
        <v>62.815808730262091</v>
      </c>
      <c r="I23">
        <f>IFERROR(AVERAGEIFS('Stock Chart'!I$47:I$3803,'Stock Chart'!$B$47:$B$3803,'REIT-Retrun Index'!$B23),0)</f>
        <v>2960285018.7155552</v>
      </c>
      <c r="J23">
        <f>IFERROR(AVERAGEIFS('Stock Chart'!J$47:J$3803,'Stock Chart'!$B$47:$B$3803,'REIT-Retrun Index'!$B23),0)</f>
        <v>464018708.71111113</v>
      </c>
      <c r="K23">
        <f>IFERROR(AVERAGEIFS('Stock Chart'!K$47:K$3803,'Stock Chart'!$B$47:$B$3803,'REIT-Retrun Index'!$B23),0)</f>
        <v>496355685.84444439</v>
      </c>
      <c r="L23">
        <f>IFERROR(AVERAGEIFS('Stock Chart'!L$47:L$3803,'Stock Chart'!$B$47:$B$3803,'REIT-Retrun Index'!$B23),0)</f>
        <v>114531303.35277779</v>
      </c>
      <c r="M23">
        <f>IFERROR(AVERAGEIFS('Stock Chart'!M$47:M$3803,'Stock Chart'!$B$47:$B$3803,'REIT-Retrun Index'!$B23),0)</f>
        <v>771228356.55444455</v>
      </c>
      <c r="N23">
        <f>SUM('REIT-Retrun Index'!I23:M23)</f>
        <v>4806419073.1783333</v>
      </c>
      <c r="O23">
        <f t="shared" si="0"/>
        <v>108.91448242180411</v>
      </c>
    </row>
    <row r="24" spans="2:15" x14ac:dyDescent="0.2">
      <c r="B24" s="31" t="s">
        <v>74</v>
      </c>
      <c r="C24">
        <f>IFERROR(AVERAGEIFS('Stock Chart'!C$47:C$3803,'Stock Chart'!$B$47:$B$3803,'REIT-Retrun Index'!$B24),0)</f>
        <v>1960.2028261428575</v>
      </c>
      <c r="D24">
        <f>IFERROR(AVERAGEIFS('Stock Chart'!D$47:D$3803,'Stock Chart'!$B$47:$B$3803,'REIT-Retrun Index'!$B24),0)</f>
        <v>82.257965185009539</v>
      </c>
      <c r="E24">
        <f>IFERROR(AVERAGEIFS('Stock Chart'!E$47:E$3803,'Stock Chart'!$B$47:$B$3803,'REIT-Retrun Index'!$B24),0)</f>
        <v>183.48931889690661</v>
      </c>
      <c r="F24">
        <f>IFERROR(AVERAGEIFS('Stock Chart'!F$47:F$3803,'Stock Chart'!$B$47:$B$3803,'REIT-Retrun Index'!$B24),0)</f>
        <v>293.51228192718946</v>
      </c>
      <c r="G24">
        <f>IFERROR(AVERAGEIFS('Stock Chart'!G$47:G$3803,'Stock Chart'!$B$47:$B$3803,'REIT-Retrun Index'!$B24),0)</f>
        <v>11.404384273905293</v>
      </c>
      <c r="H24">
        <f>IFERROR(AVERAGEIFS('Stock Chart'!H$47:H$3803,'Stock Chart'!$B$47:$B$3803,'REIT-Retrun Index'!$B24),0)</f>
        <v>62.328157493887815</v>
      </c>
      <c r="I24">
        <f>IFERROR(AVERAGEIFS('Stock Chart'!I$47:I$3803,'Stock Chart'!$B$47:$B$3803,'REIT-Retrun Index'!$B24),0)</f>
        <v>2960820617.9247622</v>
      </c>
      <c r="J24">
        <f>IFERROR(AVERAGEIFS('Stock Chart'!J$47:J$3803,'Stock Chart'!$B$47:$B$3803,'REIT-Retrun Index'!$B24),0)</f>
        <v>439178235.6714285</v>
      </c>
      <c r="K24">
        <f>IFERROR(AVERAGEIFS('Stock Chart'!K$47:K$3803,'Stock Chart'!$B$47:$B$3803,'REIT-Retrun Index'!$B24),0)</f>
        <v>486628194.95238096</v>
      </c>
      <c r="L24">
        <f>IFERROR(AVERAGEIFS('Stock Chart'!L$47:L$3803,'Stock Chart'!$B$47:$B$3803,'REIT-Retrun Index'!$B24),0)</f>
        <v>114570272.83333331</v>
      </c>
      <c r="M24">
        <f>IFERROR(AVERAGEIFS('Stock Chart'!M$47:M$3803,'Stock Chart'!$B$47:$B$3803,'REIT-Retrun Index'!$B24),0)</f>
        <v>768918442.88809526</v>
      </c>
      <c r="N24">
        <f>SUM('REIT-Retrun Index'!I24:M24)</f>
        <v>4770115764.2700005</v>
      </c>
      <c r="O24">
        <f t="shared" si="0"/>
        <v>108.21515563399129</v>
      </c>
    </row>
    <row r="25" spans="2:15" x14ac:dyDescent="0.2">
      <c r="B25" s="31" t="s">
        <v>75</v>
      </c>
      <c r="C25">
        <f>IFERROR(AVERAGEIFS('Stock Chart'!C$47:C$3803,'Stock Chart'!$B$47:$B$3803,'REIT-Retrun Index'!$B25),0)</f>
        <v>1912.2858613043477</v>
      </c>
      <c r="D25">
        <f>IFERROR(AVERAGEIFS('Stock Chart'!D$47:D$3803,'Stock Chart'!$B$47:$B$3803,'REIT-Retrun Index'!$B25),0)</f>
        <v>78.833301858259475</v>
      </c>
      <c r="E25">
        <f>IFERROR(AVERAGEIFS('Stock Chart'!E$47:E$3803,'Stock Chart'!$B$47:$B$3803,'REIT-Retrun Index'!$B25),0)</f>
        <v>202.54043927035306</v>
      </c>
      <c r="F25">
        <f>IFERROR(AVERAGEIFS('Stock Chart'!F$47:F$3803,'Stock Chart'!$B$47:$B$3803,'REIT-Retrun Index'!$B25),0)</f>
        <v>298.53292693436333</v>
      </c>
      <c r="G25">
        <f>IFERROR(AVERAGEIFS('Stock Chart'!G$47:G$3803,'Stock Chart'!$B$47:$B$3803,'REIT-Retrun Index'!$B25),0)</f>
        <v>11.642074518645513</v>
      </c>
      <c r="H25">
        <f>IFERROR(AVERAGEIFS('Stock Chart'!H$47:H$3803,'Stock Chart'!$B$47:$B$3803,'REIT-Retrun Index'!$B25),0)</f>
        <v>61.674470974373548</v>
      </c>
      <c r="I25">
        <f>IFERROR(AVERAGEIFS('Stock Chart'!I$47:I$3803,'Stock Chart'!$B$47:$B$3803,'REIT-Retrun Index'!$B25),0)</f>
        <v>2905186211.0718174</v>
      </c>
      <c r="J25">
        <f>IFERROR(AVERAGEIFS('Stock Chart'!J$47:J$3803,'Stock Chart'!$B$47:$B$3803,'REIT-Retrun Index'!$B25),0)</f>
        <v>412008033.75</v>
      </c>
      <c r="K25">
        <f>IFERROR(AVERAGEIFS('Stock Chart'!K$47:K$3803,'Stock Chart'!$B$47:$B$3803,'REIT-Retrun Index'!$B25),0)</f>
        <v>492836863.72727281</v>
      </c>
      <c r="L25">
        <f>IFERROR(AVERAGEIFS('Stock Chart'!L$47:L$3803,'Stock Chart'!$B$47:$B$3803,'REIT-Retrun Index'!$B25),0)</f>
        <v>114814717.75681816</v>
      </c>
      <c r="M25">
        <f>IFERROR(AVERAGEIFS('Stock Chart'!M$47:M$3803,'Stock Chart'!$B$47:$B$3803,'REIT-Retrun Index'!$B25),0)</f>
        <v>765822050.8113637</v>
      </c>
      <c r="N25">
        <f>SUM('REIT-Retrun Index'!I25:M25)</f>
        <v>4690667877.1172724</v>
      </c>
      <c r="O25">
        <f t="shared" si="0"/>
        <v>108.33640448590852</v>
      </c>
    </row>
    <row r="26" spans="2:15" x14ac:dyDescent="0.2">
      <c r="B26" s="31" t="s">
        <v>76</v>
      </c>
      <c r="C26">
        <f>IFERROR(AVERAGEIFS('Stock Chart'!C$47:C$3803,'Stock Chart'!$B$47:$B$3803,'REIT-Retrun Index'!$B26),0)</f>
        <v>1817.1262049523812</v>
      </c>
      <c r="D26">
        <f>IFERROR(AVERAGEIFS('Stock Chart'!D$47:D$3803,'Stock Chart'!$B$47:$B$3803,'REIT-Retrun Index'!$B26),0)</f>
        <v>66.645967881595041</v>
      </c>
      <c r="E26">
        <f>IFERROR(AVERAGEIFS('Stock Chart'!E$47:E$3803,'Stock Chart'!$B$47:$B$3803,'REIT-Retrun Index'!$B26),0)</f>
        <v>184.62371079598</v>
      </c>
      <c r="F26">
        <f>IFERROR(AVERAGEIFS('Stock Chart'!F$47:F$3803,'Stock Chart'!$B$47:$B$3803,'REIT-Retrun Index'!$B26),0)</f>
        <v>309.14201134228017</v>
      </c>
      <c r="G26">
        <f>IFERROR(AVERAGEIFS('Stock Chart'!G$47:G$3803,'Stock Chart'!$B$47:$B$3803,'REIT-Retrun Index'!$B26),0)</f>
        <v>11.439462039216014</v>
      </c>
      <c r="H26">
        <f>IFERROR(AVERAGEIFS('Stock Chart'!H$47:H$3803,'Stock Chart'!$B$47:$B$3803,'REIT-Retrun Index'!$B26),0)</f>
        <v>58.93423311254822</v>
      </c>
      <c r="I26">
        <f>IFERROR(AVERAGEIFS('Stock Chart'!I$47:I$3803,'Stock Chart'!$B$47:$B$3803,'REIT-Retrun Index'!$B26),0)</f>
        <v>2707200297.6495242</v>
      </c>
      <c r="J26">
        <f>IFERROR(AVERAGEIFS('Stock Chart'!J$47:J$3803,'Stock Chart'!$B$47:$B$3803,'REIT-Retrun Index'!$B26),0)</f>
        <v>379627152.28571427</v>
      </c>
      <c r="K26">
        <f>IFERROR(AVERAGEIFS('Stock Chart'!K$47:K$3803,'Stock Chart'!$B$47:$B$3803,'REIT-Retrun Index'!$B26),0)</f>
        <v>488151589.65714282</v>
      </c>
      <c r="L26">
        <f>IFERROR(AVERAGEIFS('Stock Chart'!L$47:L$3803,'Stock Chart'!$B$47:$B$3803,'REIT-Retrun Index'!$B26),0)</f>
        <v>114606347.43761908</v>
      </c>
      <c r="M26">
        <f>IFERROR(AVERAGEIFS('Stock Chart'!M$47:M$3803,'Stock Chart'!$B$47:$B$3803,'REIT-Retrun Index'!$B26),0)</f>
        <v>752842051.14714289</v>
      </c>
      <c r="N26">
        <f>SUM('REIT-Retrun Index'!I26:M26)</f>
        <v>4442427438.1771431</v>
      </c>
      <c r="O26">
        <f t="shared" si="0"/>
        <v>100.64306779320022</v>
      </c>
    </row>
    <row r="27" spans="2:15" x14ac:dyDescent="0.2">
      <c r="B27" s="31" t="s">
        <v>77</v>
      </c>
      <c r="C27">
        <f>IFERROR(AVERAGEIFS('Stock Chart'!C$47:C$3803,'Stock Chart'!$B$47:$B$3803,'REIT-Retrun Index'!$B27),0)</f>
        <v>1756.0471954090913</v>
      </c>
      <c r="D27">
        <f>IFERROR(AVERAGEIFS('Stock Chart'!D$47:D$3803,'Stock Chart'!$B$47:$B$3803,'REIT-Retrun Index'!$B27),0)</f>
        <v>61.371849116312596</v>
      </c>
      <c r="E27">
        <f>IFERROR(AVERAGEIFS('Stock Chart'!E$47:E$3803,'Stock Chart'!$B$47:$B$3803,'REIT-Retrun Index'!$B27),0)</f>
        <v>182.21084032910255</v>
      </c>
      <c r="F27">
        <f>IFERROR(AVERAGEIFS('Stock Chart'!F$47:F$3803,'Stock Chart'!$B$47:$B$3803,'REIT-Retrun Index'!$B27),0)</f>
        <v>287.37283023318014</v>
      </c>
      <c r="G27">
        <f>IFERROR(AVERAGEIFS('Stock Chart'!G$47:G$3803,'Stock Chart'!$B$47:$B$3803,'REIT-Retrun Index'!$B27),0)</f>
        <v>12.794148800543006</v>
      </c>
      <c r="H27">
        <f>IFERROR(AVERAGEIFS('Stock Chart'!H$47:H$3803,'Stock Chart'!$B$47:$B$3803,'REIT-Retrun Index'!$B27),0)</f>
        <v>55.430772071181991</v>
      </c>
      <c r="I27">
        <f>IFERROR(AVERAGEIFS('Stock Chart'!I$47:I$3803,'Stock Chart'!$B$47:$B$3803,'REIT-Retrun Index'!$B27),0)</f>
        <v>2620576221.6477275</v>
      </c>
      <c r="J27">
        <f>IFERROR(AVERAGEIFS('Stock Chart'!J$47:J$3803,'Stock Chart'!$B$47:$B$3803,'REIT-Retrun Index'!$B27),0)</f>
        <v>368723641.38681811</v>
      </c>
      <c r="K27">
        <f>IFERROR(AVERAGEIFS('Stock Chart'!K$47:K$3803,'Stock Chart'!$B$47:$B$3803,'REIT-Retrun Index'!$B27),0)</f>
        <v>449058706.09090918</v>
      </c>
      <c r="L27">
        <f>IFERROR(AVERAGEIFS('Stock Chart'!L$47:L$3803,'Stock Chart'!$B$47:$B$3803,'REIT-Retrun Index'!$B27),0)</f>
        <v>115999531.67409095</v>
      </c>
      <c r="M27">
        <f>IFERROR(AVERAGEIFS('Stock Chart'!M$47:M$3803,'Stock Chart'!$B$47:$B$3803,'REIT-Retrun Index'!$B27),0)</f>
        <v>736246804.51681817</v>
      </c>
      <c r="N27">
        <f>SUM('REIT-Retrun Index'!I27:M27)</f>
        <v>4290604905.3163633</v>
      </c>
      <c r="O27">
        <f t="shared" si="0"/>
        <v>93.077124839148368</v>
      </c>
    </row>
    <row r="28" spans="2:15" x14ac:dyDescent="0.2">
      <c r="B28" s="31" t="s">
        <v>78</v>
      </c>
      <c r="C28">
        <f>IFERROR(AVERAGEIFS('Stock Chart'!C$47:C$3803,'Stock Chart'!$B$47:$B$3803,'REIT-Retrun Index'!$B28),0)</f>
        <v>1789.8027011739134</v>
      </c>
      <c r="D28">
        <f>IFERROR(AVERAGEIFS('Stock Chart'!D$47:D$3803,'Stock Chart'!$B$47:$B$3803,'REIT-Retrun Index'!$B28),0)</f>
        <v>60.37781105655538</v>
      </c>
      <c r="E28">
        <f>IFERROR(AVERAGEIFS('Stock Chart'!E$47:E$3803,'Stock Chart'!$B$47:$B$3803,'REIT-Retrun Index'!$B28),0)</f>
        <v>172.85787219643433</v>
      </c>
      <c r="F28">
        <f>IFERROR(AVERAGEIFS('Stock Chart'!F$47:F$3803,'Stock Chart'!$B$47:$B$3803,'REIT-Retrun Index'!$B28),0)</f>
        <v>300.70110132779678</v>
      </c>
      <c r="G28">
        <f>IFERROR(AVERAGEIFS('Stock Chart'!G$47:G$3803,'Stock Chart'!$B$47:$B$3803,'REIT-Retrun Index'!$B28),0)</f>
        <v>11.522213933226006</v>
      </c>
      <c r="H28">
        <f>IFERROR(AVERAGEIFS('Stock Chart'!H$47:H$3803,'Stock Chart'!$B$47:$B$3803,'REIT-Retrun Index'!$B28),0)</f>
        <v>52.664401636223829</v>
      </c>
      <c r="I28">
        <f>IFERROR(AVERAGEIFS('Stock Chart'!I$47:I$3803,'Stock Chart'!$B$47:$B$3803,'REIT-Retrun Index'!$B28),0)</f>
        <v>2602777148.5973907</v>
      </c>
      <c r="J28">
        <f>IFERROR(AVERAGEIFS('Stock Chart'!J$47:J$3803,'Stock Chart'!$B$47:$B$3803,'REIT-Retrun Index'!$B28),0)</f>
        <v>356503485.48086953</v>
      </c>
      <c r="K28">
        <f>IFERROR(AVERAGEIFS('Stock Chart'!K$47:K$3803,'Stock Chart'!$B$47:$B$3803,'REIT-Retrun Index'!$B28),0)</f>
        <v>464509392.62608701</v>
      </c>
      <c r="L28">
        <f>IFERROR(AVERAGEIFS('Stock Chart'!L$47:L$3803,'Stock Chart'!$B$47:$B$3803,'REIT-Retrun Index'!$B28),0)</f>
        <v>114691450.9756522</v>
      </c>
      <c r="M28">
        <f>IFERROR(AVERAGEIFS('Stock Chart'!M$47:M$3803,'Stock Chart'!$B$47:$B$3803,'REIT-Retrun Index'!$B28),0)</f>
        <v>723143019.68913043</v>
      </c>
      <c r="N28">
        <f>SUM('REIT-Retrun Index'!I28:M28)</f>
        <v>4261624497.3691301</v>
      </c>
      <c r="O28">
        <f t="shared" si="0"/>
        <v>93.358366247506424</v>
      </c>
    </row>
    <row r="29" spans="2:15" x14ac:dyDescent="0.2">
      <c r="B29" s="31" t="s">
        <v>79</v>
      </c>
      <c r="C29">
        <f>IFERROR(AVERAGEIFS('Stock Chart'!C$47:C$3803,'Stock Chart'!$B$47:$B$3803,'REIT-Retrun Index'!$B29),0)</f>
        <v>1787.0845403999999</v>
      </c>
      <c r="D29">
        <f>IFERROR(AVERAGEIFS('Stock Chart'!D$47:D$3803,'Stock Chart'!$B$47:$B$3803,'REIT-Retrun Index'!$B29),0)</f>
        <v>55.26952043363211</v>
      </c>
      <c r="E29">
        <f>IFERROR(AVERAGEIFS('Stock Chart'!E$47:E$3803,'Stock Chart'!$B$47:$B$3803,'REIT-Retrun Index'!$B29),0)</f>
        <v>163.20911677462232</v>
      </c>
      <c r="F29">
        <f>IFERROR(AVERAGEIFS('Stock Chart'!F$47:F$3803,'Stock Chart'!$B$47:$B$3803,'REIT-Retrun Index'!$B29),0)</f>
        <v>318.88387335649321</v>
      </c>
      <c r="G29">
        <f>IFERROR(AVERAGEIFS('Stock Chart'!G$47:G$3803,'Stock Chart'!$B$47:$B$3803,'REIT-Retrun Index'!$B29),0)</f>
        <v>11.828223510315743</v>
      </c>
      <c r="H29">
        <f>IFERROR(AVERAGEIFS('Stock Chart'!H$47:H$3803,'Stock Chart'!$B$47:$B$3803,'REIT-Retrun Index'!$B29),0)</f>
        <v>51.871841955062294</v>
      </c>
      <c r="I29">
        <f>IFERROR(AVERAGEIFS('Stock Chart'!I$47:I$3803,'Stock Chart'!$B$47:$B$3803,'REIT-Retrun Index'!$B29),0)</f>
        <v>2519874520.0221047</v>
      </c>
      <c r="J29">
        <f>IFERROR(AVERAGEIFS('Stock Chart'!J$47:J$3803,'Stock Chart'!$B$47:$B$3803,'REIT-Retrun Index'!$B29),0)</f>
        <v>343896867.57210529</v>
      </c>
      <c r="K29">
        <f>IFERROR(AVERAGEIFS('Stock Chart'!K$47:K$3803,'Stock Chart'!$B$47:$B$3803,'REIT-Retrun Index'!$B29),0)</f>
        <v>485587618.6736843</v>
      </c>
      <c r="L29">
        <f>IFERROR(AVERAGEIFS('Stock Chart'!L$47:L$3803,'Stock Chart'!$B$47:$B$3803,'REIT-Retrun Index'!$B29),0)</f>
        <v>115006156.72842109</v>
      </c>
      <c r="M29">
        <f>IFERROR(AVERAGEIFS('Stock Chart'!M$47:M$3803,'Stock Chart'!$B$47:$B$3803,'REIT-Retrun Index'!$B29),0)</f>
        <v>719388811.14210546</v>
      </c>
      <c r="N29">
        <f>SUM('REIT-Retrun Index'!I29:M29)</f>
        <v>4183753974.1384211</v>
      </c>
      <c r="O29">
        <f t="shared" si="0"/>
        <v>92.95999827808123</v>
      </c>
    </row>
    <row r="30" spans="2:15" x14ac:dyDescent="0.2">
      <c r="B30" s="31" t="s">
        <v>80</v>
      </c>
      <c r="C30">
        <f>IFERROR(AVERAGEIFS('Stock Chart'!C$47:C$3803,'Stock Chart'!$B$47:$B$3803,'REIT-Retrun Index'!$B30),0)</f>
        <v>1831.0460537826091</v>
      </c>
      <c r="D30">
        <f>IFERROR(AVERAGEIFS('Stock Chart'!D$47:D$3803,'Stock Chart'!$B$47:$B$3803,'REIT-Retrun Index'!$B30),0)</f>
        <v>49.394572733546077</v>
      </c>
      <c r="E30">
        <f>IFERROR(AVERAGEIFS('Stock Chart'!E$47:E$3803,'Stock Chart'!$B$47:$B$3803,'REIT-Retrun Index'!$B30),0)</f>
        <v>149.13376142660701</v>
      </c>
      <c r="F30">
        <f>IFERROR(AVERAGEIFS('Stock Chart'!F$47:F$3803,'Stock Chart'!$B$47:$B$3803,'REIT-Retrun Index'!$B30),0)</f>
        <v>269.28172610705082</v>
      </c>
      <c r="G30">
        <f>IFERROR(AVERAGEIFS('Stock Chart'!G$47:G$3803,'Stock Chart'!$B$47:$B$3803,'REIT-Retrun Index'!$B30),0)</f>
        <v>13.480333080735585</v>
      </c>
      <c r="H30">
        <f>IFERROR(AVERAGEIFS('Stock Chart'!H$47:H$3803,'Stock Chart'!$B$47:$B$3803,'REIT-Retrun Index'!$B30),0)</f>
        <v>53.147488453288588</v>
      </c>
      <c r="I30">
        <f>IFERROR(AVERAGEIFS('Stock Chart'!I$47:I$3803,'Stock Chart'!$B$47:$B$3803,'REIT-Retrun Index'!$B30),0)</f>
        <v>2486330917.7304544</v>
      </c>
      <c r="J30">
        <f>IFERROR(AVERAGEIFS('Stock Chart'!J$47:J$3803,'Stock Chart'!$B$47:$B$3803,'REIT-Retrun Index'!$B30),0)</f>
        <v>325506658.77727276</v>
      </c>
      <c r="K30">
        <f>IFERROR(AVERAGEIFS('Stock Chart'!K$47:K$3803,'Stock Chart'!$B$47:$B$3803,'REIT-Retrun Index'!$B30),0)</f>
        <v>428086745.29090905</v>
      </c>
      <c r="L30">
        <f>IFERROR(AVERAGEIFS('Stock Chart'!L$47:L$3803,'Stock Chart'!$B$47:$B$3803,'REIT-Retrun Index'!$B30),0)</f>
        <v>117944463.02090907</v>
      </c>
      <c r="M30">
        <f>IFERROR(AVERAGEIFS('Stock Chart'!M$47:M$3803,'Stock Chart'!$B$47:$B$3803,'REIT-Retrun Index'!$B30),0)</f>
        <v>732029016.38954556</v>
      </c>
      <c r="N30">
        <f>SUM('REIT-Retrun Index'!I30:M30)</f>
        <v>4089897801.2090912</v>
      </c>
      <c r="O30">
        <f t="shared" si="0"/>
        <v>79.98406651866128</v>
      </c>
    </row>
    <row r="31" spans="2:15" x14ac:dyDescent="0.2">
      <c r="B31" s="31" t="s">
        <v>81</v>
      </c>
      <c r="C31">
        <f>IFERROR(AVERAGEIFS('Stock Chart'!C$47:C$3803,'Stock Chart'!$B$47:$B$3803,'REIT-Retrun Index'!$B31),0)</f>
        <v>1843.451151181818</v>
      </c>
      <c r="D31">
        <f>IFERROR(AVERAGEIFS('Stock Chart'!D$47:D$3803,'Stock Chart'!$B$47:$B$3803,'REIT-Retrun Index'!$B31),0)</f>
        <v>49.845547231652787</v>
      </c>
      <c r="E31">
        <f>IFERROR(AVERAGEIFS('Stock Chart'!E$47:E$3803,'Stock Chart'!$B$47:$B$3803,'REIT-Retrun Index'!$B31),0)</f>
        <v>119.68499255699444</v>
      </c>
      <c r="F31">
        <f>IFERROR(AVERAGEIFS('Stock Chart'!F$47:F$3803,'Stock Chart'!$B$47:$B$3803,'REIT-Retrun Index'!$B31),0)</f>
        <v>251.61353090854587</v>
      </c>
      <c r="G31">
        <f>IFERROR(AVERAGEIFS('Stock Chart'!G$47:G$3803,'Stock Chart'!$B$47:$B$3803,'REIT-Retrun Index'!$B31),0)</f>
        <v>12.440048183827425</v>
      </c>
      <c r="H31">
        <f>IFERROR(AVERAGEIFS('Stock Chart'!H$47:H$3803,'Stock Chart'!$B$47:$B$3803,'REIT-Retrun Index'!$B31),0)</f>
        <v>49.151676391672126</v>
      </c>
      <c r="I31">
        <f>IFERROR(AVERAGEIFS('Stock Chart'!I$47:I$3803,'Stock Chart'!$B$47:$B$3803,'REIT-Retrun Index'!$B31),0)</f>
        <v>2523483545.0795002</v>
      </c>
      <c r="J31">
        <f>IFERROR(AVERAGEIFS('Stock Chart'!J$47:J$3803,'Stock Chart'!$B$47:$B$3803,'REIT-Retrun Index'!$B31),0)</f>
        <v>287030258.36900002</v>
      </c>
      <c r="K31">
        <f>IFERROR(AVERAGEIFS('Stock Chart'!K$47:K$3803,'Stock Chart'!$B$47:$B$3803,'REIT-Retrun Index'!$B31),0)</f>
        <v>407605038.12</v>
      </c>
      <c r="L31">
        <f>IFERROR(AVERAGEIFS('Stock Chart'!L$47:L$3803,'Stock Chart'!$B$47:$B$3803,'REIT-Retrun Index'!$B31),0)</f>
        <v>117725164.03999999</v>
      </c>
      <c r="M31">
        <f>IFERROR(AVERAGEIFS('Stock Chart'!M$47:M$3803,'Stock Chart'!$B$47:$B$3803,'REIT-Retrun Index'!$B31),0)</f>
        <v>742514060.82499993</v>
      </c>
      <c r="N31">
        <f>SUM('REIT-Retrun Index'!I31:M31)</f>
        <v>4078358066.4334998</v>
      </c>
      <c r="O31">
        <f t="shared" si="0"/>
        <v>73.720082464102148</v>
      </c>
    </row>
    <row r="32" spans="2:15" x14ac:dyDescent="0.2">
      <c r="B32" s="31" t="s">
        <v>82</v>
      </c>
      <c r="C32">
        <f>IFERROR(AVERAGEIFS('Stock Chart'!C$47:C$3803,'Stock Chart'!$B$47:$B$3803,'REIT-Retrun Index'!$B32),0)</f>
        <v>1834.3595191904762</v>
      </c>
      <c r="D32">
        <f>IFERROR(AVERAGEIFS('Stock Chart'!D$47:D$3803,'Stock Chart'!$B$47:$B$3803,'REIT-Retrun Index'!$B32),0)</f>
        <v>44.305355359875342</v>
      </c>
      <c r="E32">
        <f>IFERROR(AVERAGEIFS('Stock Chart'!E$47:E$3803,'Stock Chart'!$B$47:$B$3803,'REIT-Retrun Index'!$B32),0)</f>
        <v>90.716354012905299</v>
      </c>
      <c r="F32">
        <f>IFERROR(AVERAGEIFS('Stock Chart'!F$47:F$3803,'Stock Chart'!$B$47:$B$3803,'REIT-Retrun Index'!$B32),0)</f>
        <v>218.07185978717112</v>
      </c>
      <c r="G32">
        <f>IFERROR(AVERAGEIFS('Stock Chart'!G$47:G$3803,'Stock Chart'!$B$47:$B$3803,'REIT-Retrun Index'!$B32),0)</f>
        <v>9.7458202007536681</v>
      </c>
      <c r="H32">
        <f>IFERROR(AVERAGEIFS('Stock Chart'!H$47:H$3803,'Stock Chart'!$B$47:$B$3803,'REIT-Retrun Index'!$B32),0)</f>
        <v>45.918307867167812</v>
      </c>
      <c r="I32">
        <f>IFERROR(AVERAGEIFS('Stock Chart'!I$47:I$3803,'Stock Chart'!$B$47:$B$3803,'REIT-Retrun Index'!$B32),0)</f>
        <v>2430183588.6690478</v>
      </c>
      <c r="J32">
        <f>IFERROR(AVERAGEIFS('Stock Chart'!J$47:J$3803,'Stock Chart'!$B$47:$B$3803,'REIT-Retrun Index'!$B32),0)</f>
        <v>250724686.96142864</v>
      </c>
      <c r="K32">
        <f>IFERROR(AVERAGEIFS('Stock Chart'!K$47:K$3803,'Stock Chart'!$B$47:$B$3803,'REIT-Retrun Index'!$B32),0)</f>
        <v>372787303.20000005</v>
      </c>
      <c r="L32">
        <f>IFERROR(AVERAGEIFS('Stock Chart'!L$47:L$3803,'Stock Chart'!$B$47:$B$3803,'REIT-Retrun Index'!$B32),0)</f>
        <v>114904296.95238096</v>
      </c>
      <c r="M32">
        <f>IFERROR(AVERAGEIFS('Stock Chart'!M$47:M$3803,'Stock Chart'!$B$47:$B$3803,'REIT-Retrun Index'!$B32),0)</f>
        <v>726417549.86666656</v>
      </c>
      <c r="N32">
        <f>SUM('REIT-Retrun Index'!I32:M32)</f>
        <v>3895017425.6495247</v>
      </c>
      <c r="O32">
        <f t="shared" si="0"/>
        <v>63.205134116693998</v>
      </c>
    </row>
    <row r="33" spans="2:15" x14ac:dyDescent="0.2">
      <c r="B33" s="31" t="s">
        <v>83</v>
      </c>
      <c r="C33">
        <f>IFERROR(AVERAGEIFS('Stock Chart'!C$47:C$3803,'Stock Chart'!$B$47:$B$3803,'REIT-Retrun Index'!$B33),0)</f>
        <v>1795.3932603499998</v>
      </c>
      <c r="D33">
        <f>IFERROR(AVERAGEIFS('Stock Chart'!D$47:D$3803,'Stock Chart'!$B$47:$B$3803,'REIT-Retrun Index'!$B33),0)</f>
        <v>39.910977608181184</v>
      </c>
      <c r="E33">
        <f>IFERROR(AVERAGEIFS('Stock Chart'!E$47:E$3803,'Stock Chart'!$B$47:$B$3803,'REIT-Retrun Index'!$B33),0)</f>
        <v>91.339592618343246</v>
      </c>
      <c r="F33">
        <f>IFERROR(AVERAGEIFS('Stock Chart'!F$47:F$3803,'Stock Chart'!$B$47:$B$3803,'REIT-Retrun Index'!$B33),0)</f>
        <v>180.47073791348538</v>
      </c>
      <c r="G33">
        <f>IFERROR(AVERAGEIFS('Stock Chart'!G$47:G$3803,'Stock Chart'!$B$47:$B$3803,'REIT-Retrun Index'!$B33),0)</f>
        <v>5.5186919517421043</v>
      </c>
      <c r="H33">
        <f>IFERROR(AVERAGEIFS('Stock Chart'!H$47:H$3803,'Stock Chart'!$B$47:$B$3803,'REIT-Retrun Index'!$B33),0)</f>
        <v>44.166769650346723</v>
      </c>
      <c r="I33">
        <f>IFERROR(AVERAGEIFS('Stock Chart'!I$47:I$3803,'Stock Chart'!$B$47:$B$3803,'REIT-Retrun Index'!$B33),0)</f>
        <v>2356179788.4084997</v>
      </c>
      <c r="J33">
        <f>IFERROR(AVERAGEIFS('Stock Chart'!J$47:J$3803,'Stock Chart'!$B$47:$B$3803,'REIT-Retrun Index'!$B33),0)</f>
        <v>252022378.66650003</v>
      </c>
      <c r="K33">
        <f>IFERROR(AVERAGEIFS('Stock Chart'!K$47:K$3803,'Stock Chart'!$B$47:$B$3803,'REIT-Retrun Index'!$B33),0)</f>
        <v>330233482.74000001</v>
      </c>
      <c r="L33">
        <f>IFERROR(AVERAGEIFS('Stock Chart'!L$47:L$3803,'Stock Chart'!$B$47:$B$3803,'REIT-Retrun Index'!$B33),0)</f>
        <v>110478477.375</v>
      </c>
      <c r="M33">
        <f>IFERROR(AVERAGEIFS('Stock Chart'!M$47:M$3803,'Stock Chart'!$B$47:$B$3803,'REIT-Retrun Index'!$B33),0)</f>
        <v>717697957.93499994</v>
      </c>
      <c r="N33">
        <f>SUM('REIT-Retrun Index'!I33:M33)</f>
        <v>3766612085.1249995</v>
      </c>
      <c r="O33">
        <f t="shared" si="0"/>
        <v>55.477610339475007</v>
      </c>
    </row>
    <row r="34" spans="2:15" x14ac:dyDescent="0.2">
      <c r="B34" s="31" t="s">
        <v>84</v>
      </c>
      <c r="C34">
        <f>IFERROR(AVERAGEIFS('Stock Chart'!C$47:C$3803,'Stock Chart'!$B$47:$B$3803,'REIT-Retrun Index'!$B34),0)</f>
        <v>1731.2935379090909</v>
      </c>
      <c r="D34">
        <f>IFERROR(AVERAGEIFS('Stock Chart'!D$47:D$3803,'Stock Chart'!$B$47:$B$3803,'REIT-Retrun Index'!$B34),0)</f>
        <v>33.599034958659416</v>
      </c>
      <c r="E34">
        <f>IFERROR(AVERAGEIFS('Stock Chart'!E$47:E$3803,'Stock Chart'!$B$47:$B$3803,'REIT-Retrun Index'!$B34),0)</f>
        <v>93.996277895017059</v>
      </c>
      <c r="F34">
        <f>IFERROR(AVERAGEIFS('Stock Chart'!F$47:F$3803,'Stock Chart'!$B$47:$B$3803,'REIT-Retrun Index'!$B34),0)</f>
        <v>168.27434651862083</v>
      </c>
      <c r="G34">
        <f>IFERROR(AVERAGEIFS('Stock Chart'!G$47:G$3803,'Stock Chart'!$B$47:$B$3803,'REIT-Retrun Index'!$B34),0)</f>
        <v>5.8536719261920647</v>
      </c>
      <c r="H34">
        <f>IFERROR(AVERAGEIFS('Stock Chart'!H$47:H$3803,'Stock Chart'!$B$47:$B$3803,'REIT-Retrun Index'!$B34),0)</f>
        <v>43.1069874736435</v>
      </c>
      <c r="I34">
        <f>IFERROR(AVERAGEIFS('Stock Chart'!I$47:I$3803,'Stock Chart'!$B$47:$B$3803,'REIT-Retrun Index'!$B34),0)</f>
        <v>2249883113.5468183</v>
      </c>
      <c r="J34">
        <f>IFERROR(AVERAGEIFS('Stock Chart'!J$47:J$3803,'Stock Chart'!$B$47:$B$3803,'REIT-Retrun Index'!$B34),0)</f>
        <v>239113425.71318179</v>
      </c>
      <c r="K34">
        <f>IFERROR(AVERAGEIFS('Stock Chart'!K$47:K$3803,'Stock Chart'!$B$47:$B$3803,'REIT-Retrun Index'!$B34),0)</f>
        <v>315873136.85454535</v>
      </c>
      <c r="L34">
        <f>IFERROR(AVERAGEIFS('Stock Chart'!L$47:L$3803,'Stock Chart'!$B$47:$B$3803,'REIT-Retrun Index'!$B34),0)</f>
        <v>110829202.69999999</v>
      </c>
      <c r="M34">
        <f>IFERROR(AVERAGEIFS('Stock Chart'!M$47:M$3803,'Stock Chart'!$B$47:$B$3803,'REIT-Retrun Index'!$B34),0)</f>
        <v>712422099.24772716</v>
      </c>
      <c r="N34">
        <f>SUM('REIT-Retrun Index'!I34:M34)</f>
        <v>3628120978.062273</v>
      </c>
      <c r="O34">
        <f t="shared" si="0"/>
        <v>50.324161870117294</v>
      </c>
    </row>
    <row r="35" spans="2:15" x14ac:dyDescent="0.2">
      <c r="B35" s="31" t="s">
        <v>85</v>
      </c>
      <c r="C35">
        <f>IFERROR(AVERAGEIFS('Stock Chart'!C$47:C$3803,'Stock Chart'!$B$47:$B$3803,'REIT-Retrun Index'!$B35),0)</f>
        <v>1683.2083731428568</v>
      </c>
      <c r="D35">
        <f>IFERROR(AVERAGEIFS('Stock Chart'!D$47:D$3803,'Stock Chart'!$B$47:$B$3803,'REIT-Retrun Index'!$B35),0)</f>
        <v>31.242165483052879</v>
      </c>
      <c r="E35">
        <f>IFERROR(AVERAGEIFS('Stock Chart'!E$47:E$3803,'Stock Chart'!$B$47:$B$3803,'REIT-Retrun Index'!$B35),0)</f>
        <v>101.7165223921949</v>
      </c>
      <c r="F35">
        <f>IFERROR(AVERAGEIFS('Stock Chart'!F$47:F$3803,'Stock Chart'!$B$47:$B$3803,'REIT-Retrun Index'!$B35),0)</f>
        <v>158.79359377338676</v>
      </c>
      <c r="G35">
        <f>IFERROR(AVERAGEIFS('Stock Chart'!G$47:G$3803,'Stock Chart'!$B$47:$B$3803,'REIT-Retrun Index'!$B35),0)</f>
        <v>7.1935918239919596</v>
      </c>
      <c r="H35">
        <f>IFERROR(AVERAGEIFS('Stock Chart'!H$47:H$3803,'Stock Chart'!$B$47:$B$3803,'REIT-Retrun Index'!$B35),0)</f>
        <v>39.352450503899355</v>
      </c>
      <c r="I35">
        <f>IFERROR(AVERAGEIFS('Stock Chart'!I$47:I$3803,'Stock Chart'!$B$47:$B$3803,'REIT-Retrun Index'!$B35),0)</f>
        <v>2210192102.0388236</v>
      </c>
      <c r="J35">
        <f>IFERROR(AVERAGEIFS('Stock Chart'!J$47:J$3803,'Stock Chart'!$B$47:$B$3803,'REIT-Retrun Index'!$B35),0)</f>
        <v>212552101.6235294</v>
      </c>
      <c r="K35">
        <f>IFERROR(AVERAGEIFS('Stock Chart'!K$47:K$3803,'Stock Chart'!$B$47:$B$3803,'REIT-Retrun Index'!$B35),0)</f>
        <v>304710253.97647059</v>
      </c>
      <c r="L35">
        <f>IFERROR(AVERAGEIFS('Stock Chart'!L$47:L$3803,'Stock Chart'!$B$47:$B$3803,'REIT-Retrun Index'!$B35),0)</f>
        <v>112232104.00000003</v>
      </c>
      <c r="M35">
        <f>IFERROR(AVERAGEIFS('Stock Chart'!M$47:M$3803,'Stock Chart'!$B$47:$B$3803,'REIT-Retrun Index'!$B35),0)</f>
        <v>693731082.42941165</v>
      </c>
      <c r="N35">
        <f>SUM('REIT-Retrun Index'!I35:M35)</f>
        <v>3533417644.0682354</v>
      </c>
      <c r="O35">
        <f t="shared" si="0"/>
        <v>47.309622343888421</v>
      </c>
    </row>
    <row r="36" spans="2:15" x14ac:dyDescent="0.2">
      <c r="B36" s="31" t="s">
        <v>86</v>
      </c>
      <c r="C36">
        <f>IFERROR(AVERAGEIFS('Stock Chart'!C$47:C$3803,'Stock Chart'!$B$47:$B$3803,'REIT-Retrun Index'!$B36),0)</f>
        <v>1762.2292303181819</v>
      </c>
      <c r="D36">
        <f>IFERROR(AVERAGEIFS('Stock Chart'!D$47:D$3803,'Stock Chart'!$B$47:$B$3803,'REIT-Retrun Index'!$B36),0)</f>
        <v>31.070618511540566</v>
      </c>
      <c r="E36">
        <f>IFERROR(AVERAGEIFS('Stock Chart'!E$47:E$3803,'Stock Chart'!$B$47:$B$3803,'REIT-Retrun Index'!$B36),0)</f>
        <v>94.77195196360168</v>
      </c>
      <c r="F36">
        <f>IFERROR(AVERAGEIFS('Stock Chart'!F$47:F$3803,'Stock Chart'!$B$47:$B$3803,'REIT-Retrun Index'!$B36),0)</f>
        <v>173.99953735831548</v>
      </c>
      <c r="G36">
        <f>IFERROR(AVERAGEIFS('Stock Chart'!G$47:G$3803,'Stock Chart'!$B$47:$B$3803,'REIT-Retrun Index'!$B36),0)</f>
        <v>8.0158153976418856</v>
      </c>
      <c r="H36">
        <f>IFERROR(AVERAGEIFS('Stock Chart'!H$47:H$3803,'Stock Chart'!$B$47:$B$3803,'REIT-Retrun Index'!$B36),0)</f>
        <v>43.172495987313376</v>
      </c>
      <c r="I36">
        <f>IFERROR(AVERAGEIFS('Stock Chart'!I$47:I$3803,'Stock Chart'!$B$47:$B$3803,'REIT-Retrun Index'!$B36),0)</f>
        <v>2207303154.266818</v>
      </c>
      <c r="J36">
        <f>IFERROR(AVERAGEIFS('Stock Chart'!J$47:J$3803,'Stock Chart'!$B$47:$B$3803,'REIT-Retrun Index'!$B36),0)</f>
        <v>205234049.45454547</v>
      </c>
      <c r="K36">
        <f>IFERROR(AVERAGEIFS('Stock Chart'!K$47:K$3803,'Stock Chart'!$B$47:$B$3803,'REIT-Retrun Index'!$B36),0)</f>
        <v>302570676.12272727</v>
      </c>
      <c r="L36">
        <f>IFERROR(AVERAGEIFS('Stock Chart'!L$47:L$3803,'Stock Chart'!$B$47:$B$3803,'REIT-Retrun Index'!$B36),0)</f>
        <v>113092975.25227271</v>
      </c>
      <c r="M36">
        <f>IFERROR(AVERAGEIFS('Stock Chart'!M$47:M$3803,'Stock Chart'!$B$47:$B$3803,'REIT-Retrun Index'!$B36),0)</f>
        <v>712748216.88636386</v>
      </c>
      <c r="N36">
        <f>SUM('REIT-Retrun Index'!I36:M36)</f>
        <v>3540949071.9827275</v>
      </c>
      <c r="O36">
        <f t="shared" si="0"/>
        <v>48.675513775369467</v>
      </c>
    </row>
    <row r="37" spans="2:15" x14ac:dyDescent="0.2">
      <c r="B37" s="31" t="s">
        <v>87</v>
      </c>
      <c r="C37">
        <f>IFERROR(AVERAGEIFS('Stock Chart'!C$47:C$3803,'Stock Chart'!$B$47:$B$3803,'REIT-Retrun Index'!$B37),0)</f>
        <v>1748.8359607826089</v>
      </c>
      <c r="D37">
        <f>IFERROR(AVERAGEIFS('Stock Chart'!D$47:D$3803,'Stock Chart'!$B$47:$B$3803,'REIT-Retrun Index'!$B37),0)</f>
        <v>33.910298347036012</v>
      </c>
      <c r="E37">
        <f>IFERROR(AVERAGEIFS('Stock Chart'!E$47:E$3803,'Stock Chart'!$B$47:$B$3803,'REIT-Retrun Index'!$B37),0)</f>
        <v>79.568724689864951</v>
      </c>
      <c r="F37">
        <f>IFERROR(AVERAGEIFS('Stock Chart'!F$47:F$3803,'Stock Chart'!$B$47:$B$3803,'REIT-Retrun Index'!$B37),0)</f>
        <v>170.41406430719363</v>
      </c>
      <c r="G37">
        <f>IFERROR(AVERAGEIFS('Stock Chart'!G$47:G$3803,'Stock Chart'!$B$47:$B$3803,'REIT-Retrun Index'!$B37),0)</f>
        <v>6.2800100754919619</v>
      </c>
      <c r="H37">
        <f>IFERROR(AVERAGEIFS('Stock Chart'!H$47:H$3803,'Stock Chart'!$B$47:$B$3803,'REIT-Retrun Index'!$B37),0)</f>
        <v>43.070593854938075</v>
      </c>
      <c r="I37">
        <f>IFERROR(AVERAGEIFS('Stock Chart'!I$47:I$3803,'Stock Chart'!$B$47:$B$3803,'REIT-Retrun Index'!$B37),0)</f>
        <v>2255124964.5945454</v>
      </c>
      <c r="J37">
        <f>IFERROR(AVERAGEIFS('Stock Chart'!J$47:J$3803,'Stock Chart'!$B$47:$B$3803,'REIT-Retrun Index'!$B37),0)</f>
        <v>189214186.90909091</v>
      </c>
      <c r="K37">
        <f>IFERROR(AVERAGEIFS('Stock Chart'!K$47:K$3803,'Stock Chart'!$B$47:$B$3803,'REIT-Retrun Index'!$B37),0)</f>
        <v>289447726.33636361</v>
      </c>
      <c r="L37">
        <f>IFERROR(AVERAGEIFS('Stock Chart'!L$47:L$3803,'Stock Chart'!$B$47:$B$3803,'REIT-Retrun Index'!$B37),0)</f>
        <v>111275580.38636361</v>
      </c>
      <c r="M37">
        <f>IFERROR(AVERAGEIFS('Stock Chart'!M$47:M$3803,'Stock Chart'!$B$47:$B$3803,'REIT-Retrun Index'!$B37),0)</f>
        <v>712240922.78181827</v>
      </c>
      <c r="N37">
        <f>SUM('REIT-Retrun Index'!I37:M37)</f>
        <v>3557303381.008182</v>
      </c>
      <c r="O37">
        <f t="shared" si="0"/>
        <v>48.415580057573017</v>
      </c>
    </row>
    <row r="38" spans="2:15" x14ac:dyDescent="0.2">
      <c r="B38" s="31" t="s">
        <v>88</v>
      </c>
      <c r="C38">
        <f>IFERROR(AVERAGEIFS('Stock Chart'!C$47:C$3803,'Stock Chart'!$B$47:$B$3803,'REIT-Retrun Index'!$B38),0)</f>
        <v>1827.5409085500003</v>
      </c>
      <c r="D38">
        <f>IFERROR(AVERAGEIFS('Stock Chart'!D$47:D$3803,'Stock Chart'!$B$47:$B$3803,'REIT-Retrun Index'!$B38),0)</f>
        <v>35.191266906892707</v>
      </c>
      <c r="E38">
        <f>IFERROR(AVERAGEIFS('Stock Chart'!E$47:E$3803,'Stock Chart'!$B$47:$B$3803,'REIT-Retrun Index'!$B38),0)</f>
        <v>75.767919890262732</v>
      </c>
      <c r="F38">
        <f>IFERROR(AVERAGEIFS('Stock Chart'!F$47:F$3803,'Stock Chart'!$B$47:$B$3803,'REIT-Retrun Index'!$B38),0)</f>
        <v>173.09160305343462</v>
      </c>
      <c r="G38">
        <f>IFERROR(AVERAGEIFS('Stock Chart'!G$47:G$3803,'Stock Chart'!$B$47:$B$3803,'REIT-Retrun Index'!$B38),0)</f>
        <v>9.6054476400316879</v>
      </c>
      <c r="H38">
        <f>IFERROR(AVERAGEIFS('Stock Chart'!H$47:H$3803,'Stock Chart'!$B$47:$B$3803,'REIT-Retrun Index'!$B38),0)</f>
        <v>46.648814446059689</v>
      </c>
      <c r="I38">
        <f>IFERROR(AVERAGEIFS('Stock Chart'!I$47:I$3803,'Stock Chart'!$B$47:$B$3803,'REIT-Retrun Index'!$B38),0)</f>
        <v>2276697197.7524996</v>
      </c>
      <c r="J38">
        <f>IFERROR(AVERAGEIFS('Stock Chart'!J$47:J$3803,'Stock Chart'!$B$47:$B$3803,'REIT-Retrun Index'!$B38),0)</f>
        <v>179032165.44650003</v>
      </c>
      <c r="K38">
        <f>IFERROR(AVERAGEIFS('Stock Chart'!K$47:K$3803,'Stock Chart'!$B$47:$B$3803,'REIT-Retrun Index'!$B38),0)</f>
        <v>292313729.2725001</v>
      </c>
      <c r="L38">
        <f>IFERROR(AVERAGEIFS('Stock Chart'!L$47:L$3803,'Stock Chart'!$B$47:$B$3803,'REIT-Retrun Index'!$B38),0)</f>
        <v>114757326.33999999</v>
      </c>
      <c r="M38">
        <f>IFERROR(AVERAGEIFS('Stock Chart'!M$47:M$3803,'Stock Chart'!$B$47:$B$3803,'REIT-Retrun Index'!$B38),0)</f>
        <v>730054192.91000009</v>
      </c>
      <c r="N38">
        <f>SUM('REIT-Retrun Index'!I38:M38)</f>
        <v>3592854611.7214994</v>
      </c>
      <c r="O38">
        <f t="shared" si="0"/>
        <v>49.943647316147796</v>
      </c>
    </row>
    <row r="39" spans="2:15" x14ac:dyDescent="0.2">
      <c r="B39" s="31" t="s">
        <v>89</v>
      </c>
      <c r="C39">
        <f>IFERROR(AVERAGEIFS('Stock Chart'!C$47:C$3803,'Stock Chart'!$B$47:$B$3803,'REIT-Retrun Index'!$B39),0)</f>
        <v>1857.6323003043474</v>
      </c>
      <c r="D39">
        <f>IFERROR(AVERAGEIFS('Stock Chart'!D$47:D$3803,'Stock Chart'!$B$47:$B$3803,'REIT-Retrun Index'!$B39),0)</f>
        <v>38.994197622871916</v>
      </c>
      <c r="E39">
        <f>IFERROR(AVERAGEIFS('Stock Chart'!E$47:E$3803,'Stock Chart'!$B$47:$B$3803,'REIT-Retrun Index'!$B39),0)</f>
        <v>74.988873028642033</v>
      </c>
      <c r="F39">
        <f>IFERROR(AVERAGEIFS('Stock Chart'!F$47:F$3803,'Stock Chart'!$B$47:$B$3803,'REIT-Retrun Index'!$B39),0)</f>
        <v>178.62595419847275</v>
      </c>
      <c r="G39">
        <f>IFERROR(AVERAGEIFS('Stock Chart'!G$47:G$3803,'Stock Chart'!$B$47:$B$3803,'REIT-Retrun Index'!$B39),0)</f>
        <v>9.7277881524395031</v>
      </c>
      <c r="H39">
        <f>IFERROR(AVERAGEIFS('Stock Chart'!H$47:H$3803,'Stock Chart'!$B$47:$B$3803,'REIT-Retrun Index'!$B39),0)</f>
        <v>48.665084215592543</v>
      </c>
      <c r="I39">
        <f>IFERROR(AVERAGEIFS('Stock Chart'!I$47:I$3803,'Stock Chart'!$B$47:$B$3803,'REIT-Retrun Index'!$B39),0)</f>
        <v>2340357848.2782607</v>
      </c>
      <c r="J39">
        <f>IFERROR(AVERAGEIFS('Stock Chart'!J$47:J$3803,'Stock Chart'!$B$47:$B$3803,'REIT-Retrun Index'!$B39),0)</f>
        <v>169023168.82956526</v>
      </c>
      <c r="K39">
        <f>IFERROR(AVERAGEIFS('Stock Chart'!K$47:K$3803,'Stock Chart'!$B$47:$B$3803,'REIT-Retrun Index'!$B39),0)</f>
        <v>298237627.35000002</v>
      </c>
      <c r="L39">
        <f>IFERROR(AVERAGEIFS('Stock Chart'!L$47:L$3803,'Stock Chart'!$B$47:$B$3803,'REIT-Retrun Index'!$B39),0)</f>
        <v>114885417.32826088</v>
      </c>
      <c r="M39">
        <f>IFERROR(AVERAGEIFS('Stock Chart'!M$47:M$3803,'Stock Chart'!$B$47:$B$3803,'REIT-Retrun Index'!$B39),0)</f>
        <v>740091684.21086955</v>
      </c>
      <c r="N39">
        <f>SUM('REIT-Retrun Index'!I39:M39)</f>
        <v>3662595745.9969559</v>
      </c>
      <c r="O39">
        <f t="shared" si="0"/>
        <v>53.061389454980329</v>
      </c>
    </row>
    <row r="40" spans="2:15" x14ac:dyDescent="0.2">
      <c r="B40" s="31" t="s">
        <v>90</v>
      </c>
      <c r="C40">
        <f>IFERROR(AVERAGEIFS('Stock Chart'!C$47:C$3803,'Stock Chart'!$B$47:$B$3803,'REIT-Retrun Index'!$B40),0)</f>
        <v>1849.2304934090907</v>
      </c>
      <c r="D40">
        <f>IFERROR(AVERAGEIFS('Stock Chart'!D$47:D$3803,'Stock Chart'!$B$47:$B$3803,'REIT-Retrun Index'!$B40),0)</f>
        <v>37.171380923717891</v>
      </c>
      <c r="E40">
        <f>IFERROR(AVERAGEIFS('Stock Chart'!E$47:E$3803,'Stock Chart'!$B$47:$B$3803,'REIT-Retrun Index'!$B40),0)</f>
        <v>78.79305295070175</v>
      </c>
      <c r="F40">
        <f>IFERROR(AVERAGEIFS('Stock Chart'!F$47:F$3803,'Stock Chart'!$B$47:$B$3803,'REIT-Retrun Index'!$B40),0)</f>
        <v>181.2572287763123</v>
      </c>
      <c r="G40">
        <f>IFERROR(AVERAGEIFS('Stock Chart'!G$47:G$3803,'Stock Chart'!$B$47:$B$3803,'REIT-Retrun Index'!$B40),0)</f>
        <v>8.6857753465417318</v>
      </c>
      <c r="H40">
        <f>IFERROR(AVERAGEIFS('Stock Chart'!H$47:H$3803,'Stock Chart'!$B$47:$B$3803,'REIT-Retrun Index'!$B40),0)</f>
        <v>46.091264207491847</v>
      </c>
      <c r="I40">
        <f>IFERROR(AVERAGEIFS('Stock Chart'!I$47:I$3803,'Stock Chart'!$B$47:$B$3803,'REIT-Retrun Index'!$B40),0)</f>
        <v>2307882234.6545453</v>
      </c>
      <c r="J40">
        <f>IFERROR(AVERAGEIFS('Stock Chart'!J$47:J$3803,'Stock Chart'!$B$47:$B$3803,'REIT-Retrun Index'!$B40),0)</f>
        <v>172697657.00772727</v>
      </c>
      <c r="K40">
        <f>IFERROR(AVERAGEIFS('Stock Chart'!K$47:K$3803,'Stock Chart'!$B$47:$B$3803,'REIT-Retrun Index'!$B40),0)</f>
        <v>301054109.71818185</v>
      </c>
      <c r="L40">
        <f>IFERROR(AVERAGEIFS('Stock Chart'!L$47:L$3803,'Stock Chart'!$B$47:$B$3803,'REIT-Retrun Index'!$B40),0)</f>
        <v>113794425.9022727</v>
      </c>
      <c r="M40">
        <f>IFERROR(AVERAGEIFS('Stock Chart'!M$47:M$3803,'Stock Chart'!$B$47:$B$3803,'REIT-Retrun Index'!$B40),0)</f>
        <v>727278569.45227265</v>
      </c>
      <c r="N40">
        <f>SUM('REIT-Retrun Index'!I40:M40)</f>
        <v>3622706996.7349997</v>
      </c>
      <c r="O40">
        <f t="shared" si="0"/>
        <v>52.025284029247928</v>
      </c>
    </row>
    <row r="41" spans="2:15" x14ac:dyDescent="0.2">
      <c r="B41" s="31" t="s">
        <v>91</v>
      </c>
      <c r="C41">
        <f>IFERROR(AVERAGEIFS('Stock Chart'!C$47:C$3803,'Stock Chart'!$B$47:$B$3803,'REIT-Retrun Index'!$B41),0)</f>
        <v>1851.0850225238096</v>
      </c>
      <c r="D41">
        <f>IFERROR(AVERAGEIFS('Stock Chart'!D$47:D$3803,'Stock Chart'!$B$47:$B$3803,'REIT-Retrun Index'!$B41),0)</f>
        <v>35.265263221565327</v>
      </c>
      <c r="E41">
        <f>IFERROR(AVERAGEIFS('Stock Chart'!E$47:E$3803,'Stock Chart'!$B$47:$B$3803,'REIT-Retrun Index'!$B41),0)</f>
        <v>74.29709280726648</v>
      </c>
      <c r="F41">
        <f>IFERROR(AVERAGEIFS('Stock Chart'!F$47:F$3803,'Stock Chart'!$B$47:$B$3803,'REIT-Retrun Index'!$B41),0)</f>
        <v>189.7431237125889</v>
      </c>
      <c r="G41">
        <f>IFERROR(AVERAGEIFS('Stock Chart'!G$47:G$3803,'Stock Chart'!$B$47:$B$3803,'REIT-Retrun Index'!$B41),0)</f>
        <v>8.1470051942317951</v>
      </c>
      <c r="H41">
        <f>IFERROR(AVERAGEIFS('Stock Chart'!H$47:H$3803,'Stock Chart'!$B$47:$B$3803,'REIT-Retrun Index'!$B41),0)</f>
        <v>47.389996486438413</v>
      </c>
      <c r="I41">
        <f>IFERROR(AVERAGEIFS('Stock Chart'!I$47:I$3803,'Stock Chart'!$B$47:$B$3803,'REIT-Retrun Index'!$B41),0)</f>
        <v>2275812169.0742855</v>
      </c>
      <c r="J41">
        <f>IFERROR(AVERAGEIFS('Stock Chart'!J$47:J$3803,'Stock Chart'!$B$47:$B$3803,'REIT-Retrun Index'!$B41),0)</f>
        <v>168354972.71333331</v>
      </c>
      <c r="K41">
        <f>IFERROR(AVERAGEIFS('Stock Chart'!K$47:K$3803,'Stock Chart'!$B$47:$B$3803,'REIT-Retrun Index'!$B41),0)</f>
        <v>310137302.19666666</v>
      </c>
      <c r="L41">
        <f>IFERROR(AVERAGEIFS('Stock Chart'!L$47:L$3803,'Stock Chart'!$B$47:$B$3803,'REIT-Retrun Index'!$B41),0)</f>
        <v>114570272.83333336</v>
      </c>
      <c r="M41">
        <f>IFERROR(AVERAGEIFS('Stock Chart'!M$47:M$3803,'Stock Chart'!$B$47:$B$3803,'REIT-Retrun Index'!$B41),0)</f>
        <v>733743981.05000019</v>
      </c>
      <c r="N41">
        <f>SUM('REIT-Retrun Index'!I41:M41)</f>
        <v>3602618697.867619</v>
      </c>
      <c r="O41">
        <f t="shared" si="0"/>
        <v>51.994775389007856</v>
      </c>
    </row>
    <row r="42" spans="2:15" x14ac:dyDescent="0.2">
      <c r="B42" s="31" t="s">
        <v>92</v>
      </c>
      <c r="C42">
        <f>IFERROR(AVERAGEIFS('Stock Chart'!C$47:C$3803,'Stock Chart'!$B$47:$B$3803,'REIT-Retrun Index'!$B42),0)</f>
        <v>1847.8395034782604</v>
      </c>
      <c r="D42">
        <f>IFERROR(AVERAGEIFS('Stock Chart'!D$47:D$3803,'Stock Chart'!$B$47:$B$3803,'REIT-Retrun Index'!$B42),0)</f>
        <v>32.32046073255966</v>
      </c>
      <c r="E42">
        <f>IFERROR(AVERAGEIFS('Stock Chart'!E$47:E$3803,'Stock Chart'!$B$47:$B$3803,'REIT-Retrun Index'!$B42),0)</f>
        <v>51.357061959661735</v>
      </c>
      <c r="F42">
        <f>IFERROR(AVERAGEIFS('Stock Chart'!F$47:F$3803,'Stock Chart'!$B$47:$B$3803,'REIT-Retrun Index'!$B42),0)</f>
        <v>177.65660971767821</v>
      </c>
      <c r="G42">
        <f>IFERROR(AVERAGEIFS('Stock Chart'!G$47:G$3803,'Stock Chart'!$B$47:$B$3803,'REIT-Retrun Index'!$B42),0)</f>
        <v>6.5876671014513377</v>
      </c>
      <c r="H42">
        <f>IFERROR(AVERAGEIFS('Stock Chart'!H$47:H$3803,'Stock Chart'!$B$47:$B$3803,'REIT-Retrun Index'!$B42),0)</f>
        <v>46.802846104656865</v>
      </c>
      <c r="I42">
        <f>IFERROR(AVERAGEIFS('Stock Chart'!I$47:I$3803,'Stock Chart'!$B$47:$B$3803,'REIT-Retrun Index'!$B42),0)</f>
        <v>2226266430.7200003</v>
      </c>
      <c r="J42">
        <f>IFERROR(AVERAGEIFS('Stock Chart'!J$47:J$3803,'Stock Chart'!$B$47:$B$3803,'REIT-Retrun Index'!$B42),0)</f>
        <v>134888629.37</v>
      </c>
      <c r="K42">
        <f>IFERROR(AVERAGEIFS('Stock Chart'!K$47:K$3803,'Stock Chart'!$B$47:$B$3803,'REIT-Retrun Index'!$B42),0)</f>
        <v>297200053.52142859</v>
      </c>
      <c r="L42">
        <f>IFERROR(AVERAGEIFS('Stock Chart'!L$47:L$3803,'Stock Chart'!$B$47:$B$3803,'REIT-Retrun Index'!$B42),0)</f>
        <v>116340600.66428575</v>
      </c>
      <c r="M42">
        <f>IFERROR(AVERAGEIFS('Stock Chart'!M$47:M$3803,'Stock Chart'!$B$47:$B$3803,'REIT-Retrun Index'!$B42),0)</f>
        <v>730821000.73333335</v>
      </c>
      <c r="N42">
        <f>SUM('REIT-Retrun Index'!I42:M42)</f>
        <v>3505516715.0090475</v>
      </c>
      <c r="O42">
        <f t="shared" si="0"/>
        <v>47.539898933713275</v>
      </c>
    </row>
    <row r="43" spans="2:15" x14ac:dyDescent="0.2">
      <c r="B43" s="31" t="s">
        <v>93</v>
      </c>
      <c r="C43">
        <f>IFERROR(AVERAGEIFS('Stock Chart'!C$47:C$3803,'Stock Chart'!$B$47:$B$3803,'REIT-Retrun Index'!$B43),0)</f>
        <v>1807.8768949047617</v>
      </c>
      <c r="D43">
        <f>IFERROR(AVERAGEIFS('Stock Chart'!D$47:D$3803,'Stock Chart'!$B$47:$B$3803,'REIT-Retrun Index'!$B43),0)</f>
        <v>28.807105142250169</v>
      </c>
      <c r="E43">
        <f>IFERROR(AVERAGEIFS('Stock Chart'!E$47:E$3803,'Stock Chart'!$B$47:$B$3803,'REIT-Retrun Index'!$B43),0)</f>
        <v>37.423210231689055</v>
      </c>
      <c r="F43">
        <f>IFERROR(AVERAGEIFS('Stock Chart'!F$47:F$3803,'Stock Chart'!$B$47:$B$3803,'REIT-Retrun Index'!$B43),0)</f>
        <v>161.95928753180652</v>
      </c>
      <c r="G43">
        <f>IFERROR(AVERAGEIFS('Stock Chart'!G$47:G$3803,'Stock Chart'!$B$47:$B$3803,'REIT-Retrun Index'!$B43),0)</f>
        <v>7.1614594523420037</v>
      </c>
      <c r="H43">
        <f>IFERROR(AVERAGEIFS('Stock Chart'!H$47:H$3803,'Stock Chart'!$B$47:$B$3803,'REIT-Retrun Index'!$B43),0)</f>
        <v>44.923207835841239</v>
      </c>
      <c r="I43">
        <f>IFERROR(AVERAGEIFS('Stock Chart'!I$47:I$3803,'Stock Chart'!$B$47:$B$3803,'REIT-Retrun Index'!$B43),0)</f>
        <v>2248177699.2275</v>
      </c>
      <c r="J43">
        <f>IFERROR(AVERAGEIFS('Stock Chart'!J$47:J$3803,'Stock Chart'!$B$47:$B$3803,'REIT-Retrun Index'!$B43),0)</f>
        <v>120671088.64750001</v>
      </c>
      <c r="K43">
        <f>IFERROR(AVERAGEIFS('Stock Chart'!K$47:K$3803,'Stock Chart'!$B$47:$B$3803,'REIT-Retrun Index'!$B43),0)</f>
        <v>280397842.33499998</v>
      </c>
      <c r="L43">
        <f>IFERROR(AVERAGEIFS('Stock Chart'!L$47:L$3803,'Stock Chart'!$B$47:$B$3803,'REIT-Retrun Index'!$B43),0)</f>
        <v>116966895.88750002</v>
      </c>
      <c r="M43">
        <f>IFERROR(AVERAGEIFS('Stock Chart'!M$47:M$3803,'Stock Chart'!$B$47:$B$3803,'REIT-Retrun Index'!$B43),0)</f>
        <v>752853439.37999988</v>
      </c>
      <c r="N43">
        <f>SUM('REIT-Retrun Index'!I43:M43)</f>
        <v>3519066965.4775</v>
      </c>
      <c r="O43">
        <f t="shared" si="0"/>
        <v>42.440417395858873</v>
      </c>
    </row>
    <row r="44" spans="2:15" x14ac:dyDescent="0.2">
      <c r="B44" s="31" t="s">
        <v>94</v>
      </c>
      <c r="C44">
        <f>IFERROR(AVERAGEIFS('Stock Chart'!C$47:C$3803,'Stock Chart'!$B$47:$B$3803,'REIT-Retrun Index'!$B44),0)</f>
        <v>1760.1788531363636</v>
      </c>
      <c r="D44">
        <f>IFERROR(AVERAGEIFS('Stock Chart'!D$47:D$3803,'Stock Chart'!$B$47:$B$3803,'REIT-Retrun Index'!$B44),0)</f>
        <v>23.69753570240966</v>
      </c>
      <c r="E44">
        <f>IFERROR(AVERAGEIFS('Stock Chart'!E$47:E$3803,'Stock Chart'!$B$47:$B$3803,'REIT-Retrun Index'!$B44),0)</f>
        <v>36.616286529849518</v>
      </c>
      <c r="F44">
        <f>IFERROR(AVERAGEIFS('Stock Chart'!F$47:F$3803,'Stock Chart'!$B$47:$B$3803,'REIT-Retrun Index'!$B44),0)</f>
        <v>164.87337937719607</v>
      </c>
      <c r="G44">
        <f>IFERROR(AVERAGEIFS('Stock Chart'!G$47:G$3803,'Stock Chart'!$B$47:$B$3803,'REIT-Retrun Index'!$B44),0)</f>
        <v>6.8324851711646923</v>
      </c>
      <c r="H44">
        <f>IFERROR(AVERAGEIFS('Stock Chart'!H$47:H$3803,'Stock Chart'!$B$47:$B$3803,'REIT-Retrun Index'!$B44),0)</f>
        <v>42.486110165562096</v>
      </c>
      <c r="I44">
        <f>IFERROR(AVERAGEIFS('Stock Chart'!I$47:I$3803,'Stock Chart'!$B$47:$B$3803,'REIT-Retrun Index'!$B44),0)</f>
        <v>2081250862.4033334</v>
      </c>
      <c r="J44">
        <f>IFERROR(AVERAGEIFS('Stock Chart'!J$47:J$3803,'Stock Chart'!$B$47:$B$3803,'REIT-Retrun Index'!$B44),0)</f>
        <v>119962530.30666664</v>
      </c>
      <c r="K44">
        <f>IFERROR(AVERAGEIFS('Stock Chart'!K$47:K$3803,'Stock Chart'!$B$47:$B$3803,'REIT-Retrun Index'!$B44),0)</f>
        <v>283517048.65714288</v>
      </c>
      <c r="L44">
        <f>IFERROR(AVERAGEIFS('Stock Chart'!L$47:L$3803,'Stock Chart'!$B$47:$B$3803,'REIT-Retrun Index'!$B44),0)</f>
        <v>116607819.95952386</v>
      </c>
      <c r="M44">
        <f>IFERROR(AVERAGEIFS('Stock Chart'!M$47:M$3803,'Stock Chart'!$B$47:$B$3803,'REIT-Retrun Index'!$B44),0)</f>
        <v>743727667.0666666</v>
      </c>
      <c r="N44">
        <f>SUM('REIT-Retrun Index'!I44:M44)</f>
        <v>3345065928.393333</v>
      </c>
      <c r="O44">
        <f t="shared" si="0"/>
        <v>39.715907717214122</v>
      </c>
    </row>
    <row r="45" spans="2:15" x14ac:dyDescent="0.2">
      <c r="B45" s="31" t="s">
        <v>95</v>
      </c>
      <c r="C45">
        <f>IFERROR(AVERAGEIFS('Stock Chart'!C$47:C$3803,'Stock Chart'!$B$47:$B$3803,'REIT-Retrun Index'!$B45),0)</f>
        <v>1739.6766164499998</v>
      </c>
      <c r="D45">
        <f>IFERROR(AVERAGEIFS('Stock Chart'!D$47:D$3803,'Stock Chart'!$B$47:$B$3803,'REIT-Retrun Index'!$B45),0)</f>
        <v>24.346788881977979</v>
      </c>
      <c r="E45">
        <f>IFERROR(AVERAGEIFS('Stock Chart'!E$47:E$3803,'Stock Chart'!$B$47:$B$3803,'REIT-Retrun Index'!$B45),0)</f>
        <v>33.174063071727446</v>
      </c>
      <c r="F45">
        <f>IFERROR(AVERAGEIFS('Stock Chart'!F$47:F$3803,'Stock Chart'!$B$47:$B$3803,'REIT-Retrun Index'!$B45),0)</f>
        <v>160.05089058524169</v>
      </c>
      <c r="G45">
        <f>IFERROR(AVERAGEIFS('Stock Chart'!G$47:G$3803,'Stock Chart'!$B$47:$B$3803,'REIT-Retrun Index'!$B45),0)</f>
        <v>6.968665222442743</v>
      </c>
      <c r="H45">
        <f>IFERROR(AVERAGEIFS('Stock Chart'!H$47:H$3803,'Stock Chart'!$B$47:$B$3803,'REIT-Retrun Index'!$B45),0)</f>
        <v>42.737744476083101</v>
      </c>
      <c r="I45">
        <f>IFERROR(AVERAGEIFS('Stock Chart'!I$47:I$3803,'Stock Chart'!$B$47:$B$3803,'REIT-Retrun Index'!$B45),0)</f>
        <v>2082747125</v>
      </c>
      <c r="J45">
        <f>IFERROR(AVERAGEIFS('Stock Chart'!J$47:J$3803,'Stock Chart'!$B$47:$B$3803,'REIT-Retrun Index'!$B45),0)</f>
        <v>116939919.70700002</v>
      </c>
      <c r="K45">
        <f>IFERROR(AVERAGEIFS('Stock Chart'!K$47:K$3803,'Stock Chart'!$B$47:$B$3803,'REIT-Retrun Index'!$B45),0)</f>
        <v>278355118.86000001</v>
      </c>
      <c r="L45">
        <f>IFERROR(AVERAGEIFS('Stock Chart'!L$47:L$3803,'Stock Chart'!$B$47:$B$3803,'REIT-Retrun Index'!$B45),0)</f>
        <v>116756460.6925</v>
      </c>
      <c r="M45">
        <f>IFERROR(AVERAGEIFS('Stock Chart'!M$47:M$3803,'Stock Chart'!$B$47:$B$3803,'REIT-Retrun Index'!$B45),0)</f>
        <v>745041110.17000008</v>
      </c>
      <c r="N45">
        <f>SUM('REIT-Retrun Index'!I45:M45)</f>
        <v>3339839734.4295001</v>
      </c>
      <c r="O45">
        <f t="shared" si="0"/>
        <v>39.461047609713155</v>
      </c>
    </row>
    <row r="46" spans="2:15" x14ac:dyDescent="0.2">
      <c r="B46" s="31" t="s">
        <v>96</v>
      </c>
      <c r="C46">
        <f>IFERROR(AVERAGEIFS('Stock Chart'!C$47:C$3803,'Stock Chart'!$B$47:$B$3803,'REIT-Retrun Index'!$B46),0)</f>
        <v>1843.8661767727272</v>
      </c>
      <c r="D46">
        <f>IFERROR(AVERAGEIFS('Stock Chart'!D$47:D$3803,'Stock Chart'!$B$47:$B$3803,'REIT-Retrun Index'!$B46),0)</f>
        <v>30.998269201044476</v>
      </c>
      <c r="E46">
        <f>IFERROR(AVERAGEIFS('Stock Chart'!E$47:E$3803,'Stock Chart'!$B$47:$B$3803,'REIT-Retrun Index'!$B46),0)</f>
        <v>55.592618808650059</v>
      </c>
      <c r="F46">
        <f>IFERROR(AVERAGEIFS('Stock Chart'!F$47:F$3803,'Stock Chart'!$B$47:$B$3803,'REIT-Retrun Index'!$B46),0)</f>
        <v>161.1612306268795</v>
      </c>
      <c r="G46">
        <f>IFERROR(AVERAGEIFS('Stock Chart'!G$47:G$3803,'Stock Chart'!$B$47:$B$3803,'REIT-Retrun Index'!$B46),0)</f>
        <v>8.3445149539966064</v>
      </c>
      <c r="H46">
        <f>IFERROR(AVERAGEIFS('Stock Chart'!H$47:H$3803,'Stock Chart'!$B$47:$B$3803,'REIT-Retrun Index'!$B46),0)</f>
        <v>52.156775063069681</v>
      </c>
      <c r="I46">
        <f>IFERROR(AVERAGEIFS('Stock Chart'!I$47:I$3803,'Stock Chart'!$B$47:$B$3803,'REIT-Retrun Index'!$B46),0)</f>
        <v>1987114153.5354545</v>
      </c>
      <c r="J46">
        <f>IFERROR(AVERAGEIFS('Stock Chart'!J$47:J$3803,'Stock Chart'!$B$47:$B$3803,'REIT-Retrun Index'!$B46),0)</f>
        <v>136625615.60954544</v>
      </c>
      <c r="K46">
        <f>IFERROR(AVERAGEIFS('Stock Chart'!K$47:K$3803,'Stock Chart'!$B$47:$B$3803,'REIT-Retrun Index'!$B46),0)</f>
        <v>279543612.51818186</v>
      </c>
      <c r="L46">
        <f>IFERROR(AVERAGEIFS('Stock Chart'!L$47:L$3803,'Stock Chart'!$B$47:$B$3803,'REIT-Retrun Index'!$B46),0)</f>
        <v>118258202.76590911</v>
      </c>
      <c r="M46">
        <f>IFERROR(AVERAGEIFS('Stock Chart'!M$47:M$3803,'Stock Chart'!$B$47:$B$3803,'REIT-Retrun Index'!$B46),0)</f>
        <v>794205155.95909107</v>
      </c>
      <c r="N46">
        <f>SUM('REIT-Retrun Index'!I46:M46)</f>
        <v>3315746740.3881822</v>
      </c>
      <c r="O46">
        <f t="shared" si="0"/>
        <v>47.245482577554014</v>
      </c>
    </row>
    <row r="47" spans="2:15" x14ac:dyDescent="0.2">
      <c r="B47" s="31" t="s">
        <v>97</v>
      </c>
      <c r="C47">
        <f>IFERROR(AVERAGEIFS('Stock Chart'!C$47:C$3803,'Stock Chart'!$B$47:$B$3803,'REIT-Retrun Index'!$B47),0)</f>
        <v>1826.0681865714282</v>
      </c>
      <c r="D47">
        <f>IFERROR(AVERAGEIFS('Stock Chart'!D$47:D$3803,'Stock Chart'!$B$47:$B$3803,'REIT-Retrun Index'!$B47),0)</f>
        <v>30.49757046763278</v>
      </c>
      <c r="E47">
        <f>IFERROR(AVERAGEIFS('Stock Chart'!E$47:E$3803,'Stock Chart'!$B$47:$B$3803,'REIT-Retrun Index'!$B47),0)</f>
        <v>40.927189582454311</v>
      </c>
      <c r="F47">
        <f>IFERROR(AVERAGEIFS('Stock Chart'!F$47:F$3803,'Stock Chart'!$B$47:$B$3803,'REIT-Retrun Index'!$B47),0)</f>
        <v>157.11463773938667</v>
      </c>
      <c r="G47">
        <f>IFERROR(AVERAGEIFS('Stock Chart'!G$47:G$3803,'Stock Chart'!$B$47:$B$3803,'REIT-Retrun Index'!$B47),0)</f>
        <v>5.6613850495293079</v>
      </c>
      <c r="H47">
        <f>IFERROR(AVERAGEIFS('Stock Chart'!H$47:H$3803,'Stock Chart'!$B$47:$B$3803,'REIT-Retrun Index'!$B47),0)</f>
        <v>49.961685535058812</v>
      </c>
      <c r="I47">
        <f>IFERROR(AVERAGEIFS('Stock Chart'!I$47:I$3803,'Stock Chart'!$B$47:$B$3803,'REIT-Retrun Index'!$B47),0)</f>
        <v>1979163782.8921056</v>
      </c>
      <c r="J47">
        <f>IFERROR(AVERAGEIFS('Stock Chart'!J$47:J$3803,'Stock Chart'!$B$47:$B$3803,'REIT-Retrun Index'!$B47),0)</f>
        <v>123747926.99133338</v>
      </c>
      <c r="K47">
        <f>IFERROR(AVERAGEIFS('Stock Chart'!K$47:K$3803,'Stock Chart'!$B$47:$B$3803,'REIT-Retrun Index'!$B47),0)</f>
        <v>268698283.29105264</v>
      </c>
      <c r="L47">
        <f>IFERROR(AVERAGEIFS('Stock Chart'!L$47:L$3803,'Stock Chart'!$B$47:$B$3803,'REIT-Retrun Index'!$B47),0)</f>
        <v>115329562.39684211</v>
      </c>
      <c r="M47">
        <f>IFERROR(AVERAGEIFS('Stock Chart'!M$47:M$3803,'Stock Chart'!$B$47:$B$3803,'REIT-Retrun Index'!$B47),0)</f>
        <v>782747556.25736845</v>
      </c>
      <c r="N47">
        <f>SUM('REIT-Retrun Index'!I47:M47)</f>
        <v>3269687111.8287024</v>
      </c>
      <c r="O47">
        <f t="shared" si="0"/>
        <v>45.081098748181503</v>
      </c>
    </row>
    <row r="48" spans="2:15" x14ac:dyDescent="0.2">
      <c r="B48" s="31" t="s">
        <v>98</v>
      </c>
      <c r="C48">
        <f>IFERROR(AVERAGEIFS('Stock Chart'!C$47:C$3803,'Stock Chart'!$B$47:$B$3803,'REIT-Retrun Index'!$B48),0)</f>
        <v>1777.8901680909089</v>
      </c>
      <c r="D48">
        <f>IFERROR(AVERAGEIFS('Stock Chart'!D$47:D$3803,'Stock Chart'!$B$47:$B$3803,'REIT-Retrun Index'!$B48),0)</f>
        <v>24.872087161857237</v>
      </c>
      <c r="E48">
        <f>IFERROR(AVERAGEIFS('Stock Chart'!E$47:E$3803,'Stock Chart'!$B$47:$B$3803,'REIT-Retrun Index'!$B48),0)</f>
        <v>0</v>
      </c>
      <c r="F48">
        <f>IFERROR(AVERAGEIFS('Stock Chart'!F$47:F$3803,'Stock Chart'!$B$47:$B$3803,'REIT-Retrun Index'!$B48),0)</f>
        <v>158.11473513763588</v>
      </c>
      <c r="G48">
        <f>IFERROR(AVERAGEIFS('Stock Chart'!G$47:G$3803,'Stock Chart'!$B$47:$B$3803,'REIT-Retrun Index'!$B48),0)</f>
        <v>1.9285566729246961</v>
      </c>
      <c r="H48">
        <f>IFERROR(AVERAGEIFS('Stock Chart'!H$47:H$3803,'Stock Chart'!$B$47:$B$3803,'REIT-Retrun Index'!$B48),0)</f>
        <v>43.213971995442741</v>
      </c>
      <c r="I48">
        <f>IFERROR(AVERAGEIFS('Stock Chart'!I$47:I$3803,'Stock Chart'!$B$47:$B$3803,'REIT-Retrun Index'!$B48),0)</f>
        <v>1893846080.9595454</v>
      </c>
      <c r="J48">
        <f>IFERROR(AVERAGEIFS('Stock Chart'!J$47:J$3803,'Stock Chart'!$B$47:$B$3803,'REIT-Retrun Index'!$B48),0)</f>
        <v>0</v>
      </c>
      <c r="K48">
        <f>IFERROR(AVERAGEIFS('Stock Chart'!K$47:K$3803,'Stock Chart'!$B$47:$B$3803,'REIT-Retrun Index'!$B48),0)</f>
        <v>251166080.10727271</v>
      </c>
      <c r="L48">
        <f>IFERROR(AVERAGEIFS('Stock Chart'!L$47:L$3803,'Stock Chart'!$B$47:$B$3803,'REIT-Retrun Index'!$B48),0)</f>
        <v>111255174.55227274</v>
      </c>
      <c r="M48">
        <f>IFERROR(AVERAGEIFS('Stock Chart'!M$47:M$3803,'Stock Chart'!$B$47:$B$3803,'REIT-Retrun Index'!$B48),0)</f>
        <v>747526851.28363645</v>
      </c>
      <c r="N48">
        <f>SUM('REIT-Retrun Index'!I48:M48)</f>
        <v>3003794186.9027271</v>
      </c>
      <c r="O48">
        <f t="shared" si="0"/>
        <v>39.72813113338794</v>
      </c>
    </row>
    <row r="49" spans="2:15" x14ac:dyDescent="0.2">
      <c r="B49" s="31" t="s">
        <v>99</v>
      </c>
      <c r="C49">
        <f>IFERROR(AVERAGEIFS('Stock Chart'!C$47:C$3803,'Stock Chart'!$B$47:$B$3803,'REIT-Retrun Index'!$B49),0)</f>
        <v>1755.6391746363638</v>
      </c>
      <c r="D49">
        <f>IFERROR(AVERAGEIFS('Stock Chart'!D$47:D$3803,'Stock Chart'!$B$47:$B$3803,'REIT-Retrun Index'!$B49),0)</f>
        <v>23.616288780605963</v>
      </c>
      <c r="E49">
        <f>IFERROR(AVERAGEIFS('Stock Chart'!E$47:E$3803,'Stock Chart'!$B$47:$B$3803,'REIT-Retrun Index'!$B49),0)</f>
        <v>0</v>
      </c>
      <c r="F49">
        <f>IFERROR(AVERAGEIFS('Stock Chart'!F$47:F$3803,'Stock Chart'!$B$47:$B$3803,'REIT-Retrun Index'!$B49),0)</f>
        <v>159.74300254452916</v>
      </c>
      <c r="G49">
        <f>IFERROR(AVERAGEIFS('Stock Chart'!G$47:G$3803,'Stock Chart'!$B$47:$B$3803,'REIT-Retrun Index'!$B49),0)</f>
        <v>1.1456368320519659</v>
      </c>
      <c r="H49">
        <f>IFERROR(AVERAGEIFS('Stock Chart'!H$47:H$3803,'Stock Chart'!$B$47:$B$3803,'REIT-Retrun Index'!$B49),0)</f>
        <v>39.771805039184322</v>
      </c>
      <c r="I49">
        <f>IFERROR(AVERAGEIFS('Stock Chart'!I$47:I$3803,'Stock Chart'!$B$47:$B$3803,'REIT-Retrun Index'!$B49),0)</f>
        <v>1874800280.598</v>
      </c>
      <c r="J49">
        <f>IFERROR(AVERAGEIFS('Stock Chart'!J$47:J$3803,'Stock Chart'!$B$47:$B$3803,'REIT-Retrun Index'!$B49),0)</f>
        <v>0</v>
      </c>
      <c r="K49">
        <f>IFERROR(AVERAGEIFS('Stock Chart'!K$47:K$3803,'Stock Chart'!$B$47:$B$3803,'REIT-Retrun Index'!$B49),0)</f>
        <v>252750513.25299996</v>
      </c>
      <c r="L49">
        <f>IFERROR(AVERAGEIFS('Stock Chart'!L$47:L$3803,'Stock Chart'!$B$47:$B$3803,'REIT-Retrun Index'!$B49),0)</f>
        <v>110400616.35500002</v>
      </c>
      <c r="M49">
        <f>IFERROR(AVERAGEIFS('Stock Chart'!M$47:M$3803,'Stock Chart'!$B$47:$B$3803,'REIT-Retrun Index'!$B49),0)</f>
        <v>729559943.51300013</v>
      </c>
      <c r="N49">
        <f>SUM('REIT-Retrun Index'!I49:M49)</f>
        <v>2967511353.7190003</v>
      </c>
      <c r="O49">
        <f t="shared" si="0"/>
        <v>38.346389280645262</v>
      </c>
    </row>
    <row r="50" spans="2:15" x14ac:dyDescent="0.2">
      <c r="B50" s="31" t="s">
        <v>100</v>
      </c>
      <c r="C50">
        <f>IFERROR(AVERAGEIFS('Stock Chart'!C$47:C$3803,'Stock Chart'!$B$47:$B$3803,'REIT-Retrun Index'!$B50),0)</f>
        <v>1748.3340382380952</v>
      </c>
      <c r="D50">
        <f>IFERROR(AVERAGEIFS('Stock Chart'!D$47:D$3803,'Stock Chart'!$B$47:$B$3803,'REIT-Retrun Index'!$B50),0)</f>
        <v>23.447174817444385</v>
      </c>
      <c r="E50">
        <f>IFERROR(AVERAGEIFS('Stock Chart'!E$47:E$3803,'Stock Chart'!$B$47:$B$3803,'REIT-Retrun Index'!$B50),0)</f>
        <v>0</v>
      </c>
      <c r="F50">
        <f>IFERROR(AVERAGEIFS('Stock Chart'!F$47:F$3803,'Stock Chart'!$B$47:$B$3803,'REIT-Retrun Index'!$B50),0)</f>
        <v>135.24294196049908</v>
      </c>
      <c r="G50">
        <f>IFERROR(AVERAGEIFS('Stock Chart'!G$47:G$3803,'Stock Chart'!$B$47:$B$3803,'REIT-Retrun Index'!$B50),0)</f>
        <v>2.5518412222267579</v>
      </c>
      <c r="H50">
        <f>IFERROR(AVERAGEIFS('Stock Chart'!H$47:H$3803,'Stock Chart'!$B$47:$B$3803,'REIT-Retrun Index'!$B50),0)</f>
        <v>38.365416514081389</v>
      </c>
      <c r="I50">
        <f>IFERROR(AVERAGEIFS('Stock Chart'!I$47:I$3803,'Stock Chart'!$B$47:$B$3803,'REIT-Retrun Index'!$B50),0)</f>
        <v>1872235449.4685709</v>
      </c>
      <c r="J50">
        <f>IFERROR(AVERAGEIFS('Stock Chart'!J$47:J$3803,'Stock Chart'!$B$47:$B$3803,'REIT-Retrun Index'!$B50),0)</f>
        <v>0</v>
      </c>
      <c r="K50">
        <f>IFERROR(AVERAGEIFS('Stock Chart'!K$47:K$3803,'Stock Chart'!$B$47:$B$3803,'REIT-Retrun Index'!$B50),0)</f>
        <v>228910013.88809526</v>
      </c>
      <c r="L50">
        <f>IFERROR(AVERAGEIFS('Stock Chart'!L$47:L$3803,'Stock Chart'!$B$47:$B$3803,'REIT-Retrun Index'!$B50),0)</f>
        <v>111935490.58476192</v>
      </c>
      <c r="M50">
        <f>IFERROR(AVERAGEIFS('Stock Chart'!M$47:M$3803,'Stock Chart'!$B$47:$B$3803,'REIT-Retrun Index'!$B50),0)</f>
        <v>722219087.23333323</v>
      </c>
      <c r="N50">
        <f>SUM('REIT-Retrun Index'!I50:M50)</f>
        <v>2935300041.1747613</v>
      </c>
      <c r="O50">
        <f t="shared" si="0"/>
        <v>35.039339031119582</v>
      </c>
    </row>
    <row r="51" spans="2:15" x14ac:dyDescent="0.2">
      <c r="B51" s="31" t="s">
        <v>101</v>
      </c>
      <c r="C51">
        <f>IFERROR(AVERAGEIFS('Stock Chart'!C$47:C$3803,'Stock Chart'!$B$47:$B$3803,'REIT-Retrun Index'!$B51),0)</f>
        <v>1742.8362804347828</v>
      </c>
      <c r="D51">
        <f>IFERROR(AVERAGEIFS('Stock Chart'!D$47:D$3803,'Stock Chart'!$B$47:$B$3803,'REIT-Retrun Index'!$B51),0)</f>
        <v>25.526886683773022</v>
      </c>
      <c r="E51">
        <f>IFERROR(AVERAGEIFS('Stock Chart'!E$47:E$3803,'Stock Chart'!$B$47:$B$3803,'REIT-Retrun Index'!$B51),0)</f>
        <v>0</v>
      </c>
      <c r="F51">
        <f>IFERROR(AVERAGEIFS('Stock Chart'!F$47:F$3803,'Stock Chart'!$B$47:$B$3803,'REIT-Retrun Index'!$B51),0)</f>
        <v>120.39163624294713</v>
      </c>
      <c r="G51">
        <f>IFERROR(AVERAGEIFS('Stock Chart'!G$47:G$3803,'Stock Chart'!$B$47:$B$3803,'REIT-Retrun Index'!$B51),0)</f>
        <v>3.1130600363848515</v>
      </c>
      <c r="H51">
        <f>IFERROR(AVERAGEIFS('Stock Chart'!H$47:H$3803,'Stock Chart'!$B$47:$B$3803,'REIT-Retrun Index'!$B51),0)</f>
        <v>36.814630748161015</v>
      </c>
      <c r="I51">
        <f>IFERROR(AVERAGEIFS('Stock Chart'!I$47:I$3803,'Stock Chart'!$B$47:$B$3803,'REIT-Retrun Index'!$B51),0)</f>
        <v>1903473530.3330433</v>
      </c>
      <c r="J51">
        <f>IFERROR(AVERAGEIFS('Stock Chart'!J$47:J$3803,'Stock Chart'!$B$47:$B$3803,'REIT-Retrun Index'!$B51),0)</f>
        <v>0</v>
      </c>
      <c r="K51">
        <f>IFERROR(AVERAGEIFS('Stock Chart'!K$47:K$3803,'Stock Chart'!$B$47:$B$3803,'REIT-Retrun Index'!$B51),0)</f>
        <v>214458517.19434777</v>
      </c>
      <c r="L51">
        <f>IFERROR(AVERAGEIFS('Stock Chart'!L$47:L$3803,'Stock Chart'!$B$47:$B$3803,'REIT-Retrun Index'!$B51),0)</f>
        <v>112548061.77217394</v>
      </c>
      <c r="M51">
        <f>IFERROR(AVERAGEIFS('Stock Chart'!M$47:M$3803,'Stock Chart'!$B$47:$B$3803,'REIT-Retrun Index'!$B51),0)</f>
        <v>714124527.84956527</v>
      </c>
      <c r="N51">
        <f>SUM('REIT-Retrun Index'!I51:M51)</f>
        <v>2944604637.1491308</v>
      </c>
      <c r="O51">
        <f t="shared" si="0"/>
        <v>34.316785114395358</v>
      </c>
    </row>
    <row r="52" spans="2:15" x14ac:dyDescent="0.2">
      <c r="B52" s="31" t="s">
        <v>102</v>
      </c>
      <c r="C52">
        <f>IFERROR(AVERAGEIFS('Stock Chart'!C$47:C$3803,'Stock Chart'!$B$47:$B$3803,'REIT-Retrun Index'!$B52),0)</f>
        <v>1747.1773949047617</v>
      </c>
      <c r="D52">
        <f>IFERROR(AVERAGEIFS('Stock Chart'!D$47:D$3803,'Stock Chart'!$B$47:$B$3803,'REIT-Retrun Index'!$B52),0)</f>
        <v>21.203556117564176</v>
      </c>
      <c r="E52">
        <f>IFERROR(AVERAGEIFS('Stock Chart'!E$47:E$3803,'Stock Chart'!$B$47:$B$3803,'REIT-Retrun Index'!$B52),0)</f>
        <v>0</v>
      </c>
      <c r="F52">
        <f>IFERROR(AVERAGEIFS('Stock Chart'!F$47:F$3803,'Stock Chart'!$B$47:$B$3803,'REIT-Retrun Index'!$B52),0)</f>
        <v>117.19495940869969</v>
      </c>
      <c r="G52">
        <f>IFERROR(AVERAGEIFS('Stock Chart'!G$47:G$3803,'Stock Chart'!$B$47:$B$3803,'REIT-Retrun Index'!$B52),0)</f>
        <v>1.1508698182920687</v>
      </c>
      <c r="H52">
        <f>IFERROR(AVERAGEIFS('Stock Chart'!H$47:H$3803,'Stock Chart'!$B$47:$B$3803,'REIT-Retrun Index'!$B52),0)</f>
        <v>38.136327474156126</v>
      </c>
      <c r="I52">
        <f>IFERROR(AVERAGEIFS('Stock Chart'!I$47:I$3803,'Stock Chart'!$B$47:$B$3803,'REIT-Retrun Index'!$B52),0)</f>
        <v>1836874854.2857144</v>
      </c>
      <c r="J52">
        <f>IFERROR(AVERAGEIFS('Stock Chart'!J$47:J$3803,'Stock Chart'!$B$47:$B$3803,'REIT-Retrun Index'!$B52),0)</f>
        <v>0</v>
      </c>
      <c r="K52">
        <f>IFERROR(AVERAGEIFS('Stock Chart'!K$47:K$3803,'Stock Chart'!$B$47:$B$3803,'REIT-Retrun Index'!$B52),0)</f>
        <v>211347897.45619047</v>
      </c>
      <c r="L52">
        <f>IFERROR(AVERAGEIFS('Stock Chart'!L$47:L$3803,'Stock Chart'!$B$47:$B$3803,'REIT-Retrun Index'!$B52),0)</f>
        <v>110406328.16666667</v>
      </c>
      <c r="M52">
        <f>IFERROR(AVERAGEIFS('Stock Chart'!M$47:M$3803,'Stock Chart'!$B$47:$B$3803,'REIT-Retrun Index'!$B52),0)</f>
        <v>721023322.55714285</v>
      </c>
      <c r="N52">
        <f>SUM('REIT-Retrun Index'!I52:M52)</f>
        <v>2879652402.465714</v>
      </c>
      <c r="O52">
        <f t="shared" si="0"/>
        <v>31.719603413054031</v>
      </c>
    </row>
    <row r="53" spans="2:15" x14ac:dyDescent="0.2">
      <c r="B53" s="31" t="s">
        <v>103</v>
      </c>
      <c r="C53">
        <f>IFERROR(AVERAGEIFS('Stock Chart'!C$47:C$3803,'Stock Chart'!$B$47:$B$3803,'REIT-Retrun Index'!$B53),0)</f>
        <v>1795.4248413636362</v>
      </c>
      <c r="D53">
        <f>IFERROR(AVERAGEIFS('Stock Chart'!D$47:D$3803,'Stock Chart'!$B$47:$B$3803,'REIT-Retrun Index'!$B53),0)</f>
        <v>25.052854723903767</v>
      </c>
      <c r="E53">
        <f>IFERROR(AVERAGEIFS('Stock Chart'!E$47:E$3803,'Stock Chart'!$B$47:$B$3803,'REIT-Retrun Index'!$B53),0)</f>
        <v>0</v>
      </c>
      <c r="F53">
        <f>IFERROR(AVERAGEIFS('Stock Chart'!F$47:F$3803,'Stock Chart'!$B$47:$B$3803,'REIT-Retrun Index'!$B53),0)</f>
        <v>119.07306434023977</v>
      </c>
      <c r="G53">
        <f>IFERROR(AVERAGEIFS('Stock Chart'!G$47:G$3803,'Stock Chart'!$B$47:$B$3803,'REIT-Retrun Index'!$B53),0)</f>
        <v>2.0977599911142599</v>
      </c>
      <c r="H53">
        <f>IFERROR(AVERAGEIFS('Stock Chart'!H$47:H$3803,'Stock Chart'!$B$47:$B$3803,'REIT-Retrun Index'!$B53),0)</f>
        <v>41.126848528672156</v>
      </c>
      <c r="I53">
        <f>IFERROR(AVERAGEIFS('Stock Chart'!I$47:I$3803,'Stock Chart'!$B$47:$B$3803,'REIT-Retrun Index'!$B53),0)</f>
        <v>1895212085</v>
      </c>
      <c r="J53">
        <f>IFERROR(AVERAGEIFS('Stock Chart'!J$47:J$3803,'Stock Chart'!$B$47:$B$3803,'REIT-Retrun Index'!$B53),0)</f>
        <v>0</v>
      </c>
      <c r="K53">
        <f>IFERROR(AVERAGEIFS('Stock Chart'!K$47:K$3803,'Stock Chart'!$B$47:$B$3803,'REIT-Retrun Index'!$B53),0)</f>
        <v>213175442.29999995</v>
      </c>
      <c r="L53">
        <f>IFERROR(AVERAGEIFS('Stock Chart'!L$47:L$3803,'Stock Chart'!$B$47:$B$3803,'REIT-Retrun Index'!$B53),0)</f>
        <v>111694325.16809523</v>
      </c>
      <c r="M53">
        <f>IFERROR(AVERAGEIFS('Stock Chart'!M$47:M$3803,'Stock Chart'!$B$47:$B$3803,'REIT-Retrun Index'!$B53),0)</f>
        <v>736632796.6642859</v>
      </c>
      <c r="N53">
        <f>SUM('REIT-Retrun Index'!I53:M53)</f>
        <v>2956714649.1323814</v>
      </c>
      <c r="O53">
        <f t="shared" si="0"/>
        <v>34.96908961431734</v>
      </c>
    </row>
    <row r="54" spans="2:15" x14ac:dyDescent="0.2">
      <c r="B54" s="31" t="s">
        <v>104</v>
      </c>
      <c r="C54">
        <f>IFERROR(AVERAGEIFS('Stock Chart'!C$47:C$3803,'Stock Chart'!$B$47:$B$3803,'REIT-Retrun Index'!$B54),0)</f>
        <v>1793.5367162173916</v>
      </c>
      <c r="D54">
        <f>IFERROR(AVERAGEIFS('Stock Chart'!D$47:D$3803,'Stock Chart'!$B$47:$B$3803,'REIT-Retrun Index'!$B54),0)</f>
        <v>21.083537118950446</v>
      </c>
      <c r="E54">
        <f>IFERROR(AVERAGEIFS('Stock Chart'!E$47:E$3803,'Stock Chart'!$B$47:$B$3803,'REIT-Retrun Index'!$B54),0)</f>
        <v>0</v>
      </c>
      <c r="F54">
        <f>IFERROR(AVERAGEIFS('Stock Chart'!F$47:F$3803,'Stock Chart'!$B$47:$B$3803,'REIT-Retrun Index'!$B54),0)</f>
        <v>114.28059218135535</v>
      </c>
      <c r="G54">
        <f>IFERROR(AVERAGEIFS('Stock Chart'!G$47:G$3803,'Stock Chart'!$B$47:$B$3803,'REIT-Retrun Index'!$B54),0)</f>
        <v>-4.6509784699925341</v>
      </c>
      <c r="H54">
        <f>IFERROR(AVERAGEIFS('Stock Chart'!H$47:H$3803,'Stock Chart'!$B$47:$B$3803,'REIT-Retrun Index'!$B54),0)</f>
        <v>41.913145135663633</v>
      </c>
      <c r="I54">
        <f>IFERROR(AVERAGEIFS('Stock Chart'!I$47:I$3803,'Stock Chart'!$B$47:$B$3803,'REIT-Retrun Index'!$B54),0)</f>
        <v>1875408751.7718184</v>
      </c>
      <c r="J54">
        <f>IFERROR(AVERAGEIFS('Stock Chart'!J$47:J$3803,'Stock Chart'!$B$47:$B$3803,'REIT-Retrun Index'!$B54),0)</f>
        <v>0</v>
      </c>
      <c r="K54">
        <f>IFERROR(AVERAGEIFS('Stock Chart'!K$47:K$3803,'Stock Chart'!$B$47:$B$3803,'REIT-Retrun Index'!$B54),0)</f>
        <v>208511987.32454541</v>
      </c>
      <c r="L54">
        <f>IFERROR(AVERAGEIFS('Stock Chart'!L$47:L$3803,'Stock Chart'!$B$47:$B$3803,'REIT-Retrun Index'!$B54),0)</f>
        <v>109156561.74136361</v>
      </c>
      <c r="M54">
        <f>IFERROR(AVERAGEIFS('Stock Chart'!M$47:M$3803,'Stock Chart'!$B$47:$B$3803,'REIT-Retrun Index'!$B54),0)</f>
        <v>751585204.12045467</v>
      </c>
      <c r="N54">
        <f>SUM('REIT-Retrun Index'!I54:M54)</f>
        <v>2944662504.9581823</v>
      </c>
      <c r="O54">
        <f t="shared" si="0"/>
        <v>32.045349232470542</v>
      </c>
    </row>
    <row r="55" spans="2:15" x14ac:dyDescent="0.2">
      <c r="B55" s="31" t="s">
        <v>105</v>
      </c>
      <c r="C55">
        <f>IFERROR(AVERAGEIFS('Stock Chart'!C$47:C$3803,'Stock Chart'!$B$47:$B$3803,'REIT-Retrun Index'!$B55),0)</f>
        <v>1757.62419935</v>
      </c>
      <c r="D55">
        <f>IFERROR(AVERAGEIFS('Stock Chart'!D$47:D$3803,'Stock Chart'!$B$47:$B$3803,'REIT-Retrun Index'!$B55),0)</f>
        <v>14.006559086009677</v>
      </c>
      <c r="E55">
        <f>IFERROR(AVERAGEIFS('Stock Chart'!E$47:E$3803,'Stock Chart'!$B$47:$B$3803,'REIT-Retrun Index'!$B55),0)</f>
        <v>0</v>
      </c>
      <c r="F55">
        <f>IFERROR(AVERAGEIFS('Stock Chart'!F$47:F$3803,'Stock Chart'!$B$47:$B$3803,'REIT-Retrun Index'!$B55),0)</f>
        <v>115.04806333050595</v>
      </c>
      <c r="G55">
        <f>IFERROR(AVERAGEIFS('Stock Chart'!G$47:G$3803,'Stock Chart'!$B$47:$B$3803,'REIT-Retrun Index'!$B55),0)</f>
        <v>-8.4531973484857037</v>
      </c>
      <c r="H55">
        <f>IFERROR(AVERAGEIFS('Stock Chart'!H$47:H$3803,'Stock Chart'!$B$47:$B$3803,'REIT-Retrun Index'!$B55),0)</f>
        <v>38.261085817056255</v>
      </c>
      <c r="I55">
        <f>IFERROR(AVERAGEIFS('Stock Chart'!I$47:I$3803,'Stock Chart'!$B$47:$B$3803,'REIT-Retrun Index'!$B55),0)</f>
        <v>1804042194.8150003</v>
      </c>
      <c r="J55">
        <f>IFERROR(AVERAGEIFS('Stock Chart'!J$47:J$3803,'Stock Chart'!$B$47:$B$3803,'REIT-Retrun Index'!$B55),0)</f>
        <v>0</v>
      </c>
      <c r="K55">
        <f>IFERROR(AVERAGEIFS('Stock Chart'!K$47:K$3803,'Stock Chart'!$B$47:$B$3803,'REIT-Retrun Index'!$B55),0)</f>
        <v>209258797.53555557</v>
      </c>
      <c r="L55">
        <f>IFERROR(AVERAGEIFS('Stock Chart'!L$47:L$3803,'Stock Chart'!$B$47:$B$3803,'REIT-Retrun Index'!$B55),0)</f>
        <v>104803741.61722223</v>
      </c>
      <c r="M55">
        <f>IFERROR(AVERAGEIFS('Stock Chart'!M$47:M$3803,'Stock Chart'!$B$47:$B$3803,'REIT-Retrun Index'!$B55),0)</f>
        <v>754571797.50777769</v>
      </c>
      <c r="N55">
        <f>SUM('REIT-Retrun Index'!I55:M55)</f>
        <v>2872676531.4755559</v>
      </c>
      <c r="O55">
        <f t="shared" si="0"/>
        <v>26.918468448577009</v>
      </c>
    </row>
    <row r="56" spans="2:15" x14ac:dyDescent="0.2">
      <c r="B56" s="31" t="s">
        <v>106</v>
      </c>
      <c r="C56">
        <f>IFERROR(AVERAGEIFS('Stock Chart'!C$47:C$3803,'Stock Chart'!$B$47:$B$3803,'REIT-Retrun Index'!$B56),0)</f>
        <v>1692.4564296086958</v>
      </c>
      <c r="D56">
        <f>IFERROR(AVERAGEIFS('Stock Chart'!D$47:D$3803,'Stock Chart'!$B$47:$B$3803,'REIT-Retrun Index'!$B56),0)</f>
        <v>10.662959856328019</v>
      </c>
      <c r="E56">
        <f>IFERROR(AVERAGEIFS('Stock Chart'!E$47:E$3803,'Stock Chart'!$B$47:$B$3803,'REIT-Retrun Index'!$B56),0)</f>
        <v>0</v>
      </c>
      <c r="F56">
        <f>IFERROR(AVERAGEIFS('Stock Chart'!F$47:F$3803,'Stock Chart'!$B$47:$B$3803,'REIT-Retrun Index'!$B56),0)</f>
        <v>121.21473614337856</v>
      </c>
      <c r="G56">
        <f>IFERROR(AVERAGEIFS('Stock Chart'!G$47:G$3803,'Stock Chart'!$B$47:$B$3803,'REIT-Retrun Index'!$B56),0)</f>
        <v>-9.8664540947784882</v>
      </c>
      <c r="H56">
        <f>IFERROR(AVERAGEIFS('Stock Chart'!H$47:H$3803,'Stock Chart'!$B$47:$B$3803,'REIT-Retrun Index'!$B56),0)</f>
        <v>35.426245607389731</v>
      </c>
      <c r="I56">
        <f>IFERROR(AVERAGEIFS('Stock Chart'!I$47:I$3803,'Stock Chart'!$B$47:$B$3803,'REIT-Retrun Index'!$B56),0)</f>
        <v>1751132794.755652</v>
      </c>
      <c r="J56">
        <f>IFERROR(AVERAGEIFS('Stock Chart'!J$47:J$3803,'Stock Chart'!$B$47:$B$3803,'REIT-Retrun Index'!$B56),0)</f>
        <v>0</v>
      </c>
      <c r="K56">
        <f>IFERROR(AVERAGEIFS('Stock Chart'!K$47:K$3803,'Stock Chart'!$B$47:$B$3803,'REIT-Retrun Index'!$B56),0)</f>
        <v>215259458.58739132</v>
      </c>
      <c r="L56">
        <f>IFERROR(AVERAGEIFS('Stock Chart'!L$47:L$3803,'Stock Chart'!$B$47:$B$3803,'REIT-Retrun Index'!$B56),0)</f>
        <v>103185830.44347827</v>
      </c>
      <c r="M56">
        <f>IFERROR(AVERAGEIFS('Stock Chart'!M$47:M$3803,'Stock Chart'!$B$47:$B$3803,'REIT-Retrun Index'!$B56),0)</f>
        <v>739100412.62695646</v>
      </c>
      <c r="N56">
        <f>SUM('REIT-Retrun Index'!I56:M56)</f>
        <v>2808678496.4134779</v>
      </c>
      <c r="O56">
        <f t="shared" si="0"/>
        <v>24.897955299923691</v>
      </c>
    </row>
    <row r="57" spans="2:15" x14ac:dyDescent="0.2">
      <c r="B57" s="31" t="s">
        <v>107</v>
      </c>
      <c r="C57">
        <f>IFERROR(AVERAGEIFS('Stock Chart'!C$47:C$3803,'Stock Chart'!$B$47:$B$3803,'REIT-Retrun Index'!$B57),0)</f>
        <v>1703.2212873000001</v>
      </c>
      <c r="D57">
        <f>IFERROR(AVERAGEIFS('Stock Chart'!D$47:D$3803,'Stock Chart'!$B$47:$B$3803,'REIT-Retrun Index'!$B57),0)</f>
        <v>10.088794049468172</v>
      </c>
      <c r="E57">
        <f>IFERROR(AVERAGEIFS('Stock Chart'!E$47:E$3803,'Stock Chart'!$B$47:$B$3803,'REIT-Retrun Index'!$B57),0)</f>
        <v>0</v>
      </c>
      <c r="F57">
        <f>IFERROR(AVERAGEIFS('Stock Chart'!F$47:F$3803,'Stock Chart'!$B$47:$B$3803,'REIT-Retrun Index'!$B57),0)</f>
        <v>123.79770992366404</v>
      </c>
      <c r="G57">
        <f>IFERROR(AVERAGEIFS('Stock Chart'!G$47:G$3803,'Stock Chart'!$B$47:$B$3803,'REIT-Retrun Index'!$B57),0)</f>
        <v>-11.856868379401705</v>
      </c>
      <c r="H57">
        <f>IFERROR(AVERAGEIFS('Stock Chart'!H$47:H$3803,'Stock Chart'!$B$47:$B$3803,'REIT-Retrun Index'!$B57),0)</f>
        <v>35.113248171834201</v>
      </c>
      <c r="I57">
        <f>IFERROR(AVERAGEIFS('Stock Chart'!I$47:I$3803,'Stock Chart'!$B$47:$B$3803,'REIT-Retrun Index'!$B57),0)</f>
        <v>1742044931.25</v>
      </c>
      <c r="J57">
        <f>IFERROR(AVERAGEIFS('Stock Chart'!J$47:J$3803,'Stock Chart'!$B$47:$B$3803,'REIT-Retrun Index'!$B57),0)</f>
        <v>0</v>
      </c>
      <c r="K57">
        <f>IFERROR(AVERAGEIFS('Stock Chart'!K$47:K$3803,'Stock Chart'!$B$47:$B$3803,'REIT-Retrun Index'!$B57),0)</f>
        <v>164960714.3955</v>
      </c>
      <c r="L57">
        <f>IFERROR(AVERAGEIFS('Stock Chart'!L$47:L$3803,'Stock Chart'!$B$47:$B$3803,'REIT-Retrun Index'!$B57),0)</f>
        <v>100907183.2555</v>
      </c>
      <c r="M57">
        <f>IFERROR(AVERAGEIFS('Stock Chart'!M$47:M$3803,'Stock Chart'!$B$47:$B$3803,'REIT-Retrun Index'!$B57),0)</f>
        <v>737392202.13450003</v>
      </c>
      <c r="N57">
        <f>SUM('REIT-Retrun Index'!I57:M57)</f>
        <v>2745305031.0355</v>
      </c>
      <c r="O57">
        <f t="shared" si="0"/>
        <v>22.836327002000235</v>
      </c>
    </row>
    <row r="58" spans="2:15" x14ac:dyDescent="0.2">
      <c r="B58" s="31" t="s">
        <v>108</v>
      </c>
      <c r="C58">
        <f>IFERROR(AVERAGEIFS('Stock Chart'!C$47:C$3803,'Stock Chart'!$B$47:$B$3803,'REIT-Retrun Index'!$B58),0)</f>
        <v>1665.4677080454544</v>
      </c>
      <c r="D58">
        <f>IFERROR(AVERAGEIFS('Stock Chart'!D$47:D$3803,'Stock Chart'!$B$47:$B$3803,'REIT-Retrun Index'!$B58),0)</f>
        <v>13.008136051699539</v>
      </c>
      <c r="E58">
        <f>IFERROR(AVERAGEIFS('Stock Chart'!E$47:E$3803,'Stock Chart'!$B$47:$B$3803,'REIT-Retrun Index'!$B58),0)</f>
        <v>0</v>
      </c>
      <c r="F58">
        <f>IFERROR(AVERAGEIFS('Stock Chart'!F$47:F$3803,'Stock Chart'!$B$47:$B$3803,'REIT-Retrun Index'!$B58),0)</f>
        <v>115.0913717325931</v>
      </c>
      <c r="G58">
        <f>IFERROR(AVERAGEIFS('Stock Chart'!G$47:G$3803,'Stock Chart'!$B$47:$B$3803,'REIT-Retrun Index'!$B58),0)</f>
        <v>-16.175166336553556</v>
      </c>
      <c r="H58">
        <f>IFERROR(AVERAGEIFS('Stock Chart'!H$47:H$3803,'Stock Chart'!$B$47:$B$3803,'REIT-Retrun Index'!$B58),0)</f>
        <v>30.644841507097421</v>
      </c>
      <c r="I58">
        <f>IFERROR(AVERAGEIFS('Stock Chart'!I$47:I$3803,'Stock Chart'!$B$47:$B$3803,'REIT-Retrun Index'!$B58),0)</f>
        <v>1788240595.2272727</v>
      </c>
      <c r="J58">
        <f>IFERROR(AVERAGEIFS('Stock Chart'!J$47:J$3803,'Stock Chart'!$B$47:$B$3803,'REIT-Retrun Index'!$B58),0)</f>
        <v>0</v>
      </c>
      <c r="K58">
        <f>IFERROR(AVERAGEIFS('Stock Chart'!K$47:K$3803,'Stock Chart'!$B$47:$B$3803,'REIT-Retrun Index'!$B58),0)</f>
        <v>155934193.36045453</v>
      </c>
      <c r="L58">
        <f>IFERROR(AVERAGEIFS('Stock Chart'!L$47:L$3803,'Stock Chart'!$B$47:$B$3803,'REIT-Retrun Index'!$B58),0)</f>
        <v>95963550.38045454</v>
      </c>
      <c r="M58">
        <f>IFERROR(AVERAGEIFS('Stock Chart'!M$47:M$3803,'Stock Chart'!$B$47:$B$3803,'REIT-Retrun Index'!$B58),0)</f>
        <v>713005487.47000015</v>
      </c>
      <c r="N58">
        <f>SUM('REIT-Retrun Index'!I58:M58)</f>
        <v>2753143826.4381819</v>
      </c>
      <c r="O58">
        <f t="shared" si="0"/>
        <v>22.340304326523164</v>
      </c>
    </row>
    <row r="59" spans="2:15" x14ac:dyDescent="0.2">
      <c r="B59" s="31" t="s">
        <v>109</v>
      </c>
      <c r="C59">
        <f>IFERROR(AVERAGEIFS('Stock Chart'!C$47:C$3803,'Stock Chart'!$B$47:$B$3803,'REIT-Retrun Index'!$B59),0)</f>
        <v>1651.9636504090909</v>
      </c>
      <c r="D59">
        <f>IFERROR(AVERAGEIFS('Stock Chart'!D$47:D$3803,'Stock Chart'!$B$47:$B$3803,'REIT-Retrun Index'!$B59),0)</f>
        <v>11.085383095838594</v>
      </c>
      <c r="E59">
        <f>IFERROR(AVERAGEIFS('Stock Chart'!E$47:E$3803,'Stock Chart'!$B$47:$B$3803,'REIT-Retrun Index'!$B59),0)</f>
        <v>0</v>
      </c>
      <c r="F59">
        <f>IFERROR(AVERAGEIFS('Stock Chart'!F$47:F$3803,'Stock Chart'!$B$47:$B$3803,'REIT-Retrun Index'!$B59),0)</f>
        <v>107.06167454259055</v>
      </c>
      <c r="G59">
        <f>IFERROR(AVERAGEIFS('Stock Chart'!G$47:G$3803,'Stock Chart'!$B$47:$B$3803,'REIT-Retrun Index'!$B59),0)</f>
        <v>-23.263273029619487</v>
      </c>
      <c r="H59">
        <f>IFERROR(AVERAGEIFS('Stock Chart'!H$47:H$3803,'Stock Chart'!$B$47:$B$3803,'REIT-Retrun Index'!$B59),0)</f>
        <v>26.317162425870791</v>
      </c>
      <c r="I59">
        <f>IFERROR(AVERAGEIFS('Stock Chart'!I$47:I$3803,'Stock Chart'!$B$47:$B$3803,'REIT-Retrun Index'!$B59),0)</f>
        <v>1757814955</v>
      </c>
      <c r="J59">
        <f>IFERROR(AVERAGEIFS('Stock Chart'!J$47:J$3803,'Stock Chart'!$B$47:$B$3803,'REIT-Retrun Index'!$B59),0)</f>
        <v>0</v>
      </c>
      <c r="K59">
        <f>IFERROR(AVERAGEIFS('Stock Chart'!K$47:K$3803,'Stock Chart'!$B$47:$B$3803,'REIT-Retrun Index'!$B59),0)</f>
        <v>149371893.06666669</v>
      </c>
      <c r="L59">
        <f>IFERROR(AVERAGEIFS('Stock Chart'!L$47:L$3803,'Stock Chart'!$B$47:$B$3803,'REIT-Retrun Index'!$B59),0)</f>
        <v>87849011.357619032</v>
      </c>
      <c r="M59">
        <f>IFERROR(AVERAGEIFS('Stock Chart'!M$47:M$3803,'Stock Chart'!$B$47:$B$3803,'REIT-Retrun Index'!$B59),0)</f>
        <v>689386805.72666681</v>
      </c>
      <c r="N59">
        <f>SUM('REIT-Retrun Index'!I59:M59)</f>
        <v>2684422665.1509523</v>
      </c>
      <c r="O59">
        <f t="shared" si="0"/>
        <v>19.213481864320926</v>
      </c>
    </row>
    <row r="60" spans="2:15" x14ac:dyDescent="0.2">
      <c r="B60" s="31" t="s">
        <v>110</v>
      </c>
      <c r="C60">
        <f>IFERROR(AVERAGEIFS('Stock Chart'!C$47:C$3803,'Stock Chart'!$B$47:$B$3803,'REIT-Retrun Index'!$B60),0)</f>
        <v>1610.7042486363634</v>
      </c>
      <c r="D60">
        <f>IFERROR(AVERAGEIFS('Stock Chart'!D$47:D$3803,'Stock Chart'!$B$47:$B$3803,'REIT-Retrun Index'!$B60),0)</f>
        <v>11.188086420455365</v>
      </c>
      <c r="E60">
        <f>IFERROR(AVERAGEIFS('Stock Chart'!E$47:E$3803,'Stock Chart'!$B$47:$B$3803,'REIT-Retrun Index'!$B60),0)</f>
        <v>0</v>
      </c>
      <c r="F60">
        <f>IFERROR(AVERAGEIFS('Stock Chart'!F$47:F$3803,'Stock Chart'!$B$47:$B$3803,'REIT-Retrun Index'!$B60),0)</f>
        <v>112.50751792736523</v>
      </c>
      <c r="G60">
        <f>IFERROR(AVERAGEIFS('Stock Chart'!G$47:G$3803,'Stock Chart'!$B$47:$B$3803,'REIT-Retrun Index'!$B60),0)</f>
        <v>-23.378549655726477</v>
      </c>
      <c r="H60">
        <f>IFERROR(AVERAGEIFS('Stock Chart'!H$47:H$3803,'Stock Chart'!$B$47:$B$3803,'REIT-Retrun Index'!$B60),0)</f>
        <v>25.995908583888831</v>
      </c>
      <c r="I60">
        <f>IFERROR(AVERAGEIFS('Stock Chart'!I$47:I$3803,'Stock Chart'!$B$47:$B$3803,'REIT-Retrun Index'!$B60),0)</f>
        <v>1759437502.7272727</v>
      </c>
      <c r="J60">
        <f>IFERROR(AVERAGEIFS('Stock Chart'!J$47:J$3803,'Stock Chart'!$B$47:$B$3803,'REIT-Retrun Index'!$B60),0)</f>
        <v>0</v>
      </c>
      <c r="K60">
        <f>IFERROR(AVERAGEIFS('Stock Chart'!K$47:K$3803,'Stock Chart'!$B$47:$B$3803,'REIT-Retrun Index'!$B60),0)</f>
        <v>138638627.69636366</v>
      </c>
      <c r="L60">
        <f>IFERROR(AVERAGEIFS('Stock Chart'!L$47:L$3803,'Stock Chart'!$B$47:$B$3803,'REIT-Retrun Index'!$B60),0)</f>
        <v>87717041.465909094</v>
      </c>
      <c r="M60">
        <f>IFERROR(AVERAGEIFS('Stock Chart'!M$47:M$3803,'Stock Chart'!$B$47:$B$3803,'REIT-Retrun Index'!$B60),0)</f>
        <v>687640126.18545449</v>
      </c>
      <c r="N60">
        <f>SUM('REIT-Retrun Index'!I60:M60)</f>
        <v>2673433298.0749998</v>
      </c>
      <c r="O60">
        <f t="shared" si="0"/>
        <v>19.116900881366131</v>
      </c>
    </row>
    <row r="61" spans="2:15" x14ac:dyDescent="0.2">
      <c r="B61" s="31" t="s">
        <v>111</v>
      </c>
      <c r="C61">
        <f>IFERROR(AVERAGEIFS('Stock Chart'!C$47:C$3803,'Stock Chart'!$B$47:$B$3803,'REIT-Retrun Index'!$B61),0)</f>
        <v>1671.8410362380946</v>
      </c>
      <c r="D61">
        <f>IFERROR(AVERAGEIFS('Stock Chart'!D$47:D$3803,'Stock Chart'!$B$47:$B$3803,'REIT-Retrun Index'!$B61),0)</f>
        <v>14.107428422686761</v>
      </c>
      <c r="E61">
        <f>IFERROR(AVERAGEIFS('Stock Chart'!E$47:E$3803,'Stock Chart'!$B$47:$B$3803,'REIT-Retrun Index'!$B61),0)</f>
        <v>0</v>
      </c>
      <c r="F61">
        <f>IFERROR(AVERAGEIFS('Stock Chart'!F$47:F$3803,'Stock Chart'!$B$47:$B$3803,'REIT-Retrun Index'!$B61),0)</f>
        <v>123.91603053435115</v>
      </c>
      <c r="G61">
        <f>IFERROR(AVERAGEIFS('Stock Chart'!G$47:G$3803,'Stock Chart'!$B$47:$B$3803,'REIT-Retrun Index'!$B61),0)</f>
        <v>-20.474804121946043</v>
      </c>
      <c r="H61">
        <f>IFERROR(AVERAGEIFS('Stock Chart'!H$47:H$3803,'Stock Chart'!$B$47:$B$3803,'REIT-Retrun Index'!$B61),0)</f>
        <v>33.774538738377302</v>
      </c>
      <c r="I61">
        <f>IFERROR(AVERAGEIFS('Stock Chart'!I$47:I$3803,'Stock Chart'!$B$47:$B$3803,'REIT-Retrun Index'!$B61),0)</f>
        <v>1805624012.5</v>
      </c>
      <c r="J61">
        <f>IFERROR(AVERAGEIFS('Stock Chart'!J$47:J$3803,'Stock Chart'!$B$47:$B$3803,'REIT-Retrun Index'!$B61),0)</f>
        <v>0</v>
      </c>
      <c r="K61">
        <f>IFERROR(AVERAGEIFS('Stock Chart'!K$47:K$3803,'Stock Chart'!$B$47:$B$3803,'REIT-Retrun Index'!$B61),0)</f>
        <v>146081472.76500002</v>
      </c>
      <c r="L61">
        <f>IFERROR(AVERAGEIFS('Stock Chart'!L$47:L$3803,'Stock Chart'!$B$47:$B$3803,'REIT-Retrun Index'!$B61),0)</f>
        <v>91041279.863500014</v>
      </c>
      <c r="M61">
        <f>IFERROR(AVERAGEIFS('Stock Chart'!M$47:M$3803,'Stock Chart'!$B$47:$B$3803,'REIT-Retrun Index'!$B61),0)</f>
        <v>730107648</v>
      </c>
      <c r="N61">
        <f>SUM('REIT-Retrun Index'!I61:M61)</f>
        <v>2772854413.1285</v>
      </c>
      <c r="O61">
        <f t="shared" si="0"/>
        <v>23.935459470352058</v>
      </c>
    </row>
    <row r="62" spans="2:15" x14ac:dyDescent="0.2">
      <c r="B62" s="31" t="s">
        <v>112</v>
      </c>
      <c r="C62">
        <f>IFERROR(AVERAGEIFS('Stock Chart'!C$47:C$3803,'Stock Chart'!$B$47:$B$3803,'REIT-Retrun Index'!$B62),0)</f>
        <v>1780.8745793181815</v>
      </c>
      <c r="D62">
        <f>IFERROR(AVERAGEIFS('Stock Chart'!D$47:D$3803,'Stock Chart'!$B$47:$B$3803,'REIT-Retrun Index'!$B62),0)</f>
        <v>21.00138908758673</v>
      </c>
      <c r="E62">
        <f>IFERROR(AVERAGEIFS('Stock Chart'!E$47:E$3803,'Stock Chart'!$B$47:$B$3803,'REIT-Retrun Index'!$B62),0)</f>
        <v>0</v>
      </c>
      <c r="F62">
        <f>IFERROR(AVERAGEIFS('Stock Chart'!F$47:F$3803,'Stock Chart'!$B$47:$B$3803,'REIT-Retrun Index'!$B62),0)</f>
        <v>123.90122600046266</v>
      </c>
      <c r="G62">
        <f>IFERROR(AVERAGEIFS('Stock Chart'!G$47:G$3803,'Stock Chart'!$B$47:$B$3803,'REIT-Retrun Index'!$B62),0)</f>
        <v>-17.573286668375701</v>
      </c>
      <c r="H62">
        <f>IFERROR(AVERAGEIFS('Stock Chart'!H$47:H$3803,'Stock Chart'!$B$47:$B$3803,'REIT-Retrun Index'!$B62),0)</f>
        <v>43.200014540213232</v>
      </c>
      <c r="I62">
        <f>IFERROR(AVERAGEIFS('Stock Chart'!I$47:I$3803,'Stock Chart'!$B$47:$B$3803,'REIT-Retrun Index'!$B62),0)</f>
        <v>1914713325</v>
      </c>
      <c r="J62">
        <f>IFERROR(AVERAGEIFS('Stock Chart'!J$47:J$3803,'Stock Chart'!$B$47:$B$3803,'REIT-Retrun Index'!$B62),0)</f>
        <v>0</v>
      </c>
      <c r="K62">
        <f>IFERROR(AVERAGEIFS('Stock Chart'!K$47:K$3803,'Stock Chart'!$B$47:$B$3803,'REIT-Retrun Index'!$B62),0)</f>
        <v>146071814.375</v>
      </c>
      <c r="L62">
        <f>IFERROR(AVERAGEIFS('Stock Chart'!L$47:L$3803,'Stock Chart'!$B$47:$B$3803,'REIT-Retrun Index'!$B62),0)</f>
        <v>94362967.533636376</v>
      </c>
      <c r="M62">
        <f>IFERROR(AVERAGEIFS('Stock Chart'!M$47:M$3803,'Stock Chart'!$B$47:$B$3803,'REIT-Retrun Index'!$B62),0)</f>
        <v>638177395.97954547</v>
      </c>
      <c r="N62">
        <f>SUM('REIT-Retrun Index'!I62:M62)</f>
        <v>2793325502.8881822</v>
      </c>
      <c r="O62">
        <f t="shared" si="0"/>
        <v>30.150844086666531</v>
      </c>
    </row>
    <row r="63" spans="2:15" x14ac:dyDescent="0.2">
      <c r="B63" s="31" t="s">
        <v>113</v>
      </c>
      <c r="C63">
        <f>IFERROR(AVERAGEIFS('Stock Chart'!C$47:C$3803,'Stock Chart'!$B$47:$B$3803,'REIT-Retrun Index'!$B63),0)</f>
        <v>1800.989263347826</v>
      </c>
      <c r="D63">
        <f>IFERROR(AVERAGEIFS('Stock Chart'!D$47:D$3803,'Stock Chart'!$B$47:$B$3803,'REIT-Retrun Index'!$B63),0)</f>
        <v>21.302131214236226</v>
      </c>
      <c r="E63">
        <f>IFERROR(AVERAGEIFS('Stock Chart'!E$47:E$3803,'Stock Chart'!$B$47:$B$3803,'REIT-Retrun Index'!$B63),0)</f>
        <v>0</v>
      </c>
      <c r="F63">
        <f>IFERROR(AVERAGEIFS('Stock Chart'!F$47:F$3803,'Stock Chart'!$B$47:$B$3803,'REIT-Retrun Index'!$B63),0)</f>
        <v>112.01239075118937</v>
      </c>
      <c r="G63">
        <f>IFERROR(AVERAGEIFS('Stock Chart'!G$47:G$3803,'Stock Chart'!$B$47:$B$3803,'REIT-Retrun Index'!$B63),0)</f>
        <v>-18.81805695791309</v>
      </c>
      <c r="H63">
        <f>IFERROR(AVERAGEIFS('Stock Chart'!H$47:H$3803,'Stock Chart'!$B$47:$B$3803,'REIT-Retrun Index'!$B63),0)</f>
        <v>54.81894052901599</v>
      </c>
      <c r="I63">
        <f>IFERROR(AVERAGEIFS('Stock Chart'!I$47:I$3803,'Stock Chart'!$B$47:$B$3803,'REIT-Retrun Index'!$B63),0)</f>
        <v>1919472236.9565217</v>
      </c>
      <c r="J63">
        <f>IFERROR(AVERAGEIFS('Stock Chart'!J$47:J$3803,'Stock Chart'!$B$47:$B$3803,'REIT-Retrun Index'!$B63),0)</f>
        <v>0</v>
      </c>
      <c r="K63">
        <f>IFERROR(AVERAGEIFS('Stock Chart'!K$47:K$3803,'Stock Chart'!$B$47:$B$3803,'REIT-Retrun Index'!$B63),0)</f>
        <v>138315609.70130435</v>
      </c>
      <c r="L63">
        <f>IFERROR(AVERAGEIFS('Stock Chart'!L$47:L$3803,'Stock Chart'!$B$47:$B$3803,'REIT-Retrun Index'!$B63),0)</f>
        <v>92937941.42521739</v>
      </c>
      <c r="M63">
        <f>IFERROR(AVERAGEIFS('Stock Chart'!M$47:M$3803,'Stock Chart'!$B$47:$B$3803,'REIT-Retrun Index'!$B63),0)</f>
        <v>657173782.48652196</v>
      </c>
      <c r="N63">
        <f>SUM('REIT-Retrun Index'!I63:M63)</f>
        <v>2807899570.5695658</v>
      </c>
      <c r="O63">
        <f t="shared" si="0"/>
        <v>32.286970498827174</v>
      </c>
    </row>
    <row r="64" spans="2:15" x14ac:dyDescent="0.2">
      <c r="B64" s="31" t="s">
        <v>114</v>
      </c>
      <c r="C64">
        <f>IFERROR(AVERAGEIFS('Stock Chart'!C$47:C$3803,'Stock Chart'!$B$47:$B$3803,'REIT-Retrun Index'!$B64),0)</f>
        <v>1728.4037403333336</v>
      </c>
      <c r="D64">
        <f>IFERROR(AVERAGEIFS('Stock Chart'!D$47:D$3803,'Stock Chart'!$B$47:$B$3803,'REIT-Retrun Index'!$B64),0)</f>
        <v>19.579157640266292</v>
      </c>
      <c r="E64">
        <f>IFERROR(AVERAGEIFS('Stock Chart'!E$47:E$3803,'Stock Chart'!$B$47:$B$3803,'REIT-Retrun Index'!$B64),0)</f>
        <v>0</v>
      </c>
      <c r="F64">
        <f>IFERROR(AVERAGEIFS('Stock Chart'!F$47:F$3803,'Stock Chart'!$B$47:$B$3803,'REIT-Retrun Index'!$B64),0)</f>
        <v>82.786865382285285</v>
      </c>
      <c r="G64">
        <f>IFERROR(AVERAGEIFS('Stock Chart'!G$47:G$3803,'Stock Chart'!$B$47:$B$3803,'REIT-Retrun Index'!$B64),0)</f>
        <v>-16.346195320993058</v>
      </c>
      <c r="H64">
        <f>IFERROR(AVERAGEIFS('Stock Chart'!H$47:H$3803,'Stock Chart'!$B$47:$B$3803,'REIT-Retrun Index'!$B64),0)</f>
        <v>48.740623686767982</v>
      </c>
      <c r="I64">
        <f>IFERROR(AVERAGEIFS('Stock Chart'!I$47:I$3803,'Stock Chart'!$B$47:$B$3803,'REIT-Retrun Index'!$B64),0)</f>
        <v>1891910816.6666667</v>
      </c>
      <c r="J64">
        <f>IFERROR(AVERAGEIFS('Stock Chart'!J$47:J$3803,'Stock Chart'!$B$47:$B$3803,'REIT-Retrun Index'!$B64),0)</f>
        <v>0</v>
      </c>
      <c r="K64">
        <f>IFERROR(AVERAGEIFS('Stock Chart'!K$47:K$3803,'Stock Chart'!$B$47:$B$3803,'REIT-Retrun Index'!$B64),0)</f>
        <v>119249052.57238093</v>
      </c>
      <c r="L64">
        <f>IFERROR(AVERAGEIFS('Stock Chart'!L$47:L$3803,'Stock Chart'!$B$47:$B$3803,'REIT-Retrun Index'!$B64),0)</f>
        <v>96091390.520476207</v>
      </c>
      <c r="M64">
        <f>IFERROR(AVERAGEIFS('Stock Chart'!M$47:M$3803,'Stock Chart'!$B$47:$B$3803,'REIT-Retrun Index'!$B64),0)</f>
        <v>631372608.18095243</v>
      </c>
      <c r="N64">
        <f>SUM('REIT-Retrun Index'!I64:M64)</f>
        <v>2738623867.9404764</v>
      </c>
      <c r="O64">
        <f t="shared" si="0"/>
        <v>27.793901286534123</v>
      </c>
    </row>
    <row r="65" spans="2:15" x14ac:dyDescent="0.2">
      <c r="B65" s="31" t="s">
        <v>115</v>
      </c>
      <c r="C65">
        <f>IFERROR(AVERAGEIFS('Stock Chart'!C$47:C$3803,'Stock Chart'!$B$47:$B$3803,'REIT-Retrun Index'!$B65),0)</f>
        <v>1766.4799860909088</v>
      </c>
      <c r="D65">
        <f>IFERROR(AVERAGEIFS('Stock Chart'!D$47:D$3803,'Stock Chart'!$B$47:$B$3803,'REIT-Retrun Index'!$B65),0)</f>
        <v>14.588300060445949</v>
      </c>
      <c r="E65">
        <f>IFERROR(AVERAGEIFS('Stock Chart'!E$47:E$3803,'Stock Chart'!$B$47:$B$3803,'REIT-Retrun Index'!$B65),0)</f>
        <v>0</v>
      </c>
      <c r="F65">
        <f>IFERROR(AVERAGEIFS('Stock Chart'!F$47:F$3803,'Stock Chart'!$B$47:$B$3803,'REIT-Retrun Index'!$B65),0)</f>
        <v>59.506130002313213</v>
      </c>
      <c r="G65">
        <f>IFERROR(AVERAGEIFS('Stock Chart'!G$47:G$3803,'Stock Chart'!$B$47:$B$3803,'REIT-Retrun Index'!$B65),0)</f>
        <v>-19.270594688368483</v>
      </c>
      <c r="H65">
        <f>IFERROR(AVERAGEIFS('Stock Chart'!H$47:H$3803,'Stock Chart'!$B$47:$B$3803,'REIT-Retrun Index'!$B65),0)</f>
        <v>39.750827659883448</v>
      </c>
      <c r="I65">
        <f>IFERROR(AVERAGEIFS('Stock Chart'!I$47:I$3803,'Stock Chart'!$B$47:$B$3803,'REIT-Retrun Index'!$B65),0)</f>
        <v>1811694931.8181818</v>
      </c>
      <c r="J65">
        <f>IFERROR(AVERAGEIFS('Stock Chart'!J$47:J$3803,'Stock Chart'!$B$47:$B$3803,'REIT-Retrun Index'!$B65),0)</f>
        <v>0</v>
      </c>
      <c r="K65">
        <f>IFERROR(AVERAGEIFS('Stock Chart'!K$47:K$3803,'Stock Chart'!$B$47:$B$3803,'REIT-Retrun Index'!$B65),0)</f>
        <v>98458640.576363653</v>
      </c>
      <c r="L65">
        <f>IFERROR(AVERAGEIFS('Stock Chart'!L$47:L$3803,'Stock Chart'!$B$47:$B$3803,'REIT-Retrun Index'!$B65),0)</f>
        <v>95697636.814999983</v>
      </c>
      <c r="M65">
        <f>IFERROR(AVERAGEIFS('Stock Chart'!M$47:M$3803,'Stock Chart'!$B$47:$B$3803,'REIT-Retrun Index'!$B65),0)</f>
        <v>593212818.17863643</v>
      </c>
      <c r="N65">
        <f>SUM('REIT-Retrun Index'!I65:M65)</f>
        <v>2599064027.3881817</v>
      </c>
      <c r="O65">
        <f t="shared" si="0"/>
        <v>20.786325965577397</v>
      </c>
    </row>
    <row r="66" spans="2:15" x14ac:dyDescent="0.2">
      <c r="B66" s="31" t="s">
        <v>116</v>
      </c>
      <c r="C66">
        <f>IFERROR(AVERAGEIFS('Stock Chart'!C$47:C$3803,'Stock Chart'!$B$47:$B$3803,'REIT-Retrun Index'!$B66),0)</f>
        <v>1793.6679830909095</v>
      </c>
      <c r="D66">
        <f>IFERROR(AVERAGEIFS('Stock Chart'!D$47:D$3803,'Stock Chart'!$B$47:$B$3803,'REIT-Retrun Index'!$B66),0)</f>
        <v>13.531097096016381</v>
      </c>
      <c r="E66">
        <f>IFERROR(AVERAGEIFS('Stock Chart'!E$47:E$3803,'Stock Chart'!$B$47:$B$3803,'REIT-Retrun Index'!$B66),0)</f>
        <v>0</v>
      </c>
      <c r="F66">
        <f>IFERROR(AVERAGEIFS('Stock Chart'!F$47:F$3803,'Stock Chart'!$B$47:$B$3803,'REIT-Retrun Index'!$B66),0)</f>
        <v>58.154610444686831</v>
      </c>
      <c r="G66">
        <f>IFERROR(AVERAGEIFS('Stock Chart'!G$47:G$3803,'Stock Chart'!$B$47:$B$3803,'REIT-Retrun Index'!$B66),0)</f>
        <v>-16.54725349307537</v>
      </c>
      <c r="H66">
        <f>IFERROR(AVERAGEIFS('Stock Chart'!H$47:H$3803,'Stock Chart'!$B$47:$B$3803,'REIT-Retrun Index'!$B66),0)</f>
        <v>40.912096591681596</v>
      </c>
      <c r="I66">
        <f>IFERROR(AVERAGEIFS('Stock Chart'!I$47:I$3803,'Stock Chart'!$B$47:$B$3803,'REIT-Retrun Index'!$B66),0)</f>
        <v>1826417383.3333333</v>
      </c>
      <c r="J66">
        <f>IFERROR(AVERAGEIFS('Stock Chart'!J$47:J$3803,'Stock Chart'!$B$47:$B$3803,'REIT-Retrun Index'!$B66),0)</f>
        <v>0</v>
      </c>
      <c r="K66">
        <f>IFERROR(AVERAGEIFS('Stock Chart'!K$47:K$3803,'Stock Chart'!$B$47:$B$3803,'REIT-Retrun Index'!$B66),0)</f>
        <v>93799211.829999983</v>
      </c>
      <c r="L66">
        <f>IFERROR(AVERAGEIFS('Stock Chart'!L$47:L$3803,'Stock Chart'!$B$47:$B$3803,'REIT-Retrun Index'!$B66),0)</f>
        <v>99090785.586666659</v>
      </c>
      <c r="M66">
        <f>IFERROR(AVERAGEIFS('Stock Chart'!M$47:M$3803,'Stock Chart'!$B$47:$B$3803,'REIT-Retrun Index'!$B66),0)</f>
        <v>598142160.11619055</v>
      </c>
      <c r="N66">
        <f>SUM('REIT-Retrun Index'!I66:M66)</f>
        <v>2617449540.8661904</v>
      </c>
      <c r="O66">
        <f t="shared" si="0"/>
        <v>20.248664293443738</v>
      </c>
    </row>
    <row r="67" spans="2:15" x14ac:dyDescent="0.2">
      <c r="B67" s="31" t="s">
        <v>117</v>
      </c>
      <c r="C67">
        <f>IFERROR(AVERAGEIFS('Stock Chart'!C$47:C$3803,'Stock Chart'!$B$47:$B$3803,'REIT-Retrun Index'!$B67),0)</f>
        <v>1779.1596239523808</v>
      </c>
      <c r="D67">
        <f>IFERROR(AVERAGEIFS('Stock Chart'!D$47:D$3803,'Stock Chart'!$B$47:$B$3803,'REIT-Retrun Index'!$B67),0)</f>
        <v>15.042606617229429</v>
      </c>
      <c r="E67">
        <f>IFERROR(AVERAGEIFS('Stock Chart'!E$47:E$3803,'Stock Chart'!$B$47:$B$3803,'REIT-Retrun Index'!$B67),0)</f>
        <v>0</v>
      </c>
      <c r="F67">
        <f>IFERROR(AVERAGEIFS('Stock Chart'!F$47:F$3803,'Stock Chart'!$B$47:$B$3803,'REIT-Retrun Index'!$B67),0)</f>
        <v>59.154246940506496</v>
      </c>
      <c r="G67">
        <f>IFERROR(AVERAGEIFS('Stock Chart'!G$47:G$3803,'Stock Chart'!$B$47:$B$3803,'REIT-Retrun Index'!$B67),0)</f>
        <v>-16.144873318537304</v>
      </c>
      <c r="H67">
        <f>IFERROR(AVERAGEIFS('Stock Chart'!H$47:H$3803,'Stock Chart'!$B$47:$B$3803,'REIT-Retrun Index'!$B67),0)</f>
        <v>35.419821439957921</v>
      </c>
      <c r="I67">
        <f>IFERROR(AVERAGEIFS('Stock Chart'!I$47:I$3803,'Stock Chart'!$B$47:$B$3803,'REIT-Retrun Index'!$B67),0)</f>
        <v>1884863885.7142856</v>
      </c>
      <c r="J67">
        <f>IFERROR(AVERAGEIFS('Stock Chart'!J$47:J$3803,'Stock Chart'!$B$47:$B$3803,'REIT-Retrun Index'!$B67),0)</f>
        <v>0</v>
      </c>
      <c r="K67">
        <f>IFERROR(AVERAGEIFS('Stock Chart'!K$47:K$3803,'Stock Chart'!$B$47:$B$3803,'REIT-Retrun Index'!$B67),0)</f>
        <v>94392081.773809552</v>
      </c>
      <c r="L67">
        <f>IFERROR(AVERAGEIFS('Stock Chart'!L$47:L$3803,'Stock Chart'!$B$47:$B$3803,'REIT-Retrun Index'!$B67),0)</f>
        <v>99976740.952380955</v>
      </c>
      <c r="M67">
        <f>IFERROR(AVERAGEIFS('Stock Chart'!M$47:M$3803,'Stock Chart'!$B$47:$B$3803,'REIT-Retrun Index'!$B67),0)</f>
        <v>598108774.05619049</v>
      </c>
      <c r="N67">
        <f>SUM('REIT-Retrun Index'!I67:M67)</f>
        <v>2677341482.4966669</v>
      </c>
      <c r="O67">
        <f t="shared" si="0"/>
        <v>19.985404546030487</v>
      </c>
    </row>
    <row r="68" spans="2:15" x14ac:dyDescent="0.2">
      <c r="B68" s="31" t="s">
        <v>118</v>
      </c>
      <c r="C68">
        <f>IFERROR(AVERAGEIFS('Stock Chart'!C$47:C$3803,'Stock Chart'!$B$47:$B$3803,'REIT-Retrun Index'!$B68),0)</f>
        <v>1751.9539168695653</v>
      </c>
      <c r="D68">
        <f>IFERROR(AVERAGEIFS('Stock Chart'!D$47:D$3803,'Stock Chart'!$B$47:$B$3803,'REIT-Retrun Index'!$B68),0)</f>
        <v>12.917634103743032</v>
      </c>
      <c r="E68">
        <f>IFERROR(AVERAGEIFS('Stock Chart'!E$47:E$3803,'Stock Chart'!$B$47:$B$3803,'REIT-Retrun Index'!$B68),0)</f>
        <v>0</v>
      </c>
      <c r="F68">
        <f>IFERROR(AVERAGEIFS('Stock Chart'!F$47:F$3803,'Stock Chart'!$B$47:$B$3803,'REIT-Retrun Index'!$B68),0)</f>
        <v>56.711498848903439</v>
      </c>
      <c r="G68">
        <f>IFERROR(AVERAGEIFS('Stock Chart'!G$47:G$3803,'Stock Chart'!$B$47:$B$3803,'REIT-Retrun Index'!$B68),0)</f>
        <v>-17.321018170443327</v>
      </c>
      <c r="H68">
        <f>IFERROR(AVERAGEIFS('Stock Chart'!H$47:H$3803,'Stock Chart'!$B$47:$B$3803,'REIT-Retrun Index'!$B68),0)</f>
        <v>32.074398161531285</v>
      </c>
      <c r="I68">
        <f>IFERROR(AVERAGEIFS('Stock Chart'!I$47:I$3803,'Stock Chart'!$B$47:$B$3803,'REIT-Retrun Index'!$B68),0)</f>
        <v>1850048228.5714285</v>
      </c>
      <c r="J68">
        <f>IFERROR(AVERAGEIFS('Stock Chart'!J$47:J$3803,'Stock Chart'!$B$47:$B$3803,'REIT-Retrun Index'!$B68),0)</f>
        <v>0</v>
      </c>
      <c r="K68">
        <f>IFERROR(AVERAGEIFS('Stock Chart'!K$47:K$3803,'Stock Chart'!$B$47:$B$3803,'REIT-Retrun Index'!$B68),0)</f>
        <v>92943323.215238094</v>
      </c>
      <c r="L68">
        <f>IFERROR(AVERAGEIFS('Stock Chart'!L$47:L$3803,'Stock Chart'!$B$47:$B$3803,'REIT-Retrun Index'!$B68),0)</f>
        <v>98574475.714285716</v>
      </c>
      <c r="M68">
        <f>IFERROR(AVERAGEIFS('Stock Chart'!M$47:M$3803,'Stock Chart'!$B$47:$B$3803,'REIT-Retrun Index'!$B68),0)</f>
        <v>584524190.47619045</v>
      </c>
      <c r="N68">
        <f>SUM('REIT-Retrun Index'!I68:M68)</f>
        <v>2626090217.9771428</v>
      </c>
      <c r="O68">
        <f t="shared" si="0"/>
        <v>17.596521352371575</v>
      </c>
    </row>
    <row r="69" spans="2:15" x14ac:dyDescent="0.2">
      <c r="B69" s="31" t="s">
        <v>119</v>
      </c>
      <c r="C69">
        <f>IFERROR(AVERAGEIFS('Stock Chart'!C$47:C$3803,'Stock Chart'!$B$47:$B$3803,'REIT-Retrun Index'!$B69),0)</f>
        <v>1672.8819128571427</v>
      </c>
      <c r="D69">
        <f>IFERROR(AVERAGEIFS('Stock Chart'!D$47:D$3803,'Stock Chart'!$B$47:$B$3803,'REIT-Retrun Index'!$B69),0)</f>
        <v>6.2707377712350656</v>
      </c>
      <c r="E69">
        <f>IFERROR(AVERAGEIFS('Stock Chart'!E$47:E$3803,'Stock Chart'!$B$47:$B$3803,'REIT-Retrun Index'!$B69),0)</f>
        <v>0</v>
      </c>
      <c r="F69">
        <f>IFERROR(AVERAGEIFS('Stock Chart'!F$47:F$3803,'Stock Chart'!$B$47:$B$3803,'REIT-Retrun Index'!$B69),0)</f>
        <v>54.370531927783844</v>
      </c>
      <c r="G69">
        <f>IFERROR(AVERAGEIFS('Stock Chart'!G$47:G$3803,'Stock Chart'!$B$47:$B$3803,'REIT-Retrun Index'!$B69),0)</f>
        <v>-20.229539291999181</v>
      </c>
      <c r="H69">
        <f>IFERROR(AVERAGEIFS('Stock Chart'!H$47:H$3803,'Stock Chart'!$B$47:$B$3803,'REIT-Retrun Index'!$B69),0)</f>
        <v>24.199993179822069</v>
      </c>
      <c r="I69">
        <f>IFERROR(AVERAGEIFS('Stock Chart'!I$47:I$3803,'Stock Chart'!$B$47:$B$3803,'REIT-Retrun Index'!$B69),0)</f>
        <v>1714119522.3428574</v>
      </c>
      <c r="J69">
        <f>IFERROR(AVERAGEIFS('Stock Chart'!J$47:J$3803,'Stock Chart'!$B$47:$B$3803,'REIT-Retrun Index'!$B69),0)</f>
        <v>0</v>
      </c>
      <c r="K69">
        <f>IFERROR(AVERAGEIFS('Stock Chart'!K$47:K$3803,'Stock Chart'!$B$47:$B$3803,'REIT-Retrun Index'!$B69),0)</f>
        <v>91554929.596190467</v>
      </c>
      <c r="L69">
        <f>IFERROR(AVERAGEIFS('Stock Chart'!L$47:L$3803,'Stock Chart'!$B$47:$B$3803,'REIT-Retrun Index'!$B69),0)</f>
        <v>94666946.411428571</v>
      </c>
      <c r="M69">
        <f>IFERROR(AVERAGEIFS('Stock Chart'!M$47:M$3803,'Stock Chart'!$B$47:$B$3803,'REIT-Retrun Index'!$B69),0)</f>
        <v>549692871.3609525</v>
      </c>
      <c r="N69">
        <f>SUM('REIT-Retrun Index'!I69:M69)</f>
        <v>2450034269.7114286</v>
      </c>
      <c r="O69">
        <f t="shared" si="0"/>
        <v>11.066857152559056</v>
      </c>
    </row>
    <row r="70" spans="2:15" x14ac:dyDescent="0.2">
      <c r="B70" s="31" t="s">
        <v>120</v>
      </c>
      <c r="C70">
        <f>IFERROR(AVERAGEIFS('Stock Chart'!C$47:C$3803,'Stock Chart'!$B$47:$B$3803,'REIT-Retrun Index'!$B70),0)</f>
        <v>1731.10746305</v>
      </c>
      <c r="D70">
        <f>IFERROR(AVERAGEIFS('Stock Chart'!D$47:D$3803,'Stock Chart'!$B$47:$B$3803,'REIT-Retrun Index'!$B70),0)</f>
        <v>8.0992976255821638</v>
      </c>
      <c r="E70">
        <f>IFERROR(AVERAGEIFS('Stock Chart'!E$47:E$3803,'Stock Chart'!$B$47:$B$3803,'REIT-Retrun Index'!$B70),0)</f>
        <v>0</v>
      </c>
      <c r="F70">
        <f>IFERROR(AVERAGEIFS('Stock Chart'!F$47:F$3803,'Stock Chart'!$B$47:$B$3803,'REIT-Retrun Index'!$B70),0)</f>
        <v>45.40458015267177</v>
      </c>
      <c r="G70">
        <f>IFERROR(AVERAGEIFS('Stock Chart'!G$47:G$3803,'Stock Chart'!$B$47:$B$3803,'REIT-Retrun Index'!$B70),0)</f>
        <v>-18.668315485944845</v>
      </c>
      <c r="H70">
        <f>IFERROR(AVERAGEIFS('Stock Chart'!H$47:H$3803,'Stock Chart'!$B$47:$B$3803,'REIT-Retrun Index'!$B70),0)</f>
        <v>26.365587969056463</v>
      </c>
      <c r="I70">
        <f>IFERROR(AVERAGEIFS('Stock Chart'!I$47:I$3803,'Stock Chart'!$B$47:$B$3803,'REIT-Retrun Index'!$B70),0)</f>
        <v>1737091380.9349995</v>
      </c>
      <c r="J70">
        <f>IFERROR(AVERAGEIFS('Stock Chart'!J$47:J$3803,'Stock Chart'!$B$47:$B$3803,'REIT-Retrun Index'!$B70),0)</f>
        <v>0</v>
      </c>
      <c r="K70">
        <f>IFERROR(AVERAGEIFS('Stock Chart'!K$47:K$3803,'Stock Chart'!$B$47:$B$3803,'REIT-Retrun Index'!$B70),0)</f>
        <v>86237353.285999998</v>
      </c>
      <c r="L70">
        <f>IFERROR(AVERAGEIFS('Stock Chart'!L$47:L$3803,'Stock Chart'!$B$47:$B$3803,'REIT-Retrun Index'!$B70),0)</f>
        <v>96411586.040500015</v>
      </c>
      <c r="M70">
        <f>IFERROR(AVERAGEIFS('Stock Chart'!M$47:M$3803,'Stock Chart'!$B$47:$B$3803,'REIT-Retrun Index'!$B70),0)</f>
        <v>559282170.04350019</v>
      </c>
      <c r="N70">
        <f>SUM('REIT-Retrun Index'!I70:M70)</f>
        <v>2479022490.3049994</v>
      </c>
      <c r="O70">
        <f t="shared" ref="O70:O133" si="1">D70*(I70/N70)+E70*(J70/N70)+F70*(K70/N70)+G70*(L70/N70)+H70*(M70/N70)</f>
        <v>12.47699542320465</v>
      </c>
    </row>
    <row r="71" spans="2:15" x14ac:dyDescent="0.2">
      <c r="B71" s="31" t="s">
        <v>121</v>
      </c>
      <c r="C71">
        <f>IFERROR(AVERAGEIFS('Stock Chart'!C$47:C$3803,'Stock Chart'!$B$47:$B$3803,'REIT-Retrun Index'!$B71),0)</f>
        <v>1843.7351338260867</v>
      </c>
      <c r="D71">
        <f>IFERROR(AVERAGEIFS('Stock Chart'!D$47:D$3803,'Stock Chart'!$B$47:$B$3803,'REIT-Retrun Index'!$B71),0)</f>
        <v>12.450294935454377</v>
      </c>
      <c r="E71">
        <f>IFERROR(AVERAGEIFS('Stock Chart'!E$47:E$3803,'Stock Chart'!$B$47:$B$3803,'REIT-Retrun Index'!$B71),0)</f>
        <v>0</v>
      </c>
      <c r="F71">
        <f>IFERROR(AVERAGEIFS('Stock Chart'!F$47:F$3803,'Stock Chart'!$B$47:$B$3803,'REIT-Retrun Index'!$B71),0)</f>
        <v>12.150127226463109</v>
      </c>
      <c r="G71">
        <f>IFERROR(AVERAGEIFS('Stock Chart'!G$47:G$3803,'Stock Chart'!$B$47:$B$3803,'REIT-Retrun Index'!$B71),0)</f>
        <v>-17.434546862545051</v>
      </c>
      <c r="H71">
        <f>IFERROR(AVERAGEIFS('Stock Chart'!H$47:H$3803,'Stock Chart'!$B$47:$B$3803,'REIT-Retrun Index'!$B71),0)</f>
        <v>31.417241574994385</v>
      </c>
      <c r="I71">
        <f>IFERROR(AVERAGEIFS('Stock Chart'!I$47:I$3803,'Stock Chart'!$B$47:$B$3803,'REIT-Retrun Index'!$B71),0)</f>
        <v>1807009318.3449998</v>
      </c>
      <c r="J71">
        <f>IFERROR(AVERAGEIFS('Stock Chart'!J$47:J$3803,'Stock Chart'!$B$47:$B$3803,'REIT-Retrun Index'!$B71),0)</f>
        <v>0</v>
      </c>
      <c r="K71">
        <f>IFERROR(AVERAGEIFS('Stock Chart'!K$47:K$3803,'Stock Chart'!$B$47:$B$3803,'REIT-Retrun Index'!$B71),0)</f>
        <v>66514618.263999984</v>
      </c>
      <c r="L71">
        <f>IFERROR(AVERAGEIFS('Stock Chart'!L$47:L$3803,'Stock Chart'!$B$47:$B$3803,'REIT-Retrun Index'!$B71),0)</f>
        <v>97874110.645000011</v>
      </c>
      <c r="M71">
        <f>IFERROR(AVERAGEIFS('Stock Chart'!M$47:M$3803,'Stock Chart'!$B$47:$B$3803,'REIT-Retrun Index'!$B71),0)</f>
        <v>581640312.29100001</v>
      </c>
      <c r="N71">
        <f>SUM('REIT-Retrun Index'!I71:M71)</f>
        <v>2553038359.5449996</v>
      </c>
      <c r="O71">
        <f t="shared" si="1"/>
        <v>15.617902223088551</v>
      </c>
    </row>
    <row r="72" spans="2:15" x14ac:dyDescent="0.2">
      <c r="B72" s="31" t="s">
        <v>122</v>
      </c>
      <c r="C72">
        <f>IFERROR(AVERAGEIFS('Stock Chart'!C$47:C$3803,'Stock Chart'!$B$47:$B$3803,'REIT-Retrun Index'!$B72),0)</f>
        <v>1897.7095995238096</v>
      </c>
      <c r="D72">
        <f>IFERROR(AVERAGEIFS('Stock Chart'!D$47:D$3803,'Stock Chart'!$B$47:$B$3803,'REIT-Retrun Index'!$B72),0)</f>
        <v>12.822552087010514</v>
      </c>
      <c r="E72">
        <f>IFERROR(AVERAGEIFS('Stock Chart'!E$47:E$3803,'Stock Chart'!$B$47:$B$3803,'REIT-Retrun Index'!$B72),0)</f>
        <v>0</v>
      </c>
      <c r="F72">
        <f>IFERROR(AVERAGEIFS('Stock Chart'!F$47:F$3803,'Stock Chart'!$B$47:$B$3803,'REIT-Retrun Index'!$B72),0)</f>
        <v>0</v>
      </c>
      <c r="G72">
        <f>IFERROR(AVERAGEIFS('Stock Chart'!G$47:G$3803,'Stock Chart'!$B$47:$B$3803,'REIT-Retrun Index'!$B72),0)</f>
        <v>-14.121701292498491</v>
      </c>
      <c r="H72">
        <f>IFERROR(AVERAGEIFS('Stock Chart'!H$47:H$3803,'Stock Chart'!$B$47:$B$3803,'REIT-Retrun Index'!$B72),0)</f>
        <v>33.405922419705796</v>
      </c>
      <c r="I72">
        <f>IFERROR(AVERAGEIFS('Stock Chart'!I$47:I$3803,'Stock Chart'!$B$47:$B$3803,'REIT-Retrun Index'!$B72),0)</f>
        <v>1812991269.2333331</v>
      </c>
      <c r="J72">
        <f>IFERROR(AVERAGEIFS('Stock Chart'!J$47:J$3803,'Stock Chart'!$B$47:$B$3803,'REIT-Retrun Index'!$B72),0)</f>
        <v>0</v>
      </c>
      <c r="K72">
        <f>IFERROR(AVERAGEIFS('Stock Chart'!K$47:K$3803,'Stock Chart'!$B$47:$B$3803,'REIT-Retrun Index'!$B72),0)</f>
        <v>0</v>
      </c>
      <c r="L72">
        <f>IFERROR(AVERAGEIFS('Stock Chart'!L$47:L$3803,'Stock Chart'!$B$47:$B$3803,'REIT-Retrun Index'!$B72),0)</f>
        <v>101801198.8109524</v>
      </c>
      <c r="M72">
        <f>IFERROR(AVERAGEIFS('Stock Chart'!M$47:M$3803,'Stock Chart'!$B$47:$B$3803,'REIT-Retrun Index'!$B72),0)</f>
        <v>590442026.08333325</v>
      </c>
      <c r="N72">
        <f>SUM('REIT-Retrun Index'!I72:M72)</f>
        <v>2505234494.1276188</v>
      </c>
      <c r="O72">
        <f t="shared" si="1"/>
        <v>16.578819059151581</v>
      </c>
    </row>
    <row r="73" spans="2:15" x14ac:dyDescent="0.2">
      <c r="B73" s="31" t="s">
        <v>123</v>
      </c>
      <c r="C73">
        <f>IFERROR(AVERAGEIFS('Stock Chart'!C$47:C$3803,'Stock Chart'!$B$47:$B$3803,'REIT-Retrun Index'!$B73),0)</f>
        <v>1857.4946226363638</v>
      </c>
      <c r="D73">
        <f>IFERROR(AVERAGEIFS('Stock Chart'!D$47:D$3803,'Stock Chart'!$B$47:$B$3803,'REIT-Retrun Index'!$B73),0)</f>
        <v>14.756657000311934</v>
      </c>
      <c r="E73">
        <f>IFERROR(AVERAGEIFS('Stock Chart'!E$47:E$3803,'Stock Chart'!$B$47:$B$3803,'REIT-Retrun Index'!$B73),0)</f>
        <v>0</v>
      </c>
      <c r="F73">
        <f>IFERROR(AVERAGEIFS('Stock Chart'!F$47:F$3803,'Stock Chart'!$B$47:$B$3803,'REIT-Retrun Index'!$B73),0)</f>
        <v>0</v>
      </c>
      <c r="G73">
        <f>IFERROR(AVERAGEIFS('Stock Chart'!G$47:G$3803,'Stock Chart'!$B$47:$B$3803,'REIT-Retrun Index'!$B73),0)</f>
        <v>-9.6452090426338319</v>
      </c>
      <c r="H73">
        <f>IFERROR(AVERAGEIFS('Stock Chart'!H$47:H$3803,'Stock Chart'!$B$47:$B$3803,'REIT-Retrun Index'!$B73),0)</f>
        <v>28.336020697112563</v>
      </c>
      <c r="I73">
        <f>IFERROR(AVERAGEIFS('Stock Chart'!I$47:I$3803,'Stock Chart'!$B$47:$B$3803,'REIT-Retrun Index'!$B73),0)</f>
        <v>1219524440.9936361</v>
      </c>
      <c r="J73">
        <f>IFERROR(AVERAGEIFS('Stock Chart'!J$47:J$3803,'Stock Chart'!$B$47:$B$3803,'REIT-Retrun Index'!$B73),0)</f>
        <v>0</v>
      </c>
      <c r="K73">
        <f>IFERROR(AVERAGEIFS('Stock Chart'!K$47:K$3803,'Stock Chart'!$B$47:$B$3803,'REIT-Retrun Index'!$B73),0)</f>
        <v>0</v>
      </c>
      <c r="L73">
        <f>IFERROR(AVERAGEIFS('Stock Chart'!L$47:L$3803,'Stock Chart'!$B$47:$B$3803,'REIT-Retrun Index'!$B73),0)</f>
        <v>107107688.16090913</v>
      </c>
      <c r="M73">
        <f>IFERROR(AVERAGEIFS('Stock Chart'!M$47:M$3803,'Stock Chart'!$B$47:$B$3803,'REIT-Retrun Index'!$B73),0)</f>
        <v>568003119.39227283</v>
      </c>
      <c r="N73">
        <f>SUM('REIT-Retrun Index'!I73:M73)</f>
        <v>1894635248.5468183</v>
      </c>
      <c r="O73">
        <f t="shared" si="1"/>
        <v>17.448200654629634</v>
      </c>
    </row>
    <row r="74" spans="2:15" x14ac:dyDescent="0.2">
      <c r="B74" s="31" t="s">
        <v>124</v>
      </c>
      <c r="C74">
        <f>IFERROR(AVERAGEIFS('Stock Chart'!C$47:C$3803,'Stock Chart'!$B$47:$B$3803,'REIT-Retrun Index'!$B74),0)</f>
        <v>1781.2943807272727</v>
      </c>
      <c r="D74">
        <f>IFERROR(AVERAGEIFS('Stock Chart'!D$47:D$3803,'Stock Chart'!$B$47:$B$3803,'REIT-Retrun Index'!$B74),0)</f>
        <v>6.9808376107856986</v>
      </c>
      <c r="E74">
        <f>IFERROR(AVERAGEIFS('Stock Chart'!E$47:E$3803,'Stock Chart'!$B$47:$B$3803,'REIT-Retrun Index'!$B74),0)</f>
        <v>0</v>
      </c>
      <c r="F74">
        <f>IFERROR(AVERAGEIFS('Stock Chart'!F$47:F$3803,'Stock Chart'!$B$47:$B$3803,'REIT-Retrun Index'!$B74),0)</f>
        <v>0</v>
      </c>
      <c r="G74">
        <f>IFERROR(AVERAGEIFS('Stock Chart'!G$47:G$3803,'Stock Chart'!$B$47:$B$3803,'REIT-Retrun Index'!$B74),0)</f>
        <v>-6.3460143762677061</v>
      </c>
      <c r="H74">
        <f>IFERROR(AVERAGEIFS('Stock Chart'!H$47:H$3803,'Stock Chart'!$B$47:$B$3803,'REIT-Retrun Index'!$B74),0)</f>
        <v>21.49770727073134</v>
      </c>
      <c r="I74">
        <f>IFERROR(AVERAGEIFS('Stock Chart'!I$47:I$3803,'Stock Chart'!$B$47:$B$3803,'REIT-Retrun Index'!$B74),0)</f>
        <v>1003294784.1954545</v>
      </c>
      <c r="J74">
        <f>IFERROR(AVERAGEIFS('Stock Chart'!J$47:J$3803,'Stock Chart'!$B$47:$B$3803,'REIT-Retrun Index'!$B74),0)</f>
        <v>0</v>
      </c>
      <c r="K74">
        <f>IFERROR(AVERAGEIFS('Stock Chart'!K$47:K$3803,'Stock Chart'!$B$47:$B$3803,'REIT-Retrun Index'!$B74),0)</f>
        <v>0</v>
      </c>
      <c r="L74">
        <f>IFERROR(AVERAGEIFS('Stock Chart'!L$47:L$3803,'Stock Chart'!$B$47:$B$3803,'REIT-Retrun Index'!$B74),0)</f>
        <v>111018594.37545452</v>
      </c>
      <c r="M74">
        <f>IFERROR(AVERAGEIFS('Stock Chart'!M$47:M$3803,'Stock Chart'!$B$47:$B$3803,'REIT-Retrun Index'!$B74),0)</f>
        <v>537737389.34727275</v>
      </c>
      <c r="N74">
        <f>SUM('REIT-Retrun Index'!I74:M74)</f>
        <v>1652050767.9181819</v>
      </c>
      <c r="O74">
        <f t="shared" si="1"/>
        <v>10.810462789528831</v>
      </c>
    </row>
    <row r="75" spans="2:15" x14ac:dyDescent="0.2">
      <c r="B75" s="31" t="s">
        <v>125</v>
      </c>
      <c r="C75">
        <f>IFERROR(AVERAGEIFS('Stock Chart'!C$47:C$3803,'Stock Chart'!$B$47:$B$3803,'REIT-Retrun Index'!$B75),0)</f>
        <v>1864.0185550952381</v>
      </c>
      <c r="D75">
        <f>IFERROR(AVERAGEIFS('Stock Chart'!D$47:D$3803,'Stock Chart'!$B$47:$B$3803,'REIT-Retrun Index'!$B75),0)</f>
        <v>16.011116462085759</v>
      </c>
      <c r="E75">
        <f>IFERROR(AVERAGEIFS('Stock Chart'!E$47:E$3803,'Stock Chart'!$B$47:$B$3803,'REIT-Retrun Index'!$B75),0)</f>
        <v>0</v>
      </c>
      <c r="F75">
        <f>IFERROR(AVERAGEIFS('Stock Chart'!F$47:F$3803,'Stock Chart'!$B$47:$B$3803,'REIT-Retrun Index'!$B75),0)</f>
        <v>0</v>
      </c>
      <c r="G75">
        <f>IFERROR(AVERAGEIFS('Stock Chart'!G$47:G$3803,'Stock Chart'!$B$47:$B$3803,'REIT-Retrun Index'!$B75),0)</f>
        <v>-5.4648919632561848</v>
      </c>
      <c r="H75">
        <f>IFERROR(AVERAGEIFS('Stock Chart'!H$47:H$3803,'Stock Chart'!$B$47:$B$3803,'REIT-Retrun Index'!$B75),0)</f>
        <v>25.228655707930802</v>
      </c>
      <c r="I75">
        <f>IFERROR(AVERAGEIFS('Stock Chart'!I$47:I$3803,'Stock Chart'!$B$47:$B$3803,'REIT-Retrun Index'!$B75),0)</f>
        <v>1087888986.8904757</v>
      </c>
      <c r="J75">
        <f>IFERROR(AVERAGEIFS('Stock Chart'!J$47:J$3803,'Stock Chart'!$B$47:$B$3803,'REIT-Retrun Index'!$B75),0)</f>
        <v>0</v>
      </c>
      <c r="K75">
        <f>IFERROR(AVERAGEIFS('Stock Chart'!K$47:K$3803,'Stock Chart'!$B$47:$B$3803,'REIT-Retrun Index'!$B75),0)</f>
        <v>0</v>
      </c>
      <c r="L75">
        <f>IFERROR(AVERAGEIFS('Stock Chart'!L$47:L$3803,'Stock Chart'!$B$47:$B$3803,'REIT-Retrun Index'!$B75),0)</f>
        <v>95731844.750952363</v>
      </c>
      <c r="M75">
        <f>IFERROR(AVERAGEIFS('Stock Chart'!M$47:M$3803,'Stock Chart'!$B$47:$B$3803,'REIT-Retrun Index'!$B75),0)</f>
        <v>554250215.1242857</v>
      </c>
      <c r="N75">
        <f>SUM('REIT-Retrun Index'!I75:M75)</f>
        <v>1737871046.7657137</v>
      </c>
      <c r="O75">
        <f t="shared" si="1"/>
        <v>17.767797552528457</v>
      </c>
    </row>
    <row r="76" spans="2:15" x14ac:dyDescent="0.2">
      <c r="B76" s="31" t="s">
        <v>126</v>
      </c>
      <c r="C76">
        <f>IFERROR(AVERAGEIFS('Stock Chart'!C$47:C$3803,'Stock Chart'!$B$47:$B$3803,'REIT-Retrun Index'!$B76),0)</f>
        <v>1832.9384430869563</v>
      </c>
      <c r="D76">
        <f>IFERROR(AVERAGEIFS('Stock Chart'!D$47:D$3803,'Stock Chart'!$B$47:$B$3803,'REIT-Retrun Index'!$B76),0)</f>
        <v>11.337965128079178</v>
      </c>
      <c r="E76">
        <f>IFERROR(AVERAGEIFS('Stock Chart'!E$47:E$3803,'Stock Chart'!$B$47:$B$3803,'REIT-Retrun Index'!$B76),0)</f>
        <v>0</v>
      </c>
      <c r="F76">
        <f>IFERROR(AVERAGEIFS('Stock Chart'!F$47:F$3803,'Stock Chart'!$B$47:$B$3803,'REIT-Retrun Index'!$B76),0)</f>
        <v>0</v>
      </c>
      <c r="G76">
        <f>IFERROR(AVERAGEIFS('Stock Chart'!G$47:G$3803,'Stock Chart'!$B$47:$B$3803,'REIT-Retrun Index'!$B76),0)</f>
        <v>-11.372936518402678</v>
      </c>
      <c r="H76">
        <f>IFERROR(AVERAGEIFS('Stock Chart'!H$47:H$3803,'Stock Chart'!$B$47:$B$3803,'REIT-Retrun Index'!$B76),0)</f>
        <v>22.860347749035114</v>
      </c>
      <c r="I76">
        <f>IFERROR(AVERAGEIFS('Stock Chart'!I$47:I$3803,'Stock Chart'!$B$47:$B$3803,'REIT-Retrun Index'!$B76),0)</f>
        <v>1042286883.7504349</v>
      </c>
      <c r="J76">
        <f>IFERROR(AVERAGEIFS('Stock Chart'!J$47:J$3803,'Stock Chart'!$B$47:$B$3803,'REIT-Retrun Index'!$B76),0)</f>
        <v>0</v>
      </c>
      <c r="K76">
        <f>IFERROR(AVERAGEIFS('Stock Chart'!K$47:K$3803,'Stock Chart'!$B$47:$B$3803,'REIT-Retrun Index'!$B76),0)</f>
        <v>0</v>
      </c>
      <c r="L76">
        <f>IFERROR(AVERAGEIFS('Stock Chart'!L$47:L$3803,'Stock Chart'!$B$47:$B$3803,'REIT-Retrun Index'!$B76),0)</f>
        <v>69836775.950000003</v>
      </c>
      <c r="M76">
        <f>IFERROR(AVERAGEIFS('Stock Chart'!M$47:M$3803,'Stock Chart'!$B$47:$B$3803,'REIT-Retrun Index'!$B76),0)</f>
        <v>517114263.43043476</v>
      </c>
      <c r="N76">
        <f>SUM('REIT-Retrun Index'!I76:M76)</f>
        <v>1629237923.1308696</v>
      </c>
      <c r="O76">
        <f t="shared" si="1"/>
        <v>14.021632252454248</v>
      </c>
    </row>
    <row r="77" spans="2:15" x14ac:dyDescent="0.2">
      <c r="B77" s="31" t="s">
        <v>127</v>
      </c>
      <c r="C77">
        <f>IFERROR(AVERAGEIFS('Stock Chart'!C$47:C$3803,'Stock Chart'!$B$47:$B$3803,'REIT-Retrun Index'!$B77),0)</f>
        <v>1777.5328204999998</v>
      </c>
      <c r="D77">
        <f>IFERROR(AVERAGEIFS('Stock Chart'!D$47:D$3803,'Stock Chart'!$B$47:$B$3803,'REIT-Retrun Index'!$B77),0)</f>
        <v>7.827228374955026</v>
      </c>
      <c r="E77">
        <f>IFERROR(AVERAGEIFS('Stock Chart'!E$47:E$3803,'Stock Chart'!$B$47:$B$3803,'REIT-Retrun Index'!$B77),0)</f>
        <v>0</v>
      </c>
      <c r="F77">
        <f>IFERROR(AVERAGEIFS('Stock Chart'!F$47:F$3803,'Stock Chart'!$B$47:$B$3803,'REIT-Retrun Index'!$B77),0)</f>
        <v>0</v>
      </c>
      <c r="G77">
        <f>IFERROR(AVERAGEIFS('Stock Chart'!G$47:G$3803,'Stock Chart'!$B$47:$B$3803,'REIT-Retrun Index'!$B77),0)</f>
        <v>-6.3535455560050567</v>
      </c>
      <c r="H77">
        <f>IFERROR(AVERAGEIFS('Stock Chart'!H$47:H$3803,'Stock Chart'!$B$47:$B$3803,'REIT-Retrun Index'!$B77),0)</f>
        <v>31.457485676730652</v>
      </c>
      <c r="I77">
        <f>IFERROR(AVERAGEIFS('Stock Chart'!I$47:I$3803,'Stock Chart'!$B$47:$B$3803,'REIT-Retrun Index'!$B77),0)</f>
        <v>1009421231.2672728</v>
      </c>
      <c r="J77">
        <f>IFERROR(AVERAGEIFS('Stock Chart'!J$47:J$3803,'Stock Chart'!$B$47:$B$3803,'REIT-Retrun Index'!$B77),0)</f>
        <v>0</v>
      </c>
      <c r="K77">
        <f>IFERROR(AVERAGEIFS('Stock Chart'!K$47:K$3803,'Stock Chart'!$B$47:$B$3803,'REIT-Retrun Index'!$B77),0)</f>
        <v>0</v>
      </c>
      <c r="L77">
        <f>IFERROR(AVERAGEIFS('Stock Chart'!L$47:L$3803,'Stock Chart'!$B$47:$B$3803,'REIT-Retrun Index'!$B77),0)</f>
        <v>73791979.567272723</v>
      </c>
      <c r="M77">
        <f>IFERROR(AVERAGEIFS('Stock Chart'!M$47:M$3803,'Stock Chart'!$B$47:$B$3803,'REIT-Retrun Index'!$B77),0)</f>
        <v>469588995.02909088</v>
      </c>
      <c r="N77">
        <f>SUM('REIT-Retrun Index'!I77:M77)</f>
        <v>1552802205.8636365</v>
      </c>
      <c r="O77">
        <f t="shared" si="1"/>
        <v>14.299450890164866</v>
      </c>
    </row>
    <row r="78" spans="2:15" x14ac:dyDescent="0.2">
      <c r="B78" s="31" t="s">
        <v>128</v>
      </c>
      <c r="C78">
        <f>IFERROR(AVERAGEIFS('Stock Chart'!C$47:C$3803,'Stock Chart'!$B$47:$B$3803,'REIT-Retrun Index'!$B78),0)</f>
        <v>1856.9823600952375</v>
      </c>
      <c r="D78">
        <f>IFERROR(AVERAGEIFS('Stock Chart'!D$47:D$3803,'Stock Chart'!$B$47:$B$3803,'REIT-Retrun Index'!$B78),0)</f>
        <v>14.114775333886838</v>
      </c>
      <c r="E78">
        <f>IFERROR(AVERAGEIFS('Stock Chart'!E$47:E$3803,'Stock Chart'!$B$47:$B$3803,'REIT-Retrun Index'!$B78),0)</f>
        <v>0</v>
      </c>
      <c r="F78">
        <f>IFERROR(AVERAGEIFS('Stock Chart'!F$47:F$3803,'Stock Chart'!$B$47:$B$3803,'REIT-Retrun Index'!$B78),0)</f>
        <v>0</v>
      </c>
      <c r="G78">
        <f>IFERROR(AVERAGEIFS('Stock Chart'!G$47:G$3803,'Stock Chart'!$B$47:$B$3803,'REIT-Retrun Index'!$B78),0)</f>
        <v>-4.8719107239478783</v>
      </c>
      <c r="H78">
        <f>IFERROR(AVERAGEIFS('Stock Chart'!H$47:H$3803,'Stock Chart'!$B$47:$B$3803,'REIT-Retrun Index'!$B78),0)</f>
        <v>39.93378749629769</v>
      </c>
      <c r="I78">
        <f>IFERROR(AVERAGEIFS('Stock Chart'!I$47:I$3803,'Stock Chart'!$B$47:$B$3803,'REIT-Retrun Index'!$B78),0)</f>
        <v>1064495437.3289472</v>
      </c>
      <c r="J78">
        <f>IFERROR(AVERAGEIFS('Stock Chart'!J$47:J$3803,'Stock Chart'!$B$47:$B$3803,'REIT-Retrun Index'!$B78),0)</f>
        <v>0</v>
      </c>
      <c r="K78">
        <f>IFERROR(AVERAGEIFS('Stock Chart'!K$47:K$3803,'Stock Chart'!$B$47:$B$3803,'REIT-Retrun Index'!$B78),0)</f>
        <v>0</v>
      </c>
      <c r="L78">
        <f>IFERROR(AVERAGEIFS('Stock Chart'!L$47:L$3803,'Stock Chart'!$B$47:$B$3803,'REIT-Retrun Index'!$B78),0)</f>
        <v>76397539.922105268</v>
      </c>
      <c r="M78">
        <f>IFERROR(AVERAGEIFS('Stock Chart'!M$47:M$3803,'Stock Chart'!$B$47:$B$3803,'REIT-Retrun Index'!$B78),0)</f>
        <v>503953340.97105259</v>
      </c>
      <c r="N78">
        <f>SUM('REIT-Retrun Index'!I78:M78)</f>
        <v>1644846318.222105</v>
      </c>
      <c r="O78">
        <f t="shared" si="1"/>
        <v>21.143420627766616</v>
      </c>
    </row>
    <row r="79" spans="2:15" x14ac:dyDescent="0.2">
      <c r="B79" s="31" t="s">
        <v>129</v>
      </c>
      <c r="C79">
        <f>IFERROR(AVERAGEIFS('Stock Chart'!C$47:C$3803,'Stock Chart'!$B$47:$B$3803,'REIT-Retrun Index'!$B79),0)</f>
        <v>1925.8223302272725</v>
      </c>
      <c r="D79">
        <f>IFERROR(AVERAGEIFS('Stock Chart'!D$47:D$3803,'Stock Chart'!$B$47:$B$3803,'REIT-Retrun Index'!$B79),0)</f>
        <v>18.619423294762289</v>
      </c>
      <c r="E79">
        <f>IFERROR(AVERAGEIFS('Stock Chart'!E$47:E$3803,'Stock Chart'!$B$47:$B$3803,'REIT-Retrun Index'!$B79),0)</f>
        <v>0</v>
      </c>
      <c r="F79">
        <f>IFERROR(AVERAGEIFS('Stock Chart'!F$47:F$3803,'Stock Chart'!$B$47:$B$3803,'REIT-Retrun Index'!$B79),0)</f>
        <v>0</v>
      </c>
      <c r="G79">
        <f>IFERROR(AVERAGEIFS('Stock Chart'!G$47:G$3803,'Stock Chart'!$B$47:$B$3803,'REIT-Retrun Index'!$B79),0)</f>
        <v>-5.0973966382293812</v>
      </c>
      <c r="H79">
        <f>IFERROR(AVERAGEIFS('Stock Chart'!H$47:H$3803,'Stock Chart'!$B$47:$B$3803,'REIT-Retrun Index'!$B79),0)</f>
        <v>44.548045183800824</v>
      </c>
      <c r="I79">
        <f>IFERROR(AVERAGEIFS('Stock Chart'!I$47:I$3803,'Stock Chart'!$B$47:$B$3803,'REIT-Retrun Index'!$B79),0)</f>
        <v>1051143423.319</v>
      </c>
      <c r="J79">
        <f>IFERROR(AVERAGEIFS('Stock Chart'!J$47:J$3803,'Stock Chart'!$B$47:$B$3803,'REIT-Retrun Index'!$B79),0)</f>
        <v>0</v>
      </c>
      <c r="K79">
        <f>IFERROR(AVERAGEIFS('Stock Chart'!K$47:K$3803,'Stock Chart'!$B$47:$B$3803,'REIT-Retrun Index'!$B79),0)</f>
        <v>0</v>
      </c>
      <c r="L79">
        <f>IFERROR(AVERAGEIFS('Stock Chart'!L$47:L$3803,'Stock Chart'!$B$47:$B$3803,'REIT-Retrun Index'!$B79),0)</f>
        <v>77072915.024499997</v>
      </c>
      <c r="M79">
        <f>IFERROR(AVERAGEIFS('Stock Chart'!M$47:M$3803,'Stock Chart'!$B$47:$B$3803,'REIT-Retrun Index'!$B79),0)</f>
        <v>536582475.46400005</v>
      </c>
      <c r="N79">
        <f>SUM('REIT-Retrun Index'!I79:M79)</f>
        <v>1664798813.8074999</v>
      </c>
      <c r="O79">
        <f t="shared" si="1"/>
        <v>25.878510441517605</v>
      </c>
    </row>
    <row r="80" spans="2:15" x14ac:dyDescent="0.2">
      <c r="B80" s="31" t="s">
        <v>130</v>
      </c>
      <c r="C80">
        <f>IFERROR(AVERAGEIFS('Stock Chart'!C$47:C$3803,'Stock Chart'!$B$47:$B$3803,'REIT-Retrun Index'!$B80),0)</f>
        <v>1909.8224515909094</v>
      </c>
      <c r="D80">
        <f>IFERROR(AVERAGEIFS('Stock Chart'!D$47:D$3803,'Stock Chart'!$B$47:$B$3803,'REIT-Retrun Index'!$B80),0)</f>
        <v>12.584183121660798</v>
      </c>
      <c r="E80">
        <f>IFERROR(AVERAGEIFS('Stock Chart'!E$47:E$3803,'Stock Chart'!$B$47:$B$3803,'REIT-Retrun Index'!$B80),0)</f>
        <v>0</v>
      </c>
      <c r="F80">
        <f>IFERROR(AVERAGEIFS('Stock Chart'!F$47:F$3803,'Stock Chart'!$B$47:$B$3803,'REIT-Retrun Index'!$B80),0)</f>
        <v>0</v>
      </c>
      <c r="G80">
        <f>IFERROR(AVERAGEIFS('Stock Chart'!G$47:G$3803,'Stock Chart'!$B$47:$B$3803,'REIT-Retrun Index'!$B80),0)</f>
        <v>-9.8086086499169554</v>
      </c>
      <c r="H80">
        <f>IFERROR(AVERAGEIFS('Stock Chart'!H$47:H$3803,'Stock Chart'!$B$47:$B$3803,'REIT-Retrun Index'!$B80),0)</f>
        <v>30.788421814919534</v>
      </c>
      <c r="I80">
        <f>IFERROR(AVERAGEIFS('Stock Chart'!I$47:I$3803,'Stock Chart'!$B$47:$B$3803,'REIT-Retrun Index'!$B80),0)</f>
        <v>997662274.61772716</v>
      </c>
      <c r="J80">
        <f>IFERROR(AVERAGEIFS('Stock Chart'!J$47:J$3803,'Stock Chart'!$B$47:$B$3803,'REIT-Retrun Index'!$B80),0)</f>
        <v>0</v>
      </c>
      <c r="K80">
        <f>IFERROR(AVERAGEIFS('Stock Chart'!K$47:K$3803,'Stock Chart'!$B$47:$B$3803,'REIT-Retrun Index'!$B80),0)</f>
        <v>0</v>
      </c>
      <c r="L80">
        <f>IFERROR(AVERAGEIFS('Stock Chart'!L$47:L$3803,'Stock Chart'!$B$47:$B$3803,'REIT-Retrun Index'!$B80),0)</f>
        <v>73246815.106363624</v>
      </c>
      <c r="M80">
        <f>IFERROR(AVERAGEIFS('Stock Chart'!M$47:M$3803,'Stock Chart'!$B$47:$B$3803,'REIT-Retrun Index'!$B80),0)</f>
        <v>461877261.06000006</v>
      </c>
      <c r="N80">
        <f>SUM('REIT-Retrun Index'!I80:M80)</f>
        <v>1532786350.784091</v>
      </c>
      <c r="O80">
        <f t="shared" si="1"/>
        <v>16.999621206201841</v>
      </c>
    </row>
    <row r="81" spans="2:15" x14ac:dyDescent="0.2">
      <c r="B81" s="31" t="s">
        <v>131</v>
      </c>
      <c r="C81">
        <f>IFERROR(AVERAGEIFS('Stock Chart'!C$47:C$3803,'Stock Chart'!$B$47:$B$3803,'REIT-Retrun Index'!$B81),0)</f>
        <v>1876.0549878000002</v>
      </c>
      <c r="D81">
        <f>IFERROR(AVERAGEIFS('Stock Chart'!D$47:D$3803,'Stock Chart'!$B$47:$B$3803,'REIT-Retrun Index'!$B81),0)</f>
        <v>7.3326324633135895</v>
      </c>
      <c r="E81">
        <f>IFERROR(AVERAGEIFS('Stock Chart'!E$47:E$3803,'Stock Chart'!$B$47:$B$3803,'REIT-Retrun Index'!$B81),0)</f>
        <v>0</v>
      </c>
      <c r="F81">
        <f>IFERROR(AVERAGEIFS('Stock Chart'!F$47:F$3803,'Stock Chart'!$B$47:$B$3803,'REIT-Retrun Index'!$B81),0)</f>
        <v>0</v>
      </c>
      <c r="G81">
        <f>IFERROR(AVERAGEIFS('Stock Chart'!G$47:G$3803,'Stock Chart'!$B$47:$B$3803,'REIT-Retrun Index'!$B81),0)</f>
        <v>-14.245368762295607</v>
      </c>
      <c r="H81">
        <f>IFERROR(AVERAGEIFS('Stock Chart'!H$47:H$3803,'Stock Chart'!$B$47:$B$3803,'REIT-Retrun Index'!$B81),0)</f>
        <v>25.846109713202811</v>
      </c>
      <c r="I81">
        <f>IFERROR(AVERAGEIFS('Stock Chart'!I$47:I$3803,'Stock Chart'!$B$47:$B$3803,'REIT-Retrun Index'!$B81),0)</f>
        <v>951125773.39849985</v>
      </c>
      <c r="J81">
        <f>IFERROR(AVERAGEIFS('Stock Chart'!J$47:J$3803,'Stock Chart'!$B$47:$B$3803,'REIT-Retrun Index'!$B81),0)</f>
        <v>0</v>
      </c>
      <c r="K81">
        <f>IFERROR(AVERAGEIFS('Stock Chart'!K$47:K$3803,'Stock Chart'!$B$47:$B$3803,'REIT-Retrun Index'!$B81),0)</f>
        <v>0</v>
      </c>
      <c r="L81">
        <f>IFERROR(AVERAGEIFS('Stock Chart'!L$47:L$3803,'Stock Chart'!$B$47:$B$3803,'REIT-Retrun Index'!$B81),0)</f>
        <v>69643604.83600001</v>
      </c>
      <c r="M81">
        <f>IFERROR(AVERAGEIFS('Stock Chart'!M$47:M$3803,'Stock Chart'!$B$47:$B$3803,'REIT-Retrun Index'!$B81),0)</f>
        <v>424689362.22150004</v>
      </c>
      <c r="N81">
        <f>SUM('REIT-Retrun Index'!I81:M81)</f>
        <v>1445458740.4559999</v>
      </c>
      <c r="O81">
        <f t="shared" si="1"/>
        <v>11.732417028070071</v>
      </c>
    </row>
    <row r="82" spans="2:15" x14ac:dyDescent="0.2">
      <c r="B82" s="31" t="s">
        <v>132</v>
      </c>
      <c r="C82">
        <f>IFERROR(AVERAGEIFS('Stock Chart'!C$47:C$3803,'Stock Chart'!$B$47:$B$3803,'REIT-Retrun Index'!$B82),0)</f>
        <v>1719.6312413809528</v>
      </c>
      <c r="D82">
        <f>IFERROR(AVERAGEIFS('Stock Chart'!D$47:D$3803,'Stock Chart'!$B$47:$B$3803,'REIT-Retrun Index'!$B82),0)</f>
        <v>-2.3452628155130162</v>
      </c>
      <c r="E82">
        <f>IFERROR(AVERAGEIFS('Stock Chart'!E$47:E$3803,'Stock Chart'!$B$47:$B$3803,'REIT-Retrun Index'!$B82),0)</f>
        <v>0</v>
      </c>
      <c r="F82">
        <f>IFERROR(AVERAGEIFS('Stock Chart'!F$47:F$3803,'Stock Chart'!$B$47:$B$3803,'REIT-Retrun Index'!$B82),0)</f>
        <v>0</v>
      </c>
      <c r="G82">
        <f>IFERROR(AVERAGEIFS('Stock Chart'!G$47:G$3803,'Stock Chart'!$B$47:$B$3803,'REIT-Retrun Index'!$B82),0)</f>
        <v>-21.649669768477562</v>
      </c>
      <c r="H82">
        <f>IFERROR(AVERAGEIFS('Stock Chart'!H$47:H$3803,'Stock Chart'!$B$47:$B$3803,'REIT-Retrun Index'!$B82),0)</f>
        <v>19.201223124891346</v>
      </c>
      <c r="I82">
        <f>IFERROR(AVERAGEIFS('Stock Chart'!I$47:I$3803,'Stock Chart'!$B$47:$B$3803,'REIT-Retrun Index'!$B82),0)</f>
        <v>865365316.20380926</v>
      </c>
      <c r="J82">
        <f>IFERROR(AVERAGEIFS('Stock Chart'!J$47:J$3803,'Stock Chart'!$B$47:$B$3803,'REIT-Retrun Index'!$B82),0)</f>
        <v>0</v>
      </c>
      <c r="K82">
        <f>IFERROR(AVERAGEIFS('Stock Chart'!K$47:K$3803,'Stock Chart'!$B$47:$B$3803,'REIT-Retrun Index'!$B82),0)</f>
        <v>0</v>
      </c>
      <c r="L82">
        <f>IFERROR(AVERAGEIFS('Stock Chart'!L$47:L$3803,'Stock Chart'!$B$47:$B$3803,'REIT-Retrun Index'!$B82),0)</f>
        <v>63630376.093333349</v>
      </c>
      <c r="M82">
        <f>IFERROR(AVERAGEIFS('Stock Chart'!M$47:M$3803,'Stock Chart'!$B$47:$B$3803,'REIT-Retrun Index'!$B82),0)</f>
        <v>402265048.48238087</v>
      </c>
      <c r="N82">
        <f>SUM('REIT-Retrun Index'!I82:M82)</f>
        <v>1331260740.7795234</v>
      </c>
      <c r="O82">
        <f t="shared" si="1"/>
        <v>3.2427120333583241</v>
      </c>
    </row>
    <row r="83" spans="2:15" x14ac:dyDescent="0.2">
      <c r="B83" s="31" t="s">
        <v>133</v>
      </c>
      <c r="C83">
        <f>IFERROR(AVERAGEIFS('Stock Chart'!C$47:C$3803,'Stock Chart'!$B$47:$B$3803,'REIT-Retrun Index'!$B83),0)</f>
        <v>1587.6431878260871</v>
      </c>
      <c r="D83">
        <f>IFERROR(AVERAGEIFS('Stock Chart'!D$47:D$3803,'Stock Chart'!$B$47:$B$3803,'REIT-Retrun Index'!$B83),0)</f>
        <v>-7.2154621296967214</v>
      </c>
      <c r="E83">
        <f>IFERROR(AVERAGEIFS('Stock Chart'!E$47:E$3803,'Stock Chart'!$B$47:$B$3803,'REIT-Retrun Index'!$B83),0)</f>
        <v>0</v>
      </c>
      <c r="F83">
        <f>IFERROR(AVERAGEIFS('Stock Chart'!F$47:F$3803,'Stock Chart'!$B$47:$B$3803,'REIT-Retrun Index'!$B83),0)</f>
        <v>0</v>
      </c>
      <c r="G83">
        <f>IFERROR(AVERAGEIFS('Stock Chart'!G$47:G$3803,'Stock Chart'!$B$47:$B$3803,'REIT-Retrun Index'!$B83),0)</f>
        <v>-36.03719015372419</v>
      </c>
      <c r="H83">
        <f>IFERROR(AVERAGEIFS('Stock Chart'!H$47:H$3803,'Stock Chart'!$B$47:$B$3803,'REIT-Retrun Index'!$B83),0)</f>
        <v>9.8331712432163556</v>
      </c>
      <c r="I83">
        <f>IFERROR(AVERAGEIFS('Stock Chart'!I$47:I$3803,'Stock Chart'!$B$47:$B$3803,'REIT-Retrun Index'!$B83),0)</f>
        <v>822208151.57578933</v>
      </c>
      <c r="J83">
        <f>IFERROR(AVERAGEIFS('Stock Chart'!J$47:J$3803,'Stock Chart'!$B$47:$B$3803,'REIT-Retrun Index'!$B83),0)</f>
        <v>0</v>
      </c>
      <c r="K83">
        <f>IFERROR(AVERAGEIFS('Stock Chart'!K$47:K$3803,'Stock Chart'!$B$47:$B$3803,'REIT-Retrun Index'!$B83),0)</f>
        <v>0</v>
      </c>
      <c r="L83">
        <f>IFERROR(AVERAGEIFS('Stock Chart'!L$47:L$3803,'Stock Chart'!$B$47:$B$3803,'REIT-Retrun Index'!$B83),0)</f>
        <v>51945890.137894727</v>
      </c>
      <c r="M83">
        <f>IFERROR(AVERAGEIFS('Stock Chart'!M$47:M$3803,'Stock Chart'!$B$47:$B$3803,'REIT-Retrun Index'!$B83),0)</f>
        <v>370650944.65263158</v>
      </c>
      <c r="N83">
        <f>SUM('REIT-Retrun Index'!I83:M83)</f>
        <v>1244804986.3663156</v>
      </c>
      <c r="O83">
        <f t="shared" si="1"/>
        <v>-3.3418258573503423</v>
      </c>
    </row>
    <row r="84" spans="2:15" x14ac:dyDescent="0.2">
      <c r="B84" s="31" t="s">
        <v>134</v>
      </c>
      <c r="C84">
        <f>IFERROR(AVERAGEIFS('Stock Chart'!C$47:C$3803,'Stock Chart'!$B$47:$B$3803,'REIT-Retrun Index'!$B84),0)</f>
        <v>1545.2275999999999</v>
      </c>
      <c r="D84">
        <f>IFERROR(AVERAGEIFS('Stock Chart'!D$47:D$3803,'Stock Chart'!$B$47:$B$3803,'REIT-Retrun Index'!$B84),0)</f>
        <v>-11.819912421005593</v>
      </c>
      <c r="E84">
        <f>IFERROR(AVERAGEIFS('Stock Chart'!E$47:E$3803,'Stock Chart'!$B$47:$B$3803,'REIT-Retrun Index'!$B84),0)</f>
        <v>0</v>
      </c>
      <c r="F84">
        <f>IFERROR(AVERAGEIFS('Stock Chart'!F$47:F$3803,'Stock Chart'!$B$47:$B$3803,'REIT-Retrun Index'!$B84),0)</f>
        <v>0</v>
      </c>
      <c r="G84">
        <f>IFERROR(AVERAGEIFS('Stock Chart'!G$47:G$3803,'Stock Chart'!$B$47:$B$3803,'REIT-Retrun Index'!$B84),0)</f>
        <v>-44.79219607186424</v>
      </c>
      <c r="H84">
        <f>IFERROR(AVERAGEIFS('Stock Chart'!H$47:H$3803,'Stock Chart'!$B$47:$B$3803,'REIT-Retrun Index'!$B84),0)</f>
        <v>10.436189410138867</v>
      </c>
      <c r="I84">
        <f>IFERROR(AVERAGEIFS('Stock Chart'!I$47:I$3803,'Stock Chart'!$B$47:$B$3803,'REIT-Retrun Index'!$B84),0)</f>
        <v>781405916.09500003</v>
      </c>
      <c r="J84">
        <f>IFERROR(AVERAGEIFS('Stock Chart'!J$47:J$3803,'Stock Chart'!$B$47:$B$3803,'REIT-Retrun Index'!$B84),0)</f>
        <v>0</v>
      </c>
      <c r="K84">
        <f>IFERROR(AVERAGEIFS('Stock Chart'!K$47:K$3803,'Stock Chart'!$B$47:$B$3803,'REIT-Retrun Index'!$B84),0)</f>
        <v>0</v>
      </c>
      <c r="L84">
        <f>IFERROR(AVERAGEIFS('Stock Chart'!L$47:L$3803,'Stock Chart'!$B$47:$B$3803,'REIT-Retrun Index'!$B84),0)</f>
        <v>44835718.200499989</v>
      </c>
      <c r="M84">
        <f>IFERROR(AVERAGEIFS('Stock Chart'!M$47:M$3803,'Stock Chart'!$B$47:$B$3803,'REIT-Retrun Index'!$B84),0)</f>
        <v>372685933.26949996</v>
      </c>
      <c r="N84">
        <f>SUM('REIT-Retrun Index'!I84:M84)</f>
        <v>1198927567.5650001</v>
      </c>
      <c r="O84">
        <f t="shared" si="1"/>
        <v>-6.1346648313385828</v>
      </c>
    </row>
    <row r="85" spans="2:15" x14ac:dyDescent="0.2">
      <c r="B85" s="31" t="s">
        <v>135</v>
      </c>
      <c r="C85">
        <f>IFERROR(AVERAGEIFS('Stock Chart'!C$47:C$3803,'Stock Chart'!$B$47:$B$3803,'REIT-Retrun Index'!$B85),0)</f>
        <v>1460.5134075217391</v>
      </c>
      <c r="D85">
        <f>IFERROR(AVERAGEIFS('Stock Chart'!D$47:D$3803,'Stock Chart'!$B$47:$B$3803,'REIT-Retrun Index'!$B85),0)</f>
        <v>-14.682213230569547</v>
      </c>
      <c r="E85">
        <f>IFERROR(AVERAGEIFS('Stock Chart'!E$47:E$3803,'Stock Chart'!$B$47:$B$3803,'REIT-Retrun Index'!$B85),0)</f>
        <v>0</v>
      </c>
      <c r="F85">
        <f>IFERROR(AVERAGEIFS('Stock Chart'!F$47:F$3803,'Stock Chart'!$B$47:$B$3803,'REIT-Retrun Index'!$B85),0)</f>
        <v>0</v>
      </c>
      <c r="G85">
        <f>IFERROR(AVERAGEIFS('Stock Chart'!G$47:G$3803,'Stock Chart'!$B$47:$B$3803,'REIT-Retrun Index'!$B85),0)</f>
        <v>-45.378842095652438</v>
      </c>
      <c r="H85">
        <f>IFERROR(AVERAGEIFS('Stock Chart'!H$47:H$3803,'Stock Chart'!$B$47:$B$3803,'REIT-Retrun Index'!$B85),0)</f>
        <v>5.8813894802538096</v>
      </c>
      <c r="I85">
        <f>IFERROR(AVERAGEIFS('Stock Chart'!I$47:I$3803,'Stock Chart'!$B$47:$B$3803,'REIT-Retrun Index'!$B85),0)</f>
        <v>756041700.11727273</v>
      </c>
      <c r="J85">
        <f>IFERROR(AVERAGEIFS('Stock Chart'!J$47:J$3803,'Stock Chart'!$B$47:$B$3803,'REIT-Retrun Index'!$B85),0)</f>
        <v>0</v>
      </c>
      <c r="K85">
        <f>IFERROR(AVERAGEIFS('Stock Chart'!K$47:K$3803,'Stock Chart'!$B$47:$B$3803,'REIT-Retrun Index'!$B85),0)</f>
        <v>0</v>
      </c>
      <c r="L85">
        <f>IFERROR(AVERAGEIFS('Stock Chart'!L$47:L$3803,'Stock Chart'!$B$47:$B$3803,'REIT-Retrun Index'!$B85),0)</f>
        <v>44359287.443636365</v>
      </c>
      <c r="M85">
        <f>IFERROR(AVERAGEIFS('Stock Chart'!M$47:M$3803,'Stock Chart'!$B$47:$B$3803,'REIT-Retrun Index'!$B85),0)</f>
        <v>357314976.77636367</v>
      </c>
      <c r="N85">
        <f>SUM('REIT-Retrun Index'!I85:M85)</f>
        <v>1157715964.3372729</v>
      </c>
      <c r="O85">
        <f t="shared" si="1"/>
        <v>-9.5116853756599617</v>
      </c>
    </row>
    <row r="86" spans="2:15" x14ac:dyDescent="0.2">
      <c r="B86" s="31" t="s">
        <v>136</v>
      </c>
      <c r="C86">
        <f>IFERROR(AVERAGEIFS('Stock Chart'!C$47:C$3803,'Stock Chart'!$B$47:$B$3803,'REIT-Retrun Index'!$B86),0)</f>
        <v>1511.6126121818183</v>
      </c>
      <c r="D86">
        <f>IFERROR(AVERAGEIFS('Stock Chart'!D$47:D$3803,'Stock Chart'!$B$47:$B$3803,'REIT-Retrun Index'!$B86),0)</f>
        <v>-11.298182323569916</v>
      </c>
      <c r="E86">
        <f>IFERROR(AVERAGEIFS('Stock Chart'!E$47:E$3803,'Stock Chart'!$B$47:$B$3803,'REIT-Retrun Index'!$B86),0)</f>
        <v>0</v>
      </c>
      <c r="F86">
        <f>IFERROR(AVERAGEIFS('Stock Chart'!F$47:F$3803,'Stock Chart'!$B$47:$B$3803,'REIT-Retrun Index'!$B86),0)</f>
        <v>0</v>
      </c>
      <c r="G86">
        <f>IFERROR(AVERAGEIFS('Stock Chart'!G$47:G$3803,'Stock Chart'!$B$47:$B$3803,'REIT-Retrun Index'!$B86),0)</f>
        <v>-43.846291666321164</v>
      </c>
      <c r="H86">
        <f>IFERROR(AVERAGEIFS('Stock Chart'!H$47:H$3803,'Stock Chart'!$B$47:$B$3803,'REIT-Retrun Index'!$B86),0)</f>
        <v>9.8398471495022459</v>
      </c>
      <c r="I86">
        <f>IFERROR(AVERAGEIFS('Stock Chart'!I$47:I$3803,'Stock Chart'!$B$47:$B$3803,'REIT-Retrun Index'!$B86),0)</f>
        <v>786029215.93454552</v>
      </c>
      <c r="J86">
        <f>IFERROR(AVERAGEIFS('Stock Chart'!J$47:J$3803,'Stock Chart'!$B$47:$B$3803,'REIT-Retrun Index'!$B86),0)</f>
        <v>0</v>
      </c>
      <c r="K86">
        <f>IFERROR(AVERAGEIFS('Stock Chart'!K$47:K$3803,'Stock Chart'!$B$47:$B$3803,'REIT-Retrun Index'!$B86),0)</f>
        <v>0</v>
      </c>
      <c r="L86">
        <f>IFERROR(AVERAGEIFS('Stock Chart'!L$47:L$3803,'Stock Chart'!$B$47:$B$3803,'REIT-Retrun Index'!$B86),0)</f>
        <v>45603912.19318182</v>
      </c>
      <c r="M86">
        <f>IFERROR(AVERAGEIFS('Stock Chart'!M$47:M$3803,'Stock Chart'!$B$47:$B$3803,'REIT-Retrun Index'!$B86),0)</f>
        <v>370673473.64863628</v>
      </c>
      <c r="N86">
        <f>SUM('REIT-Retrun Index'!I86:M86)</f>
        <v>1202306601.7763636</v>
      </c>
      <c r="O86">
        <f t="shared" si="1"/>
        <v>-6.0158477834728599</v>
      </c>
    </row>
    <row r="87" spans="2:15" x14ac:dyDescent="0.2">
      <c r="B87" s="31" t="s">
        <v>137</v>
      </c>
      <c r="C87">
        <f>IFERROR(AVERAGEIFS('Stock Chart'!C$47:C$3803,'Stock Chart'!$B$47:$B$3803,'REIT-Retrun Index'!$B87),0)</f>
        <v>1497.0061164761905</v>
      </c>
      <c r="D87">
        <f>IFERROR(AVERAGEIFS('Stock Chart'!D$47:D$3803,'Stock Chart'!$B$47:$B$3803,'REIT-Retrun Index'!$B87),0)</f>
        <v>-11.048330444581792</v>
      </c>
      <c r="E87">
        <f>IFERROR(AVERAGEIFS('Stock Chart'!E$47:E$3803,'Stock Chart'!$B$47:$B$3803,'REIT-Retrun Index'!$B87),0)</f>
        <v>0</v>
      </c>
      <c r="F87">
        <f>IFERROR(AVERAGEIFS('Stock Chart'!F$47:F$3803,'Stock Chart'!$B$47:$B$3803,'REIT-Retrun Index'!$B87),0)</f>
        <v>0</v>
      </c>
      <c r="G87">
        <f>IFERROR(AVERAGEIFS('Stock Chart'!G$47:G$3803,'Stock Chart'!$B$47:$B$3803,'REIT-Retrun Index'!$B87),0)</f>
        <v>-44.949470877641723</v>
      </c>
      <c r="H87">
        <f>IFERROR(AVERAGEIFS('Stock Chart'!H$47:H$3803,'Stock Chart'!$B$47:$B$3803,'REIT-Retrun Index'!$B87),0)</f>
        <v>7.3952383844133545</v>
      </c>
      <c r="I87">
        <f>IFERROR(AVERAGEIFS('Stock Chart'!I$47:I$3803,'Stock Chart'!$B$47:$B$3803,'REIT-Retrun Index'!$B87),0)</f>
        <v>788203885.51238096</v>
      </c>
      <c r="J87">
        <f>IFERROR(AVERAGEIFS('Stock Chart'!J$47:J$3803,'Stock Chart'!$B$47:$B$3803,'REIT-Retrun Index'!$B87),0)</f>
        <v>0</v>
      </c>
      <c r="K87">
        <f>IFERROR(AVERAGEIFS('Stock Chart'!K$47:K$3803,'Stock Chart'!$B$47:$B$3803,'REIT-Retrun Index'!$B87),0)</f>
        <v>0</v>
      </c>
      <c r="L87">
        <f>IFERROR(AVERAGEIFS('Stock Chart'!L$47:L$3803,'Stock Chart'!$B$47:$B$3803,'REIT-Retrun Index'!$B87),0)</f>
        <v>44707991.169999987</v>
      </c>
      <c r="M87">
        <f>IFERROR(AVERAGEIFS('Stock Chart'!M$47:M$3803,'Stock Chart'!$B$47:$B$3803,'REIT-Retrun Index'!$B87),0)</f>
        <v>372925625.28095239</v>
      </c>
      <c r="N87">
        <f>SUM('REIT-Retrun Index'!I87:M87)</f>
        <v>1205837501.9633334</v>
      </c>
      <c r="O87">
        <f t="shared" si="1"/>
        <v>-6.6012739032981846</v>
      </c>
    </row>
    <row r="88" spans="2:15" x14ac:dyDescent="0.2">
      <c r="B88" s="31" t="s">
        <v>138</v>
      </c>
      <c r="C88">
        <f>IFERROR(AVERAGEIFS('Stock Chart'!C$47:C$3803,'Stock Chart'!$B$47:$B$3803,'REIT-Retrun Index'!$B88),0)</f>
        <v>1505.6721901739131</v>
      </c>
      <c r="D88">
        <f>IFERROR(AVERAGEIFS('Stock Chart'!D$47:D$3803,'Stock Chart'!$B$47:$B$3803,'REIT-Retrun Index'!$B88),0)</f>
        <v>-11.877175566444464</v>
      </c>
      <c r="E88">
        <f>IFERROR(AVERAGEIFS('Stock Chart'!E$47:E$3803,'Stock Chart'!$B$47:$B$3803,'REIT-Retrun Index'!$B88),0)</f>
        <v>0</v>
      </c>
      <c r="F88">
        <f>IFERROR(AVERAGEIFS('Stock Chart'!F$47:F$3803,'Stock Chart'!$B$47:$B$3803,'REIT-Retrun Index'!$B88),0)</f>
        <v>0</v>
      </c>
      <c r="G88">
        <f>IFERROR(AVERAGEIFS('Stock Chart'!G$47:G$3803,'Stock Chart'!$B$47:$B$3803,'REIT-Retrun Index'!$B88),0)</f>
        <v>-41.908276638842274</v>
      </c>
      <c r="H88">
        <f>IFERROR(AVERAGEIFS('Stock Chart'!H$47:H$3803,'Stock Chart'!$B$47:$B$3803,'REIT-Retrun Index'!$B88),0)</f>
        <v>6.7956072411925117</v>
      </c>
      <c r="I88">
        <f>IFERROR(AVERAGEIFS('Stock Chart'!I$47:I$3803,'Stock Chart'!$B$47:$B$3803,'REIT-Retrun Index'!$B88),0)</f>
        <v>780058469.33304346</v>
      </c>
      <c r="J88">
        <f>IFERROR(AVERAGEIFS('Stock Chart'!J$47:J$3803,'Stock Chart'!$B$47:$B$3803,'REIT-Retrun Index'!$B88),0)</f>
        <v>0</v>
      </c>
      <c r="K88">
        <f>IFERROR(AVERAGEIFS('Stock Chart'!K$47:K$3803,'Stock Chart'!$B$47:$B$3803,'REIT-Retrun Index'!$B88),0)</f>
        <v>0</v>
      </c>
      <c r="L88">
        <f>IFERROR(AVERAGEIFS('Stock Chart'!L$47:L$3803,'Stock Chart'!$B$47:$B$3803,'REIT-Retrun Index'!$B88),0)</f>
        <v>47177825.472608693</v>
      </c>
      <c r="M88">
        <f>IFERROR(AVERAGEIFS('Stock Chart'!M$47:M$3803,'Stock Chart'!$B$47:$B$3803,'REIT-Retrun Index'!$B88),0)</f>
        <v>392088335.91043478</v>
      </c>
      <c r="N88">
        <f>SUM('REIT-Retrun Index'!I88:M88)</f>
        <v>1219324630.7160869</v>
      </c>
      <c r="O88">
        <f t="shared" si="1"/>
        <v>-7.0346765764487893</v>
      </c>
    </row>
    <row r="89" spans="2:15" x14ac:dyDescent="0.2">
      <c r="B89" s="31" t="s">
        <v>139</v>
      </c>
      <c r="C89">
        <f>IFERROR(AVERAGEIFS('Stock Chart'!C$47:C$3803,'Stock Chart'!$B$47:$B$3803,'REIT-Retrun Index'!$B89),0)</f>
        <v>1498.1280931428573</v>
      </c>
      <c r="D89">
        <f>IFERROR(AVERAGEIFS('Stock Chart'!D$47:D$3803,'Stock Chart'!$B$47:$B$3803,'REIT-Retrun Index'!$B89),0)</f>
        <v>-13.532373459318928</v>
      </c>
      <c r="E89">
        <f>IFERROR(AVERAGEIFS('Stock Chart'!E$47:E$3803,'Stock Chart'!$B$47:$B$3803,'REIT-Retrun Index'!$B89),0)</f>
        <v>0</v>
      </c>
      <c r="F89">
        <f>IFERROR(AVERAGEIFS('Stock Chart'!F$47:F$3803,'Stock Chart'!$B$47:$B$3803,'REIT-Retrun Index'!$B89),0)</f>
        <v>0</v>
      </c>
      <c r="G89">
        <f>IFERROR(AVERAGEIFS('Stock Chart'!G$47:G$3803,'Stock Chart'!$B$47:$B$3803,'REIT-Retrun Index'!$B89),0)</f>
        <v>-40.105270158429803</v>
      </c>
      <c r="H89">
        <f>IFERROR(AVERAGEIFS('Stock Chart'!H$47:H$3803,'Stock Chart'!$B$47:$B$3803,'REIT-Retrun Index'!$B89),0)</f>
        <v>4.5539960125273709</v>
      </c>
      <c r="I89">
        <f>IFERROR(AVERAGEIFS('Stock Chart'!I$47:I$3803,'Stock Chart'!$B$47:$B$3803,'REIT-Retrun Index'!$B89),0)</f>
        <v>765406747.22666657</v>
      </c>
      <c r="J89">
        <f>IFERROR(AVERAGEIFS('Stock Chart'!J$47:J$3803,'Stock Chart'!$B$47:$B$3803,'REIT-Retrun Index'!$B89),0)</f>
        <v>0</v>
      </c>
      <c r="K89">
        <f>IFERROR(AVERAGEIFS('Stock Chart'!K$47:K$3803,'Stock Chart'!$B$47:$B$3803,'REIT-Retrun Index'!$B89),0)</f>
        <v>0</v>
      </c>
      <c r="L89">
        <f>IFERROR(AVERAGEIFS('Stock Chart'!L$47:L$3803,'Stock Chart'!$B$47:$B$3803,'REIT-Retrun Index'!$B89),0)</f>
        <v>48642094.738095239</v>
      </c>
      <c r="M89">
        <f>IFERROR(AVERAGEIFS('Stock Chart'!M$47:M$3803,'Stock Chart'!$B$47:$B$3803,'REIT-Retrun Index'!$B89),0)</f>
        <v>383858506.62095231</v>
      </c>
      <c r="N89">
        <f>SUM('REIT-Retrun Index'!I89:M89)</f>
        <v>1197907348.5857141</v>
      </c>
      <c r="O89">
        <f t="shared" si="1"/>
        <v>-8.8157771185213303</v>
      </c>
    </row>
    <row r="90" spans="2:15" x14ac:dyDescent="0.2">
      <c r="B90" s="31" t="s">
        <v>140</v>
      </c>
      <c r="C90">
        <f>IFERROR(AVERAGEIFS('Stock Chart'!C$47:C$3803,'Stock Chart'!$B$47:$B$3803,'REIT-Retrun Index'!$B90),0)</f>
        <v>1466.0925790909089</v>
      </c>
      <c r="D90">
        <f>IFERROR(AVERAGEIFS('Stock Chart'!D$47:D$3803,'Stock Chart'!$B$47:$B$3803,'REIT-Retrun Index'!$B90),0)</f>
        <v>-14.026967203687464</v>
      </c>
      <c r="E90">
        <f>IFERROR(AVERAGEIFS('Stock Chart'!E$47:E$3803,'Stock Chart'!$B$47:$B$3803,'REIT-Retrun Index'!$B90),0)</f>
        <v>0</v>
      </c>
      <c r="F90">
        <f>IFERROR(AVERAGEIFS('Stock Chart'!F$47:F$3803,'Stock Chart'!$B$47:$B$3803,'REIT-Retrun Index'!$B90),0)</f>
        <v>0</v>
      </c>
      <c r="G90">
        <f>IFERROR(AVERAGEIFS('Stock Chart'!G$47:G$3803,'Stock Chart'!$B$47:$B$3803,'REIT-Retrun Index'!$B90),0)</f>
        <v>-41.99386909604322</v>
      </c>
      <c r="H90">
        <f>IFERROR(AVERAGEIFS('Stock Chart'!H$47:H$3803,'Stock Chart'!$B$47:$B$3803,'REIT-Retrun Index'!$B90),0)</f>
        <v>2.4614772887346641</v>
      </c>
      <c r="I90">
        <f>IFERROR(AVERAGEIFS('Stock Chart'!I$47:I$3803,'Stock Chart'!$B$47:$B$3803,'REIT-Retrun Index'!$B90),0)</f>
        <v>777648123.67714274</v>
      </c>
      <c r="J90">
        <f>IFERROR(AVERAGEIFS('Stock Chart'!J$47:J$3803,'Stock Chart'!$B$47:$B$3803,'REIT-Retrun Index'!$B90),0)</f>
        <v>0</v>
      </c>
      <c r="K90">
        <f>IFERROR(AVERAGEIFS('Stock Chart'!K$47:K$3803,'Stock Chart'!$B$47:$B$3803,'REIT-Retrun Index'!$B90),0)</f>
        <v>0</v>
      </c>
      <c r="L90">
        <f>IFERROR(AVERAGEIFS('Stock Chart'!L$47:L$3803,'Stock Chart'!$B$47:$B$3803,'REIT-Retrun Index'!$B90),0)</f>
        <v>48926924.349999994</v>
      </c>
      <c r="M90">
        <f>IFERROR(AVERAGEIFS('Stock Chart'!M$47:M$3803,'Stock Chart'!$B$47:$B$3803,'REIT-Retrun Index'!$B90),0)</f>
        <v>378923314.27333331</v>
      </c>
      <c r="N90">
        <f>SUM('REIT-Retrun Index'!I90:M90)</f>
        <v>1205498362.3004761</v>
      </c>
      <c r="O90">
        <f t="shared" si="1"/>
        <v>-9.9792457851551024</v>
      </c>
    </row>
    <row r="91" spans="2:15" x14ac:dyDescent="0.2">
      <c r="B91" s="31" t="s">
        <v>141</v>
      </c>
      <c r="C91">
        <f>IFERROR(AVERAGEIFS('Stock Chart'!C$47:C$3803,'Stock Chart'!$B$47:$B$3803,'REIT-Retrun Index'!$B91),0)</f>
        <v>1426.0409334090909</v>
      </c>
      <c r="D91">
        <f>IFERROR(AVERAGEIFS('Stock Chart'!D$47:D$3803,'Stock Chart'!$B$47:$B$3803,'REIT-Retrun Index'!$B91),0)</f>
        <v>-15.59772849978982</v>
      </c>
      <c r="E91">
        <f>IFERROR(AVERAGEIFS('Stock Chart'!E$47:E$3803,'Stock Chart'!$B$47:$B$3803,'REIT-Retrun Index'!$B91),0)</f>
        <v>0</v>
      </c>
      <c r="F91">
        <f>IFERROR(AVERAGEIFS('Stock Chart'!F$47:F$3803,'Stock Chart'!$B$47:$B$3803,'REIT-Retrun Index'!$B91),0)</f>
        <v>0</v>
      </c>
      <c r="G91">
        <f>IFERROR(AVERAGEIFS('Stock Chart'!G$47:G$3803,'Stock Chart'!$B$47:$B$3803,'REIT-Retrun Index'!$B91),0)</f>
        <v>-45.320174667533863</v>
      </c>
      <c r="H91">
        <f>IFERROR(AVERAGEIFS('Stock Chart'!H$47:H$3803,'Stock Chart'!$B$47:$B$3803,'REIT-Retrun Index'!$B91),0)</f>
        <v>0.35185748355236723</v>
      </c>
      <c r="I91">
        <f>IFERROR(AVERAGEIFS('Stock Chart'!I$47:I$3803,'Stock Chart'!$B$47:$B$3803,'REIT-Retrun Index'!$B91),0)</f>
        <v>785743396.34100008</v>
      </c>
      <c r="J91">
        <f>IFERROR(AVERAGEIFS('Stock Chart'!J$47:J$3803,'Stock Chart'!$B$47:$B$3803,'REIT-Retrun Index'!$B91),0)</f>
        <v>0</v>
      </c>
      <c r="K91">
        <f>IFERROR(AVERAGEIFS('Stock Chart'!K$47:K$3803,'Stock Chart'!$B$47:$B$3803,'REIT-Retrun Index'!$B91),0)</f>
        <v>0</v>
      </c>
      <c r="L91">
        <f>IFERROR(AVERAGEIFS('Stock Chart'!L$47:L$3803,'Stock Chart'!$B$47:$B$3803,'REIT-Retrun Index'!$B91),0)</f>
        <v>46425448.460500002</v>
      </c>
      <c r="M91">
        <f>IFERROR(AVERAGEIFS('Stock Chart'!M$47:M$3803,'Stock Chart'!$B$47:$B$3803,'REIT-Retrun Index'!$B91),0)</f>
        <v>356039922.72549999</v>
      </c>
      <c r="N91">
        <f>SUM('REIT-Retrun Index'!I91:M91)</f>
        <v>1188208767.527</v>
      </c>
      <c r="O91">
        <f t="shared" si="1"/>
        <v>-11.979836100898227</v>
      </c>
    </row>
    <row r="92" spans="2:15" x14ac:dyDescent="0.2">
      <c r="B92" s="31" t="s">
        <v>142</v>
      </c>
      <c r="C92">
        <f>IFERROR(AVERAGEIFS('Stock Chart'!C$47:C$3803,'Stock Chart'!$B$47:$B$3803,'REIT-Retrun Index'!$B92),0)</f>
        <v>1409.1598741428566</v>
      </c>
      <c r="D92">
        <f>IFERROR(AVERAGEIFS('Stock Chart'!D$47:D$3803,'Stock Chart'!$B$47:$B$3803,'REIT-Retrun Index'!$B92),0)</f>
        <v>-17.798786088405556</v>
      </c>
      <c r="E92">
        <f>IFERROR(AVERAGEIFS('Stock Chart'!E$47:E$3803,'Stock Chart'!$B$47:$B$3803,'REIT-Retrun Index'!$B92),0)</f>
        <v>0</v>
      </c>
      <c r="F92">
        <f>IFERROR(AVERAGEIFS('Stock Chart'!F$47:F$3803,'Stock Chart'!$B$47:$B$3803,'REIT-Retrun Index'!$B92),0)</f>
        <v>0</v>
      </c>
      <c r="G92">
        <f>IFERROR(AVERAGEIFS('Stock Chart'!G$47:G$3803,'Stock Chart'!$B$47:$B$3803,'REIT-Retrun Index'!$B92),0)</f>
        <v>-46.642812131064126</v>
      </c>
      <c r="H92">
        <f>IFERROR(AVERAGEIFS('Stock Chart'!H$47:H$3803,'Stock Chart'!$B$47:$B$3803,'REIT-Retrun Index'!$B92),0)</f>
        <v>-2.1608742558450769</v>
      </c>
      <c r="I92">
        <f>IFERROR(AVERAGEIFS('Stock Chart'!I$47:I$3803,'Stock Chart'!$B$47:$B$3803,'REIT-Retrun Index'!$B92),0)</f>
        <v>765252638.99095249</v>
      </c>
      <c r="J92">
        <f>IFERROR(AVERAGEIFS('Stock Chart'!J$47:J$3803,'Stock Chart'!$B$47:$B$3803,'REIT-Retrun Index'!$B92),0)</f>
        <v>0</v>
      </c>
      <c r="K92">
        <f>IFERROR(AVERAGEIFS('Stock Chart'!K$47:K$3803,'Stock Chart'!$B$47:$B$3803,'REIT-Retrun Index'!$B92),0)</f>
        <v>0</v>
      </c>
      <c r="L92">
        <f>IFERROR(AVERAGEIFS('Stock Chart'!L$47:L$3803,'Stock Chart'!$B$47:$B$3803,'REIT-Retrun Index'!$B92),0)</f>
        <v>45302474.182380952</v>
      </c>
      <c r="M92">
        <f>IFERROR(AVERAGEIFS('Stock Chart'!M$47:M$3803,'Stock Chart'!$B$47:$B$3803,'REIT-Retrun Index'!$B92),0)</f>
        <v>347124962.53666663</v>
      </c>
      <c r="N92">
        <f>SUM('REIT-Retrun Index'!I92:M92)</f>
        <v>1157680075.71</v>
      </c>
      <c r="O92">
        <f t="shared" si="1"/>
        <v>-14.238559130722082</v>
      </c>
    </row>
    <row r="93" spans="2:15" x14ac:dyDescent="0.2">
      <c r="B93" s="31" t="s">
        <v>143</v>
      </c>
      <c r="C93">
        <f>IFERROR(AVERAGEIFS('Stock Chart'!C$47:C$3803,'Stock Chart'!$B$47:$B$3803,'REIT-Retrun Index'!$B93),0)</f>
        <v>1409.1045952999998</v>
      </c>
      <c r="D93">
        <f>IFERROR(AVERAGEIFS('Stock Chart'!D$47:D$3803,'Stock Chart'!$B$47:$B$3803,'REIT-Retrun Index'!$B93),0)</f>
        <v>-16.949674071210527</v>
      </c>
      <c r="E93">
        <f>IFERROR(AVERAGEIFS('Stock Chart'!E$47:E$3803,'Stock Chart'!$B$47:$B$3803,'REIT-Retrun Index'!$B93),0)</f>
        <v>0</v>
      </c>
      <c r="F93">
        <f>IFERROR(AVERAGEIFS('Stock Chart'!F$47:F$3803,'Stock Chart'!$B$47:$B$3803,'REIT-Retrun Index'!$B93),0)</f>
        <v>0</v>
      </c>
      <c r="G93">
        <f>IFERROR(AVERAGEIFS('Stock Chart'!G$47:G$3803,'Stock Chart'!$B$47:$B$3803,'REIT-Retrun Index'!$B93),0)</f>
        <v>-48.234135704536143</v>
      </c>
      <c r="H93">
        <f>IFERROR(AVERAGEIFS('Stock Chart'!H$47:H$3803,'Stock Chart'!$B$47:$B$3803,'REIT-Retrun Index'!$B93),0)</f>
        <v>-3.1878080320662674</v>
      </c>
      <c r="I93">
        <f>IFERROR(AVERAGEIFS('Stock Chart'!I$47:I$3803,'Stock Chart'!$B$47:$B$3803,'REIT-Retrun Index'!$B93),0)</f>
        <v>773157451.83949995</v>
      </c>
      <c r="J93">
        <f>IFERROR(AVERAGEIFS('Stock Chart'!J$47:J$3803,'Stock Chart'!$B$47:$B$3803,'REIT-Retrun Index'!$B93),0)</f>
        <v>0</v>
      </c>
      <c r="K93">
        <f>IFERROR(AVERAGEIFS('Stock Chart'!K$47:K$3803,'Stock Chart'!$B$47:$B$3803,'REIT-Retrun Index'!$B93),0)</f>
        <v>0</v>
      </c>
      <c r="L93">
        <f>IFERROR(AVERAGEIFS('Stock Chart'!L$47:L$3803,'Stock Chart'!$B$47:$B$3803,'REIT-Retrun Index'!$B93),0)</f>
        <v>43951374.207000002</v>
      </c>
      <c r="M93">
        <f>IFERROR(AVERAGEIFS('Stock Chart'!M$47:M$3803,'Stock Chart'!$B$47:$B$3803,'REIT-Retrun Index'!$B93),0)</f>
        <v>343481488.1505</v>
      </c>
      <c r="N93">
        <f>SUM('REIT-Retrun Index'!I93:M93)</f>
        <v>1160590314.197</v>
      </c>
      <c r="O93">
        <f t="shared" si="1"/>
        <v>-14.061530765395116</v>
      </c>
    </row>
    <row r="94" spans="2:15" x14ac:dyDescent="0.2">
      <c r="B94" s="31" t="s">
        <v>144</v>
      </c>
      <c r="C94">
        <f>IFERROR(AVERAGEIFS('Stock Chart'!C$47:C$3803,'Stock Chart'!$B$47:$B$3803,'REIT-Retrun Index'!$B94),0)</f>
        <v>1363.237190409091</v>
      </c>
      <c r="D94">
        <f>IFERROR(AVERAGEIFS('Stock Chart'!D$47:D$3803,'Stock Chart'!$B$47:$B$3803,'REIT-Retrun Index'!$B94),0)</f>
        <v>-19.047831625693874</v>
      </c>
      <c r="E94">
        <f>IFERROR(AVERAGEIFS('Stock Chart'!E$47:E$3803,'Stock Chart'!$B$47:$B$3803,'REIT-Retrun Index'!$B94),0)</f>
        <v>0</v>
      </c>
      <c r="F94">
        <f>IFERROR(AVERAGEIFS('Stock Chart'!F$47:F$3803,'Stock Chart'!$B$47:$B$3803,'REIT-Retrun Index'!$B94),0)</f>
        <v>0</v>
      </c>
      <c r="G94">
        <f>IFERROR(AVERAGEIFS('Stock Chart'!G$47:G$3803,'Stock Chart'!$B$47:$B$3803,'REIT-Retrun Index'!$B94),0)</f>
        <v>-41.245736610688105</v>
      </c>
      <c r="H94">
        <f>IFERROR(AVERAGEIFS('Stock Chart'!H$47:H$3803,'Stock Chart'!$B$47:$B$3803,'REIT-Retrun Index'!$B94),0)</f>
        <v>-4.7016268797249632</v>
      </c>
      <c r="I94">
        <f>IFERROR(AVERAGEIFS('Stock Chart'!I$47:I$3803,'Stock Chart'!$B$47:$B$3803,'REIT-Retrun Index'!$B94),0)</f>
        <v>753624642.90363646</v>
      </c>
      <c r="J94">
        <f>IFERROR(AVERAGEIFS('Stock Chart'!J$47:J$3803,'Stock Chart'!$B$47:$B$3803,'REIT-Retrun Index'!$B94),0)</f>
        <v>0</v>
      </c>
      <c r="K94">
        <f>IFERROR(AVERAGEIFS('Stock Chart'!K$47:K$3803,'Stock Chart'!$B$47:$B$3803,'REIT-Retrun Index'!$B94),0)</f>
        <v>0</v>
      </c>
      <c r="L94">
        <f>IFERROR(AVERAGEIFS('Stock Chart'!L$47:L$3803,'Stock Chart'!$B$47:$B$3803,'REIT-Retrun Index'!$B94),0)</f>
        <v>49884816.021363638</v>
      </c>
      <c r="M94">
        <f>IFERROR(AVERAGEIFS('Stock Chart'!M$47:M$3803,'Stock Chart'!$B$47:$B$3803,'REIT-Retrun Index'!$B94),0)</f>
        <v>338110586.61318183</v>
      </c>
      <c r="N94">
        <f>SUM('REIT-Retrun Index'!I94:M94)</f>
        <v>1141620045.5381818</v>
      </c>
      <c r="O94">
        <f t="shared" si="1"/>
        <v>-15.768925206061445</v>
      </c>
    </row>
    <row r="95" spans="2:15" x14ac:dyDescent="0.2">
      <c r="B95" s="31" t="s">
        <v>145</v>
      </c>
      <c r="C95">
        <f>IFERROR(AVERAGEIFS('Stock Chart'!C$47:C$3803,'Stock Chart'!$B$47:$B$3803,'REIT-Retrun Index'!$B95),0)</f>
        <v>1318.7546445909088</v>
      </c>
      <c r="D95">
        <f>IFERROR(AVERAGEIFS('Stock Chart'!D$47:D$3803,'Stock Chart'!$B$47:$B$3803,'REIT-Retrun Index'!$B95),0)</f>
        <v>-23.711003480505475</v>
      </c>
      <c r="E95">
        <f>IFERROR(AVERAGEIFS('Stock Chart'!E$47:E$3803,'Stock Chart'!$B$47:$B$3803,'REIT-Retrun Index'!$B95),0)</f>
        <v>0</v>
      </c>
      <c r="F95">
        <f>IFERROR(AVERAGEIFS('Stock Chart'!F$47:F$3803,'Stock Chart'!$B$47:$B$3803,'REIT-Retrun Index'!$B95),0)</f>
        <v>0</v>
      </c>
      <c r="G95">
        <f>IFERROR(AVERAGEIFS('Stock Chart'!G$47:G$3803,'Stock Chart'!$B$47:$B$3803,'REIT-Retrun Index'!$B95),0)</f>
        <v>-47.876685179791508</v>
      </c>
      <c r="H95">
        <f>IFERROR(AVERAGEIFS('Stock Chart'!H$47:H$3803,'Stock Chart'!$B$47:$B$3803,'REIT-Retrun Index'!$B95),0)</f>
        <v>-5.6744570721696475</v>
      </c>
      <c r="I95">
        <f>IFERROR(AVERAGEIFS('Stock Chart'!I$47:I$3803,'Stock Chart'!$B$47:$B$3803,'REIT-Retrun Index'!$B95),0)</f>
        <v>710212819.66999996</v>
      </c>
      <c r="J95">
        <f>IFERROR(AVERAGEIFS('Stock Chart'!J$47:J$3803,'Stock Chart'!$B$47:$B$3803,'REIT-Retrun Index'!$B95),0)</f>
        <v>0</v>
      </c>
      <c r="K95">
        <f>IFERROR(AVERAGEIFS('Stock Chart'!K$47:K$3803,'Stock Chart'!$B$47:$B$3803,'REIT-Retrun Index'!$B95),0)</f>
        <v>0</v>
      </c>
      <c r="L95">
        <f>IFERROR(AVERAGEIFS('Stock Chart'!L$47:L$3803,'Stock Chart'!$B$47:$B$3803,'REIT-Retrun Index'!$B95),0)</f>
        <v>44380200.819473691</v>
      </c>
      <c r="M95">
        <f>IFERROR(AVERAGEIFS('Stock Chart'!M$47:M$3803,'Stock Chart'!$B$47:$B$3803,'REIT-Retrun Index'!$B95),0)</f>
        <v>334659067.17666662</v>
      </c>
      <c r="N95">
        <f>SUM('REIT-Retrun Index'!I95:M95)</f>
        <v>1089252087.6661403</v>
      </c>
      <c r="O95">
        <f t="shared" si="1"/>
        <v>-19.154100587637302</v>
      </c>
    </row>
    <row r="96" spans="2:15" x14ac:dyDescent="0.2">
      <c r="B96" s="31" t="s">
        <v>146</v>
      </c>
      <c r="C96">
        <f>IFERROR(AVERAGEIFS('Stock Chart'!C$47:C$3803,'Stock Chart'!$B$47:$B$3803,'REIT-Retrun Index'!$B96),0)</f>
        <v>1349.4862255714283</v>
      </c>
      <c r="D96">
        <f>IFERROR(AVERAGEIFS('Stock Chart'!D$47:D$3803,'Stock Chart'!$B$47:$B$3803,'REIT-Retrun Index'!$B96),0)</f>
        <v>-20.96743691028156</v>
      </c>
      <c r="E96">
        <f>IFERROR(AVERAGEIFS('Stock Chart'!E$47:E$3803,'Stock Chart'!$B$47:$B$3803,'REIT-Retrun Index'!$B96),0)</f>
        <v>0</v>
      </c>
      <c r="F96">
        <f>IFERROR(AVERAGEIFS('Stock Chart'!F$47:F$3803,'Stock Chart'!$B$47:$B$3803,'REIT-Retrun Index'!$B96),0)</f>
        <v>0</v>
      </c>
      <c r="G96">
        <f>IFERROR(AVERAGEIFS('Stock Chart'!G$47:G$3803,'Stock Chart'!$B$47:$B$3803,'REIT-Retrun Index'!$B96),0)</f>
        <v>-49.637319898577864</v>
      </c>
      <c r="H96">
        <f>IFERROR(AVERAGEIFS('Stock Chart'!H$47:H$3803,'Stock Chart'!$B$47:$B$3803,'REIT-Retrun Index'!$B96),0)</f>
        <v>-5.9044488802242681</v>
      </c>
      <c r="I96">
        <f>IFERROR(AVERAGEIFS('Stock Chart'!I$47:I$3803,'Stock Chart'!$B$47:$B$3803,'REIT-Retrun Index'!$B96),0)</f>
        <v>735754067.27714288</v>
      </c>
      <c r="J96">
        <f>IFERROR(AVERAGEIFS('Stock Chart'!J$47:J$3803,'Stock Chart'!$B$47:$B$3803,'REIT-Retrun Index'!$B96),0)</f>
        <v>0</v>
      </c>
      <c r="K96">
        <f>IFERROR(AVERAGEIFS('Stock Chart'!K$47:K$3803,'Stock Chart'!$B$47:$B$3803,'REIT-Retrun Index'!$B96),0)</f>
        <v>0</v>
      </c>
      <c r="L96">
        <f>IFERROR(AVERAGEIFS('Stock Chart'!L$47:L$3803,'Stock Chart'!$B$47:$B$3803,'REIT-Retrun Index'!$B96),0)</f>
        <v>42760012.403333344</v>
      </c>
      <c r="M96">
        <f>IFERROR(AVERAGEIFS('Stock Chart'!M$47:M$3803,'Stock Chart'!$B$47:$B$3803,'REIT-Retrun Index'!$B96),0)</f>
        <v>333843075.64857143</v>
      </c>
      <c r="N96">
        <f>SUM('REIT-Retrun Index'!I96:M96)</f>
        <v>1112357155.3290477</v>
      </c>
      <c r="O96">
        <f t="shared" si="1"/>
        <v>-17.548795980062184</v>
      </c>
    </row>
    <row r="97" spans="2:15" x14ac:dyDescent="0.2">
      <c r="B97" s="31" t="s">
        <v>147</v>
      </c>
      <c r="C97">
        <f>IFERROR(AVERAGEIFS('Stock Chart'!C$47:C$3803,'Stock Chart'!$B$47:$B$3803,'REIT-Retrun Index'!$B97),0)</f>
        <v>1325.7474615652175</v>
      </c>
      <c r="D97">
        <f>IFERROR(AVERAGEIFS('Stock Chart'!D$47:D$3803,'Stock Chart'!$B$47:$B$3803,'REIT-Retrun Index'!$B97),0)</f>
        <v>-19.90662070030303</v>
      </c>
      <c r="E97">
        <f>IFERROR(AVERAGEIFS('Stock Chart'!E$47:E$3803,'Stock Chart'!$B$47:$B$3803,'REIT-Retrun Index'!$B97),0)</f>
        <v>0</v>
      </c>
      <c r="F97">
        <f>IFERROR(AVERAGEIFS('Stock Chart'!F$47:F$3803,'Stock Chart'!$B$47:$B$3803,'REIT-Retrun Index'!$B97),0)</f>
        <v>0</v>
      </c>
      <c r="G97">
        <f>IFERROR(AVERAGEIFS('Stock Chart'!G$47:G$3803,'Stock Chart'!$B$47:$B$3803,'REIT-Retrun Index'!$B97),0)</f>
        <v>-55.006739601248803</v>
      </c>
      <c r="H97">
        <f>IFERROR(AVERAGEIFS('Stock Chart'!H$47:H$3803,'Stock Chart'!$B$47:$B$3803,'REIT-Retrun Index'!$B97),0)</f>
        <v>-6.3429642344504611</v>
      </c>
      <c r="I97">
        <f>IFERROR(AVERAGEIFS('Stock Chart'!I$47:I$3803,'Stock Chart'!$B$47:$B$3803,'REIT-Retrun Index'!$B97),0)</f>
        <v>745629741.43782628</v>
      </c>
      <c r="J97">
        <f>IFERROR(AVERAGEIFS('Stock Chart'!J$47:J$3803,'Stock Chart'!$B$47:$B$3803,'REIT-Retrun Index'!$B97),0)</f>
        <v>0</v>
      </c>
      <c r="K97">
        <f>IFERROR(AVERAGEIFS('Stock Chart'!K$47:K$3803,'Stock Chart'!$B$47:$B$3803,'REIT-Retrun Index'!$B97),0)</f>
        <v>0</v>
      </c>
      <c r="L97">
        <f>IFERROR(AVERAGEIFS('Stock Chart'!L$47:L$3803,'Stock Chart'!$B$47:$B$3803,'REIT-Retrun Index'!$B97),0)</f>
        <v>38201151.503478259</v>
      </c>
      <c r="M97">
        <f>IFERROR(AVERAGEIFS('Stock Chart'!M$47:M$3803,'Stock Chart'!$B$47:$B$3803,'REIT-Retrun Index'!$B97),0)</f>
        <v>332287260.17565221</v>
      </c>
      <c r="N97">
        <f>SUM('REIT-Retrun Index'!I97:M97)</f>
        <v>1116118153.1169567</v>
      </c>
      <c r="O97">
        <f t="shared" si="1"/>
        <v>-17.069855366601832</v>
      </c>
    </row>
    <row r="98" spans="2:15" x14ac:dyDescent="0.2">
      <c r="B98" s="31" t="s">
        <v>148</v>
      </c>
      <c r="C98">
        <f>IFERROR(AVERAGEIFS('Stock Chart'!C$47:C$3803,'Stock Chart'!$B$47:$B$3803,'REIT-Retrun Index'!$B98),0)</f>
        <v>1274.7088806666663</v>
      </c>
      <c r="D98">
        <f>IFERROR(AVERAGEIFS('Stock Chart'!D$47:D$3803,'Stock Chart'!$B$47:$B$3803,'REIT-Retrun Index'!$B98),0)</f>
        <v>-21.484240306306198</v>
      </c>
      <c r="E98">
        <f>IFERROR(AVERAGEIFS('Stock Chart'!E$47:E$3803,'Stock Chart'!$B$47:$B$3803,'REIT-Retrun Index'!$B98),0)</f>
        <v>0</v>
      </c>
      <c r="F98">
        <f>IFERROR(AVERAGEIFS('Stock Chart'!F$47:F$3803,'Stock Chart'!$B$47:$B$3803,'REIT-Retrun Index'!$B98),0)</f>
        <v>0</v>
      </c>
      <c r="G98">
        <f>IFERROR(AVERAGEIFS('Stock Chart'!G$47:G$3803,'Stock Chart'!$B$47:$B$3803,'REIT-Retrun Index'!$B98),0)</f>
        <v>-54.80475878238866</v>
      </c>
      <c r="H98">
        <f>IFERROR(AVERAGEIFS('Stock Chart'!H$47:H$3803,'Stock Chart'!$B$47:$B$3803,'REIT-Retrun Index'!$B98),0)</f>
        <v>-9.7304541968708929</v>
      </c>
      <c r="I98">
        <f>IFERROR(AVERAGEIFS('Stock Chart'!I$47:I$3803,'Stock Chart'!$B$47:$B$3803,'REIT-Retrun Index'!$B98),0)</f>
        <v>730942883.30857158</v>
      </c>
      <c r="J98">
        <f>IFERROR(AVERAGEIFS('Stock Chart'!J$47:J$3803,'Stock Chart'!$B$47:$B$3803,'REIT-Retrun Index'!$B98),0)</f>
        <v>0</v>
      </c>
      <c r="K98">
        <f>IFERROR(AVERAGEIFS('Stock Chart'!K$47:K$3803,'Stock Chart'!$B$47:$B$3803,'REIT-Retrun Index'!$B98),0)</f>
        <v>0</v>
      </c>
      <c r="L98">
        <f>IFERROR(AVERAGEIFS('Stock Chart'!L$47:L$3803,'Stock Chart'!$B$47:$B$3803,'REIT-Retrun Index'!$B98),0)</f>
        <v>38372641.629523821</v>
      </c>
      <c r="M98">
        <f>IFERROR(AVERAGEIFS('Stock Chart'!M$47:M$3803,'Stock Chart'!$B$47:$B$3803,'REIT-Retrun Index'!$B98),0)</f>
        <v>320268731.62142861</v>
      </c>
      <c r="N98">
        <f>SUM('REIT-Retrun Index'!I98:M98)</f>
        <v>1089584256.5595241</v>
      </c>
      <c r="O98">
        <f t="shared" si="1"/>
        <v>-19.202843672993172</v>
      </c>
    </row>
    <row r="99" spans="2:15" x14ac:dyDescent="0.2">
      <c r="B99" s="31" t="s">
        <v>149</v>
      </c>
      <c r="C99">
        <f>IFERROR(AVERAGEIFS('Stock Chart'!C$47:C$3803,'Stock Chart'!$B$47:$B$3803,'REIT-Retrun Index'!$B99),0)</f>
        <v>1279.3853343181818</v>
      </c>
      <c r="D99">
        <f>IFERROR(AVERAGEIFS('Stock Chart'!D$47:D$3803,'Stock Chart'!$B$47:$B$3803,'REIT-Retrun Index'!$B99),0)</f>
        <v>-23.425593176983615</v>
      </c>
      <c r="E99">
        <f>IFERROR(AVERAGEIFS('Stock Chart'!E$47:E$3803,'Stock Chart'!$B$47:$B$3803,'REIT-Retrun Index'!$B99),0)</f>
        <v>0</v>
      </c>
      <c r="F99">
        <f>IFERROR(AVERAGEIFS('Stock Chart'!F$47:F$3803,'Stock Chart'!$B$47:$B$3803,'REIT-Retrun Index'!$B99),0)</f>
        <v>0</v>
      </c>
      <c r="G99">
        <f>IFERROR(AVERAGEIFS('Stock Chart'!G$47:G$3803,'Stock Chart'!$B$47:$B$3803,'REIT-Retrun Index'!$B99),0)</f>
        <v>-54.813084480448033</v>
      </c>
      <c r="H99">
        <f>IFERROR(AVERAGEIFS('Stock Chart'!H$47:H$3803,'Stock Chart'!$B$47:$B$3803,'REIT-Retrun Index'!$B99),0)</f>
        <v>-8.8025121883634494</v>
      </c>
      <c r="I99">
        <f>IFERROR(AVERAGEIFS('Stock Chart'!I$47:I$3803,'Stock Chart'!$B$47:$B$3803,'REIT-Retrun Index'!$B99),0)</f>
        <v>712869848.41181803</v>
      </c>
      <c r="J99">
        <f>IFERROR(AVERAGEIFS('Stock Chart'!J$47:J$3803,'Stock Chart'!$B$47:$B$3803,'REIT-Retrun Index'!$B99),0)</f>
        <v>0</v>
      </c>
      <c r="K99">
        <f>IFERROR(AVERAGEIFS('Stock Chart'!K$47:K$3803,'Stock Chart'!$B$47:$B$3803,'REIT-Retrun Index'!$B99),0)</f>
        <v>0</v>
      </c>
      <c r="L99">
        <f>IFERROR(AVERAGEIFS('Stock Chart'!L$47:L$3803,'Stock Chart'!$B$47:$B$3803,'REIT-Retrun Index'!$B99),0)</f>
        <v>38365572.765000008</v>
      </c>
      <c r="M99">
        <f>IFERROR(AVERAGEIFS('Stock Chart'!M$47:M$3803,'Stock Chart'!$B$47:$B$3803,'REIT-Retrun Index'!$B99),0)</f>
        <v>323560991.56863636</v>
      </c>
      <c r="N99">
        <f>SUM('REIT-Retrun Index'!I99:M99)</f>
        <v>1074796412.7454543</v>
      </c>
      <c r="O99">
        <f t="shared" si="1"/>
        <v>-20.143800028881703</v>
      </c>
    </row>
    <row r="100" spans="2:15" x14ac:dyDescent="0.2">
      <c r="B100" s="31" t="s">
        <v>150</v>
      </c>
      <c r="C100">
        <f>IFERROR(AVERAGEIFS('Stock Chart'!C$47:C$3803,'Stock Chart'!$B$47:$B$3803,'REIT-Retrun Index'!$B100),0)</f>
        <v>1284.872663869565</v>
      </c>
      <c r="D100">
        <f>IFERROR(AVERAGEIFS('Stock Chart'!D$47:D$3803,'Stock Chart'!$B$47:$B$3803,'REIT-Retrun Index'!$B100),0)</f>
        <v>-27.17774956738802</v>
      </c>
      <c r="E100">
        <f>IFERROR(AVERAGEIFS('Stock Chart'!E$47:E$3803,'Stock Chart'!$B$47:$B$3803,'REIT-Retrun Index'!$B100),0)</f>
        <v>0</v>
      </c>
      <c r="F100">
        <f>IFERROR(AVERAGEIFS('Stock Chart'!F$47:F$3803,'Stock Chart'!$B$47:$B$3803,'REIT-Retrun Index'!$B100),0)</f>
        <v>0</v>
      </c>
      <c r="G100">
        <f>IFERROR(AVERAGEIFS('Stock Chart'!G$47:G$3803,'Stock Chart'!$B$47:$B$3803,'REIT-Retrun Index'!$B100),0)</f>
        <v>-54.680000037913288</v>
      </c>
      <c r="H100">
        <f>IFERROR(AVERAGEIFS('Stock Chart'!H$47:H$3803,'Stock Chart'!$B$47:$B$3803,'REIT-Retrun Index'!$B100),0)</f>
        <v>-9.8329284230067735</v>
      </c>
      <c r="I100">
        <f>IFERROR(AVERAGEIFS('Stock Chart'!I$47:I$3803,'Stock Chart'!$B$47:$B$3803,'REIT-Retrun Index'!$B100),0)</f>
        <v>677939128.49826086</v>
      </c>
      <c r="J100">
        <f>IFERROR(AVERAGEIFS('Stock Chart'!J$47:J$3803,'Stock Chart'!$B$47:$B$3803,'REIT-Retrun Index'!$B100),0)</f>
        <v>0</v>
      </c>
      <c r="K100">
        <f>IFERROR(AVERAGEIFS('Stock Chart'!K$47:K$3803,'Stock Chart'!$B$47:$B$3803,'REIT-Retrun Index'!$B100),0)</f>
        <v>0</v>
      </c>
      <c r="L100">
        <f>IFERROR(AVERAGEIFS('Stock Chart'!L$47:L$3803,'Stock Chart'!$B$47:$B$3803,'REIT-Retrun Index'!$B100),0)</f>
        <v>38478566.996956512</v>
      </c>
      <c r="M100">
        <f>IFERROR(AVERAGEIFS('Stock Chart'!M$47:M$3803,'Stock Chart'!$B$47:$B$3803,'REIT-Retrun Index'!$B100),0)</f>
        <v>319905161.7143479</v>
      </c>
      <c r="N100">
        <f>SUM('REIT-Retrun Index'!I100:M100)</f>
        <v>1036322857.2095652</v>
      </c>
      <c r="O100">
        <f t="shared" si="1"/>
        <v>-22.844688114035868</v>
      </c>
    </row>
    <row r="101" spans="2:15" x14ac:dyDescent="0.2">
      <c r="B101" s="31" t="s">
        <v>151</v>
      </c>
      <c r="C101">
        <f>IFERROR(AVERAGEIFS('Stock Chart'!C$47:C$3803,'Stock Chart'!$B$47:$B$3803,'REIT-Retrun Index'!$B101),0)</f>
        <v>1259.9201729500001</v>
      </c>
      <c r="D101">
        <f>IFERROR(AVERAGEIFS('Stock Chart'!D$47:D$3803,'Stock Chart'!$B$47:$B$3803,'REIT-Retrun Index'!$B101),0)</f>
        <v>-25.861322819042858</v>
      </c>
      <c r="E101">
        <f>IFERROR(AVERAGEIFS('Stock Chart'!E$47:E$3803,'Stock Chart'!$B$47:$B$3803,'REIT-Retrun Index'!$B101),0)</f>
        <v>0</v>
      </c>
      <c r="F101">
        <f>IFERROR(AVERAGEIFS('Stock Chart'!F$47:F$3803,'Stock Chart'!$B$47:$B$3803,'REIT-Retrun Index'!$B101),0)</f>
        <v>0</v>
      </c>
      <c r="G101">
        <f>IFERROR(AVERAGEIFS('Stock Chart'!G$47:G$3803,'Stock Chart'!$B$47:$B$3803,'REIT-Retrun Index'!$B101),0)</f>
        <v>-54.432041862714939</v>
      </c>
      <c r="H101">
        <f>IFERROR(AVERAGEIFS('Stock Chart'!H$47:H$3803,'Stock Chart'!$B$47:$B$3803,'REIT-Retrun Index'!$B101),0)</f>
        <v>-9.8125795902779807</v>
      </c>
      <c r="I101">
        <f>IFERROR(AVERAGEIFS('Stock Chart'!I$47:I$3803,'Stock Chart'!$B$47:$B$3803,'REIT-Retrun Index'!$B101),0)</f>
        <v>690194410.32900012</v>
      </c>
      <c r="J101">
        <f>IFERROR(AVERAGEIFS('Stock Chart'!J$47:J$3803,'Stock Chart'!$B$47:$B$3803,'REIT-Retrun Index'!$B101),0)</f>
        <v>0</v>
      </c>
      <c r="K101">
        <f>IFERROR(AVERAGEIFS('Stock Chart'!K$47:K$3803,'Stock Chart'!$B$47:$B$3803,'REIT-Retrun Index'!$B101),0)</f>
        <v>0</v>
      </c>
      <c r="L101">
        <f>IFERROR(AVERAGEIFS('Stock Chart'!L$47:L$3803,'Stock Chart'!$B$47:$B$3803,'REIT-Retrun Index'!$B101),0)</f>
        <v>38689093.812500007</v>
      </c>
      <c r="M101">
        <f>IFERROR(AVERAGEIFS('Stock Chart'!M$47:M$3803,'Stock Chart'!$B$47:$B$3803,'REIT-Retrun Index'!$B101),0)</f>
        <v>319977357.65600002</v>
      </c>
      <c r="N101">
        <f>SUM('REIT-Retrun Index'!I101:M101)</f>
        <v>1048860861.7975001</v>
      </c>
      <c r="O101">
        <f t="shared" si="1"/>
        <v>-22.019193353212312</v>
      </c>
    </row>
    <row r="102" spans="2:15" x14ac:dyDescent="0.2">
      <c r="B102" s="31" t="s">
        <v>152</v>
      </c>
      <c r="C102">
        <f>IFERROR(AVERAGEIFS('Stock Chart'!C$47:C$3803,'Stock Chart'!$B$47:$B$3803,'REIT-Retrun Index'!$B102),0)</f>
        <v>1355.592541695652</v>
      </c>
      <c r="D102">
        <f>IFERROR(AVERAGEIFS('Stock Chart'!D$47:D$3803,'Stock Chart'!$B$47:$B$3803,'REIT-Retrun Index'!$B102),0)</f>
        <v>-21.856932116158536</v>
      </c>
      <c r="E102">
        <f>IFERROR(AVERAGEIFS('Stock Chart'!E$47:E$3803,'Stock Chart'!$B$47:$B$3803,'REIT-Retrun Index'!$B102),0)</f>
        <v>0</v>
      </c>
      <c r="F102">
        <f>IFERROR(AVERAGEIFS('Stock Chart'!F$47:F$3803,'Stock Chart'!$B$47:$B$3803,'REIT-Retrun Index'!$B102),0)</f>
        <v>0</v>
      </c>
      <c r="G102">
        <f>IFERROR(AVERAGEIFS('Stock Chart'!G$47:G$3803,'Stock Chart'!$B$47:$B$3803,'REIT-Retrun Index'!$B102),0)</f>
        <v>-54.432506701661417</v>
      </c>
      <c r="H102">
        <f>IFERROR(AVERAGEIFS('Stock Chart'!H$47:H$3803,'Stock Chart'!$B$47:$B$3803,'REIT-Retrun Index'!$B102),0)</f>
        <v>-6.886809090459125</v>
      </c>
      <c r="I102">
        <f>IFERROR(AVERAGEIFS('Stock Chart'!I$47:I$3803,'Stock Chart'!$B$47:$B$3803,'REIT-Retrun Index'!$B102),0)</f>
        <v>762497484.41999996</v>
      </c>
      <c r="J102">
        <f>IFERROR(AVERAGEIFS('Stock Chart'!J$47:J$3803,'Stock Chart'!$B$47:$B$3803,'REIT-Retrun Index'!$B102),0)</f>
        <v>0</v>
      </c>
      <c r="K102">
        <f>IFERROR(AVERAGEIFS('Stock Chart'!K$47:K$3803,'Stock Chart'!$B$47:$B$3803,'REIT-Retrun Index'!$B102),0)</f>
        <v>0</v>
      </c>
      <c r="L102">
        <f>IFERROR(AVERAGEIFS('Stock Chart'!L$47:L$3803,'Stock Chart'!$B$47:$B$3803,'REIT-Retrun Index'!$B102),0)</f>
        <v>39147776.310000002</v>
      </c>
      <c r="M102">
        <f>IFERROR(AVERAGEIFS('Stock Chart'!M$47:M$3803,'Stock Chart'!$B$47:$B$3803,'REIT-Retrun Index'!$B102),0)</f>
        <v>333499216.95045453</v>
      </c>
      <c r="N102">
        <f>SUM('REIT-Retrun Index'!I102:M102)</f>
        <v>1135144477.6804545</v>
      </c>
      <c r="O102">
        <f t="shared" si="1"/>
        <v>-18.582227377889833</v>
      </c>
    </row>
    <row r="103" spans="2:15" x14ac:dyDescent="0.2">
      <c r="B103" s="31" t="s">
        <v>153</v>
      </c>
      <c r="C103">
        <f>IFERROR(AVERAGEIFS('Stock Chart'!C$47:C$3803,'Stock Chart'!$B$47:$B$3803,'REIT-Retrun Index'!$B103),0)</f>
        <v>1277.8239352272728</v>
      </c>
      <c r="D103">
        <f>IFERROR(AVERAGEIFS('Stock Chart'!D$47:D$3803,'Stock Chart'!$B$47:$B$3803,'REIT-Retrun Index'!$B103),0)</f>
        <v>-27.389341940929278</v>
      </c>
      <c r="E103">
        <f>IFERROR(AVERAGEIFS('Stock Chart'!E$47:E$3803,'Stock Chart'!$B$47:$B$3803,'REIT-Retrun Index'!$B103),0)</f>
        <v>0</v>
      </c>
      <c r="F103">
        <f>IFERROR(AVERAGEIFS('Stock Chart'!F$47:F$3803,'Stock Chart'!$B$47:$B$3803,'REIT-Retrun Index'!$B103),0)</f>
        <v>0</v>
      </c>
      <c r="G103">
        <f>IFERROR(AVERAGEIFS('Stock Chart'!G$47:G$3803,'Stock Chart'!$B$47:$B$3803,'REIT-Retrun Index'!$B103),0)</f>
        <v>-54.552286206194204</v>
      </c>
      <c r="H103">
        <f>IFERROR(AVERAGEIFS('Stock Chart'!H$47:H$3803,'Stock Chart'!$B$47:$B$3803,'REIT-Retrun Index'!$B103),0)</f>
        <v>-12.521731917187372</v>
      </c>
      <c r="I103">
        <f>IFERROR(AVERAGEIFS('Stock Chart'!I$47:I$3803,'Stock Chart'!$B$47:$B$3803,'REIT-Retrun Index'!$B103),0)</f>
        <v>711794498.57142854</v>
      </c>
      <c r="J103">
        <f>IFERROR(AVERAGEIFS('Stock Chart'!J$47:J$3803,'Stock Chart'!$B$47:$B$3803,'REIT-Retrun Index'!$B103),0)</f>
        <v>0</v>
      </c>
      <c r="K103">
        <f>IFERROR(AVERAGEIFS('Stock Chart'!K$47:K$3803,'Stock Chart'!$B$47:$B$3803,'REIT-Retrun Index'!$B103),0)</f>
        <v>0</v>
      </c>
      <c r="L103">
        <f>IFERROR(AVERAGEIFS('Stock Chart'!L$47:L$3803,'Stock Chart'!$B$47:$B$3803,'REIT-Retrun Index'!$B103),0)</f>
        <v>39505743.034761906</v>
      </c>
      <c r="M103">
        <f>IFERROR(AVERAGEIFS('Stock Chart'!M$47:M$3803,'Stock Chart'!$B$47:$B$3803,'REIT-Retrun Index'!$B103),0)</f>
        <v>327075400.77809525</v>
      </c>
      <c r="N103">
        <f>SUM('REIT-Retrun Index'!I103:M103)</f>
        <v>1078375642.3842857</v>
      </c>
      <c r="O103">
        <f t="shared" si="1"/>
        <v>-23.875040372936144</v>
      </c>
    </row>
    <row r="104" spans="2:15" x14ac:dyDescent="0.2">
      <c r="B104" s="31" t="s">
        <v>154</v>
      </c>
      <c r="C104">
        <f>IFERROR(AVERAGEIFS('Stock Chart'!C$47:C$3803,'Stock Chart'!$B$47:$B$3803,'REIT-Retrun Index'!$B104),0)</f>
        <v>1264.0104761904763</v>
      </c>
      <c r="D104">
        <f>IFERROR(AVERAGEIFS('Stock Chart'!D$47:D$3803,'Stock Chart'!$B$47:$B$3803,'REIT-Retrun Index'!$B104),0)</f>
        <v>-27.360336632620715</v>
      </c>
      <c r="E104">
        <f>IFERROR(AVERAGEIFS('Stock Chart'!E$47:E$3803,'Stock Chart'!$B$47:$B$3803,'REIT-Retrun Index'!$B104),0)</f>
        <v>0</v>
      </c>
      <c r="F104">
        <f>IFERROR(AVERAGEIFS('Stock Chart'!F$47:F$3803,'Stock Chart'!$B$47:$B$3803,'REIT-Retrun Index'!$B104),0)</f>
        <v>0</v>
      </c>
      <c r="G104">
        <f>IFERROR(AVERAGEIFS('Stock Chart'!G$47:G$3803,'Stock Chart'!$B$47:$B$3803,'REIT-Retrun Index'!$B104),0)</f>
        <v>-53.343817151777714</v>
      </c>
      <c r="H104">
        <f>IFERROR(AVERAGEIFS('Stock Chart'!H$47:H$3803,'Stock Chart'!$B$47:$B$3803,'REIT-Retrun Index'!$B104),0)</f>
        <v>-12.240344840128063</v>
      </c>
      <c r="I104">
        <f>IFERROR(AVERAGEIFS('Stock Chart'!I$47:I$3803,'Stock Chart'!$B$47:$B$3803,'REIT-Retrun Index'!$B104),0)</f>
        <v>712078834.5</v>
      </c>
      <c r="J104">
        <f>IFERROR(AVERAGEIFS('Stock Chart'!J$47:J$3803,'Stock Chart'!$B$47:$B$3803,'REIT-Retrun Index'!$B104),0)</f>
        <v>0</v>
      </c>
      <c r="K104">
        <f>IFERROR(AVERAGEIFS('Stock Chart'!K$47:K$3803,'Stock Chart'!$B$47:$B$3803,'REIT-Retrun Index'!$B104),0)</f>
        <v>0</v>
      </c>
      <c r="L104">
        <f>IFERROR(AVERAGEIFS('Stock Chart'!L$47:L$3803,'Stock Chart'!$B$47:$B$3803,'REIT-Retrun Index'!$B104),0)</f>
        <v>40556213.208000012</v>
      </c>
      <c r="M104">
        <f>IFERROR(AVERAGEIFS('Stock Chart'!M$47:M$3803,'Stock Chart'!$B$47:$B$3803,'REIT-Retrun Index'!$B104),0)</f>
        <v>328127488.26250005</v>
      </c>
      <c r="N104">
        <f>SUM('REIT-Retrun Index'!I104:M104)</f>
        <v>1080762535.9705</v>
      </c>
      <c r="O104">
        <f t="shared" si="1"/>
        <v>-23.744839959162707</v>
      </c>
    </row>
    <row r="105" spans="2:15" x14ac:dyDescent="0.2">
      <c r="B105" s="31" t="s">
        <v>155</v>
      </c>
      <c r="C105">
        <f>IFERROR(AVERAGEIFS('Stock Chart'!C$47:C$3803,'Stock Chart'!$B$47:$B$3803,'REIT-Retrun Index'!$B105),0)</f>
        <v>1248.8195000000001</v>
      </c>
      <c r="D105">
        <f>IFERROR(AVERAGEIFS('Stock Chart'!D$47:D$3803,'Stock Chart'!$B$47:$B$3803,'REIT-Retrun Index'!$B105),0)</f>
        <v>-27.132070799157294</v>
      </c>
      <c r="E105">
        <f>IFERROR(AVERAGEIFS('Stock Chart'!E$47:E$3803,'Stock Chart'!$B$47:$B$3803,'REIT-Retrun Index'!$B105),0)</f>
        <v>0</v>
      </c>
      <c r="F105">
        <f>IFERROR(AVERAGEIFS('Stock Chart'!F$47:F$3803,'Stock Chart'!$B$47:$B$3803,'REIT-Retrun Index'!$B105),0)</f>
        <v>0</v>
      </c>
      <c r="G105">
        <f>IFERROR(AVERAGEIFS('Stock Chart'!G$47:G$3803,'Stock Chart'!$B$47:$B$3803,'REIT-Retrun Index'!$B105),0)</f>
        <v>-51.813598847126308</v>
      </c>
      <c r="H105">
        <f>IFERROR(AVERAGEIFS('Stock Chart'!H$47:H$3803,'Stock Chart'!$B$47:$B$3803,'REIT-Retrun Index'!$B105),0)</f>
        <v>-9.8470047820430864</v>
      </c>
      <c r="I105">
        <f>IFERROR(AVERAGEIFS('Stock Chart'!I$47:I$3803,'Stock Chart'!$B$47:$B$3803,'REIT-Retrun Index'!$B105),0)</f>
        <v>714316500</v>
      </c>
      <c r="J105">
        <f>IFERROR(AVERAGEIFS('Stock Chart'!J$47:J$3803,'Stock Chart'!$B$47:$B$3803,'REIT-Retrun Index'!$B105),0)</f>
        <v>0</v>
      </c>
      <c r="K105">
        <f>IFERROR(AVERAGEIFS('Stock Chart'!K$47:K$3803,'Stock Chart'!$B$47:$B$3803,'REIT-Retrun Index'!$B105),0)</f>
        <v>0</v>
      </c>
      <c r="L105">
        <f>IFERROR(AVERAGEIFS('Stock Chart'!L$47:L$3803,'Stock Chart'!$B$47:$B$3803,'REIT-Retrun Index'!$B105),0)</f>
        <v>41886366.172499999</v>
      </c>
      <c r="M105">
        <f>IFERROR(AVERAGEIFS('Stock Chart'!M$47:M$3803,'Stock Chart'!$B$47:$B$3803,'REIT-Retrun Index'!$B105),0)</f>
        <v>337076026.86399996</v>
      </c>
      <c r="N105">
        <f>SUM('REIT-Retrun Index'!I105:M105)</f>
        <v>1093278893.0365</v>
      </c>
      <c r="O105">
        <f t="shared" si="1"/>
        <v>-22.748411802223984</v>
      </c>
    </row>
    <row r="106" spans="2:15" x14ac:dyDescent="0.2">
      <c r="B106" s="31" t="s">
        <v>156</v>
      </c>
      <c r="C106">
        <f>IFERROR(AVERAGEIFS('Stock Chart'!C$47:C$3803,'Stock Chart'!$B$47:$B$3803,'REIT-Retrun Index'!$B106),0)</f>
        <v>1263.8800000000001</v>
      </c>
      <c r="D106">
        <f>IFERROR(AVERAGEIFS('Stock Chart'!D$47:D$3803,'Stock Chart'!$B$47:$B$3803,'REIT-Retrun Index'!$B106),0)</f>
        <v>-24.101335883475851</v>
      </c>
      <c r="E106">
        <f>IFERROR(AVERAGEIFS('Stock Chart'!E$47:E$3803,'Stock Chart'!$B$47:$B$3803,'REIT-Retrun Index'!$B106),0)</f>
        <v>0</v>
      </c>
      <c r="F106">
        <f>IFERROR(AVERAGEIFS('Stock Chart'!F$47:F$3803,'Stock Chart'!$B$47:$B$3803,'REIT-Retrun Index'!$B106),0)</f>
        <v>0</v>
      </c>
      <c r="G106">
        <f>IFERROR(AVERAGEIFS('Stock Chart'!G$47:G$3803,'Stock Chart'!$B$47:$B$3803,'REIT-Retrun Index'!$B106),0)</f>
        <v>-53.378610689012611</v>
      </c>
      <c r="H106">
        <f>IFERROR(AVERAGEIFS('Stock Chart'!H$47:H$3803,'Stock Chart'!$B$47:$B$3803,'REIT-Retrun Index'!$B106),0)</f>
        <v>-9.169885441766338</v>
      </c>
      <c r="I106">
        <f>IFERROR(AVERAGEIFS('Stock Chart'!I$47:I$3803,'Stock Chart'!$B$47:$B$3803,'REIT-Retrun Index'!$B106),0)</f>
        <v>744039981.82954538</v>
      </c>
      <c r="J106">
        <f>IFERROR(AVERAGEIFS('Stock Chart'!J$47:J$3803,'Stock Chart'!$B$47:$B$3803,'REIT-Retrun Index'!$B106),0)</f>
        <v>0</v>
      </c>
      <c r="K106">
        <f>IFERROR(AVERAGEIFS('Stock Chart'!K$47:K$3803,'Stock Chart'!$B$47:$B$3803,'REIT-Retrun Index'!$B106),0)</f>
        <v>0</v>
      </c>
      <c r="L106">
        <f>IFERROR(AVERAGEIFS('Stock Chart'!L$47:L$3803,'Stock Chart'!$B$47:$B$3803,'REIT-Retrun Index'!$B106),0)</f>
        <v>40525968.682727285</v>
      </c>
      <c r="M106">
        <f>IFERROR(AVERAGEIFS('Stock Chart'!M$47:M$3803,'Stock Chart'!$B$47:$B$3803,'REIT-Retrun Index'!$B106),0)</f>
        <v>339607730.84454542</v>
      </c>
      <c r="N106">
        <f>SUM('REIT-Retrun Index'!I106:M106)</f>
        <v>1124173681.3568182</v>
      </c>
      <c r="O106">
        <f t="shared" si="1"/>
        <v>-20.646045882242436</v>
      </c>
    </row>
    <row r="107" spans="2:15" x14ac:dyDescent="0.2">
      <c r="B107" s="31" t="s">
        <v>157</v>
      </c>
      <c r="C107">
        <f>IFERROR(AVERAGEIFS('Stock Chart'!C$47:C$3803,'Stock Chart'!$B$47:$B$3803,'REIT-Retrun Index'!$B107),0)</f>
        <v>1266.1519047619047</v>
      </c>
      <c r="D107">
        <f>IFERROR(AVERAGEIFS('Stock Chart'!D$47:D$3803,'Stock Chart'!$B$47:$B$3803,'REIT-Retrun Index'!$B107),0)</f>
        <v>-24.458431147946662</v>
      </c>
      <c r="E107">
        <f>IFERROR(AVERAGEIFS('Stock Chart'!E$47:E$3803,'Stock Chart'!$B$47:$B$3803,'REIT-Retrun Index'!$B107),0)</f>
        <v>0</v>
      </c>
      <c r="F107">
        <f>IFERROR(AVERAGEIFS('Stock Chart'!F$47:F$3803,'Stock Chart'!$B$47:$B$3803,'REIT-Retrun Index'!$B107),0)</f>
        <v>0</v>
      </c>
      <c r="G107">
        <f>IFERROR(AVERAGEIFS('Stock Chart'!G$47:G$3803,'Stock Chart'!$B$47:$B$3803,'REIT-Retrun Index'!$B107),0)</f>
        <v>-54.16296335378459</v>
      </c>
      <c r="H107">
        <f>IFERROR(AVERAGEIFS('Stock Chart'!H$47:H$3803,'Stock Chart'!$B$47:$B$3803,'REIT-Retrun Index'!$B107),0)</f>
        <v>-9.2915600761376975</v>
      </c>
      <c r="I107">
        <f>IFERROR(AVERAGEIFS('Stock Chart'!I$47:I$3803,'Stock Chart'!$B$47:$B$3803,'REIT-Retrun Index'!$B107),0)</f>
        <v>740558618.18058836</v>
      </c>
      <c r="J107">
        <f>IFERROR(AVERAGEIFS('Stock Chart'!J$47:J$3803,'Stock Chart'!$B$47:$B$3803,'REIT-Retrun Index'!$B107),0)</f>
        <v>0</v>
      </c>
      <c r="K107">
        <f>IFERROR(AVERAGEIFS('Stock Chart'!K$47:K$3803,'Stock Chart'!$B$47:$B$3803,'REIT-Retrun Index'!$B107),0)</f>
        <v>0</v>
      </c>
      <c r="L107">
        <f>IFERROR(AVERAGEIFS('Stock Chart'!L$47:L$3803,'Stock Chart'!$B$47:$B$3803,'REIT-Retrun Index'!$B107),0)</f>
        <v>39844164.645882353</v>
      </c>
      <c r="M107">
        <f>IFERROR(AVERAGEIFS('Stock Chart'!M$47:M$3803,'Stock Chart'!$B$47:$B$3803,'REIT-Retrun Index'!$B107),0)</f>
        <v>339152797.51529413</v>
      </c>
      <c r="N107">
        <f>SUM('REIT-Retrun Index'!I107:M107)</f>
        <v>1119555580.3417649</v>
      </c>
      <c r="O107">
        <f t="shared" si="1"/>
        <v>-20.921014559472763</v>
      </c>
    </row>
    <row r="108" spans="2:15" x14ac:dyDescent="0.2">
      <c r="B108" s="31" t="s">
        <v>158</v>
      </c>
      <c r="C108">
        <f>IFERROR(AVERAGEIFS('Stock Chart'!C$47:C$3803,'Stock Chart'!$B$47:$B$3803,'REIT-Retrun Index'!$B108),0)</f>
        <v>1222.2895454545453</v>
      </c>
      <c r="D108">
        <f>IFERROR(AVERAGEIFS('Stock Chart'!D$47:D$3803,'Stock Chart'!$B$47:$B$3803,'REIT-Retrun Index'!$B108),0)</f>
        <v>-27.063631307642687</v>
      </c>
      <c r="E108">
        <f>IFERROR(AVERAGEIFS('Stock Chart'!E$47:E$3803,'Stock Chart'!$B$47:$B$3803,'REIT-Retrun Index'!$B108),0)</f>
        <v>0</v>
      </c>
      <c r="F108">
        <f>IFERROR(AVERAGEIFS('Stock Chart'!F$47:F$3803,'Stock Chart'!$B$47:$B$3803,'REIT-Retrun Index'!$B108),0)</f>
        <v>0</v>
      </c>
      <c r="G108">
        <f>IFERROR(AVERAGEIFS('Stock Chart'!G$47:G$3803,'Stock Chart'!$B$47:$B$3803,'REIT-Retrun Index'!$B108),0)</f>
        <v>-53.072661631393089</v>
      </c>
      <c r="H108">
        <f>IFERROR(AVERAGEIFS('Stock Chart'!H$47:H$3803,'Stock Chart'!$B$47:$B$3803,'REIT-Retrun Index'!$B108),0)</f>
        <v>-13.541323214818011</v>
      </c>
      <c r="I108">
        <f>IFERROR(AVERAGEIFS('Stock Chart'!I$47:I$3803,'Stock Chart'!$B$47:$B$3803,'REIT-Retrun Index'!$B108),0)</f>
        <v>715018991.9909091</v>
      </c>
      <c r="J108">
        <f>IFERROR(AVERAGEIFS('Stock Chart'!J$47:J$3803,'Stock Chart'!$B$47:$B$3803,'REIT-Retrun Index'!$B108),0)</f>
        <v>0</v>
      </c>
      <c r="K108">
        <f>IFERROR(AVERAGEIFS('Stock Chart'!K$47:K$3803,'Stock Chart'!$B$47:$B$3803,'REIT-Retrun Index'!$B108),0)</f>
        <v>0</v>
      </c>
      <c r="L108">
        <f>IFERROR(AVERAGEIFS('Stock Chart'!L$47:L$3803,'Stock Chart'!$B$47:$B$3803,'REIT-Retrun Index'!$B108),0)</f>
        <v>40791917.044090912</v>
      </c>
      <c r="M108">
        <f>IFERROR(AVERAGEIFS('Stock Chart'!M$47:M$3803,'Stock Chart'!$B$47:$B$3803,'REIT-Retrun Index'!$B108),0)</f>
        <v>308767387.14772725</v>
      </c>
      <c r="N108">
        <f>SUM('REIT-Retrun Index'!I108:M108)</f>
        <v>1064578296.1827272</v>
      </c>
      <c r="O108">
        <f t="shared" si="1"/>
        <v>-24.138257437227217</v>
      </c>
    </row>
    <row r="109" spans="2:15" x14ac:dyDescent="0.2">
      <c r="B109" s="31" t="s">
        <v>159</v>
      </c>
      <c r="C109">
        <f>IFERROR(AVERAGEIFS('Stock Chart'!C$47:C$3803,'Stock Chart'!$B$47:$B$3803,'REIT-Retrun Index'!$B109),0)</f>
        <v>1213.7304347826084</v>
      </c>
      <c r="D109">
        <f>IFERROR(AVERAGEIFS('Stock Chart'!D$47:D$3803,'Stock Chart'!$B$47:$B$3803,'REIT-Retrun Index'!$B109),0)</f>
        <v>-25.075385312465215</v>
      </c>
      <c r="E109">
        <f>IFERROR(AVERAGEIFS('Stock Chart'!E$47:E$3803,'Stock Chart'!$B$47:$B$3803,'REIT-Retrun Index'!$B109),0)</f>
        <v>0</v>
      </c>
      <c r="F109">
        <f>IFERROR(AVERAGEIFS('Stock Chart'!F$47:F$3803,'Stock Chart'!$B$47:$B$3803,'REIT-Retrun Index'!$B109),0)</f>
        <v>0</v>
      </c>
      <c r="G109">
        <f>IFERROR(AVERAGEIFS('Stock Chart'!G$47:G$3803,'Stock Chart'!$B$47:$B$3803,'REIT-Retrun Index'!$B109),0)</f>
        <v>-50.237242240666362</v>
      </c>
      <c r="H109">
        <f>IFERROR(AVERAGEIFS('Stock Chart'!H$47:H$3803,'Stock Chart'!$B$47:$B$3803,'REIT-Retrun Index'!$B109),0)</f>
        <v>-14.017826091241538</v>
      </c>
      <c r="I109">
        <f>IFERROR(AVERAGEIFS('Stock Chart'!I$47:I$3803,'Stock Chart'!$B$47:$B$3803,'REIT-Retrun Index'!$B109),0)</f>
        <v>734510415.44304347</v>
      </c>
      <c r="J109">
        <f>IFERROR(AVERAGEIFS('Stock Chart'!J$47:J$3803,'Stock Chart'!$B$47:$B$3803,'REIT-Retrun Index'!$B109),0)</f>
        <v>0</v>
      </c>
      <c r="K109">
        <f>IFERROR(AVERAGEIFS('Stock Chart'!K$47:K$3803,'Stock Chart'!$B$47:$B$3803,'REIT-Retrun Index'!$B109),0)</f>
        <v>0</v>
      </c>
      <c r="L109">
        <f>IFERROR(AVERAGEIFS('Stock Chart'!L$47:L$3803,'Stock Chart'!$B$47:$B$3803,'REIT-Retrun Index'!$B109),0)</f>
        <v>43256625.176956512</v>
      </c>
      <c r="M109">
        <f>IFERROR(AVERAGEIFS('Stock Chart'!M$47:M$3803,'Stock Chart'!$B$47:$B$3803,'REIT-Retrun Index'!$B109),0)</f>
        <v>241111205.21739131</v>
      </c>
      <c r="N109">
        <f>SUM('REIT-Retrun Index'!I109:M109)</f>
        <v>1018878245.8373914</v>
      </c>
      <c r="O109">
        <f t="shared" si="1"/>
        <v>-23.526932959950951</v>
      </c>
    </row>
    <row r="110" spans="2:15" x14ac:dyDescent="0.2">
      <c r="B110" s="31" t="s">
        <v>160</v>
      </c>
      <c r="C110">
        <f>IFERROR(AVERAGEIFS('Stock Chart'!C$47:C$3803,'Stock Chart'!$B$47:$B$3803,'REIT-Retrun Index'!$B110),0)</f>
        <v>1196.5565000000001</v>
      </c>
      <c r="D110">
        <f>IFERROR(AVERAGEIFS('Stock Chart'!D$47:D$3803,'Stock Chart'!$B$47:$B$3803,'REIT-Retrun Index'!$B110),0)</f>
        <v>-26.711771804208734</v>
      </c>
      <c r="E110">
        <f>IFERROR(AVERAGEIFS('Stock Chart'!E$47:E$3803,'Stock Chart'!$B$47:$B$3803,'REIT-Retrun Index'!$B110),0)</f>
        <v>0</v>
      </c>
      <c r="F110">
        <f>IFERROR(AVERAGEIFS('Stock Chart'!F$47:F$3803,'Stock Chart'!$B$47:$B$3803,'REIT-Retrun Index'!$B110),0)</f>
        <v>0</v>
      </c>
      <c r="G110">
        <f>IFERROR(AVERAGEIFS('Stock Chart'!G$47:G$3803,'Stock Chart'!$B$47:$B$3803,'REIT-Retrun Index'!$B110),0)</f>
        <v>-53.255523979363694</v>
      </c>
      <c r="H110">
        <f>IFERROR(AVERAGEIFS('Stock Chart'!H$47:H$3803,'Stock Chart'!$B$47:$B$3803,'REIT-Retrun Index'!$B110),0)</f>
        <v>-14.723115754475993</v>
      </c>
      <c r="I110">
        <f>IFERROR(AVERAGEIFS('Stock Chart'!I$47:I$3803,'Stock Chart'!$B$47:$B$3803,'REIT-Retrun Index'!$B110),0)</f>
        <v>718468385.37199998</v>
      </c>
      <c r="J110">
        <f>IFERROR(AVERAGEIFS('Stock Chart'!J$47:J$3803,'Stock Chart'!$B$47:$B$3803,'REIT-Retrun Index'!$B110),0)</f>
        <v>0</v>
      </c>
      <c r="K110">
        <f>IFERROR(AVERAGEIFS('Stock Chart'!K$47:K$3803,'Stock Chart'!$B$47:$B$3803,'REIT-Retrun Index'!$B110),0)</f>
        <v>0</v>
      </c>
      <c r="L110">
        <f>IFERROR(AVERAGEIFS('Stock Chart'!L$47:L$3803,'Stock Chart'!$B$47:$B$3803,'REIT-Retrun Index'!$B110),0)</f>
        <v>40632962.667499989</v>
      </c>
      <c r="M110">
        <f>IFERROR(AVERAGEIFS('Stock Chart'!M$47:M$3803,'Stock Chart'!$B$47:$B$3803,'REIT-Retrun Index'!$B110),0)</f>
        <v>239133432</v>
      </c>
      <c r="N110">
        <f>SUM('REIT-Retrun Index'!I110:M110)</f>
        <v>998234780.0395</v>
      </c>
      <c r="O110">
        <f t="shared" si="1"/>
        <v>-24.920272238364166</v>
      </c>
    </row>
    <row r="111" spans="2:15" x14ac:dyDescent="0.2">
      <c r="B111" s="31" t="s">
        <v>161</v>
      </c>
      <c r="C111">
        <f>IFERROR(AVERAGEIFS('Stock Chart'!C$47:C$3803,'Stock Chart'!$B$47:$B$3803,'REIT-Retrun Index'!$B111),0)</f>
        <v>1207.1760869565221</v>
      </c>
      <c r="D111">
        <f>IFERROR(AVERAGEIFS('Stock Chart'!D$47:D$3803,'Stock Chart'!$B$47:$B$3803,'REIT-Retrun Index'!$B111),0)</f>
        <v>-28.819078009432861</v>
      </c>
      <c r="E111">
        <f>IFERROR(AVERAGEIFS('Stock Chart'!E$47:E$3803,'Stock Chart'!$B$47:$B$3803,'REIT-Retrun Index'!$B111),0)</f>
        <v>0</v>
      </c>
      <c r="F111">
        <f>IFERROR(AVERAGEIFS('Stock Chart'!F$47:F$3803,'Stock Chart'!$B$47:$B$3803,'REIT-Retrun Index'!$B111),0)</f>
        <v>0</v>
      </c>
      <c r="G111">
        <f>IFERROR(AVERAGEIFS('Stock Chart'!G$47:G$3803,'Stock Chart'!$B$47:$B$3803,'REIT-Retrun Index'!$B111),0)</f>
        <v>-57.874468717962216</v>
      </c>
      <c r="H111">
        <f>IFERROR(AVERAGEIFS('Stock Chart'!H$47:H$3803,'Stock Chart'!$B$47:$B$3803,'REIT-Retrun Index'!$B111),0)</f>
        <v>-16.011174014334379</v>
      </c>
      <c r="I111">
        <f>IFERROR(AVERAGEIFS('Stock Chart'!I$47:I$3803,'Stock Chart'!$B$47:$B$3803,'REIT-Retrun Index'!$B111),0)</f>
        <v>697716562.6608696</v>
      </c>
      <c r="J111">
        <f>IFERROR(AVERAGEIFS('Stock Chart'!J$47:J$3803,'Stock Chart'!$B$47:$B$3803,'REIT-Retrun Index'!$B111),0)</f>
        <v>0</v>
      </c>
      <c r="K111">
        <f>IFERROR(AVERAGEIFS('Stock Chart'!K$47:K$3803,'Stock Chart'!$B$47:$B$3803,'REIT-Retrun Index'!$B111),0)</f>
        <v>0</v>
      </c>
      <c r="L111">
        <f>IFERROR(AVERAGEIFS('Stock Chart'!L$47:L$3803,'Stock Chart'!$B$47:$B$3803,'REIT-Retrun Index'!$B111),0)</f>
        <v>36617912.653478257</v>
      </c>
      <c r="M111">
        <f>IFERROR(AVERAGEIFS('Stock Chart'!M$47:M$3803,'Stock Chart'!$B$47:$B$3803,'REIT-Retrun Index'!$B111),0)</f>
        <v>235521459.13043478</v>
      </c>
      <c r="N111">
        <f>SUM('REIT-Retrun Index'!I111:M111)</f>
        <v>969855934.44478261</v>
      </c>
      <c r="O111">
        <f t="shared" si="1"/>
        <v>-26.805801182531436</v>
      </c>
    </row>
    <row r="112" spans="2:15" x14ac:dyDescent="0.2">
      <c r="B112" s="31" t="s">
        <v>162</v>
      </c>
      <c r="C112">
        <f>IFERROR(AVERAGEIFS('Stock Chart'!C$47:C$3803,'Stock Chart'!$B$47:$B$3803,'REIT-Retrun Index'!$B112),0)</f>
        <v>1168.2740909090908</v>
      </c>
      <c r="D112">
        <f>IFERROR(AVERAGEIFS('Stock Chart'!D$47:D$3803,'Stock Chart'!$B$47:$B$3803,'REIT-Retrun Index'!$B112),0)</f>
        <v>-32.137303344364348</v>
      </c>
      <c r="E112">
        <f>IFERROR(AVERAGEIFS('Stock Chart'!E$47:E$3803,'Stock Chart'!$B$47:$B$3803,'REIT-Retrun Index'!$B112),0)</f>
        <v>0</v>
      </c>
      <c r="F112">
        <f>IFERROR(AVERAGEIFS('Stock Chart'!F$47:F$3803,'Stock Chart'!$B$47:$B$3803,'REIT-Retrun Index'!$B112),0)</f>
        <v>0</v>
      </c>
      <c r="G112">
        <f>IFERROR(AVERAGEIFS('Stock Chart'!G$47:G$3803,'Stock Chart'!$B$47:$B$3803,'REIT-Retrun Index'!$B112),0)</f>
        <v>-61.431790665346178</v>
      </c>
      <c r="H112">
        <f>IFERROR(AVERAGEIFS('Stock Chart'!H$47:H$3803,'Stock Chart'!$B$47:$B$3803,'REIT-Retrun Index'!$B112),0)</f>
        <v>-18.981285504258334</v>
      </c>
      <c r="I112">
        <f>IFERROR(AVERAGEIFS('Stock Chart'!I$47:I$3803,'Stock Chart'!$B$47:$B$3803,'REIT-Retrun Index'!$B112),0)</f>
        <v>664778643.88636363</v>
      </c>
      <c r="J112">
        <f>IFERROR(AVERAGEIFS('Stock Chart'!J$47:J$3803,'Stock Chart'!$B$47:$B$3803,'REIT-Retrun Index'!$B112),0)</f>
        <v>0</v>
      </c>
      <c r="K112">
        <f>IFERROR(AVERAGEIFS('Stock Chart'!K$47:K$3803,'Stock Chart'!$B$47:$B$3803,'REIT-Retrun Index'!$B112),0)</f>
        <v>0</v>
      </c>
      <c r="L112">
        <f>IFERROR(AVERAGEIFS('Stock Chart'!L$47:L$3803,'Stock Chart'!$B$47:$B$3803,'REIT-Retrun Index'!$B112),0)</f>
        <v>33525685.673636355</v>
      </c>
      <c r="M112">
        <f>IFERROR(AVERAGEIFS('Stock Chart'!M$47:M$3803,'Stock Chart'!$B$47:$B$3803,'REIT-Retrun Index'!$B112),0)</f>
        <v>227192672.72727272</v>
      </c>
      <c r="N112">
        <f>SUM('REIT-Retrun Index'!I112:M112)</f>
        <v>925497002.28727269</v>
      </c>
      <c r="O112">
        <f t="shared" si="1"/>
        <v>-29.968919139242001</v>
      </c>
    </row>
    <row r="113" spans="2:15" x14ac:dyDescent="0.2">
      <c r="B113" s="31" t="s">
        <v>163</v>
      </c>
      <c r="C113">
        <f>IFERROR(AVERAGEIFS('Stock Chart'!C$47:C$3803,'Stock Chart'!$B$47:$B$3803,'REIT-Retrun Index'!$B113),0)</f>
        <v>1086.4376190476189</v>
      </c>
      <c r="D113">
        <f>IFERROR(AVERAGEIFS('Stock Chart'!D$47:D$3803,'Stock Chart'!$B$47:$B$3803,'REIT-Retrun Index'!$B113),0)</f>
        <v>-35.58367702580383</v>
      </c>
      <c r="E113">
        <f>IFERROR(AVERAGEIFS('Stock Chart'!E$47:E$3803,'Stock Chart'!$B$47:$B$3803,'REIT-Retrun Index'!$B113),0)</f>
        <v>0</v>
      </c>
      <c r="F113">
        <f>IFERROR(AVERAGEIFS('Stock Chart'!F$47:F$3803,'Stock Chart'!$B$47:$B$3803,'REIT-Retrun Index'!$B113),0)</f>
        <v>0</v>
      </c>
      <c r="G113">
        <f>IFERROR(AVERAGEIFS('Stock Chart'!G$47:G$3803,'Stock Chart'!$B$47:$B$3803,'REIT-Retrun Index'!$B113),0)</f>
        <v>-61.242398273923904</v>
      </c>
      <c r="H113">
        <f>IFERROR(AVERAGEIFS('Stock Chart'!H$47:H$3803,'Stock Chart'!$B$47:$B$3803,'REIT-Retrun Index'!$B113),0)</f>
        <v>-14.819064894723169</v>
      </c>
      <c r="I113">
        <f>IFERROR(AVERAGEIFS('Stock Chart'!I$47:I$3803,'Stock Chart'!$B$47:$B$3803,'REIT-Retrun Index'!$B113),0)</f>
        <v>631018187.3295238</v>
      </c>
      <c r="J113">
        <f>IFERROR(AVERAGEIFS('Stock Chart'!J$47:J$3803,'Stock Chart'!$B$47:$B$3803,'REIT-Retrun Index'!$B113),0)</f>
        <v>0</v>
      </c>
      <c r="K113">
        <f>IFERROR(AVERAGEIFS('Stock Chart'!K$47:K$3803,'Stock Chart'!$B$47:$B$3803,'REIT-Retrun Index'!$B113),0)</f>
        <v>0</v>
      </c>
      <c r="L113">
        <f>IFERROR(AVERAGEIFS('Stock Chart'!L$47:L$3803,'Stock Chart'!$B$47:$B$3803,'REIT-Retrun Index'!$B113),0)</f>
        <v>33690316.332857147</v>
      </c>
      <c r="M113">
        <f>IFERROR(AVERAGEIFS('Stock Chart'!M$47:M$3803,'Stock Chart'!$B$47:$B$3803,'REIT-Retrun Index'!$B113),0)</f>
        <v>238864371.42857143</v>
      </c>
      <c r="N113">
        <f>SUM('REIT-Retrun Index'!I113:M113)</f>
        <v>903572875.0909524</v>
      </c>
      <c r="O113">
        <f t="shared" si="1"/>
        <v>-31.051142127951064</v>
      </c>
    </row>
    <row r="114" spans="2:15" x14ac:dyDescent="0.2">
      <c r="B114" s="31" t="s">
        <v>164</v>
      </c>
      <c r="C114">
        <f>IFERROR(AVERAGEIFS('Stock Chart'!C$47:C$3803,'Stock Chart'!$B$47:$B$3803,'REIT-Retrun Index'!$B114),0)</f>
        <v>1094.5360869565218</v>
      </c>
      <c r="D114">
        <f>IFERROR(AVERAGEIFS('Stock Chart'!D$47:D$3803,'Stock Chart'!$B$47:$B$3803,'REIT-Retrun Index'!$B114),0)</f>
        <v>-35.829010033710937</v>
      </c>
      <c r="E114">
        <f>IFERROR(AVERAGEIFS('Stock Chart'!E$47:E$3803,'Stock Chart'!$B$47:$B$3803,'REIT-Retrun Index'!$B114),0)</f>
        <v>0</v>
      </c>
      <c r="F114">
        <f>IFERROR(AVERAGEIFS('Stock Chart'!F$47:F$3803,'Stock Chart'!$B$47:$B$3803,'REIT-Retrun Index'!$B114),0)</f>
        <v>0</v>
      </c>
      <c r="G114">
        <f>IFERROR(AVERAGEIFS('Stock Chart'!G$47:G$3803,'Stock Chart'!$B$47:$B$3803,'REIT-Retrun Index'!$B114),0)</f>
        <v>-57.623024167151726</v>
      </c>
      <c r="H114">
        <f>IFERROR(AVERAGEIFS('Stock Chart'!H$47:H$3803,'Stock Chart'!$B$47:$B$3803,'REIT-Retrun Index'!$B114),0)</f>
        <v>-13.183967418134062</v>
      </c>
      <c r="I114">
        <f>IFERROR(AVERAGEIFS('Stock Chart'!I$47:I$3803,'Stock Chart'!$B$47:$B$3803,'REIT-Retrun Index'!$B114),0)</f>
        <v>628614920.84590912</v>
      </c>
      <c r="J114">
        <f>IFERROR(AVERAGEIFS('Stock Chart'!J$47:J$3803,'Stock Chart'!$B$47:$B$3803,'REIT-Retrun Index'!$B114),0)</f>
        <v>0</v>
      </c>
      <c r="K114">
        <f>IFERROR(AVERAGEIFS('Stock Chart'!K$47:K$3803,'Stock Chart'!$B$47:$B$3803,'REIT-Retrun Index'!$B114),0)</f>
        <v>0</v>
      </c>
      <c r="L114">
        <f>IFERROR(AVERAGEIFS('Stock Chart'!L$47:L$3803,'Stock Chart'!$B$47:$B$3803,'REIT-Retrun Index'!$B114),0)</f>
        <v>37128705.194545455</v>
      </c>
      <c r="M114">
        <f>IFERROR(AVERAGEIFS('Stock Chart'!M$47:M$3803,'Stock Chart'!$B$47:$B$3803,'REIT-Retrun Index'!$B114),0)</f>
        <v>249508703.63636363</v>
      </c>
      <c r="N114">
        <f>SUM('REIT-Retrun Index'!I114:M114)</f>
        <v>915252329.67681825</v>
      </c>
      <c r="O114">
        <f t="shared" si="1"/>
        <v>-30.539811040089266</v>
      </c>
    </row>
    <row r="115" spans="2:15" x14ac:dyDescent="0.2">
      <c r="B115" s="31" t="s">
        <v>165</v>
      </c>
      <c r="C115">
        <f>IFERROR(AVERAGEIFS('Stock Chart'!C$47:C$3803,'Stock Chart'!$B$47:$B$3803,'REIT-Retrun Index'!$B115),0)</f>
        <v>1107.8690476190475</v>
      </c>
      <c r="D115">
        <f>IFERROR(AVERAGEIFS('Stock Chart'!D$47:D$3803,'Stock Chart'!$B$47:$B$3803,'REIT-Retrun Index'!$B115),0)</f>
        <v>-36.80444348019752</v>
      </c>
      <c r="E115">
        <f>IFERROR(AVERAGEIFS('Stock Chart'!E$47:E$3803,'Stock Chart'!$B$47:$B$3803,'REIT-Retrun Index'!$B115),0)</f>
        <v>0</v>
      </c>
      <c r="F115">
        <f>IFERROR(AVERAGEIFS('Stock Chart'!F$47:F$3803,'Stock Chart'!$B$47:$B$3803,'REIT-Retrun Index'!$B115),0)</f>
        <v>0</v>
      </c>
      <c r="G115">
        <f>IFERROR(AVERAGEIFS('Stock Chart'!G$47:G$3803,'Stock Chart'!$B$47:$B$3803,'REIT-Retrun Index'!$B115),0)</f>
        <v>-58.176077920576937</v>
      </c>
      <c r="H115">
        <f>IFERROR(AVERAGEIFS('Stock Chart'!H$47:H$3803,'Stock Chart'!$B$47:$B$3803,'REIT-Retrun Index'!$B115),0)</f>
        <v>-13.324031243680276</v>
      </c>
      <c r="I115">
        <f>IFERROR(AVERAGEIFS('Stock Chart'!I$47:I$3803,'Stock Chart'!$B$47:$B$3803,'REIT-Retrun Index'!$B115),0)</f>
        <v>646347415.89052629</v>
      </c>
      <c r="J115">
        <f>IFERROR(AVERAGEIFS('Stock Chart'!J$47:J$3803,'Stock Chart'!$B$47:$B$3803,'REIT-Retrun Index'!$B115),0)</f>
        <v>0</v>
      </c>
      <c r="K115">
        <f>IFERROR(AVERAGEIFS('Stock Chart'!K$47:K$3803,'Stock Chart'!$B$47:$B$3803,'REIT-Retrun Index'!$B115),0)</f>
        <v>0</v>
      </c>
      <c r="L115">
        <f>IFERROR(AVERAGEIFS('Stock Chart'!L$47:L$3803,'Stock Chart'!$B$47:$B$3803,'REIT-Retrun Index'!$B115),0)</f>
        <v>37043478.836315788</v>
      </c>
      <c r="M115">
        <f>IFERROR(AVERAGEIFS('Stock Chart'!M$47:M$3803,'Stock Chart'!$B$47:$B$3803,'REIT-Retrun Index'!$B115),0)</f>
        <v>256264545.2631579</v>
      </c>
      <c r="N115">
        <f>SUM('REIT-Retrun Index'!I115:M115)</f>
        <v>939655439.99000001</v>
      </c>
      <c r="O115">
        <f t="shared" si="1"/>
        <v>-31.243343896345255</v>
      </c>
    </row>
    <row r="116" spans="2:15" x14ac:dyDescent="0.2">
      <c r="B116" s="31" t="s">
        <v>166</v>
      </c>
      <c r="C116">
        <f>IFERROR(AVERAGEIFS('Stock Chart'!C$47:C$3803,'Stock Chart'!$B$47:$B$3803,'REIT-Retrun Index'!$B116),0)</f>
        <v>1125.7931818181817</v>
      </c>
      <c r="D116">
        <f>IFERROR(AVERAGEIFS('Stock Chart'!D$47:D$3803,'Stock Chart'!$B$47:$B$3803,'REIT-Retrun Index'!$B116),0)</f>
        <v>-35.163871643532445</v>
      </c>
      <c r="E116">
        <f>IFERROR(AVERAGEIFS('Stock Chart'!E$47:E$3803,'Stock Chart'!$B$47:$B$3803,'REIT-Retrun Index'!$B116),0)</f>
        <v>0</v>
      </c>
      <c r="F116">
        <f>IFERROR(AVERAGEIFS('Stock Chart'!F$47:F$3803,'Stock Chart'!$B$47:$B$3803,'REIT-Retrun Index'!$B116),0)</f>
        <v>0</v>
      </c>
      <c r="G116">
        <f>IFERROR(AVERAGEIFS('Stock Chart'!G$47:G$3803,'Stock Chart'!$B$47:$B$3803,'REIT-Retrun Index'!$B116),0)</f>
        <v>-58.525996969181023</v>
      </c>
      <c r="H116">
        <f>IFERROR(AVERAGEIFS('Stock Chart'!H$47:H$3803,'Stock Chart'!$B$47:$B$3803,'REIT-Retrun Index'!$B116),0)</f>
        <v>-13.702792349985598</v>
      </c>
      <c r="I116">
        <f>IFERROR(AVERAGEIFS('Stock Chart'!I$47:I$3803,'Stock Chart'!$B$47:$B$3803,'REIT-Retrun Index'!$B116),0)</f>
        <v>670712118.81772733</v>
      </c>
      <c r="J116">
        <f>IFERROR(AVERAGEIFS('Stock Chart'!J$47:J$3803,'Stock Chart'!$B$47:$B$3803,'REIT-Retrun Index'!$B116),0)</f>
        <v>0</v>
      </c>
      <c r="K116">
        <f>IFERROR(AVERAGEIFS('Stock Chart'!K$47:K$3803,'Stock Chart'!$B$47:$B$3803,'REIT-Retrun Index'!$B116),0)</f>
        <v>0</v>
      </c>
      <c r="L116">
        <f>IFERROR(AVERAGEIFS('Stock Chart'!L$47:L$3803,'Stock Chart'!$B$47:$B$3803,'REIT-Retrun Index'!$B116),0)</f>
        <v>36733555.275909074</v>
      </c>
      <c r="M116">
        <f>IFERROR(AVERAGEIFS('Stock Chart'!M$47:M$3803,'Stock Chart'!$B$47:$B$3803,'REIT-Retrun Index'!$B116),0)</f>
        <v>255144707.27272728</v>
      </c>
      <c r="N116">
        <f>SUM('REIT-Retrun Index'!I116:M116)</f>
        <v>962590381.36636364</v>
      </c>
      <c r="O116">
        <f t="shared" si="1"/>
        <v>-30.366912353806342</v>
      </c>
    </row>
    <row r="117" spans="2:15" x14ac:dyDescent="0.2">
      <c r="B117" s="31" t="s">
        <v>167</v>
      </c>
      <c r="C117">
        <f>IFERROR(AVERAGEIFS('Stock Chart'!C$47:C$3803,'Stock Chart'!$B$47:$B$3803,'REIT-Retrun Index'!$B117),0)</f>
        <v>1094.995714285714</v>
      </c>
      <c r="D117">
        <f>IFERROR(AVERAGEIFS('Stock Chart'!D$47:D$3803,'Stock Chart'!$B$47:$B$3803,'REIT-Retrun Index'!$B117),0)</f>
        <v>-33.158398152005283</v>
      </c>
      <c r="E117">
        <f>IFERROR(AVERAGEIFS('Stock Chart'!E$47:E$3803,'Stock Chart'!$B$47:$B$3803,'REIT-Retrun Index'!$B117),0)</f>
        <v>0</v>
      </c>
      <c r="F117">
        <f>IFERROR(AVERAGEIFS('Stock Chart'!F$47:F$3803,'Stock Chart'!$B$47:$B$3803,'REIT-Retrun Index'!$B117),0)</f>
        <v>0</v>
      </c>
      <c r="G117">
        <f>IFERROR(AVERAGEIFS('Stock Chart'!G$47:G$3803,'Stock Chart'!$B$47:$B$3803,'REIT-Retrun Index'!$B117),0)</f>
        <v>-57.981639146179489</v>
      </c>
      <c r="H117">
        <f>IFERROR(AVERAGEIFS('Stock Chart'!H$47:H$3803,'Stock Chart'!$B$47:$B$3803,'REIT-Retrun Index'!$B117),0)</f>
        <v>-17.228720781705356</v>
      </c>
      <c r="I117">
        <f>IFERROR(AVERAGEIFS('Stock Chart'!I$47:I$3803,'Stock Chart'!$B$47:$B$3803,'REIT-Retrun Index'!$B117),0)</f>
        <v>645768650.13190472</v>
      </c>
      <c r="J117">
        <f>IFERROR(AVERAGEIFS('Stock Chart'!J$47:J$3803,'Stock Chart'!$B$47:$B$3803,'REIT-Retrun Index'!$B117),0)</f>
        <v>0</v>
      </c>
      <c r="K117">
        <f>IFERROR(AVERAGEIFS('Stock Chart'!K$47:K$3803,'Stock Chart'!$B$47:$B$3803,'REIT-Retrun Index'!$B117),0)</f>
        <v>0</v>
      </c>
      <c r="L117">
        <f>IFERROR(AVERAGEIFS('Stock Chart'!L$47:L$3803,'Stock Chart'!$B$47:$B$3803,'REIT-Retrun Index'!$B117),0)</f>
        <v>37215693.401428588</v>
      </c>
      <c r="M117">
        <f>IFERROR(AVERAGEIFS('Stock Chart'!M$47:M$3803,'Stock Chart'!$B$47:$B$3803,'REIT-Retrun Index'!$B117),0)</f>
        <v>244720013.33333334</v>
      </c>
      <c r="N117">
        <f>SUM('REIT-Retrun Index'!I117:M117)</f>
        <v>927704356.86666667</v>
      </c>
      <c r="O117">
        <f t="shared" si="1"/>
        <v>-29.95210003518611</v>
      </c>
    </row>
    <row r="118" spans="2:15" x14ac:dyDescent="0.2">
      <c r="B118" s="31" t="s">
        <v>168</v>
      </c>
      <c r="C118">
        <f>IFERROR(AVERAGEIFS('Stock Chart'!C$47:C$3803,'Stock Chart'!$B$47:$B$3803,'REIT-Retrun Index'!$B118),0)</f>
        <v>1045.9136363636364</v>
      </c>
      <c r="D118">
        <f>IFERROR(AVERAGEIFS('Stock Chart'!D$47:D$3803,'Stock Chart'!$B$47:$B$3803,'REIT-Retrun Index'!$B118),0)</f>
        <v>-33.257038817735356</v>
      </c>
      <c r="E118">
        <f>IFERROR(AVERAGEIFS('Stock Chart'!E$47:E$3803,'Stock Chart'!$B$47:$B$3803,'REIT-Retrun Index'!$B118),0)</f>
        <v>0</v>
      </c>
      <c r="F118">
        <f>IFERROR(AVERAGEIFS('Stock Chart'!F$47:F$3803,'Stock Chart'!$B$47:$B$3803,'REIT-Retrun Index'!$B118),0)</f>
        <v>0</v>
      </c>
      <c r="G118">
        <f>IFERROR(AVERAGEIFS('Stock Chart'!G$47:G$3803,'Stock Chart'!$B$47:$B$3803,'REIT-Retrun Index'!$B118),0)</f>
        <v>-57.269548364064008</v>
      </c>
      <c r="H118">
        <f>IFERROR(AVERAGEIFS('Stock Chart'!H$47:H$3803,'Stock Chart'!$B$47:$B$3803,'REIT-Retrun Index'!$B118),0)</f>
        <v>-22.256294309959163</v>
      </c>
      <c r="I118">
        <f>IFERROR(AVERAGEIFS('Stock Chart'!I$47:I$3803,'Stock Chart'!$B$47:$B$3803,'REIT-Retrun Index'!$B118),0)</f>
        <v>627670718.46136355</v>
      </c>
      <c r="J118">
        <f>IFERROR(AVERAGEIFS('Stock Chart'!J$47:J$3803,'Stock Chart'!$B$47:$B$3803,'REIT-Retrun Index'!$B118),0)</f>
        <v>0</v>
      </c>
      <c r="K118">
        <f>IFERROR(AVERAGEIFS('Stock Chart'!K$47:K$3803,'Stock Chart'!$B$47:$B$3803,'REIT-Retrun Index'!$B118),0)</f>
        <v>0</v>
      </c>
      <c r="L118">
        <f>IFERROR(AVERAGEIFS('Stock Chart'!L$47:L$3803,'Stock Chart'!$B$47:$B$3803,'REIT-Retrun Index'!$B118),0)</f>
        <v>37846392.737727284</v>
      </c>
      <c r="M118">
        <f>IFERROR(AVERAGEIFS('Stock Chart'!M$47:M$3803,'Stock Chart'!$B$47:$B$3803,'REIT-Retrun Index'!$B118),0)</f>
        <v>229855583.63636363</v>
      </c>
      <c r="N118">
        <f>SUM('REIT-Retrun Index'!I118:M118)</f>
        <v>895372694.83545446</v>
      </c>
      <c r="O118">
        <f t="shared" si="1"/>
        <v>-31.447964572224315</v>
      </c>
    </row>
    <row r="119" spans="2:15" x14ac:dyDescent="0.2">
      <c r="B119" s="31" t="s">
        <v>169</v>
      </c>
      <c r="C119">
        <f>IFERROR(AVERAGEIFS('Stock Chart'!C$47:C$3803,'Stock Chart'!$B$47:$B$3803,'REIT-Retrun Index'!$B119),0)</f>
        <v>1003.7177272727275</v>
      </c>
      <c r="D119">
        <f>IFERROR(AVERAGEIFS('Stock Chart'!D$47:D$3803,'Stock Chart'!$B$47:$B$3803,'REIT-Retrun Index'!$B119),0)</f>
        <v>-34.81474276892633</v>
      </c>
      <c r="E119">
        <f>IFERROR(AVERAGEIFS('Stock Chart'!E$47:E$3803,'Stock Chart'!$B$47:$B$3803,'REIT-Retrun Index'!$B119),0)</f>
        <v>0</v>
      </c>
      <c r="F119">
        <f>IFERROR(AVERAGEIFS('Stock Chart'!F$47:F$3803,'Stock Chart'!$B$47:$B$3803,'REIT-Retrun Index'!$B119),0)</f>
        <v>0</v>
      </c>
      <c r="G119">
        <f>IFERROR(AVERAGEIFS('Stock Chart'!G$47:G$3803,'Stock Chart'!$B$47:$B$3803,'REIT-Retrun Index'!$B119),0)</f>
        <v>-58.217339061905044</v>
      </c>
      <c r="H119">
        <f>IFERROR(AVERAGEIFS('Stock Chart'!H$47:H$3803,'Stock Chart'!$B$47:$B$3803,'REIT-Retrun Index'!$B119),0)</f>
        <v>-26.780838212921839</v>
      </c>
      <c r="I119">
        <f>IFERROR(AVERAGEIFS('Stock Chart'!I$47:I$3803,'Stock Chart'!$B$47:$B$3803,'REIT-Retrun Index'!$B119),0)</f>
        <v>613021605.79333329</v>
      </c>
      <c r="J119">
        <f>IFERROR(AVERAGEIFS('Stock Chart'!J$47:J$3803,'Stock Chart'!$B$47:$B$3803,'REIT-Retrun Index'!$B119),0)</f>
        <v>0</v>
      </c>
      <c r="K119">
        <f>IFERROR(AVERAGEIFS('Stock Chart'!K$47:K$3803,'Stock Chart'!$B$47:$B$3803,'REIT-Retrun Index'!$B119),0)</f>
        <v>0</v>
      </c>
      <c r="L119">
        <f>IFERROR(AVERAGEIFS('Stock Chart'!L$47:L$3803,'Stock Chart'!$B$47:$B$3803,'REIT-Retrun Index'!$B119),0)</f>
        <v>37006933.811428562</v>
      </c>
      <c r="M119">
        <f>IFERROR(AVERAGEIFS('Stock Chart'!M$47:M$3803,'Stock Chart'!$B$47:$B$3803,'REIT-Retrun Index'!$B119),0)</f>
        <v>216478401.90476191</v>
      </c>
      <c r="N119">
        <f>SUM('REIT-Retrun Index'!I119:M119)</f>
        <v>866506941.50952375</v>
      </c>
      <c r="O119">
        <f t="shared" si="1"/>
        <v>-33.807124196606104</v>
      </c>
    </row>
    <row r="120" spans="2:15" x14ac:dyDescent="0.2">
      <c r="B120" s="31" t="s">
        <v>170</v>
      </c>
      <c r="C120">
        <f>IFERROR(AVERAGEIFS('Stock Chart'!C$47:C$3803,'Stock Chart'!$B$47:$B$3803,'REIT-Retrun Index'!$B120),0)</f>
        <v>1022.0850000000002</v>
      </c>
      <c r="D120">
        <f>IFERROR(AVERAGEIFS('Stock Chart'!D$47:D$3803,'Stock Chart'!$B$47:$B$3803,'REIT-Retrun Index'!$B120),0)</f>
        <v>-34.683871013992423</v>
      </c>
      <c r="E120">
        <f>IFERROR(AVERAGEIFS('Stock Chart'!E$47:E$3803,'Stock Chart'!$B$47:$B$3803,'REIT-Retrun Index'!$B120),0)</f>
        <v>0</v>
      </c>
      <c r="F120">
        <f>IFERROR(AVERAGEIFS('Stock Chart'!F$47:F$3803,'Stock Chart'!$B$47:$B$3803,'REIT-Retrun Index'!$B120),0)</f>
        <v>0</v>
      </c>
      <c r="G120">
        <f>IFERROR(AVERAGEIFS('Stock Chart'!G$47:G$3803,'Stock Chart'!$B$47:$B$3803,'REIT-Retrun Index'!$B120),0)</f>
        <v>-57.830027913621187</v>
      </c>
      <c r="H120">
        <f>IFERROR(AVERAGEIFS('Stock Chart'!H$47:H$3803,'Stock Chart'!$B$47:$B$3803,'REIT-Retrun Index'!$B120),0)</f>
        <v>-27.287364915755017</v>
      </c>
      <c r="I120">
        <f>IFERROR(AVERAGEIFS('Stock Chart'!I$47:I$3803,'Stock Chart'!$B$47:$B$3803,'REIT-Retrun Index'!$B120),0)</f>
        <v>614252362.81954539</v>
      </c>
      <c r="J120">
        <f>IFERROR(AVERAGEIFS('Stock Chart'!J$47:J$3803,'Stock Chart'!$B$47:$B$3803,'REIT-Retrun Index'!$B120),0)</f>
        <v>0</v>
      </c>
      <c r="K120">
        <f>IFERROR(AVERAGEIFS('Stock Chart'!K$47:K$3803,'Stock Chart'!$B$47:$B$3803,'REIT-Retrun Index'!$B120),0)</f>
        <v>0</v>
      </c>
      <c r="L120">
        <f>IFERROR(AVERAGEIFS('Stock Chart'!L$47:L$3803,'Stock Chart'!$B$47:$B$3803,'REIT-Retrun Index'!$B120),0)</f>
        <v>37349975.583181806</v>
      </c>
      <c r="M120">
        <f>IFERROR(AVERAGEIFS('Stock Chart'!M$47:M$3803,'Stock Chart'!$B$47:$B$3803,'REIT-Retrun Index'!$B120),0)</f>
        <v>214980814.54545453</v>
      </c>
      <c r="N120">
        <f>SUM('REIT-Retrun Index'!I120:M120)</f>
        <v>866583152.94818175</v>
      </c>
      <c r="O120">
        <f t="shared" si="1"/>
        <v>-33.846561278307703</v>
      </c>
    </row>
    <row r="121" spans="2:15" x14ac:dyDescent="0.2">
      <c r="B121" s="31" t="s">
        <v>171</v>
      </c>
      <c r="C121">
        <f>IFERROR(AVERAGEIFS('Stock Chart'!C$47:C$3803,'Stock Chart'!$B$47:$B$3803,'REIT-Retrun Index'!$B121),0)</f>
        <v>1067.1138095238093</v>
      </c>
      <c r="D121">
        <f>IFERROR(AVERAGEIFS('Stock Chart'!D$47:D$3803,'Stock Chart'!$B$47:$B$3803,'REIT-Retrun Index'!$B121),0)</f>
        <v>-31.006457217219793</v>
      </c>
      <c r="E121">
        <f>IFERROR(AVERAGEIFS('Stock Chart'!E$47:E$3803,'Stock Chart'!$B$47:$B$3803,'REIT-Retrun Index'!$B121),0)</f>
        <v>0</v>
      </c>
      <c r="F121">
        <f>IFERROR(AVERAGEIFS('Stock Chart'!F$47:F$3803,'Stock Chart'!$B$47:$B$3803,'REIT-Retrun Index'!$B121),0)</f>
        <v>0</v>
      </c>
      <c r="G121">
        <f>IFERROR(AVERAGEIFS('Stock Chart'!G$47:G$3803,'Stock Chart'!$B$47:$B$3803,'REIT-Retrun Index'!$B121),0)</f>
        <v>-56.476539003621347</v>
      </c>
      <c r="H121">
        <f>IFERROR(AVERAGEIFS('Stock Chart'!H$47:H$3803,'Stock Chart'!$B$47:$B$3803,'REIT-Retrun Index'!$B121),0)</f>
        <v>-27.161669957245461</v>
      </c>
      <c r="I121">
        <f>IFERROR(AVERAGEIFS('Stock Chart'!I$47:I$3803,'Stock Chart'!$B$47:$B$3803,'REIT-Retrun Index'!$B121),0)</f>
        <v>648835859.25238085</v>
      </c>
      <c r="J121">
        <f>IFERROR(AVERAGEIFS('Stock Chart'!J$47:J$3803,'Stock Chart'!$B$47:$B$3803,'REIT-Retrun Index'!$B121),0)</f>
        <v>0</v>
      </c>
      <c r="K121">
        <f>IFERROR(AVERAGEIFS('Stock Chart'!K$47:K$3803,'Stock Chart'!$B$47:$B$3803,'REIT-Retrun Index'!$B121),0)</f>
        <v>0</v>
      </c>
      <c r="L121">
        <f>IFERROR(AVERAGEIFS('Stock Chart'!L$47:L$3803,'Stock Chart'!$B$47:$B$3803,'REIT-Retrun Index'!$B121),0)</f>
        <v>38548761.718571424</v>
      </c>
      <c r="M121">
        <f>IFERROR(AVERAGEIFS('Stock Chart'!M$47:M$3803,'Stock Chart'!$B$47:$B$3803,'REIT-Retrun Index'!$B121),0)</f>
        <v>215352441.90476191</v>
      </c>
      <c r="N121">
        <f>SUM('REIT-Retrun Index'!I121:M121)</f>
        <v>902737062.87571418</v>
      </c>
      <c r="O121">
        <f t="shared" si="1"/>
        <v>-31.176889777290622</v>
      </c>
    </row>
    <row r="122" spans="2:15" x14ac:dyDescent="0.2">
      <c r="B122" s="31" t="s">
        <v>172</v>
      </c>
      <c r="C122">
        <f>IFERROR(AVERAGEIFS('Stock Chart'!C$47:C$3803,'Stock Chart'!$B$47:$B$3803,'REIT-Retrun Index'!$B122),0)</f>
        <v>1057.582272727273</v>
      </c>
      <c r="D122">
        <f>IFERROR(AVERAGEIFS('Stock Chart'!D$47:D$3803,'Stock Chart'!$B$47:$B$3803,'REIT-Retrun Index'!$B122),0)</f>
        <v>-33.753328277303034</v>
      </c>
      <c r="E122">
        <f>IFERROR(AVERAGEIFS('Stock Chart'!E$47:E$3803,'Stock Chart'!$B$47:$B$3803,'REIT-Retrun Index'!$B122),0)</f>
        <v>0</v>
      </c>
      <c r="F122">
        <f>IFERROR(AVERAGEIFS('Stock Chart'!F$47:F$3803,'Stock Chart'!$B$47:$B$3803,'REIT-Retrun Index'!$B122),0)</f>
        <v>0</v>
      </c>
      <c r="G122">
        <f>IFERROR(AVERAGEIFS('Stock Chart'!G$47:G$3803,'Stock Chart'!$B$47:$B$3803,'REIT-Retrun Index'!$B122),0)</f>
        <v>-55.357811056655379</v>
      </c>
      <c r="H122">
        <f>IFERROR(AVERAGEIFS('Stock Chart'!H$47:H$3803,'Stock Chart'!$B$47:$B$3803,'REIT-Retrun Index'!$B122),0)</f>
        <v>-26.847782268725837</v>
      </c>
      <c r="I122">
        <f>IFERROR(AVERAGEIFS('Stock Chart'!I$47:I$3803,'Stock Chart'!$B$47:$B$3803,'REIT-Retrun Index'!$B122),0)</f>
        <v>623003464.32545459</v>
      </c>
      <c r="J122">
        <f>IFERROR(AVERAGEIFS('Stock Chart'!J$47:J$3803,'Stock Chart'!$B$47:$B$3803,'REIT-Retrun Index'!$B122),0)</f>
        <v>0</v>
      </c>
      <c r="K122">
        <f>IFERROR(AVERAGEIFS('Stock Chart'!K$47:K$3803,'Stock Chart'!$B$47:$B$3803,'REIT-Retrun Index'!$B122),0)</f>
        <v>0</v>
      </c>
      <c r="L122">
        <f>IFERROR(AVERAGEIFS('Stock Chart'!L$47:L$3803,'Stock Chart'!$B$47:$B$3803,'REIT-Retrun Index'!$B122),0)</f>
        <v>39539619.890000015</v>
      </c>
      <c r="M122">
        <f>IFERROR(AVERAGEIFS('Stock Chart'!M$47:M$3803,'Stock Chart'!$B$47:$B$3803,'REIT-Retrun Index'!$B122),0)</f>
        <v>216280476.36363637</v>
      </c>
      <c r="N122">
        <f>SUM('REIT-Retrun Index'!I122:M122)</f>
        <v>878823560.57909095</v>
      </c>
      <c r="O122">
        <f t="shared" si="1"/>
        <v>-33.025876520264134</v>
      </c>
    </row>
    <row r="123" spans="2:15" x14ac:dyDescent="0.2">
      <c r="B123" s="31" t="s">
        <v>173</v>
      </c>
      <c r="C123">
        <f>IFERROR(AVERAGEIFS('Stock Chart'!C$47:C$3803,'Stock Chart'!$B$47:$B$3803,'REIT-Retrun Index'!$B123),0)</f>
        <v>1099.5543478260868</v>
      </c>
      <c r="D123">
        <f>IFERROR(AVERAGEIFS('Stock Chart'!D$47:D$3803,'Stock Chart'!$B$47:$B$3803,'REIT-Retrun Index'!$B123),0)</f>
        <v>-32.303863497603203</v>
      </c>
      <c r="E123">
        <f>IFERROR(AVERAGEIFS('Stock Chart'!E$47:E$3803,'Stock Chart'!$B$47:$B$3803,'REIT-Retrun Index'!$B123),0)</f>
        <v>0</v>
      </c>
      <c r="F123">
        <f>IFERROR(AVERAGEIFS('Stock Chart'!F$47:F$3803,'Stock Chart'!$B$47:$B$3803,'REIT-Retrun Index'!$B123),0)</f>
        <v>0</v>
      </c>
      <c r="G123">
        <f>IFERROR(AVERAGEIFS('Stock Chart'!G$47:G$3803,'Stock Chart'!$B$47:$B$3803,'REIT-Retrun Index'!$B123),0)</f>
        <v>-56.899130338146776</v>
      </c>
      <c r="H123">
        <f>IFERROR(AVERAGEIFS('Stock Chart'!H$47:H$3803,'Stock Chart'!$B$47:$B$3803,'REIT-Retrun Index'!$B123),0)</f>
        <v>-25.073486761395646</v>
      </c>
      <c r="I123">
        <f>IFERROR(AVERAGEIFS('Stock Chart'!I$47:I$3803,'Stock Chart'!$B$47:$B$3803,'REIT-Retrun Index'!$B123),0)</f>
        <v>636415483.18608701</v>
      </c>
      <c r="J123">
        <f>IFERROR(AVERAGEIFS('Stock Chart'!J$47:J$3803,'Stock Chart'!$B$47:$B$3803,'REIT-Retrun Index'!$B123),0)</f>
        <v>0</v>
      </c>
      <c r="K123">
        <f>IFERROR(AVERAGEIFS('Stock Chart'!K$47:K$3803,'Stock Chart'!$B$47:$B$3803,'REIT-Retrun Index'!$B123),0)</f>
        <v>0</v>
      </c>
      <c r="L123">
        <f>IFERROR(AVERAGEIFS('Stock Chart'!L$47:L$3803,'Stock Chart'!$B$47:$B$3803,'REIT-Retrun Index'!$B123),0)</f>
        <v>38174472.258695647</v>
      </c>
      <c r="M123">
        <f>IFERROR(AVERAGEIFS('Stock Chart'!M$47:M$3803,'Stock Chart'!$B$47:$B$3803,'REIT-Retrun Index'!$B123),0)</f>
        <v>221526325.21739131</v>
      </c>
      <c r="N123">
        <f>SUM('REIT-Retrun Index'!I123:M123)</f>
        <v>896116280.66217399</v>
      </c>
      <c r="O123">
        <f t="shared" si="1"/>
        <v>-31.564219021866133</v>
      </c>
    </row>
    <row r="124" spans="2:15" x14ac:dyDescent="0.2">
      <c r="B124" s="31" t="s">
        <v>174</v>
      </c>
      <c r="C124">
        <f>IFERROR(AVERAGEIFS('Stock Chart'!C$47:C$3803,'Stock Chart'!$B$47:$B$3803,'REIT-Retrun Index'!$B124),0)</f>
        <v>1242.557619047619</v>
      </c>
      <c r="D124">
        <f>IFERROR(AVERAGEIFS('Stock Chart'!D$47:D$3803,'Stock Chart'!$B$47:$B$3803,'REIT-Retrun Index'!$B124),0)</f>
        <v>-19.622627949586462</v>
      </c>
      <c r="E124">
        <f>IFERROR(AVERAGEIFS('Stock Chart'!E$47:E$3803,'Stock Chart'!$B$47:$B$3803,'REIT-Retrun Index'!$B124),0)</f>
        <v>0</v>
      </c>
      <c r="F124">
        <f>IFERROR(AVERAGEIFS('Stock Chart'!F$47:F$3803,'Stock Chart'!$B$47:$B$3803,'REIT-Retrun Index'!$B124),0)</f>
        <v>0</v>
      </c>
      <c r="G124">
        <f>IFERROR(AVERAGEIFS('Stock Chart'!G$47:G$3803,'Stock Chart'!$B$47:$B$3803,'REIT-Retrun Index'!$B124),0)</f>
        <v>-51.345891827233928</v>
      </c>
      <c r="H124">
        <f>IFERROR(AVERAGEIFS('Stock Chart'!H$47:H$3803,'Stock Chart'!$B$47:$B$3803,'REIT-Retrun Index'!$B124),0)</f>
        <v>-19.327966471916373</v>
      </c>
      <c r="I124">
        <f>IFERROR(AVERAGEIFS('Stock Chart'!I$47:I$3803,'Stock Chart'!$B$47:$B$3803,'REIT-Retrun Index'!$B124),0)</f>
        <v>754775343.92999983</v>
      </c>
      <c r="J124">
        <f>IFERROR(AVERAGEIFS('Stock Chart'!J$47:J$3803,'Stock Chart'!$B$47:$B$3803,'REIT-Retrun Index'!$B124),0)</f>
        <v>0</v>
      </c>
      <c r="K124">
        <f>IFERROR(AVERAGEIFS('Stock Chart'!K$47:K$3803,'Stock Chart'!$B$47:$B$3803,'REIT-Retrun Index'!$B124),0)</f>
        <v>0</v>
      </c>
      <c r="L124">
        <f>IFERROR(AVERAGEIFS('Stock Chart'!L$47:L$3803,'Stock Chart'!$B$47:$B$3803,'REIT-Retrun Index'!$B124),0)</f>
        <v>43092979.730476201</v>
      </c>
      <c r="M124">
        <f>IFERROR(AVERAGEIFS('Stock Chart'!M$47:M$3803,'Stock Chart'!$B$47:$B$3803,'REIT-Retrun Index'!$B124),0)</f>
        <v>238513422.85714287</v>
      </c>
      <c r="N124">
        <f>SUM('REIT-Retrun Index'!I124:M124)</f>
        <v>1036381746.5176189</v>
      </c>
      <c r="O124">
        <f t="shared" si="1"/>
        <v>-20.873874658627887</v>
      </c>
    </row>
    <row r="125" spans="2:15" x14ac:dyDescent="0.2">
      <c r="B125" s="31" t="s">
        <v>175</v>
      </c>
      <c r="C125">
        <f>IFERROR(AVERAGEIFS('Stock Chart'!C$47:C$3803,'Stock Chart'!$B$47:$B$3803,'REIT-Retrun Index'!$B125),0)</f>
        <v>1248.8836363636362</v>
      </c>
      <c r="D125">
        <f>IFERROR(AVERAGEIFS('Stock Chart'!D$47:D$3803,'Stock Chart'!$B$47:$B$3803,'REIT-Retrun Index'!$B125),0)</f>
        <v>-21.272600863531334</v>
      </c>
      <c r="E125">
        <f>IFERROR(AVERAGEIFS('Stock Chart'!E$47:E$3803,'Stock Chart'!$B$47:$B$3803,'REIT-Retrun Index'!$B125),0)</f>
        <v>0</v>
      </c>
      <c r="F125">
        <f>IFERROR(AVERAGEIFS('Stock Chart'!F$47:F$3803,'Stock Chart'!$B$47:$B$3803,'REIT-Retrun Index'!$B125),0)</f>
        <v>0</v>
      </c>
      <c r="G125">
        <f>IFERROR(AVERAGEIFS('Stock Chart'!G$47:G$3803,'Stock Chart'!$B$47:$B$3803,'REIT-Retrun Index'!$B125),0)</f>
        <v>-55.934610606758973</v>
      </c>
      <c r="H125">
        <f>IFERROR(AVERAGEIFS('Stock Chart'!H$47:H$3803,'Stock Chart'!$B$47:$B$3803,'REIT-Retrun Index'!$B125),0)</f>
        <v>-17.938102961099755</v>
      </c>
      <c r="I125">
        <f>IFERROR(AVERAGEIFS('Stock Chart'!I$47:I$3803,'Stock Chart'!$B$47:$B$3803,'REIT-Retrun Index'!$B125),0)</f>
        <v>747772104.37681818</v>
      </c>
      <c r="J125">
        <f>IFERROR(AVERAGEIFS('Stock Chart'!J$47:J$3803,'Stock Chart'!$B$47:$B$3803,'REIT-Retrun Index'!$B125),0)</f>
        <v>0</v>
      </c>
      <c r="K125">
        <f>IFERROR(AVERAGEIFS('Stock Chart'!K$47:K$3803,'Stock Chart'!$B$47:$B$3803,'REIT-Retrun Index'!$B125),0)</f>
        <v>0</v>
      </c>
      <c r="L125">
        <f>IFERROR(AVERAGEIFS('Stock Chart'!L$47:L$3803,'Stock Chart'!$B$47:$B$3803,'REIT-Retrun Index'!$B125),0)</f>
        <v>39028748.101818196</v>
      </c>
      <c r="M125">
        <f>IFERROR(AVERAGEIFS('Stock Chart'!M$47:M$3803,'Stock Chart'!$B$47:$B$3803,'REIT-Retrun Index'!$B125),0)</f>
        <v>242622667.27272728</v>
      </c>
      <c r="N125">
        <f>SUM('REIT-Retrun Index'!I125:M125)</f>
        <v>1029423519.7513636</v>
      </c>
      <c r="O125">
        <f t="shared" si="1"/>
        <v>-21.800848044049687</v>
      </c>
    </row>
    <row r="126" spans="2:15" x14ac:dyDescent="0.2">
      <c r="B126" s="31" t="s">
        <v>176</v>
      </c>
      <c r="C126">
        <f>IFERROR(AVERAGEIFS('Stock Chart'!C$47:C$3803,'Stock Chart'!$B$47:$B$3803,'REIT-Retrun Index'!$B126),0)</f>
        <v>1254.0990909090908</v>
      </c>
      <c r="D126">
        <f>IFERROR(AVERAGEIFS('Stock Chart'!D$47:D$3803,'Stock Chart'!$B$47:$B$3803,'REIT-Retrun Index'!$B126),0)</f>
        <v>-22.094453354161633</v>
      </c>
      <c r="E126">
        <f>IFERROR(AVERAGEIFS('Stock Chart'!E$47:E$3803,'Stock Chart'!$B$47:$B$3803,'REIT-Retrun Index'!$B126),0)</f>
        <v>0</v>
      </c>
      <c r="F126">
        <f>IFERROR(AVERAGEIFS('Stock Chart'!F$47:F$3803,'Stock Chart'!$B$47:$B$3803,'REIT-Retrun Index'!$B126),0)</f>
        <v>0</v>
      </c>
      <c r="G126">
        <f>IFERROR(AVERAGEIFS('Stock Chart'!G$47:G$3803,'Stock Chart'!$B$47:$B$3803,'REIT-Retrun Index'!$B126),0)</f>
        <v>-55.02716958952692</v>
      </c>
      <c r="H126">
        <f>IFERROR(AVERAGEIFS('Stock Chart'!H$47:H$3803,'Stock Chart'!$B$47:$B$3803,'REIT-Retrun Index'!$B126),0)</f>
        <v>-16.480474632418474</v>
      </c>
      <c r="I126">
        <f>IFERROR(AVERAGEIFS('Stock Chart'!I$47:I$3803,'Stock Chart'!$B$47:$B$3803,'REIT-Retrun Index'!$B126),0)</f>
        <v>762514706.25090897</v>
      </c>
      <c r="J126">
        <f>IFERROR(AVERAGEIFS('Stock Chart'!J$47:J$3803,'Stock Chart'!$B$47:$B$3803,'REIT-Retrun Index'!$B126),0)</f>
        <v>0</v>
      </c>
      <c r="K126">
        <f>IFERROR(AVERAGEIFS('Stock Chart'!K$47:K$3803,'Stock Chart'!$B$47:$B$3803,'REIT-Retrun Index'!$B126),0)</f>
        <v>0</v>
      </c>
      <c r="L126">
        <f>IFERROR(AVERAGEIFS('Stock Chart'!L$47:L$3803,'Stock Chart'!$B$47:$B$3803,'REIT-Retrun Index'!$B126),0)</f>
        <v>40737743.94590909</v>
      </c>
      <c r="M126">
        <f>IFERROR(AVERAGEIFS('Stock Chart'!M$47:M$3803,'Stock Chart'!$B$47:$B$3803,'REIT-Retrun Index'!$B126),0)</f>
        <v>253356509.09090909</v>
      </c>
      <c r="N126">
        <f>SUM('REIT-Retrun Index'!I126:M126)</f>
        <v>1056608959.2877272</v>
      </c>
      <c r="O126">
        <f t="shared" si="1"/>
        <v>-22.018045247924938</v>
      </c>
    </row>
    <row r="127" spans="2:15" x14ac:dyDescent="0.2">
      <c r="B127" s="31" t="s">
        <v>177</v>
      </c>
      <c r="C127">
        <f>IFERROR(AVERAGEIFS('Stock Chart'!C$47:C$3803,'Stock Chart'!$B$47:$B$3803,'REIT-Retrun Index'!$B127),0)</f>
        <v>1230.2438095238092</v>
      </c>
      <c r="D127">
        <f>IFERROR(AVERAGEIFS('Stock Chart'!D$47:D$3803,'Stock Chart'!$B$47:$B$3803,'REIT-Retrun Index'!$B127),0)</f>
        <v>-24.337486290947659</v>
      </c>
      <c r="E127">
        <f>IFERROR(AVERAGEIFS('Stock Chart'!E$47:E$3803,'Stock Chart'!$B$47:$B$3803,'REIT-Retrun Index'!$B127),0)</f>
        <v>0</v>
      </c>
      <c r="F127">
        <f>IFERROR(AVERAGEIFS('Stock Chart'!F$47:F$3803,'Stock Chart'!$B$47:$B$3803,'REIT-Retrun Index'!$B127),0)</f>
        <v>0</v>
      </c>
      <c r="G127">
        <f>IFERROR(AVERAGEIFS('Stock Chart'!G$47:G$3803,'Stock Chart'!$B$47:$B$3803,'REIT-Retrun Index'!$B127),0)</f>
        <v>-53.837671886802234</v>
      </c>
      <c r="H127">
        <f>IFERROR(AVERAGEIFS('Stock Chart'!H$47:H$3803,'Stock Chart'!$B$47:$B$3803,'REIT-Retrun Index'!$B127),0)</f>
        <v>-16.608113503088749</v>
      </c>
      <c r="I127">
        <f>IFERROR(AVERAGEIFS('Stock Chart'!I$47:I$3803,'Stock Chart'!$B$47:$B$3803,'REIT-Retrun Index'!$B127),0)</f>
        <v>740560613.44894719</v>
      </c>
      <c r="J127">
        <f>IFERROR(AVERAGEIFS('Stock Chart'!J$47:J$3803,'Stock Chart'!$B$47:$B$3803,'REIT-Retrun Index'!$B127),0)</f>
        <v>0</v>
      </c>
      <c r="K127">
        <f>IFERROR(AVERAGEIFS('Stock Chart'!K$47:K$3803,'Stock Chart'!$B$47:$B$3803,'REIT-Retrun Index'!$B127),0)</f>
        <v>0</v>
      </c>
      <c r="L127">
        <f>IFERROR(AVERAGEIFS('Stock Chart'!L$47:L$3803,'Stock Chart'!$B$47:$B$3803,'REIT-Retrun Index'!$B127),0)</f>
        <v>41815226.782631576</v>
      </c>
      <c r="M127">
        <f>IFERROR(AVERAGEIFS('Stock Chart'!M$47:M$3803,'Stock Chart'!$B$47:$B$3803,'REIT-Retrun Index'!$B127),0)</f>
        <v>258390760</v>
      </c>
      <c r="N127">
        <f>SUM('REIT-Retrun Index'!I127:M127)</f>
        <v>1040766600.2315788</v>
      </c>
      <c r="O127">
        <f t="shared" si="1"/>
        <v>-23.60375640569972</v>
      </c>
    </row>
    <row r="128" spans="2:15" x14ac:dyDescent="0.2">
      <c r="B128" s="31" t="s">
        <v>178</v>
      </c>
      <c r="C128">
        <f>IFERROR(AVERAGEIFS('Stock Chart'!C$47:C$3803,'Stock Chart'!$B$47:$B$3803,'REIT-Retrun Index'!$B128),0)</f>
        <v>1223.2686956521738</v>
      </c>
      <c r="D128">
        <f>IFERROR(AVERAGEIFS('Stock Chart'!D$47:D$3803,'Stock Chart'!$B$47:$B$3803,'REIT-Retrun Index'!$B128),0)</f>
        <v>-23.768015250264487</v>
      </c>
      <c r="E128">
        <f>IFERROR(AVERAGEIFS('Stock Chart'!E$47:E$3803,'Stock Chart'!$B$47:$B$3803,'REIT-Retrun Index'!$B128),0)</f>
        <v>0</v>
      </c>
      <c r="F128">
        <f>IFERROR(AVERAGEIFS('Stock Chart'!F$47:F$3803,'Stock Chart'!$B$47:$B$3803,'REIT-Retrun Index'!$B128),0)</f>
        <v>0</v>
      </c>
      <c r="G128">
        <f>IFERROR(AVERAGEIFS('Stock Chart'!G$47:G$3803,'Stock Chart'!$B$47:$B$3803,'REIT-Retrun Index'!$B128),0)</f>
        <v>-55.34071712676635</v>
      </c>
      <c r="H128">
        <f>IFERROR(AVERAGEIFS('Stock Chart'!H$47:H$3803,'Stock Chart'!$B$47:$B$3803,'REIT-Retrun Index'!$B128),0)</f>
        <v>-16.28877312167975</v>
      </c>
      <c r="I128">
        <f>IFERROR(AVERAGEIFS('Stock Chart'!I$47:I$3803,'Stock Chart'!$B$47:$B$3803,'REIT-Retrun Index'!$B128),0)</f>
        <v>654551806.13130426</v>
      </c>
      <c r="J128">
        <f>IFERROR(AVERAGEIFS('Stock Chart'!J$47:J$3803,'Stock Chart'!$B$47:$B$3803,'REIT-Retrun Index'!$B128),0)</f>
        <v>0</v>
      </c>
      <c r="K128">
        <f>IFERROR(AVERAGEIFS('Stock Chart'!K$47:K$3803,'Stock Chart'!$B$47:$B$3803,'REIT-Retrun Index'!$B128),0)</f>
        <v>0</v>
      </c>
      <c r="L128">
        <f>IFERROR(AVERAGEIFS('Stock Chart'!L$47:L$3803,'Stock Chart'!$B$47:$B$3803,'REIT-Retrun Index'!$B128),0)</f>
        <v>40453723.14652174</v>
      </c>
      <c r="M128">
        <f>IFERROR(AVERAGEIFS('Stock Chart'!M$47:M$3803,'Stock Chart'!$B$47:$B$3803,'REIT-Retrun Index'!$B128),0)</f>
        <v>198819107.39130434</v>
      </c>
      <c r="N128">
        <f>SUM('REIT-Retrun Index'!I128:M128)</f>
        <v>893824636.66913033</v>
      </c>
      <c r="O128">
        <f t="shared" si="1"/>
        <v>-23.533312720637706</v>
      </c>
    </row>
    <row r="129" spans="2:15" x14ac:dyDescent="0.2">
      <c r="B129" s="31" t="s">
        <v>179</v>
      </c>
      <c r="C129">
        <f>IFERROR(AVERAGEIFS('Stock Chart'!C$47:C$3803,'Stock Chart'!$B$47:$B$3803,'REIT-Retrun Index'!$B129),0)</f>
        <v>1212.4064999999998</v>
      </c>
      <c r="D129">
        <f>IFERROR(AVERAGEIFS('Stock Chart'!D$47:D$3803,'Stock Chart'!$B$47:$B$3803,'REIT-Retrun Index'!$B129),0)</f>
        <v>-20.927698923174631</v>
      </c>
      <c r="E129">
        <f>IFERROR(AVERAGEIFS('Stock Chart'!E$47:E$3803,'Stock Chart'!$B$47:$B$3803,'REIT-Retrun Index'!$B129),0)</f>
        <v>0</v>
      </c>
      <c r="F129">
        <f>IFERROR(AVERAGEIFS('Stock Chart'!F$47:F$3803,'Stock Chart'!$B$47:$B$3803,'REIT-Retrun Index'!$B129),0)</f>
        <v>0</v>
      </c>
      <c r="G129">
        <f>IFERROR(AVERAGEIFS('Stock Chart'!G$47:G$3803,'Stock Chart'!$B$47:$B$3803,'REIT-Retrun Index'!$B129),0)</f>
        <v>-52.751250849342341</v>
      </c>
      <c r="H129">
        <f>IFERROR(AVERAGEIFS('Stock Chart'!H$47:H$3803,'Stock Chart'!$B$47:$B$3803,'REIT-Retrun Index'!$B129),0)</f>
        <v>-13.403147364844198</v>
      </c>
      <c r="I129">
        <f>IFERROR(AVERAGEIFS('Stock Chart'!I$47:I$3803,'Stock Chart'!$B$47:$B$3803,'REIT-Retrun Index'!$B129),0)</f>
        <v>665839527.43849993</v>
      </c>
      <c r="J129">
        <f>IFERROR(AVERAGEIFS('Stock Chart'!J$47:J$3803,'Stock Chart'!$B$47:$B$3803,'REIT-Retrun Index'!$B129),0)</f>
        <v>0</v>
      </c>
      <c r="K129">
        <f>IFERROR(AVERAGEIFS('Stock Chart'!K$47:K$3803,'Stock Chart'!$B$47:$B$3803,'REIT-Retrun Index'!$B129),0)</f>
        <v>0</v>
      </c>
      <c r="L129">
        <f>IFERROR(AVERAGEIFS('Stock Chart'!L$47:L$3803,'Stock Chart'!$B$47:$B$3803,'REIT-Retrun Index'!$B129),0)</f>
        <v>42799339.672000006</v>
      </c>
      <c r="M129">
        <f>IFERROR(AVERAGEIFS('Stock Chart'!M$47:M$3803,'Stock Chart'!$B$47:$B$3803,'REIT-Retrun Index'!$B129),0)</f>
        <v>179064418.5</v>
      </c>
      <c r="N129">
        <f>SUM('REIT-Retrun Index'!I129:M129)</f>
        <v>887703285.61049998</v>
      </c>
      <c r="O129">
        <f t="shared" si="1"/>
        <v>-20.944199435709965</v>
      </c>
    </row>
    <row r="130" spans="2:15" x14ac:dyDescent="0.2">
      <c r="B130" s="31" t="s">
        <v>180</v>
      </c>
      <c r="C130">
        <f>IFERROR(AVERAGEIFS('Stock Chart'!C$47:C$3803,'Stock Chart'!$B$47:$B$3803,'REIT-Retrun Index'!$B130),0)</f>
        <v>1198.267142857143</v>
      </c>
      <c r="D130">
        <f>IFERROR(AVERAGEIFS('Stock Chart'!D$47:D$3803,'Stock Chart'!$B$47:$B$3803,'REIT-Retrun Index'!$B130),0)</f>
        <v>-23.99811448726917</v>
      </c>
      <c r="E130">
        <f>IFERROR(AVERAGEIFS('Stock Chart'!E$47:E$3803,'Stock Chart'!$B$47:$B$3803,'REIT-Retrun Index'!$B130),0)</f>
        <v>0</v>
      </c>
      <c r="F130">
        <f>IFERROR(AVERAGEIFS('Stock Chart'!F$47:F$3803,'Stock Chart'!$B$47:$B$3803,'REIT-Retrun Index'!$B130),0)</f>
        <v>0</v>
      </c>
      <c r="G130">
        <f>IFERROR(AVERAGEIFS('Stock Chart'!G$47:G$3803,'Stock Chart'!$B$47:$B$3803,'REIT-Retrun Index'!$B130),0)</f>
        <v>-53.955899900677387</v>
      </c>
      <c r="H130">
        <f>IFERROR(AVERAGEIFS('Stock Chart'!H$47:H$3803,'Stock Chart'!$B$47:$B$3803,'REIT-Retrun Index'!$B130),0)</f>
        <v>-12.682166974994722</v>
      </c>
      <c r="I130">
        <f>IFERROR(AVERAGEIFS('Stock Chart'!I$47:I$3803,'Stock Chart'!$B$47:$B$3803,'REIT-Retrun Index'!$B130),0)</f>
        <v>639984657.64999986</v>
      </c>
      <c r="J130">
        <f>IFERROR(AVERAGEIFS('Stock Chart'!J$47:J$3803,'Stock Chart'!$B$47:$B$3803,'REIT-Retrun Index'!$B130),0)</f>
        <v>0</v>
      </c>
      <c r="K130">
        <f>IFERROR(AVERAGEIFS('Stock Chart'!K$47:K$3803,'Stock Chart'!$B$47:$B$3803,'REIT-Retrun Index'!$B130),0)</f>
        <v>0</v>
      </c>
      <c r="L130">
        <f>IFERROR(AVERAGEIFS('Stock Chart'!L$47:L$3803,'Stock Chart'!$B$47:$B$3803,'REIT-Retrun Index'!$B130),0)</f>
        <v>41708132.288095236</v>
      </c>
      <c r="M130">
        <f>IFERROR(AVERAGEIFS('Stock Chart'!M$47:M$3803,'Stock Chart'!$B$47:$B$3803,'REIT-Retrun Index'!$B130),0)</f>
        <v>180555257.14285713</v>
      </c>
      <c r="N130">
        <f>SUM('REIT-Retrun Index'!I130:M130)</f>
        <v>862248047.08095217</v>
      </c>
      <c r="O130">
        <f t="shared" si="1"/>
        <v>-23.077647878501686</v>
      </c>
    </row>
    <row r="131" spans="2:15" x14ac:dyDescent="0.2">
      <c r="B131" s="31" t="s">
        <v>181</v>
      </c>
      <c r="C131">
        <f>IFERROR(AVERAGEIFS('Stock Chart'!C$47:C$3803,'Stock Chart'!$B$47:$B$3803,'REIT-Retrun Index'!$B131),0)</f>
        <v>1185.3217391304349</v>
      </c>
      <c r="D131">
        <f>IFERROR(AVERAGEIFS('Stock Chart'!D$47:D$3803,'Stock Chart'!$B$47:$B$3803,'REIT-Retrun Index'!$B131),0)</f>
        <v>-27.138023261986763</v>
      </c>
      <c r="E131">
        <f>IFERROR(AVERAGEIFS('Stock Chart'!E$47:E$3803,'Stock Chart'!$B$47:$B$3803,'REIT-Retrun Index'!$B131),0)</f>
        <v>0</v>
      </c>
      <c r="F131">
        <f>IFERROR(AVERAGEIFS('Stock Chart'!F$47:F$3803,'Stock Chart'!$B$47:$B$3803,'REIT-Retrun Index'!$B131),0)</f>
        <v>0</v>
      </c>
      <c r="G131">
        <f>IFERROR(AVERAGEIFS('Stock Chart'!G$47:G$3803,'Stock Chart'!$B$47:$B$3803,'REIT-Retrun Index'!$B131),0)</f>
        <v>-55.31558269528513</v>
      </c>
      <c r="H131">
        <f>IFERROR(AVERAGEIFS('Stock Chart'!H$47:H$3803,'Stock Chart'!$B$47:$B$3803,'REIT-Retrun Index'!$B131),0)</f>
        <v>-14.9647428046719</v>
      </c>
      <c r="I131">
        <f>IFERROR(AVERAGEIFS('Stock Chart'!I$47:I$3803,'Stock Chart'!$B$47:$B$3803,'REIT-Retrun Index'!$B131),0)</f>
        <v>613544610.42380953</v>
      </c>
      <c r="J131">
        <f>IFERROR(AVERAGEIFS('Stock Chart'!J$47:J$3803,'Stock Chart'!$B$47:$B$3803,'REIT-Retrun Index'!$B131),0)</f>
        <v>0</v>
      </c>
      <c r="K131">
        <f>IFERROR(AVERAGEIFS('Stock Chart'!K$47:K$3803,'Stock Chart'!$B$47:$B$3803,'REIT-Retrun Index'!$B131),0)</f>
        <v>0</v>
      </c>
      <c r="L131">
        <f>IFERROR(AVERAGEIFS('Stock Chart'!L$47:L$3803,'Stock Chart'!$B$47:$B$3803,'REIT-Retrun Index'!$B131),0)</f>
        <v>40476490.672380954</v>
      </c>
      <c r="M131">
        <f>IFERROR(AVERAGEIFS('Stock Chart'!M$47:M$3803,'Stock Chart'!$B$47:$B$3803,'REIT-Retrun Index'!$B131),0)</f>
        <v>175835361.42857143</v>
      </c>
      <c r="N131">
        <f>SUM('REIT-Retrun Index'!I131:M131)</f>
        <v>829856462.52476192</v>
      </c>
      <c r="O131">
        <f t="shared" si="1"/>
        <v>-25.933038433202444</v>
      </c>
    </row>
    <row r="132" spans="2:15" x14ac:dyDescent="0.2">
      <c r="B132" s="31" t="s">
        <v>182</v>
      </c>
      <c r="C132">
        <f>IFERROR(AVERAGEIFS('Stock Chart'!C$47:C$3803,'Stock Chart'!$B$47:$B$3803,'REIT-Retrun Index'!$B132),0)</f>
        <v>1158.3740909090911</v>
      </c>
      <c r="D132">
        <f>IFERROR(AVERAGEIFS('Stock Chart'!D$47:D$3803,'Stock Chart'!$B$47:$B$3803,'REIT-Retrun Index'!$B132),0)</f>
        <v>-28.534711710897604</v>
      </c>
      <c r="E132">
        <f>IFERROR(AVERAGEIFS('Stock Chart'!E$47:E$3803,'Stock Chart'!$B$47:$B$3803,'REIT-Retrun Index'!$B132),0)</f>
        <v>0</v>
      </c>
      <c r="F132">
        <f>IFERROR(AVERAGEIFS('Stock Chart'!F$47:F$3803,'Stock Chart'!$B$47:$B$3803,'REIT-Retrun Index'!$B132),0)</f>
        <v>0</v>
      </c>
      <c r="G132">
        <f>IFERROR(AVERAGEIFS('Stock Chart'!G$47:G$3803,'Stock Chart'!$B$47:$B$3803,'REIT-Retrun Index'!$B132),0)</f>
        <v>-57.841791190052533</v>
      </c>
      <c r="H132">
        <f>IFERROR(AVERAGEIFS('Stock Chart'!H$47:H$3803,'Stock Chart'!$B$47:$B$3803,'REIT-Retrun Index'!$B132),0)</f>
        <v>-18.752899607066123</v>
      </c>
      <c r="I132">
        <f>IFERROR(AVERAGEIFS('Stock Chart'!I$47:I$3803,'Stock Chart'!$B$47:$B$3803,'REIT-Retrun Index'!$B132),0)</f>
        <v>583990873.12727273</v>
      </c>
      <c r="J132">
        <f>IFERROR(AVERAGEIFS('Stock Chart'!J$47:J$3803,'Stock Chart'!$B$47:$B$3803,'REIT-Retrun Index'!$B132),0)</f>
        <v>0</v>
      </c>
      <c r="K132">
        <f>IFERROR(AVERAGEIFS('Stock Chart'!K$47:K$3803,'Stock Chart'!$B$47:$B$3803,'REIT-Retrun Index'!$B132),0)</f>
        <v>0</v>
      </c>
      <c r="L132">
        <f>IFERROR(AVERAGEIFS('Stock Chart'!L$47:L$3803,'Stock Chart'!$B$47:$B$3803,'REIT-Retrun Index'!$B132),0)</f>
        <v>38188112.075909093</v>
      </c>
      <c r="M132">
        <f>IFERROR(AVERAGEIFS('Stock Chart'!M$47:M$3803,'Stock Chart'!$B$47:$B$3803,'REIT-Retrun Index'!$B132),0)</f>
        <v>168002235</v>
      </c>
      <c r="N132">
        <f>SUM('REIT-Retrun Index'!I132:M132)</f>
        <v>790181220.20318186</v>
      </c>
      <c r="O132">
        <f t="shared" si="1"/>
        <v>-27.87133950383425</v>
      </c>
    </row>
    <row r="133" spans="2:15" x14ac:dyDescent="0.2">
      <c r="B133" s="31" t="s">
        <v>183</v>
      </c>
      <c r="C133">
        <f>IFERROR(AVERAGEIFS('Stock Chart'!C$47:C$3803,'Stock Chart'!$B$47:$B$3803,'REIT-Retrun Index'!$B133),0)</f>
        <v>1189.6438095238095</v>
      </c>
      <c r="D133">
        <f>IFERROR(AVERAGEIFS('Stock Chart'!D$47:D$3803,'Stock Chart'!$B$47:$B$3803,'REIT-Retrun Index'!$B133),0)</f>
        <v>-26.462598021896103</v>
      </c>
      <c r="E133">
        <f>IFERROR(AVERAGEIFS('Stock Chart'!E$47:E$3803,'Stock Chart'!$B$47:$B$3803,'REIT-Retrun Index'!$B133),0)</f>
        <v>0</v>
      </c>
      <c r="F133">
        <f>IFERROR(AVERAGEIFS('Stock Chart'!F$47:F$3803,'Stock Chart'!$B$47:$B$3803,'REIT-Retrun Index'!$B133),0)</f>
        <v>0</v>
      </c>
      <c r="G133">
        <f>IFERROR(AVERAGEIFS('Stock Chart'!G$47:G$3803,'Stock Chart'!$B$47:$B$3803,'REIT-Retrun Index'!$B133),0)</f>
        <v>-61.932362460499029</v>
      </c>
      <c r="H133">
        <f>IFERROR(AVERAGEIFS('Stock Chart'!H$47:H$3803,'Stock Chart'!$B$47:$B$3803,'REIT-Retrun Index'!$B133),0)</f>
        <v>-20.205805386253253</v>
      </c>
      <c r="I133">
        <f>IFERROR(AVERAGEIFS('Stock Chart'!I$47:I$3803,'Stock Chart'!$B$47:$B$3803,'REIT-Retrun Index'!$B133),0)</f>
        <v>562936134.51714289</v>
      </c>
      <c r="J133">
        <f>IFERROR(AVERAGEIFS('Stock Chart'!J$47:J$3803,'Stock Chart'!$B$47:$B$3803,'REIT-Retrun Index'!$B133),0)</f>
        <v>0</v>
      </c>
      <c r="K133">
        <f>IFERROR(AVERAGEIFS('Stock Chart'!K$47:K$3803,'Stock Chart'!$B$47:$B$3803,'REIT-Retrun Index'!$B133),0)</f>
        <v>0</v>
      </c>
      <c r="L133">
        <f>IFERROR(AVERAGEIFS('Stock Chart'!L$47:L$3803,'Stock Chart'!$B$47:$B$3803,'REIT-Retrun Index'!$B133),0)</f>
        <v>34482645.930000007</v>
      </c>
      <c r="M133">
        <f>IFERROR(AVERAGEIFS('Stock Chart'!M$47:M$3803,'Stock Chart'!$B$47:$B$3803,'REIT-Retrun Index'!$B133),0)</f>
        <v>164997925.7142857</v>
      </c>
      <c r="N133">
        <f>SUM('REIT-Retrun Index'!I133:M133)</f>
        <v>762416706.16142857</v>
      </c>
      <c r="O133">
        <f t="shared" si="1"/>
        <v>-26.712767673623247</v>
      </c>
    </row>
    <row r="134" spans="2:15" x14ac:dyDescent="0.2">
      <c r="B134" s="31" t="s">
        <v>184</v>
      </c>
      <c r="C134">
        <f>IFERROR(AVERAGEIFS('Stock Chart'!C$47:C$3803,'Stock Chart'!$B$47:$B$3803,'REIT-Retrun Index'!$B134),0)</f>
        <v>1136.9436363636362</v>
      </c>
      <c r="D134">
        <f>IFERROR(AVERAGEIFS('Stock Chart'!D$47:D$3803,'Stock Chart'!$B$47:$B$3803,'REIT-Retrun Index'!$B134),0)</f>
        <v>-31.772962324571619</v>
      </c>
      <c r="E134">
        <f>IFERROR(AVERAGEIFS('Stock Chart'!E$47:E$3803,'Stock Chart'!$B$47:$B$3803,'REIT-Retrun Index'!$B134),0)</f>
        <v>0</v>
      </c>
      <c r="F134">
        <f>IFERROR(AVERAGEIFS('Stock Chart'!F$47:F$3803,'Stock Chart'!$B$47:$B$3803,'REIT-Retrun Index'!$B134),0)</f>
        <v>0</v>
      </c>
      <c r="G134">
        <f>IFERROR(AVERAGEIFS('Stock Chart'!G$47:G$3803,'Stock Chart'!$B$47:$B$3803,'REIT-Retrun Index'!$B134),0)</f>
        <v>-61.001343972806282</v>
      </c>
      <c r="H134">
        <f>IFERROR(AVERAGEIFS('Stock Chart'!H$47:H$3803,'Stock Chart'!$B$47:$B$3803,'REIT-Retrun Index'!$B134),0)</f>
        <v>-14.670548273567885</v>
      </c>
      <c r="I134">
        <f>IFERROR(AVERAGEIFS('Stock Chart'!I$47:I$3803,'Stock Chart'!$B$47:$B$3803,'REIT-Retrun Index'!$B134),0)</f>
        <v>522284767.0086363</v>
      </c>
      <c r="J134">
        <f>IFERROR(AVERAGEIFS('Stock Chart'!J$47:J$3803,'Stock Chart'!$B$47:$B$3803,'REIT-Retrun Index'!$B134),0)</f>
        <v>0</v>
      </c>
      <c r="K134">
        <f>IFERROR(AVERAGEIFS('Stock Chart'!K$47:K$3803,'Stock Chart'!$B$47:$B$3803,'REIT-Retrun Index'!$B134),0)</f>
        <v>0</v>
      </c>
      <c r="L134">
        <f>IFERROR(AVERAGEIFS('Stock Chart'!L$47:L$3803,'Stock Chart'!$B$47:$B$3803,'REIT-Retrun Index'!$B134),0)</f>
        <v>35325986.44136364</v>
      </c>
      <c r="M134">
        <f>IFERROR(AVERAGEIFS('Stock Chart'!M$47:M$3803,'Stock Chart'!$B$47:$B$3803,'REIT-Retrun Index'!$B134),0)</f>
        <v>176443695</v>
      </c>
      <c r="N134">
        <f>SUM('REIT-Retrun Index'!I134:M134)</f>
        <v>734054448.44999993</v>
      </c>
      <c r="O134">
        <f t="shared" ref="O134:O179" si="2">D134*(I134/N134)+E134*(J134/N134)+F134*(K134/N134)+G134*(L134/N134)+H134*(M134/N134)</f>
        <v>-29.06867830454815</v>
      </c>
    </row>
    <row r="135" spans="2:15" x14ac:dyDescent="0.2">
      <c r="B135" s="31" t="s">
        <v>185</v>
      </c>
      <c r="C135">
        <f>IFERROR(AVERAGEIFS('Stock Chart'!C$47:C$3803,'Stock Chart'!$B$47:$B$3803,'REIT-Retrun Index'!$B135),0)</f>
        <v>1075.4918181818182</v>
      </c>
      <c r="D135">
        <f>IFERROR(AVERAGEIFS('Stock Chart'!D$47:D$3803,'Stock Chart'!$B$47:$B$3803,'REIT-Retrun Index'!$B135),0)</f>
        <v>-35.561506065428155</v>
      </c>
      <c r="E135">
        <f>IFERROR(AVERAGEIFS('Stock Chart'!E$47:E$3803,'Stock Chart'!$B$47:$B$3803,'REIT-Retrun Index'!$B135),0)</f>
        <v>0</v>
      </c>
      <c r="F135">
        <f>IFERROR(AVERAGEIFS('Stock Chart'!F$47:F$3803,'Stock Chart'!$B$47:$B$3803,'REIT-Retrun Index'!$B135),0)</f>
        <v>0</v>
      </c>
      <c r="G135">
        <f>IFERROR(AVERAGEIFS('Stock Chart'!G$47:G$3803,'Stock Chart'!$B$47:$B$3803,'REIT-Retrun Index'!$B135),0)</f>
        <v>-60.154435203851627</v>
      </c>
      <c r="H135">
        <f>IFERROR(AVERAGEIFS('Stock Chart'!H$47:H$3803,'Stock Chart'!$B$47:$B$3803,'REIT-Retrun Index'!$B135),0)</f>
        <v>-14.123965677175015</v>
      </c>
      <c r="I135">
        <f>IFERROR(AVERAGEIFS('Stock Chart'!I$47:I$3803,'Stock Chart'!$B$47:$B$3803,'REIT-Retrun Index'!$B135),0)</f>
        <v>493283087.43363631</v>
      </c>
      <c r="J135">
        <f>IFERROR(AVERAGEIFS('Stock Chart'!J$47:J$3803,'Stock Chart'!$B$47:$B$3803,'REIT-Retrun Index'!$B135),0)</f>
        <v>0</v>
      </c>
      <c r="K135">
        <f>IFERROR(AVERAGEIFS('Stock Chart'!K$47:K$3803,'Stock Chart'!$B$47:$B$3803,'REIT-Retrun Index'!$B135),0)</f>
        <v>0</v>
      </c>
      <c r="L135">
        <f>IFERROR(AVERAGEIFS('Stock Chart'!L$47:L$3803,'Stock Chart'!$B$47:$B$3803,'REIT-Retrun Index'!$B135),0)</f>
        <v>36093202.07363636</v>
      </c>
      <c r="M135">
        <f>IFERROR(AVERAGEIFS('Stock Chart'!M$47:M$3803,'Stock Chart'!$B$47:$B$3803,'REIT-Retrun Index'!$B135),0)</f>
        <v>177573915</v>
      </c>
      <c r="N135">
        <f>SUM('REIT-Retrun Index'!I135:M135)</f>
        <v>706950204.50727272</v>
      </c>
      <c r="O135">
        <f t="shared" si="2"/>
        <v>-31.432346196563639</v>
      </c>
    </row>
    <row r="136" spans="2:15" x14ac:dyDescent="0.2">
      <c r="B136" s="31" t="s">
        <v>186</v>
      </c>
      <c r="C136">
        <f>IFERROR(AVERAGEIFS('Stock Chart'!C$47:C$3803,'Stock Chart'!$B$47:$B$3803,'REIT-Retrun Index'!$B136),0)</f>
        <v>1034.8545454545454</v>
      </c>
      <c r="D136">
        <f>IFERROR(AVERAGEIFS('Stock Chart'!D$47:D$3803,'Stock Chart'!$B$47:$B$3803,'REIT-Retrun Index'!$B136),0)</f>
        <v>-38.30100157893672</v>
      </c>
      <c r="E136">
        <f>IFERROR(AVERAGEIFS('Stock Chart'!E$47:E$3803,'Stock Chart'!$B$47:$B$3803,'REIT-Retrun Index'!$B136),0)</f>
        <v>0</v>
      </c>
      <c r="F136">
        <f>IFERROR(AVERAGEIFS('Stock Chart'!F$47:F$3803,'Stock Chart'!$B$47:$B$3803,'REIT-Retrun Index'!$B136),0)</f>
        <v>0</v>
      </c>
      <c r="G136">
        <f>IFERROR(AVERAGEIFS('Stock Chart'!G$47:G$3803,'Stock Chart'!$B$47:$B$3803,'REIT-Retrun Index'!$B136),0)</f>
        <v>-58.208856743355618</v>
      </c>
      <c r="H136">
        <f>IFERROR(AVERAGEIFS('Stock Chart'!H$47:H$3803,'Stock Chart'!$B$47:$B$3803,'REIT-Retrun Index'!$B136),0)</f>
        <v>-15.040442539808096</v>
      </c>
      <c r="I136">
        <f>IFERROR(AVERAGEIFS('Stock Chart'!I$47:I$3803,'Stock Chart'!$B$47:$B$3803,'REIT-Retrun Index'!$B136),0)</f>
        <v>472311976.49727273</v>
      </c>
      <c r="J136">
        <f>IFERROR(AVERAGEIFS('Stock Chart'!J$47:J$3803,'Stock Chart'!$B$47:$B$3803,'REIT-Retrun Index'!$B136),0)</f>
        <v>0</v>
      </c>
      <c r="K136">
        <f>IFERROR(AVERAGEIFS('Stock Chart'!K$47:K$3803,'Stock Chart'!$B$47:$B$3803,'REIT-Retrun Index'!$B136),0)</f>
        <v>0</v>
      </c>
      <c r="L136">
        <f>IFERROR(AVERAGEIFS('Stock Chart'!L$47:L$3803,'Stock Chart'!$B$47:$B$3803,'REIT-Retrun Index'!$B136),0)</f>
        <v>37855675.922272742</v>
      </c>
      <c r="M136">
        <f>IFERROR(AVERAGEIFS('Stock Chart'!M$47:M$3803,'Stock Chart'!$B$47:$B$3803,'REIT-Retrun Index'!$B136),0)</f>
        <v>175678830</v>
      </c>
      <c r="N136">
        <f>SUM('REIT-Retrun Index'!I136:M136)</f>
        <v>685846482.41954541</v>
      </c>
      <c r="O136">
        <f t="shared" si="2"/>
        <v>-33.441659774090169</v>
      </c>
    </row>
    <row r="137" spans="2:15" x14ac:dyDescent="0.2">
      <c r="B137" s="31" t="s">
        <v>187</v>
      </c>
      <c r="C137">
        <f>IFERROR(AVERAGEIFS('Stock Chart'!C$47:C$3803,'Stock Chart'!$B$47:$B$3803,'REIT-Retrun Index'!$B137),0)</f>
        <v>1015.9154545454545</v>
      </c>
      <c r="D137">
        <f>IFERROR(AVERAGEIFS('Stock Chart'!D$47:D$3803,'Stock Chart'!$B$47:$B$3803,'REIT-Retrun Index'!$B137),0)</f>
        <v>-42.824895618632596</v>
      </c>
      <c r="E137">
        <f>IFERROR(AVERAGEIFS('Stock Chart'!E$47:E$3803,'Stock Chart'!$B$47:$B$3803,'REIT-Retrun Index'!$B137),0)</f>
        <v>0</v>
      </c>
      <c r="F137">
        <f>IFERROR(AVERAGEIFS('Stock Chart'!F$47:F$3803,'Stock Chart'!$B$47:$B$3803,'REIT-Retrun Index'!$B137),0)</f>
        <v>0</v>
      </c>
      <c r="G137">
        <f>IFERROR(AVERAGEIFS('Stock Chart'!G$47:G$3803,'Stock Chart'!$B$47:$B$3803,'REIT-Retrun Index'!$B137),0)</f>
        <v>-59.993083593985581</v>
      </c>
      <c r="H137">
        <f>IFERROR(AVERAGEIFS('Stock Chart'!H$47:H$3803,'Stock Chart'!$B$47:$B$3803,'REIT-Retrun Index'!$B137),0)</f>
        <v>-14.864698451177629</v>
      </c>
      <c r="I137">
        <f>IFERROR(AVERAGEIFS('Stock Chart'!I$47:I$3803,'Stock Chart'!$B$47:$B$3803,'REIT-Retrun Index'!$B137),0)</f>
        <v>451918659.24636364</v>
      </c>
      <c r="J137">
        <f>IFERROR(AVERAGEIFS('Stock Chart'!J$47:J$3803,'Stock Chart'!$B$47:$B$3803,'REIT-Retrun Index'!$B137),0)</f>
        <v>0</v>
      </c>
      <c r="K137">
        <f>IFERROR(AVERAGEIFS('Stock Chart'!K$47:K$3803,'Stock Chart'!$B$47:$B$3803,'REIT-Retrun Index'!$B137),0)</f>
        <v>0</v>
      </c>
      <c r="L137">
        <f>IFERROR(AVERAGEIFS('Stock Chart'!L$47:L$3803,'Stock Chart'!$B$47:$B$3803,'REIT-Retrun Index'!$B137),0)</f>
        <v>36239469.514545448</v>
      </c>
      <c r="M137">
        <f>IFERROR(AVERAGEIFS('Stock Chart'!M$47:M$3803,'Stock Chart'!$B$47:$B$3803,'REIT-Retrun Index'!$B137),0)</f>
        <v>178940115</v>
      </c>
      <c r="N137">
        <f>SUM('REIT-Retrun Index'!I137:M137)</f>
        <v>667098243.76090908</v>
      </c>
      <c r="O137">
        <f t="shared" si="2"/>
        <v>-36.257594755846249</v>
      </c>
    </row>
    <row r="138" spans="2:15" x14ac:dyDescent="0.2">
      <c r="B138" s="31" t="s">
        <v>188</v>
      </c>
      <c r="C138">
        <f>IFERROR(AVERAGEIFS('Stock Chart'!C$47:C$3803,'Stock Chart'!$B$47:$B$3803,'REIT-Retrun Index'!$B138),0)</f>
        <v>998.03142857142859</v>
      </c>
      <c r="D138">
        <f>IFERROR(AVERAGEIFS('Stock Chart'!D$47:D$3803,'Stock Chart'!$B$47:$B$3803,'REIT-Retrun Index'!$B138),0)</f>
        <v>-46.494001032243283</v>
      </c>
      <c r="E138">
        <f>IFERROR(AVERAGEIFS('Stock Chart'!E$47:E$3803,'Stock Chart'!$B$47:$B$3803,'REIT-Retrun Index'!$B138),0)</f>
        <v>0</v>
      </c>
      <c r="F138">
        <f>IFERROR(AVERAGEIFS('Stock Chart'!F$47:F$3803,'Stock Chart'!$B$47:$B$3803,'REIT-Retrun Index'!$B138),0)</f>
        <v>0</v>
      </c>
      <c r="G138">
        <f>IFERROR(AVERAGEIFS('Stock Chart'!G$47:G$3803,'Stock Chart'!$B$47:$B$3803,'REIT-Retrun Index'!$B138),0)</f>
        <v>-58.837668532523217</v>
      </c>
      <c r="H138">
        <f>IFERROR(AVERAGEIFS('Stock Chart'!H$47:H$3803,'Stock Chart'!$B$47:$B$3803,'REIT-Retrun Index'!$B138),0)</f>
        <v>-16.42556762236838</v>
      </c>
      <c r="I138">
        <f>IFERROR(AVERAGEIFS('Stock Chart'!I$47:I$3803,'Stock Chart'!$B$47:$B$3803,'REIT-Retrun Index'!$B138),0)</f>
        <v>434405583.52571422</v>
      </c>
      <c r="J138">
        <f>IFERROR(AVERAGEIFS('Stock Chart'!J$47:J$3803,'Stock Chart'!$B$47:$B$3803,'REIT-Retrun Index'!$B138),0)</f>
        <v>0</v>
      </c>
      <c r="K138">
        <f>IFERROR(AVERAGEIFS('Stock Chart'!K$47:K$3803,'Stock Chart'!$B$47:$B$3803,'REIT-Retrun Index'!$B138),0)</f>
        <v>0</v>
      </c>
      <c r="L138">
        <f>IFERROR(AVERAGEIFS('Stock Chart'!L$47:L$3803,'Stock Chart'!$B$47:$B$3803,'REIT-Retrun Index'!$B138),0)</f>
        <v>37311291.618571438</v>
      </c>
      <c r="M138">
        <f>IFERROR(AVERAGEIFS('Stock Chart'!M$47:M$3803,'Stock Chart'!$B$47:$B$3803,'REIT-Retrun Index'!$B138),0)</f>
        <v>180621398.57142857</v>
      </c>
      <c r="N138">
        <f>SUM('REIT-Retrun Index'!I138:M138)</f>
        <v>652338273.71571422</v>
      </c>
      <c r="O138">
        <f t="shared" si="2"/>
        <v>-38.874573324458751</v>
      </c>
    </row>
    <row r="139" spans="2:15" x14ac:dyDescent="0.2">
      <c r="B139" s="31" t="s">
        <v>189</v>
      </c>
      <c r="C139">
        <f>IFERROR(AVERAGEIFS('Stock Chart'!C$47:C$3803,'Stock Chart'!$B$47:$B$3803,'REIT-Retrun Index'!$B139),0)</f>
        <v>1105.4831818181819</v>
      </c>
      <c r="D139">
        <f>IFERROR(AVERAGEIFS('Stock Chart'!D$47:D$3803,'Stock Chart'!$B$47:$B$3803,'REIT-Retrun Index'!$B139),0)</f>
        <v>-41.500876347251534</v>
      </c>
      <c r="E139">
        <f>IFERROR(AVERAGEIFS('Stock Chart'!E$47:E$3803,'Stock Chart'!$B$47:$B$3803,'REIT-Retrun Index'!$B139),0)</f>
        <v>0</v>
      </c>
      <c r="F139">
        <f>IFERROR(AVERAGEIFS('Stock Chart'!F$47:F$3803,'Stock Chart'!$B$47:$B$3803,'REIT-Retrun Index'!$B139),0)</f>
        <v>0</v>
      </c>
      <c r="G139">
        <f>IFERROR(AVERAGEIFS('Stock Chart'!G$47:G$3803,'Stock Chart'!$B$47:$B$3803,'REIT-Retrun Index'!$B139),0)</f>
        <v>-57.341198756357322</v>
      </c>
      <c r="H139">
        <f>IFERROR(AVERAGEIFS('Stock Chart'!H$47:H$3803,'Stock Chart'!$B$47:$B$3803,'REIT-Retrun Index'!$B139),0)</f>
        <v>-12.587152145734393</v>
      </c>
      <c r="I139">
        <f>IFERROR(AVERAGEIFS('Stock Chart'!I$47:I$3803,'Stock Chart'!$B$47:$B$3803,'REIT-Retrun Index'!$B139),0)</f>
        <v>474943864.91950005</v>
      </c>
      <c r="J139">
        <f>IFERROR(AVERAGEIFS('Stock Chart'!J$47:J$3803,'Stock Chart'!$B$47:$B$3803,'REIT-Retrun Index'!$B139),0)</f>
        <v>0</v>
      </c>
      <c r="K139">
        <f>IFERROR(AVERAGEIFS('Stock Chart'!K$47:K$3803,'Stock Chart'!$B$47:$B$3803,'REIT-Retrun Index'!$B139),0)</f>
        <v>0</v>
      </c>
      <c r="L139">
        <f>IFERROR(AVERAGEIFS('Stock Chart'!L$47:L$3803,'Stock Chart'!$B$47:$B$3803,'REIT-Retrun Index'!$B139),0)</f>
        <v>38733689.600000001</v>
      </c>
      <c r="M139">
        <f>IFERROR(AVERAGEIFS('Stock Chart'!M$47:M$3803,'Stock Chart'!$B$47:$B$3803,'REIT-Retrun Index'!$B139),0)</f>
        <v>188916997.5</v>
      </c>
      <c r="N139">
        <f>SUM('REIT-Retrun Index'!I139:M139)</f>
        <v>702594552.01950002</v>
      </c>
      <c r="O139">
        <f t="shared" si="2"/>
        <v>-34.599684447316477</v>
      </c>
    </row>
    <row r="140" spans="2:15" x14ac:dyDescent="0.2">
      <c r="B140" s="31" t="s">
        <v>190</v>
      </c>
      <c r="C140">
        <f>IFERROR(AVERAGEIFS('Stock Chart'!C$47:C$3803,'Stock Chart'!$B$47:$B$3803,'REIT-Retrun Index'!$B140),0)</f>
        <v>1083.7734782608695</v>
      </c>
      <c r="D140">
        <f>IFERROR(AVERAGEIFS('Stock Chart'!D$47:D$3803,'Stock Chart'!$B$47:$B$3803,'REIT-Retrun Index'!$B140),0)</f>
        <v>-43.776222949268856</v>
      </c>
      <c r="E140">
        <f>IFERROR(AVERAGEIFS('Stock Chart'!E$47:E$3803,'Stock Chart'!$B$47:$B$3803,'REIT-Retrun Index'!$B140),0)</f>
        <v>0</v>
      </c>
      <c r="F140">
        <f>IFERROR(AVERAGEIFS('Stock Chart'!F$47:F$3803,'Stock Chart'!$B$47:$B$3803,'REIT-Retrun Index'!$B140),0)</f>
        <v>0</v>
      </c>
      <c r="G140">
        <f>IFERROR(AVERAGEIFS('Stock Chart'!G$47:G$3803,'Stock Chart'!$B$47:$B$3803,'REIT-Retrun Index'!$B140),0)</f>
        <v>-56.326535910499388</v>
      </c>
      <c r="H140">
        <f>IFERROR(AVERAGEIFS('Stock Chart'!H$47:H$3803,'Stock Chart'!$B$47:$B$3803,'REIT-Retrun Index'!$B140),0)</f>
        <v>-11.023388391396297</v>
      </c>
      <c r="I140">
        <f>IFERROR(AVERAGEIFS('Stock Chart'!I$47:I$3803,'Stock Chart'!$B$47:$B$3803,'REIT-Retrun Index'!$B140),0)</f>
        <v>456470735.03782612</v>
      </c>
      <c r="J140">
        <f>IFERROR(AVERAGEIFS('Stock Chart'!J$47:J$3803,'Stock Chart'!$B$47:$B$3803,'REIT-Retrun Index'!$B140),0)</f>
        <v>0</v>
      </c>
      <c r="K140">
        <f>IFERROR(AVERAGEIFS('Stock Chart'!K$47:K$3803,'Stock Chart'!$B$47:$B$3803,'REIT-Retrun Index'!$B140),0)</f>
        <v>0</v>
      </c>
      <c r="L140">
        <f>IFERROR(AVERAGEIFS('Stock Chart'!L$47:L$3803,'Stock Chart'!$B$47:$B$3803,'REIT-Retrun Index'!$B140),0)</f>
        <v>39654991.524782598</v>
      </c>
      <c r="M140">
        <f>IFERROR(AVERAGEIFS('Stock Chart'!M$47:M$3803,'Stock Chart'!$B$47:$B$3803,'REIT-Retrun Index'!$B140),0)</f>
        <v>192296610</v>
      </c>
      <c r="N140">
        <f>SUM('REIT-Retrun Index'!I140:M140)</f>
        <v>688422336.56260872</v>
      </c>
      <c r="O140">
        <f t="shared" si="2"/>
        <v>-35.350324788814206</v>
      </c>
    </row>
    <row r="141" spans="2:15" x14ac:dyDescent="0.2">
      <c r="B141" s="31" t="s">
        <v>191</v>
      </c>
      <c r="C141">
        <f>IFERROR(AVERAGEIFS('Stock Chart'!C$47:C$3803,'Stock Chart'!$B$47:$B$3803,'REIT-Retrun Index'!$B141),0)</f>
        <v>1049.3865000000001</v>
      </c>
      <c r="D141">
        <f>IFERROR(AVERAGEIFS('Stock Chart'!D$47:D$3803,'Stock Chart'!$B$47:$B$3803,'REIT-Retrun Index'!$B141),0)</f>
        <v>-43.554880830395845</v>
      </c>
      <c r="E141">
        <f>IFERROR(AVERAGEIFS('Stock Chart'!E$47:E$3803,'Stock Chart'!$B$47:$B$3803,'REIT-Retrun Index'!$B141),0)</f>
        <v>0</v>
      </c>
      <c r="F141">
        <f>IFERROR(AVERAGEIFS('Stock Chart'!F$47:F$3803,'Stock Chart'!$B$47:$B$3803,'REIT-Retrun Index'!$B141),0)</f>
        <v>0</v>
      </c>
      <c r="G141">
        <f>IFERROR(AVERAGEIFS('Stock Chart'!G$47:G$3803,'Stock Chart'!$B$47:$B$3803,'REIT-Retrun Index'!$B141),0)</f>
        <v>-56.346284514176418</v>
      </c>
      <c r="H141">
        <f>IFERROR(AVERAGEIFS('Stock Chart'!H$47:H$3803,'Stock Chart'!$B$47:$B$3803,'REIT-Retrun Index'!$B141),0)</f>
        <v>-12.110407472771403</v>
      </c>
      <c r="I141">
        <f>IFERROR(AVERAGEIFS('Stock Chart'!I$47:I$3803,'Stock Chart'!$B$47:$B$3803,'REIT-Retrun Index'!$B141),0)</f>
        <v>458267771.89600009</v>
      </c>
      <c r="J141">
        <f>IFERROR(AVERAGEIFS('Stock Chart'!J$47:J$3803,'Stock Chart'!$B$47:$B$3803,'REIT-Retrun Index'!$B141),0)</f>
        <v>0</v>
      </c>
      <c r="K141">
        <f>IFERROR(AVERAGEIFS('Stock Chart'!K$47:K$3803,'Stock Chart'!$B$47:$B$3803,'REIT-Retrun Index'!$B141),0)</f>
        <v>0</v>
      </c>
      <c r="L141">
        <f>IFERROR(AVERAGEIFS('Stock Chart'!L$47:L$3803,'Stock Chart'!$B$47:$B$3803,'REIT-Retrun Index'!$B141),0)</f>
        <v>39884360.469499998</v>
      </c>
      <c r="M141">
        <f>IFERROR(AVERAGEIFS('Stock Chart'!M$47:M$3803,'Stock Chart'!$B$47:$B$3803,'REIT-Retrun Index'!$B141),0)</f>
        <v>189947340</v>
      </c>
      <c r="N141">
        <f>SUM('REIT-Retrun Index'!I141:M141)</f>
        <v>688099472.36550009</v>
      </c>
      <c r="O141">
        <f t="shared" si="2"/>
        <v>-35.616178163225015</v>
      </c>
    </row>
    <row r="142" spans="2:15" x14ac:dyDescent="0.2">
      <c r="B142" s="31" t="s">
        <v>192</v>
      </c>
      <c r="C142">
        <f>IFERROR(AVERAGEIFS('Stock Chart'!C$47:C$3803,'Stock Chart'!$B$47:$B$3803,'REIT-Retrun Index'!$B142),0)</f>
        <v>1075.3795</v>
      </c>
      <c r="D142">
        <f>IFERROR(AVERAGEIFS('Stock Chart'!D$47:D$3803,'Stock Chart'!$B$47:$B$3803,'REIT-Retrun Index'!$B142),0)</f>
        <v>-43.828357249995136</v>
      </c>
      <c r="E142">
        <f>IFERROR(AVERAGEIFS('Stock Chart'!E$47:E$3803,'Stock Chart'!$B$47:$B$3803,'REIT-Retrun Index'!$B142),0)</f>
        <v>0</v>
      </c>
      <c r="F142">
        <f>IFERROR(AVERAGEIFS('Stock Chart'!F$47:F$3803,'Stock Chart'!$B$47:$B$3803,'REIT-Retrun Index'!$B142),0)</f>
        <v>0</v>
      </c>
      <c r="G142">
        <f>IFERROR(AVERAGEIFS('Stock Chart'!G$47:G$3803,'Stock Chart'!$B$47:$B$3803,'REIT-Retrun Index'!$B142),0)</f>
        <v>-52.856260423744644</v>
      </c>
      <c r="H142">
        <f>IFERROR(AVERAGEIFS('Stock Chart'!H$47:H$3803,'Stock Chart'!$B$47:$B$3803,'REIT-Retrun Index'!$B142),0)</f>
        <v>-14.354531568707609</v>
      </c>
      <c r="I142">
        <f>IFERROR(AVERAGEIFS('Stock Chart'!I$47:I$3803,'Stock Chart'!$B$47:$B$3803,'REIT-Retrun Index'!$B142),0)</f>
        <v>456047466.02499992</v>
      </c>
      <c r="J142">
        <f>IFERROR(AVERAGEIFS('Stock Chart'!J$47:J$3803,'Stock Chart'!$B$47:$B$3803,'REIT-Retrun Index'!$B142),0)</f>
        <v>0</v>
      </c>
      <c r="K142">
        <f>IFERROR(AVERAGEIFS('Stock Chart'!K$47:K$3803,'Stock Chart'!$B$47:$B$3803,'REIT-Retrun Index'!$B142),0)</f>
        <v>0</v>
      </c>
      <c r="L142">
        <f>IFERROR(AVERAGEIFS('Stock Chart'!L$47:L$3803,'Stock Chart'!$B$47:$B$3803,'REIT-Retrun Index'!$B142),0)</f>
        <v>43073032.436000004</v>
      </c>
      <c r="M142">
        <f>IFERROR(AVERAGEIFS('Stock Chart'!M$47:M$3803,'Stock Chart'!$B$47:$B$3803,'REIT-Retrun Index'!$B142),0)</f>
        <v>185097330</v>
      </c>
      <c r="N142">
        <f>SUM('REIT-Retrun Index'!I142:M142)</f>
        <v>684217828.46099997</v>
      </c>
      <c r="O142">
        <f t="shared" si="2"/>
        <v>-36.42330718917438</v>
      </c>
    </row>
    <row r="143" spans="2:15" x14ac:dyDescent="0.2">
      <c r="B143" s="31" t="s">
        <v>193</v>
      </c>
      <c r="C143">
        <f>IFERROR(AVERAGEIFS('Stock Chart'!C$47:C$3803,'Stock Chart'!$B$47:$B$3803,'REIT-Retrun Index'!$B143),0)</f>
        <v>1046.5060869565218</v>
      </c>
      <c r="D143">
        <f>IFERROR(AVERAGEIFS('Stock Chart'!D$47:D$3803,'Stock Chart'!$B$47:$B$3803,'REIT-Retrun Index'!$B143),0)</f>
        <v>-45.221948941799404</v>
      </c>
      <c r="E143">
        <f>IFERROR(AVERAGEIFS('Stock Chart'!E$47:E$3803,'Stock Chart'!$B$47:$B$3803,'REIT-Retrun Index'!$B143),0)</f>
        <v>0</v>
      </c>
      <c r="F143">
        <f>IFERROR(AVERAGEIFS('Stock Chart'!F$47:F$3803,'Stock Chart'!$B$47:$B$3803,'REIT-Retrun Index'!$B143),0)</f>
        <v>0</v>
      </c>
      <c r="G143">
        <f>IFERROR(AVERAGEIFS('Stock Chart'!G$47:G$3803,'Stock Chart'!$B$47:$B$3803,'REIT-Retrun Index'!$B143),0)</f>
        <v>-54.421108983466254</v>
      </c>
      <c r="H143">
        <f>IFERROR(AVERAGEIFS('Stock Chart'!H$47:H$3803,'Stock Chart'!$B$47:$B$3803,'REIT-Retrun Index'!$B143),0)</f>
        <v>-15.977043825863356</v>
      </c>
      <c r="I143">
        <f>IFERROR(AVERAGEIFS('Stock Chart'!I$47:I$3803,'Stock Chart'!$B$47:$B$3803,'REIT-Retrun Index'!$B143),0)</f>
        <v>444733145.69200009</v>
      </c>
      <c r="J143">
        <f>IFERROR(AVERAGEIFS('Stock Chart'!J$47:J$3803,'Stock Chart'!$B$47:$B$3803,'REIT-Retrun Index'!$B143),0)</f>
        <v>0</v>
      </c>
      <c r="K143">
        <f>IFERROR(AVERAGEIFS('Stock Chart'!K$47:K$3803,'Stock Chart'!$B$47:$B$3803,'REIT-Retrun Index'!$B143),0)</f>
        <v>0</v>
      </c>
      <c r="L143">
        <f>IFERROR(AVERAGEIFS('Stock Chart'!L$47:L$3803,'Stock Chart'!$B$47:$B$3803,'REIT-Retrun Index'!$B143),0)</f>
        <v>41643303.412499994</v>
      </c>
      <c r="M143">
        <f>IFERROR(AVERAGEIFS('Stock Chart'!M$47:M$3803,'Stock Chart'!$B$47:$B$3803,'REIT-Retrun Index'!$B143),0)</f>
        <v>181590750</v>
      </c>
      <c r="N143">
        <f>SUM('REIT-Retrun Index'!I143:M143)</f>
        <v>667967199.10450006</v>
      </c>
      <c r="O143">
        <f t="shared" si="2"/>
        <v>-37.845058508358385</v>
      </c>
    </row>
    <row r="144" spans="2:15" x14ac:dyDescent="0.2">
      <c r="B144" s="31" t="s">
        <v>194</v>
      </c>
      <c r="C144">
        <f>IFERROR(AVERAGEIFS('Stock Chart'!C$47:C$3803,'Stock Chart'!$B$47:$B$3803,'REIT-Retrun Index'!$B144),0)</f>
        <v>1073.8485714285712</v>
      </c>
      <c r="D144">
        <f>IFERROR(AVERAGEIFS('Stock Chart'!D$47:D$3803,'Stock Chart'!$B$47:$B$3803,'REIT-Retrun Index'!$B144),0)</f>
        <v>-45.10108264454059</v>
      </c>
      <c r="E144">
        <f>IFERROR(AVERAGEIFS('Stock Chart'!E$47:E$3803,'Stock Chart'!$B$47:$B$3803,'REIT-Retrun Index'!$B144),0)</f>
        <v>0</v>
      </c>
      <c r="F144">
        <f>IFERROR(AVERAGEIFS('Stock Chart'!F$47:F$3803,'Stock Chart'!$B$47:$B$3803,'REIT-Retrun Index'!$B144),0)</f>
        <v>0</v>
      </c>
      <c r="G144">
        <f>IFERROR(AVERAGEIFS('Stock Chart'!G$47:G$3803,'Stock Chart'!$B$47:$B$3803,'REIT-Retrun Index'!$B144),0)</f>
        <v>-54.677338227897359</v>
      </c>
      <c r="H144">
        <f>IFERROR(AVERAGEIFS('Stock Chart'!H$47:H$3803,'Stock Chart'!$B$47:$B$3803,'REIT-Retrun Index'!$B144),0)</f>
        <v>-16.130063689324256</v>
      </c>
      <c r="I144">
        <f>IFERROR(AVERAGEIFS('Stock Chart'!I$47:I$3803,'Stock Chart'!$B$47:$B$3803,'REIT-Retrun Index'!$B144),0)</f>
        <v>441235489.53809518</v>
      </c>
      <c r="J144">
        <f>IFERROR(AVERAGEIFS('Stock Chart'!J$47:J$3803,'Stock Chart'!$B$47:$B$3803,'REIT-Retrun Index'!$B144),0)</f>
        <v>0</v>
      </c>
      <c r="K144">
        <f>IFERROR(AVERAGEIFS('Stock Chart'!K$47:K$3803,'Stock Chart'!$B$47:$B$3803,'REIT-Retrun Index'!$B144),0)</f>
        <v>0</v>
      </c>
      <c r="L144">
        <f>IFERROR(AVERAGEIFS('Stock Chart'!L$47:L$3803,'Stock Chart'!$B$47:$B$3803,'REIT-Retrun Index'!$B144),0)</f>
        <v>41410131.428095236</v>
      </c>
      <c r="M144">
        <f>IFERROR(AVERAGEIFS('Stock Chart'!M$47:M$3803,'Stock Chart'!$B$47:$B$3803,'REIT-Retrun Index'!$B144),0)</f>
        <v>181260042.85714287</v>
      </c>
      <c r="N144">
        <f>SUM('REIT-Retrun Index'!I144:M144)</f>
        <v>663905663.82333326</v>
      </c>
      <c r="O144">
        <f t="shared" si="2"/>
        <v>-37.788697166181976</v>
      </c>
    </row>
    <row r="145" spans="2:15" x14ac:dyDescent="0.2">
      <c r="B145" s="31" t="s">
        <v>195</v>
      </c>
      <c r="C145">
        <f>IFERROR(AVERAGEIFS('Stock Chart'!C$47:C$3803,'Stock Chart'!$B$47:$B$3803,'REIT-Retrun Index'!$B145),0)</f>
        <v>1064.6740909090911</v>
      </c>
      <c r="D145">
        <f>IFERROR(AVERAGEIFS('Stock Chart'!D$47:D$3803,'Stock Chart'!$B$47:$B$3803,'REIT-Retrun Index'!$B145),0)</f>
        <v>-46.866005280649276</v>
      </c>
      <c r="E145">
        <f>IFERROR(AVERAGEIFS('Stock Chart'!E$47:E$3803,'Stock Chart'!$B$47:$B$3803,'REIT-Retrun Index'!$B145),0)</f>
        <v>0</v>
      </c>
      <c r="F145">
        <f>IFERROR(AVERAGEIFS('Stock Chart'!F$47:F$3803,'Stock Chart'!$B$47:$B$3803,'REIT-Retrun Index'!$B145),0)</f>
        <v>0</v>
      </c>
      <c r="G145">
        <f>IFERROR(AVERAGEIFS('Stock Chart'!G$47:G$3803,'Stock Chart'!$B$47:$B$3803,'REIT-Retrun Index'!$B145),0)</f>
        <v>-52.394396120074155</v>
      </c>
      <c r="H145">
        <f>IFERROR(AVERAGEIFS('Stock Chart'!H$47:H$3803,'Stock Chart'!$B$47:$B$3803,'REIT-Retrun Index'!$B145),0)</f>
        <v>-13.022232542908529</v>
      </c>
      <c r="I145">
        <f>IFERROR(AVERAGEIFS('Stock Chart'!I$47:I$3803,'Stock Chart'!$B$47:$B$3803,'REIT-Retrun Index'!$B145),0)</f>
        <v>421079731.34909081</v>
      </c>
      <c r="J145">
        <f>IFERROR(AVERAGEIFS('Stock Chart'!J$47:J$3803,'Stock Chart'!$B$47:$B$3803,'REIT-Retrun Index'!$B145),0)</f>
        <v>0</v>
      </c>
      <c r="K145">
        <f>IFERROR(AVERAGEIFS('Stock Chart'!K$47:K$3803,'Stock Chart'!$B$47:$B$3803,'REIT-Retrun Index'!$B145),0)</f>
        <v>0</v>
      </c>
      <c r="L145">
        <f>IFERROR(AVERAGEIFS('Stock Chart'!L$47:L$3803,'Stock Chart'!$B$47:$B$3803,'REIT-Retrun Index'!$B145),0)</f>
        <v>43498576.848181821</v>
      </c>
      <c r="M145">
        <f>IFERROR(AVERAGEIFS('Stock Chart'!M$47:M$3803,'Stock Chart'!$B$47:$B$3803,'REIT-Retrun Index'!$B145),0)</f>
        <v>187976700</v>
      </c>
      <c r="N145">
        <f>SUM('REIT-Retrun Index'!I145:M145)</f>
        <v>652555008.19727266</v>
      </c>
      <c r="O145">
        <f t="shared" si="2"/>
        <v>-37.485395977035708</v>
      </c>
    </row>
    <row r="146" spans="2:15" x14ac:dyDescent="0.2">
      <c r="B146" s="31" t="s">
        <v>196</v>
      </c>
      <c r="C146">
        <f>IFERROR(AVERAGEIFS('Stock Chart'!C$47:C$3803,'Stock Chart'!$B$47:$B$3803,'REIT-Retrun Index'!$B146),0)</f>
        <v>1058.5659090909091</v>
      </c>
      <c r="D146">
        <f>IFERROR(AVERAGEIFS('Stock Chart'!D$47:D$3803,'Stock Chart'!$B$47:$B$3803,'REIT-Retrun Index'!$B146),0)</f>
        <v>-46.533682679737566</v>
      </c>
      <c r="E146">
        <f>IFERROR(AVERAGEIFS('Stock Chart'!E$47:E$3803,'Stock Chart'!$B$47:$B$3803,'REIT-Retrun Index'!$B146),0)</f>
        <v>0</v>
      </c>
      <c r="F146">
        <f>IFERROR(AVERAGEIFS('Stock Chart'!F$47:F$3803,'Stock Chart'!$B$47:$B$3803,'REIT-Retrun Index'!$B146),0)</f>
        <v>0</v>
      </c>
      <c r="G146">
        <f>IFERROR(AVERAGEIFS('Stock Chart'!G$47:G$3803,'Stock Chart'!$B$47:$B$3803,'REIT-Retrun Index'!$B146),0)</f>
        <v>-58.577887716500435</v>
      </c>
      <c r="H146">
        <f>IFERROR(AVERAGEIFS('Stock Chart'!H$47:H$3803,'Stock Chart'!$B$47:$B$3803,'REIT-Retrun Index'!$B146),0)</f>
        <v>-12.361350926947791</v>
      </c>
      <c r="I146">
        <f>IFERROR(AVERAGEIFS('Stock Chart'!I$47:I$3803,'Stock Chart'!$B$47:$B$3803,'REIT-Retrun Index'!$B146),0)</f>
        <v>423713343.07454544</v>
      </c>
      <c r="J146">
        <f>IFERROR(AVERAGEIFS('Stock Chart'!J$47:J$3803,'Stock Chart'!$B$47:$B$3803,'REIT-Retrun Index'!$B146),0)</f>
        <v>0</v>
      </c>
      <c r="K146">
        <f>IFERROR(AVERAGEIFS('Stock Chart'!K$47:K$3803,'Stock Chart'!$B$47:$B$3803,'REIT-Retrun Index'!$B146),0)</f>
        <v>0</v>
      </c>
      <c r="L146">
        <f>IFERROR(AVERAGEIFS('Stock Chart'!L$47:L$3803,'Stock Chart'!$B$47:$B$3803,'REIT-Retrun Index'!$B146),0)</f>
        <v>37848546.969090909</v>
      </c>
      <c r="M146">
        <f>IFERROR(AVERAGEIFS('Stock Chart'!M$47:M$3803,'Stock Chart'!$B$47:$B$3803,'REIT-Retrun Index'!$B146),0)</f>
        <v>189405000</v>
      </c>
      <c r="N146">
        <f>SUM('REIT-Retrun Index'!I146:M146)</f>
        <v>650966890.04363632</v>
      </c>
      <c r="O146">
        <f t="shared" si="2"/>
        <v>-37.291192888598488</v>
      </c>
    </row>
    <row r="147" spans="2:15" x14ac:dyDescent="0.2">
      <c r="B147" s="31" t="s">
        <v>197</v>
      </c>
      <c r="C147">
        <f>IFERROR(AVERAGEIFS('Stock Chart'!C$47:C$3803,'Stock Chart'!$B$47:$B$3803,'REIT-Retrun Index'!$B147),0)</f>
        <v>993.47428571428566</v>
      </c>
      <c r="D147">
        <f>IFERROR(AVERAGEIFS('Stock Chart'!D$47:D$3803,'Stock Chart'!$B$47:$B$3803,'REIT-Retrun Index'!$B147),0)</f>
        <v>-56.034884372110085</v>
      </c>
      <c r="E147">
        <f>IFERROR(AVERAGEIFS('Stock Chart'!E$47:E$3803,'Stock Chart'!$B$47:$B$3803,'REIT-Retrun Index'!$B147),0)</f>
        <v>0</v>
      </c>
      <c r="F147">
        <f>IFERROR(AVERAGEIFS('Stock Chart'!F$47:F$3803,'Stock Chart'!$B$47:$B$3803,'REIT-Retrun Index'!$B147),0)</f>
        <v>0</v>
      </c>
      <c r="G147">
        <f>IFERROR(AVERAGEIFS('Stock Chart'!G$47:G$3803,'Stock Chart'!$B$47:$B$3803,'REIT-Retrun Index'!$B147),0)</f>
        <v>-64.568828334348225</v>
      </c>
      <c r="H147">
        <f>IFERROR(AVERAGEIFS('Stock Chart'!H$47:H$3803,'Stock Chart'!$B$47:$B$3803,'REIT-Retrun Index'!$B147),0)</f>
        <v>-16.601665891465952</v>
      </c>
      <c r="I147">
        <f>IFERROR(AVERAGEIFS('Stock Chart'!I$47:I$3803,'Stock Chart'!$B$47:$B$3803,'REIT-Retrun Index'!$B147),0)</f>
        <v>348417602.98857141</v>
      </c>
      <c r="J147">
        <f>IFERROR(AVERAGEIFS('Stock Chart'!J$47:J$3803,'Stock Chart'!$B$47:$B$3803,'REIT-Retrun Index'!$B147),0)</f>
        <v>0</v>
      </c>
      <c r="K147">
        <f>IFERROR(AVERAGEIFS('Stock Chart'!K$47:K$3803,'Stock Chart'!$B$47:$B$3803,'REIT-Retrun Index'!$B147),0)</f>
        <v>0</v>
      </c>
      <c r="L147">
        <f>IFERROR(AVERAGEIFS('Stock Chart'!L$47:L$3803,'Stock Chart'!$B$47:$B$3803,'REIT-Retrun Index'!$B147),0)</f>
        <v>32374456.322857141</v>
      </c>
      <c r="M147">
        <f>IFERROR(AVERAGEIFS('Stock Chart'!M$47:M$3803,'Stock Chart'!$B$47:$B$3803,'REIT-Retrun Index'!$B147),0)</f>
        <v>180240814.2857143</v>
      </c>
      <c r="N147">
        <f>SUM('REIT-Retrun Index'!I147:M147)</f>
        <v>561032873.59714282</v>
      </c>
      <c r="O147">
        <f t="shared" si="2"/>
        <v>-43.858782160859235</v>
      </c>
    </row>
    <row r="148" spans="2:15" x14ac:dyDescent="0.2">
      <c r="B148" s="31" t="s">
        <v>198</v>
      </c>
      <c r="C148">
        <f>IFERROR(AVERAGEIFS('Stock Chart'!C$47:C$3803,'Stock Chart'!$B$47:$B$3803,'REIT-Retrun Index'!$B148),0)</f>
        <v>835.87652173913045</v>
      </c>
      <c r="D148">
        <f>IFERROR(AVERAGEIFS('Stock Chart'!D$47:D$3803,'Stock Chart'!$B$47:$B$3803,'REIT-Retrun Index'!$B148),0)</f>
        <v>-62.823760362163007</v>
      </c>
      <c r="E148">
        <f>IFERROR(AVERAGEIFS('Stock Chart'!E$47:E$3803,'Stock Chart'!$B$47:$B$3803,'REIT-Retrun Index'!$B148),0)</f>
        <v>0</v>
      </c>
      <c r="F148">
        <f>IFERROR(AVERAGEIFS('Stock Chart'!F$47:F$3803,'Stock Chart'!$B$47:$B$3803,'REIT-Retrun Index'!$B148),0)</f>
        <v>0</v>
      </c>
      <c r="G148">
        <f>IFERROR(AVERAGEIFS('Stock Chart'!G$47:G$3803,'Stock Chart'!$B$47:$B$3803,'REIT-Retrun Index'!$B148),0)</f>
        <v>-66.905019600892089</v>
      </c>
      <c r="H148">
        <f>IFERROR(AVERAGEIFS('Stock Chart'!H$47:H$3803,'Stock Chart'!$B$47:$B$3803,'REIT-Retrun Index'!$B148),0)</f>
        <v>-18.301789648863167</v>
      </c>
      <c r="I148">
        <f>IFERROR(AVERAGEIFS('Stock Chart'!I$47:I$3803,'Stock Chart'!$B$47:$B$3803,'REIT-Retrun Index'!$B148),0)</f>
        <v>294616677.74000001</v>
      </c>
      <c r="J148">
        <f>IFERROR(AVERAGEIFS('Stock Chart'!J$47:J$3803,'Stock Chart'!$B$47:$B$3803,'REIT-Retrun Index'!$B148),0)</f>
        <v>0</v>
      </c>
      <c r="K148">
        <f>IFERROR(AVERAGEIFS('Stock Chart'!K$47:K$3803,'Stock Chart'!$B$47:$B$3803,'REIT-Retrun Index'!$B148),0)</f>
        <v>0</v>
      </c>
      <c r="L148">
        <f>IFERROR(AVERAGEIFS('Stock Chart'!L$47:L$3803,'Stock Chart'!$B$47:$B$3803,'REIT-Retrun Index'!$B148),0)</f>
        <v>30239812.771304332</v>
      </c>
      <c r="M148">
        <f>IFERROR(AVERAGEIFS('Stock Chart'!M$47:M$3803,'Stock Chart'!$B$47:$B$3803,'REIT-Retrun Index'!$B148),0)</f>
        <v>176566500</v>
      </c>
      <c r="N148">
        <f>SUM('REIT-Retrun Index'!I148:M148)</f>
        <v>501422990.51130432</v>
      </c>
      <c r="O148">
        <f t="shared" si="2"/>
        <v>-47.392333855752973</v>
      </c>
    </row>
    <row r="149" spans="2:15" x14ac:dyDescent="0.2">
      <c r="B149" s="31" t="s">
        <v>199</v>
      </c>
      <c r="C149">
        <f>IFERROR(AVERAGEIFS('Stock Chart'!C$47:C$3803,'Stock Chart'!$B$47:$B$3803,'REIT-Retrun Index'!$B149),0)</f>
        <v>828.26363636363635</v>
      </c>
      <c r="D149">
        <f>IFERROR(AVERAGEIFS('Stock Chart'!D$47:D$3803,'Stock Chart'!$B$47:$B$3803,'REIT-Retrun Index'!$B149),0)</f>
        <v>-60.35956655691573</v>
      </c>
      <c r="E149">
        <f>IFERROR(AVERAGEIFS('Stock Chart'!E$47:E$3803,'Stock Chart'!$B$47:$B$3803,'REIT-Retrun Index'!$B149),0)</f>
        <v>0</v>
      </c>
      <c r="F149">
        <f>IFERROR(AVERAGEIFS('Stock Chart'!F$47:F$3803,'Stock Chart'!$B$47:$B$3803,'REIT-Retrun Index'!$B149),0)</f>
        <v>0</v>
      </c>
      <c r="G149">
        <f>IFERROR(AVERAGEIFS('Stock Chart'!G$47:G$3803,'Stock Chart'!$B$47:$B$3803,'REIT-Retrun Index'!$B149),0)</f>
        <v>-64.806583969287104</v>
      </c>
      <c r="H149">
        <f>IFERROR(AVERAGEIFS('Stock Chart'!H$47:H$3803,'Stock Chart'!$B$47:$B$3803,'REIT-Retrun Index'!$B149),0)</f>
        <v>-19.503189246541094</v>
      </c>
      <c r="I149">
        <f>IFERROR(AVERAGEIFS('Stock Chart'!I$47:I$3803,'Stock Chart'!$B$47:$B$3803,'REIT-Retrun Index'!$B149),0)</f>
        <v>324431150.10363644</v>
      </c>
      <c r="J149">
        <f>IFERROR(AVERAGEIFS('Stock Chart'!J$47:J$3803,'Stock Chart'!$B$47:$B$3803,'REIT-Retrun Index'!$B149),0)</f>
        <v>0</v>
      </c>
      <c r="K149">
        <f>IFERROR(AVERAGEIFS('Stock Chart'!K$47:K$3803,'Stock Chart'!$B$47:$B$3803,'REIT-Retrun Index'!$B149),0)</f>
        <v>0</v>
      </c>
      <c r="L149">
        <f>IFERROR(AVERAGEIFS('Stock Chart'!L$47:L$3803,'Stock Chart'!$B$47:$B$3803,'REIT-Retrun Index'!$B149),0)</f>
        <v>32157212.325000003</v>
      </c>
      <c r="M149">
        <f>IFERROR(AVERAGEIFS('Stock Chart'!M$47:M$3803,'Stock Chart'!$B$47:$B$3803,'REIT-Retrun Index'!$B149),0)</f>
        <v>176239800</v>
      </c>
      <c r="N149">
        <f>SUM('REIT-Retrun Index'!I149:M149)</f>
        <v>532828162.42863643</v>
      </c>
      <c r="O149">
        <f t="shared" si="2"/>
        <v>-47.114177929944269</v>
      </c>
    </row>
    <row r="150" spans="2:15" x14ac:dyDescent="0.2">
      <c r="B150" s="31" t="s">
        <v>200</v>
      </c>
      <c r="C150">
        <f>IFERROR(AVERAGEIFS('Stock Chart'!C$47:C$3803,'Stock Chart'!$B$47:$B$3803,'REIT-Retrun Index'!$B150),0)</f>
        <v>839.42190476190467</v>
      </c>
      <c r="D150">
        <f>IFERROR(AVERAGEIFS('Stock Chart'!D$47:D$3803,'Stock Chart'!$B$47:$B$3803,'REIT-Retrun Index'!$B150),0)</f>
        <v>-66.129646418857675</v>
      </c>
      <c r="E150">
        <f>IFERROR(AVERAGEIFS('Stock Chart'!E$47:E$3803,'Stock Chart'!$B$47:$B$3803,'REIT-Retrun Index'!$B150),0)</f>
        <v>0</v>
      </c>
      <c r="F150">
        <f>IFERROR(AVERAGEIFS('Stock Chart'!F$47:F$3803,'Stock Chart'!$B$47:$B$3803,'REIT-Retrun Index'!$B150),0)</f>
        <v>0</v>
      </c>
      <c r="G150">
        <f>IFERROR(AVERAGEIFS('Stock Chart'!G$47:G$3803,'Stock Chart'!$B$47:$B$3803,'REIT-Retrun Index'!$B150),0)</f>
        <v>-68.975384520353373</v>
      </c>
      <c r="H150">
        <f>IFERROR(AVERAGEIFS('Stock Chart'!H$47:H$3803,'Stock Chart'!$B$47:$B$3803,'REIT-Retrun Index'!$B150),0)</f>
        <v>-22.735382691791592</v>
      </c>
      <c r="I150">
        <f>IFERROR(AVERAGEIFS('Stock Chart'!I$47:I$3803,'Stock Chart'!$B$47:$B$3803,'REIT-Retrun Index'!$B150),0)</f>
        <v>291638114.94150001</v>
      </c>
      <c r="J150">
        <f>IFERROR(AVERAGEIFS('Stock Chart'!J$47:J$3803,'Stock Chart'!$B$47:$B$3803,'REIT-Retrun Index'!$B150),0)</f>
        <v>0</v>
      </c>
      <c r="K150">
        <f>IFERROR(AVERAGEIFS('Stock Chart'!K$47:K$3803,'Stock Chart'!$B$47:$B$3803,'REIT-Retrun Index'!$B150),0)</f>
        <v>0</v>
      </c>
      <c r="L150">
        <f>IFERROR(AVERAGEIFS('Stock Chart'!L$47:L$3803,'Stock Chart'!$B$47:$B$3803,'REIT-Retrun Index'!$B150),0)</f>
        <v>28348062.218499999</v>
      </c>
      <c r="M150">
        <f>IFERROR(AVERAGEIFS('Stock Chart'!M$47:M$3803,'Stock Chart'!$B$47:$B$3803,'REIT-Retrun Index'!$B150),0)</f>
        <v>173985570</v>
      </c>
      <c r="N150">
        <f>SUM('REIT-Retrun Index'!I150:M150)</f>
        <v>493971747.16000003</v>
      </c>
      <c r="O150">
        <f t="shared" si="2"/>
        <v>-51.008731930390354</v>
      </c>
    </row>
    <row r="151" spans="2:15" x14ac:dyDescent="0.2">
      <c r="B151" s="31" t="s">
        <v>201</v>
      </c>
      <c r="C151">
        <f>IFERROR(AVERAGEIFS('Stock Chart'!C$47:C$3803,'Stock Chart'!$B$47:$B$3803,'REIT-Retrun Index'!$B151),0)</f>
        <v>806.81954545454528</v>
      </c>
      <c r="D151">
        <f>IFERROR(AVERAGEIFS('Stock Chart'!D$47:D$3803,'Stock Chart'!$B$47:$B$3803,'REIT-Retrun Index'!$B151),0)</f>
        <v>-70.645058930190402</v>
      </c>
      <c r="E151">
        <f>IFERROR(AVERAGEIFS('Stock Chart'!E$47:E$3803,'Stock Chart'!$B$47:$B$3803,'REIT-Retrun Index'!$B151),0)</f>
        <v>0</v>
      </c>
      <c r="F151">
        <f>IFERROR(AVERAGEIFS('Stock Chart'!F$47:F$3803,'Stock Chart'!$B$47:$B$3803,'REIT-Retrun Index'!$B151),0)</f>
        <v>0</v>
      </c>
      <c r="G151">
        <f>IFERROR(AVERAGEIFS('Stock Chart'!G$47:G$3803,'Stock Chart'!$B$47:$B$3803,'REIT-Retrun Index'!$B151),0)</f>
        <v>-67.851473222558567</v>
      </c>
      <c r="H151">
        <f>IFERROR(AVERAGEIFS('Stock Chart'!H$47:H$3803,'Stock Chart'!$B$47:$B$3803,'REIT-Retrun Index'!$B151),0)</f>
        <v>-27.735690669662155</v>
      </c>
      <c r="I151">
        <f>IFERROR(AVERAGEIFS('Stock Chart'!I$47:I$3803,'Stock Chart'!$B$47:$B$3803,'REIT-Retrun Index'!$B151),0)</f>
        <v>252664445.2475</v>
      </c>
      <c r="J151">
        <f>IFERROR(AVERAGEIFS('Stock Chart'!J$47:J$3803,'Stock Chart'!$B$47:$B$3803,'REIT-Retrun Index'!$B151),0)</f>
        <v>0</v>
      </c>
      <c r="K151">
        <f>IFERROR(AVERAGEIFS('Stock Chart'!K$47:K$3803,'Stock Chart'!$B$47:$B$3803,'REIT-Retrun Index'!$B151),0)</f>
        <v>0</v>
      </c>
      <c r="L151">
        <f>IFERROR(AVERAGEIFS('Stock Chart'!L$47:L$3803,'Stock Chart'!$B$47:$B$3803,'REIT-Retrun Index'!$B151),0)</f>
        <v>29375011.5255</v>
      </c>
      <c r="M151">
        <f>IFERROR(AVERAGEIFS('Stock Chart'!M$47:M$3803,'Stock Chart'!$B$47:$B$3803,'REIT-Retrun Index'!$B151),0)</f>
        <v>162725805</v>
      </c>
      <c r="N151">
        <f>SUM('REIT-Retrun Index'!I151:M151)</f>
        <v>444765261.773</v>
      </c>
      <c r="O151">
        <f t="shared" si="2"/>
        <v>-54.761347427108426</v>
      </c>
    </row>
    <row r="152" spans="2:15" x14ac:dyDescent="0.2">
      <c r="B152" s="31" t="s">
        <v>202</v>
      </c>
      <c r="C152">
        <f>IFERROR(AVERAGEIFS('Stock Chart'!C$47:C$3803,'Stock Chart'!$B$47:$B$3803,'REIT-Retrun Index'!$B152),0)</f>
        <v>668.89954545454543</v>
      </c>
      <c r="D152">
        <f>IFERROR(AVERAGEIFS('Stock Chart'!D$47:D$3803,'Stock Chart'!$B$47:$B$3803,'REIT-Retrun Index'!$B152),0)</f>
        <v>-77.306107310640414</v>
      </c>
      <c r="E152">
        <f>IFERROR(AVERAGEIFS('Stock Chart'!E$47:E$3803,'Stock Chart'!$B$47:$B$3803,'REIT-Retrun Index'!$B152),0)</f>
        <v>0</v>
      </c>
      <c r="F152">
        <f>IFERROR(AVERAGEIFS('Stock Chart'!F$47:F$3803,'Stock Chart'!$B$47:$B$3803,'REIT-Retrun Index'!$B152),0)</f>
        <v>0</v>
      </c>
      <c r="G152">
        <f>IFERROR(AVERAGEIFS('Stock Chart'!G$47:G$3803,'Stock Chart'!$B$47:$B$3803,'REIT-Retrun Index'!$B152),0)</f>
        <v>-65.382639165763578</v>
      </c>
      <c r="H152">
        <f>IFERROR(AVERAGEIFS('Stock Chart'!H$47:H$3803,'Stock Chart'!$B$47:$B$3803,'REIT-Retrun Index'!$B152),0)</f>
        <v>-39.83451472531867</v>
      </c>
      <c r="I152">
        <f>IFERROR(AVERAGEIFS('Stock Chart'!I$47:I$3803,'Stock Chart'!$B$47:$B$3803,'REIT-Retrun Index'!$B152),0)</f>
        <v>195331334.27954543</v>
      </c>
      <c r="J152">
        <f>IFERROR(AVERAGEIFS('Stock Chart'!J$47:J$3803,'Stock Chart'!$B$47:$B$3803,'REIT-Retrun Index'!$B152),0)</f>
        <v>0</v>
      </c>
      <c r="K152">
        <f>IFERROR(AVERAGEIFS('Stock Chart'!K$47:K$3803,'Stock Chart'!$B$47:$B$3803,'REIT-Retrun Index'!$B152),0)</f>
        <v>0</v>
      </c>
      <c r="L152">
        <f>IFERROR(AVERAGEIFS('Stock Chart'!L$47:L$3803,'Stock Chart'!$B$47:$B$3803,'REIT-Retrun Index'!$B152),0)</f>
        <v>31630854.516818177</v>
      </c>
      <c r="M152">
        <f>IFERROR(AVERAGEIFS('Stock Chart'!M$47:M$3803,'Stock Chart'!$B$47:$B$3803,'REIT-Retrun Index'!$B152),0)</f>
        <v>135481500</v>
      </c>
      <c r="N152">
        <f>SUM('REIT-Retrun Index'!I152:M152)</f>
        <v>362443688.79636359</v>
      </c>
      <c r="O152">
        <f t="shared" si="2"/>
        <v>-62.258646903241811</v>
      </c>
    </row>
    <row r="153" spans="2:15" x14ac:dyDescent="0.2">
      <c r="B153" s="31" t="s">
        <v>203</v>
      </c>
      <c r="C153">
        <f>IFERROR(AVERAGEIFS('Stock Chart'!C$47:C$3803,'Stock Chart'!$B$47:$B$3803,'REIT-Retrun Index'!$B153),0)</f>
        <v>744.91399999999999</v>
      </c>
      <c r="D153">
        <f>IFERROR(AVERAGEIFS('Stock Chart'!D$47:D$3803,'Stock Chart'!$B$47:$B$3803,'REIT-Retrun Index'!$B153),0)</f>
        <v>-69.559836808703523</v>
      </c>
      <c r="E153">
        <f>IFERROR(AVERAGEIFS('Stock Chart'!E$47:E$3803,'Stock Chart'!$B$47:$B$3803,'REIT-Retrun Index'!$B153),0)</f>
        <v>0</v>
      </c>
      <c r="F153">
        <f>IFERROR(AVERAGEIFS('Stock Chart'!F$47:F$3803,'Stock Chart'!$B$47:$B$3803,'REIT-Retrun Index'!$B153),0)</f>
        <v>0</v>
      </c>
      <c r="G153">
        <f>IFERROR(AVERAGEIFS('Stock Chart'!G$47:G$3803,'Stock Chart'!$B$47:$B$3803,'REIT-Retrun Index'!$B153),0)</f>
        <v>-63.599151687359779</v>
      </c>
      <c r="H153">
        <f>IFERROR(AVERAGEIFS('Stock Chart'!H$47:H$3803,'Stock Chart'!$B$47:$B$3803,'REIT-Retrun Index'!$B153),0)</f>
        <v>-41.032768507679982</v>
      </c>
      <c r="I153">
        <f>IFERROR(AVERAGEIFS('Stock Chart'!I$47:I$3803,'Stock Chart'!$B$47:$B$3803,'REIT-Retrun Index'!$B153),0)</f>
        <v>262005191.14250001</v>
      </c>
      <c r="J153">
        <f>IFERROR(AVERAGEIFS('Stock Chart'!J$47:J$3803,'Stock Chart'!$B$47:$B$3803,'REIT-Retrun Index'!$B153),0)</f>
        <v>0</v>
      </c>
      <c r="K153">
        <f>IFERROR(AVERAGEIFS('Stock Chart'!K$47:K$3803,'Stock Chart'!$B$47:$B$3803,'REIT-Retrun Index'!$B153),0)</f>
        <v>0</v>
      </c>
      <c r="L153">
        <f>IFERROR(AVERAGEIFS('Stock Chart'!L$47:L$3803,'Stock Chart'!$B$47:$B$3803,'REIT-Retrun Index'!$B153),0)</f>
        <v>33260477.098999999</v>
      </c>
      <c r="M153">
        <f>IFERROR(AVERAGEIFS('Stock Chart'!M$47:M$3803,'Stock Chart'!$B$47:$B$3803,'REIT-Retrun Index'!$B153),0)</f>
        <v>132783255</v>
      </c>
      <c r="N153">
        <f>SUM('REIT-Retrun Index'!I153:M153)</f>
        <v>428048923.24150002</v>
      </c>
      <c r="O153">
        <f t="shared" si="2"/>
        <v>-60.247414795341562</v>
      </c>
    </row>
    <row r="154" spans="2:15" x14ac:dyDescent="0.2">
      <c r="B154" s="31" t="s">
        <v>204</v>
      </c>
      <c r="C154">
        <f>IFERROR(AVERAGEIFS('Stock Chart'!C$47:C$3803,'Stock Chart'!$B$47:$B$3803,'REIT-Retrun Index'!$B154),0)</f>
        <v>822.68285714285696</v>
      </c>
      <c r="D154">
        <f>IFERROR(AVERAGEIFS('Stock Chart'!D$47:D$3803,'Stock Chart'!$B$47:$B$3803,'REIT-Retrun Index'!$B154),0)</f>
        <v>-69.915382290722278</v>
      </c>
      <c r="E154">
        <f>IFERROR(AVERAGEIFS('Stock Chart'!E$47:E$3803,'Stock Chart'!$B$47:$B$3803,'REIT-Retrun Index'!$B154),0)</f>
        <v>0</v>
      </c>
      <c r="F154">
        <f>IFERROR(AVERAGEIFS('Stock Chart'!F$47:F$3803,'Stock Chart'!$B$47:$B$3803,'REIT-Retrun Index'!$B154),0)</f>
        <v>0</v>
      </c>
      <c r="G154">
        <f>IFERROR(AVERAGEIFS('Stock Chart'!G$47:G$3803,'Stock Chart'!$B$47:$B$3803,'REIT-Retrun Index'!$B154),0)</f>
        <v>-55.870192086141245</v>
      </c>
      <c r="H154">
        <f>IFERROR(AVERAGEIFS('Stock Chart'!H$47:H$3803,'Stock Chart'!$B$47:$B$3803,'REIT-Retrun Index'!$B154),0)</f>
        <v>-39.738211427560088</v>
      </c>
      <c r="I154">
        <f>IFERROR(AVERAGEIFS('Stock Chart'!I$47:I$3803,'Stock Chart'!$B$47:$B$3803,'REIT-Retrun Index'!$B154),0)</f>
        <v>258944932.84523809</v>
      </c>
      <c r="J154">
        <f>IFERROR(AVERAGEIFS('Stock Chart'!J$47:J$3803,'Stock Chart'!$B$47:$B$3803,'REIT-Retrun Index'!$B154),0)</f>
        <v>0</v>
      </c>
      <c r="K154">
        <f>IFERROR(AVERAGEIFS('Stock Chart'!K$47:K$3803,'Stock Chart'!$B$47:$B$3803,'REIT-Retrun Index'!$B154),0)</f>
        <v>0</v>
      </c>
      <c r="L154">
        <f>IFERROR(AVERAGEIFS('Stock Chart'!L$47:L$3803,'Stock Chart'!$B$47:$B$3803,'REIT-Retrun Index'!$B154),0)</f>
        <v>40322644.487142861</v>
      </c>
      <c r="M154">
        <f>IFERROR(AVERAGEIFS('Stock Chart'!M$47:M$3803,'Stock Chart'!$B$47:$B$3803,'REIT-Retrun Index'!$B154),0)</f>
        <v>135698357.14285713</v>
      </c>
      <c r="N154">
        <f>SUM('REIT-Retrun Index'!I154:M154)</f>
        <v>434965934.47523808</v>
      </c>
      <c r="O154">
        <f t="shared" si="2"/>
        <v>-59.198837956399501</v>
      </c>
    </row>
    <row r="155" spans="2:15" x14ac:dyDescent="0.2">
      <c r="B155" s="31" t="s">
        <v>205</v>
      </c>
      <c r="C155">
        <f>IFERROR(AVERAGEIFS('Stock Chart'!C$47:C$3803,'Stock Chart'!$B$47:$B$3803,'REIT-Retrun Index'!$B155),0)</f>
        <v>827.47521739130434</v>
      </c>
      <c r="D155">
        <f>IFERROR(AVERAGEIFS('Stock Chart'!D$47:D$3803,'Stock Chart'!$B$47:$B$3803,'REIT-Retrun Index'!$B155),0)</f>
        <v>-76.11776494727296</v>
      </c>
      <c r="E155">
        <f>IFERROR(AVERAGEIFS('Stock Chart'!E$47:E$3803,'Stock Chart'!$B$47:$B$3803,'REIT-Retrun Index'!$B155),0)</f>
        <v>0</v>
      </c>
      <c r="F155">
        <f>IFERROR(AVERAGEIFS('Stock Chart'!F$47:F$3803,'Stock Chart'!$B$47:$B$3803,'REIT-Retrun Index'!$B155),0)</f>
        <v>0</v>
      </c>
      <c r="G155">
        <f>IFERROR(AVERAGEIFS('Stock Chart'!G$47:G$3803,'Stock Chart'!$B$47:$B$3803,'REIT-Retrun Index'!$B155),0)</f>
        <v>-65.331018571197959</v>
      </c>
      <c r="H155">
        <f>IFERROR(AVERAGEIFS('Stock Chart'!H$47:H$3803,'Stock Chart'!$B$47:$B$3803,'REIT-Retrun Index'!$B155),0)</f>
        <v>-44.714811054100906</v>
      </c>
      <c r="I155">
        <f>IFERROR(AVERAGEIFS('Stock Chart'!I$47:I$3803,'Stock Chart'!$B$47:$B$3803,'REIT-Retrun Index'!$B155),0)</f>
        <v>205559658.81578946</v>
      </c>
      <c r="J155">
        <f>IFERROR(AVERAGEIFS('Stock Chart'!J$47:J$3803,'Stock Chart'!$B$47:$B$3803,'REIT-Retrun Index'!$B155),0)</f>
        <v>0</v>
      </c>
      <c r="K155">
        <f>IFERROR(AVERAGEIFS('Stock Chart'!K$47:K$3803,'Stock Chart'!$B$47:$B$3803,'REIT-Retrun Index'!$B155),0)</f>
        <v>0</v>
      </c>
      <c r="L155">
        <f>IFERROR(AVERAGEIFS('Stock Chart'!L$47:L$3803,'Stock Chart'!$B$47:$B$3803,'REIT-Retrun Index'!$B155),0)</f>
        <v>31678021.704736836</v>
      </c>
      <c r="M155">
        <f>IFERROR(AVERAGEIFS('Stock Chart'!M$47:M$3803,'Stock Chart'!$B$47:$B$3803,'REIT-Retrun Index'!$B155),0)</f>
        <v>124491978.94736843</v>
      </c>
      <c r="N155">
        <f>SUM('REIT-Retrun Index'!I155:M155)</f>
        <v>361729659.46789473</v>
      </c>
      <c r="O155">
        <f t="shared" si="2"/>
        <v>-64.365566725451288</v>
      </c>
    </row>
    <row r="156" spans="2:15" x14ac:dyDescent="0.2">
      <c r="B156" s="31" t="s">
        <v>206</v>
      </c>
      <c r="C156">
        <f>IFERROR(AVERAGEIFS('Stock Chart'!C$47:C$3803,'Stock Chart'!$B$47:$B$3803,'REIT-Retrun Index'!$B156),0)</f>
        <v>892.83500000000004</v>
      </c>
      <c r="D156">
        <f>IFERROR(AVERAGEIFS('Stock Chart'!D$47:D$3803,'Stock Chart'!$B$47:$B$3803,'REIT-Retrun Index'!$B156),0)</f>
        <v>-76.255213055303727</v>
      </c>
      <c r="E156">
        <f>IFERROR(AVERAGEIFS('Stock Chart'!E$47:E$3803,'Stock Chart'!$B$47:$B$3803,'REIT-Retrun Index'!$B156),0)</f>
        <v>0</v>
      </c>
      <c r="F156">
        <f>IFERROR(AVERAGEIFS('Stock Chart'!F$47:F$3803,'Stock Chart'!$B$47:$B$3803,'REIT-Retrun Index'!$B156),0)</f>
        <v>0</v>
      </c>
      <c r="G156">
        <f>IFERROR(AVERAGEIFS('Stock Chart'!G$47:G$3803,'Stock Chart'!$B$47:$B$3803,'REIT-Retrun Index'!$B156),0)</f>
        <v>-66.41598204542187</v>
      </c>
      <c r="H156">
        <f>IFERROR(AVERAGEIFS('Stock Chart'!H$47:H$3803,'Stock Chart'!$B$47:$B$3803,'REIT-Retrun Index'!$B156),0)</f>
        <v>-40.699077580946486</v>
      </c>
      <c r="I156">
        <f>IFERROR(AVERAGEIFS('Stock Chart'!I$47:I$3803,'Stock Chart'!$B$47:$B$3803,'REIT-Retrun Index'!$B156),0)</f>
        <v>204376612.66749996</v>
      </c>
      <c r="J156">
        <f>IFERROR(AVERAGEIFS('Stock Chart'!J$47:J$3803,'Stock Chart'!$B$47:$B$3803,'REIT-Retrun Index'!$B156),0)</f>
        <v>0</v>
      </c>
      <c r="K156">
        <f>IFERROR(AVERAGEIFS('Stock Chart'!K$47:K$3803,'Stock Chart'!$B$47:$B$3803,'REIT-Retrun Index'!$B156),0)</f>
        <v>0</v>
      </c>
      <c r="L156">
        <f>IFERROR(AVERAGEIFS('Stock Chart'!L$47:L$3803,'Stock Chart'!$B$47:$B$3803,'REIT-Retrun Index'!$B156),0)</f>
        <v>30686660.116000004</v>
      </c>
      <c r="M156">
        <f>IFERROR(AVERAGEIFS('Stock Chart'!M$47:M$3803,'Stock Chart'!$B$47:$B$3803,'REIT-Retrun Index'!$B156),0)</f>
        <v>133534665</v>
      </c>
      <c r="N156">
        <f>SUM('REIT-Retrun Index'!I156:M156)</f>
        <v>368597937.78349996</v>
      </c>
      <c r="O156">
        <f t="shared" si="2"/>
        <v>-62.554892843441664</v>
      </c>
    </row>
    <row r="157" spans="2:15" x14ac:dyDescent="0.2">
      <c r="B157" s="31" t="s">
        <v>207</v>
      </c>
      <c r="C157">
        <f>IFERROR(AVERAGEIFS('Stock Chart'!C$47:C$3803,'Stock Chart'!$B$47:$B$3803,'REIT-Retrun Index'!$B157),0)</f>
        <v>0</v>
      </c>
      <c r="D157">
        <f>IFERROR(AVERAGEIFS('Stock Chart'!D$47:D$3803,'Stock Chart'!$B$47:$B$3803,'REIT-Retrun Index'!$B157),0)</f>
        <v>-64.328116993180643</v>
      </c>
      <c r="E157">
        <f>IFERROR(AVERAGEIFS('Stock Chart'!E$47:E$3803,'Stock Chart'!$B$47:$B$3803,'REIT-Retrun Index'!$B157),0)</f>
        <v>0</v>
      </c>
      <c r="F157">
        <f>IFERROR(AVERAGEIFS('Stock Chart'!F$47:F$3803,'Stock Chart'!$B$47:$B$3803,'REIT-Retrun Index'!$B157),0)</f>
        <v>0</v>
      </c>
      <c r="G157">
        <f>IFERROR(AVERAGEIFS('Stock Chart'!G$47:G$3803,'Stock Chart'!$B$47:$B$3803,'REIT-Retrun Index'!$B157),0)</f>
        <v>-59.487879137829374</v>
      </c>
      <c r="H157">
        <f>IFERROR(AVERAGEIFS('Stock Chart'!H$47:H$3803,'Stock Chart'!$B$47:$B$3803,'REIT-Retrun Index'!$B157),0)</f>
        <v>-38.884880467420942</v>
      </c>
      <c r="I157">
        <f>IFERROR(AVERAGEIFS('Stock Chart'!I$47:I$3803,'Stock Chart'!$B$47:$B$3803,'REIT-Retrun Index'!$B157),0)</f>
        <v>307035756.24347818</v>
      </c>
      <c r="J157">
        <f>IFERROR(AVERAGEIFS('Stock Chart'!J$47:J$3803,'Stock Chart'!$B$47:$B$3803,'REIT-Retrun Index'!$B157),0)</f>
        <v>0</v>
      </c>
      <c r="K157">
        <f>IFERROR(AVERAGEIFS('Stock Chart'!K$47:K$3803,'Stock Chart'!$B$47:$B$3803,'REIT-Retrun Index'!$B157),0)</f>
        <v>0</v>
      </c>
      <c r="L157">
        <f>IFERROR(AVERAGEIFS('Stock Chart'!L$47:L$3803,'Stock Chart'!$B$47:$B$3803,'REIT-Retrun Index'!$B157),0)</f>
        <v>37017062.257826097</v>
      </c>
      <c r="M157">
        <f>IFERROR(AVERAGEIFS('Stock Chart'!M$47:M$3803,'Stock Chart'!$B$47:$B$3803,'REIT-Retrun Index'!$B157),0)</f>
        <v>137619900</v>
      </c>
      <c r="N157">
        <f>SUM('REIT-Retrun Index'!I157:M157)</f>
        <v>481672718.50130427</v>
      </c>
      <c r="O157">
        <f t="shared" si="2"/>
        <v>-56.686689710693486</v>
      </c>
    </row>
    <row r="158" spans="2:15" x14ac:dyDescent="0.2">
      <c r="B158" s="31" t="s">
        <v>208</v>
      </c>
      <c r="C158">
        <f>IFERROR(AVERAGEIFS('Stock Chart'!C$47:C$3803,'Stock Chart'!$B$47:$B$3803,'REIT-Retrun Index'!$B158),0)</f>
        <v>0</v>
      </c>
      <c r="D158">
        <f>IFERROR(AVERAGEIFS('Stock Chart'!D$47:D$3803,'Stock Chart'!$B$47:$B$3803,'REIT-Retrun Index'!$B158),0)</f>
        <v>-36.132860792878908</v>
      </c>
      <c r="E158">
        <f>IFERROR(AVERAGEIFS('Stock Chart'!E$47:E$3803,'Stock Chart'!$B$47:$B$3803,'REIT-Retrun Index'!$B158),0)</f>
        <v>0</v>
      </c>
      <c r="F158">
        <f>IFERROR(AVERAGEIFS('Stock Chart'!F$47:F$3803,'Stock Chart'!$B$47:$B$3803,'REIT-Retrun Index'!$B158),0)</f>
        <v>0</v>
      </c>
      <c r="G158">
        <f>IFERROR(AVERAGEIFS('Stock Chart'!G$47:G$3803,'Stock Chart'!$B$47:$B$3803,'REIT-Retrun Index'!$B158),0)</f>
        <v>-51.710383219432693</v>
      </c>
      <c r="H158">
        <f>IFERROR(AVERAGEIFS('Stock Chart'!H$47:H$3803,'Stock Chart'!$B$47:$B$3803,'REIT-Retrun Index'!$B158),0)</f>
        <v>-24.078419727487734</v>
      </c>
      <c r="I158">
        <f>IFERROR(AVERAGEIFS('Stock Chart'!I$47:I$3803,'Stock Chart'!$B$47:$B$3803,'REIT-Retrun Index'!$B158),0)</f>
        <v>549718538.31818187</v>
      </c>
      <c r="J158">
        <f>IFERROR(AVERAGEIFS('Stock Chart'!J$47:J$3803,'Stock Chart'!$B$47:$B$3803,'REIT-Retrun Index'!$B158),0)</f>
        <v>0</v>
      </c>
      <c r="K158">
        <f>IFERROR(AVERAGEIFS('Stock Chart'!K$47:K$3803,'Stock Chart'!$B$47:$B$3803,'REIT-Retrun Index'!$B158),0)</f>
        <v>0</v>
      </c>
      <c r="L158">
        <f>IFERROR(AVERAGEIFS('Stock Chart'!L$47:L$3803,'Stock Chart'!$B$47:$B$3803,'REIT-Retrun Index'!$B158),0)</f>
        <v>44123578.638636358</v>
      </c>
      <c r="M158">
        <f>IFERROR(AVERAGEIFS('Stock Chart'!M$47:M$3803,'Stock Chart'!$B$47:$B$3803,'REIT-Retrun Index'!$B158),0)</f>
        <v>170961300</v>
      </c>
      <c r="N158">
        <f>SUM('REIT-Retrun Index'!I158:M158)</f>
        <v>764803416.95681822</v>
      </c>
      <c r="O158">
        <f t="shared" si="2"/>
        <v>-34.336965469875871</v>
      </c>
    </row>
    <row r="159" spans="2:15" x14ac:dyDescent="0.2">
      <c r="B159" s="31" t="s">
        <v>209</v>
      </c>
      <c r="C159">
        <f>IFERROR(AVERAGEIFS('Stock Chart'!C$47:C$3803,'Stock Chart'!$B$47:$B$3803,'REIT-Retrun Index'!$B159),0)</f>
        <v>0</v>
      </c>
      <c r="D159">
        <f>IFERROR(AVERAGEIFS('Stock Chart'!D$47:D$3803,'Stock Chart'!$B$47:$B$3803,'REIT-Retrun Index'!$B159),0)</f>
        <v>-32.792384406164992</v>
      </c>
      <c r="E159">
        <f>IFERROR(AVERAGEIFS('Stock Chart'!E$47:E$3803,'Stock Chart'!$B$47:$B$3803,'REIT-Retrun Index'!$B159),0)</f>
        <v>0</v>
      </c>
      <c r="F159">
        <f>IFERROR(AVERAGEIFS('Stock Chart'!F$47:F$3803,'Stock Chart'!$B$47:$B$3803,'REIT-Retrun Index'!$B159),0)</f>
        <v>0</v>
      </c>
      <c r="G159">
        <f>IFERROR(AVERAGEIFS('Stock Chart'!G$47:G$3803,'Stock Chart'!$B$47:$B$3803,'REIT-Retrun Index'!$B159),0)</f>
        <v>-51.07048976034099</v>
      </c>
      <c r="H159">
        <f>IFERROR(AVERAGEIFS('Stock Chart'!H$47:H$3803,'Stock Chart'!$B$47:$B$3803,'REIT-Retrun Index'!$B159),0)</f>
        <v>-23.352205313935436</v>
      </c>
      <c r="I159">
        <f>IFERROR(AVERAGEIFS('Stock Chart'!I$47:I$3803,'Stock Chart'!$B$47:$B$3803,'REIT-Retrun Index'!$B159),0)</f>
        <v>579339646.69285715</v>
      </c>
      <c r="J159">
        <f>IFERROR(AVERAGEIFS('Stock Chart'!J$47:J$3803,'Stock Chart'!$B$47:$B$3803,'REIT-Retrun Index'!$B159),0)</f>
        <v>0</v>
      </c>
      <c r="K159">
        <f>IFERROR(AVERAGEIFS('Stock Chart'!K$47:K$3803,'Stock Chart'!$B$47:$B$3803,'REIT-Retrun Index'!$B159),0)</f>
        <v>0</v>
      </c>
      <c r="L159">
        <f>IFERROR(AVERAGEIFS('Stock Chart'!L$47:L$3803,'Stock Chart'!$B$47:$B$3803,'REIT-Retrun Index'!$B159),0)</f>
        <v>44708267.260952376</v>
      </c>
      <c r="M159">
        <f>IFERROR(AVERAGEIFS('Stock Chart'!M$47:M$3803,'Stock Chart'!$B$47:$B$3803,'REIT-Retrun Index'!$B159),0)</f>
        <v>172596600</v>
      </c>
      <c r="N159">
        <f>SUM('REIT-Retrun Index'!I159:M159)</f>
        <v>796644513.9538095</v>
      </c>
      <c r="O159">
        <f t="shared" si="2"/>
        <v>-31.772907862630227</v>
      </c>
    </row>
    <row r="160" spans="2:15" x14ac:dyDescent="0.2">
      <c r="B160" s="31" t="s">
        <v>210</v>
      </c>
      <c r="C160">
        <f>IFERROR(AVERAGEIFS('Stock Chart'!C$47:C$3803,'Stock Chart'!$B$47:$B$3803,'REIT-Retrun Index'!$B160),0)</f>
        <v>0</v>
      </c>
      <c r="D160">
        <f>IFERROR(AVERAGEIFS('Stock Chart'!D$47:D$3803,'Stock Chart'!$B$47:$B$3803,'REIT-Retrun Index'!$B160),0)</f>
        <v>-34.442429737080644</v>
      </c>
      <c r="E160">
        <f>IFERROR(AVERAGEIFS('Stock Chart'!E$47:E$3803,'Stock Chart'!$B$47:$B$3803,'REIT-Retrun Index'!$B160),0)</f>
        <v>0</v>
      </c>
      <c r="F160">
        <f>IFERROR(AVERAGEIFS('Stock Chart'!F$47:F$3803,'Stock Chart'!$B$47:$B$3803,'REIT-Retrun Index'!$B160),0)</f>
        <v>0</v>
      </c>
      <c r="G160">
        <f>IFERROR(AVERAGEIFS('Stock Chart'!G$47:G$3803,'Stock Chart'!$B$47:$B$3803,'REIT-Retrun Index'!$B160),0)</f>
        <v>-43.05687973852357</v>
      </c>
      <c r="H160">
        <f>IFERROR(AVERAGEIFS('Stock Chart'!H$47:H$3803,'Stock Chart'!$B$47:$B$3803,'REIT-Retrun Index'!$B160),0)</f>
        <v>-18.779892220353521</v>
      </c>
      <c r="I160">
        <f>IFERROR(AVERAGEIFS('Stock Chart'!I$47:I$3803,'Stock Chart'!$B$47:$B$3803,'REIT-Retrun Index'!$B160),0)</f>
        <v>565719815.85000002</v>
      </c>
      <c r="J160">
        <f>IFERROR(AVERAGEIFS('Stock Chart'!J$47:J$3803,'Stock Chart'!$B$47:$B$3803,'REIT-Retrun Index'!$B160),0)</f>
        <v>0</v>
      </c>
      <c r="K160">
        <f>IFERROR(AVERAGEIFS('Stock Chart'!K$47:K$3803,'Stock Chart'!$B$47:$B$3803,'REIT-Retrun Index'!$B160),0)</f>
        <v>0</v>
      </c>
      <c r="L160">
        <f>IFERROR(AVERAGEIFS('Stock Chart'!L$47:L$3803,'Stock Chart'!$B$47:$B$3803,'REIT-Retrun Index'!$B160),0)</f>
        <v>52030527.729565226</v>
      </c>
      <c r="M160">
        <f>IFERROR(AVERAGEIFS('Stock Chart'!M$47:M$3803,'Stock Chart'!$B$47:$B$3803,'REIT-Retrun Index'!$B160),0)</f>
        <v>182892600</v>
      </c>
      <c r="N160">
        <f>SUM('REIT-Retrun Index'!I160:M160)</f>
        <v>800642943.57956529</v>
      </c>
      <c r="O160">
        <f t="shared" si="2"/>
        <v>-31.424420462492428</v>
      </c>
    </row>
    <row r="161" spans="2:15" x14ac:dyDescent="0.2">
      <c r="B161" s="31" t="s">
        <v>211</v>
      </c>
      <c r="C161">
        <f>IFERROR(AVERAGEIFS('Stock Chart'!C$47:C$3803,'Stock Chart'!$B$47:$B$3803,'REIT-Retrun Index'!$B161),0)</f>
        <v>0</v>
      </c>
      <c r="D161">
        <f>IFERROR(AVERAGEIFS('Stock Chart'!D$47:D$3803,'Stock Chart'!$B$47:$B$3803,'REIT-Retrun Index'!$B161),0)</f>
        <v>-33.333448459468357</v>
      </c>
      <c r="E161">
        <f>IFERROR(AVERAGEIFS('Stock Chart'!E$47:E$3803,'Stock Chart'!$B$47:$B$3803,'REIT-Retrun Index'!$B161),0)</f>
        <v>0</v>
      </c>
      <c r="F161">
        <f>IFERROR(AVERAGEIFS('Stock Chart'!F$47:F$3803,'Stock Chart'!$B$47:$B$3803,'REIT-Retrun Index'!$B161),0)</f>
        <v>0</v>
      </c>
      <c r="G161">
        <f>IFERROR(AVERAGEIFS('Stock Chart'!G$47:G$3803,'Stock Chart'!$B$47:$B$3803,'REIT-Retrun Index'!$B161),0)</f>
        <v>-34.993190555609623</v>
      </c>
      <c r="H161">
        <f>IFERROR(AVERAGEIFS('Stock Chart'!H$47:H$3803,'Stock Chart'!$B$47:$B$3803,'REIT-Retrun Index'!$B161),0)</f>
        <v>-16.954446016650401</v>
      </c>
      <c r="I161">
        <f>IFERROR(AVERAGEIFS('Stock Chart'!I$47:I$3803,'Stock Chart'!$B$47:$B$3803,'REIT-Retrun Index'!$B161),0)</f>
        <v>580610610.79999995</v>
      </c>
      <c r="J161">
        <f>IFERROR(AVERAGEIFS('Stock Chart'!J$47:J$3803,'Stock Chart'!$B$47:$B$3803,'REIT-Retrun Index'!$B161),0)</f>
        <v>0</v>
      </c>
      <c r="K161">
        <f>IFERROR(AVERAGEIFS('Stock Chart'!K$47:K$3803,'Stock Chart'!$B$47:$B$3803,'REIT-Retrun Index'!$B161),0)</f>
        <v>0</v>
      </c>
      <c r="L161">
        <f>IFERROR(AVERAGEIFS('Stock Chart'!L$47:L$3803,'Stock Chart'!$B$47:$B$3803,'REIT-Retrun Index'!$B161),0)</f>
        <v>59398546.932380952</v>
      </c>
      <c r="M161">
        <f>IFERROR(AVERAGEIFS('Stock Chart'!M$47:M$3803,'Stock Chart'!$B$47:$B$3803,'REIT-Retrun Index'!$B161),0)</f>
        <v>188687400</v>
      </c>
      <c r="N161">
        <f>SUM('REIT-Retrun Index'!I161:M161)</f>
        <v>828696557.73238087</v>
      </c>
      <c r="O161">
        <f t="shared" si="2"/>
        <v>-29.723049588109845</v>
      </c>
    </row>
    <row r="162" spans="2:15" x14ac:dyDescent="0.2">
      <c r="B162" s="31" t="s">
        <v>212</v>
      </c>
      <c r="C162">
        <f>IFERROR(AVERAGEIFS('Stock Chart'!C$47:C$3803,'Stock Chart'!$B$47:$B$3803,'REIT-Retrun Index'!$B162),0)</f>
        <v>0</v>
      </c>
      <c r="D162">
        <f>IFERROR(AVERAGEIFS('Stock Chart'!D$47:D$3803,'Stock Chart'!$B$47:$B$3803,'REIT-Retrun Index'!$B162),0)</f>
        <v>-27.163059163059117</v>
      </c>
      <c r="E162">
        <f>IFERROR(AVERAGEIFS('Stock Chart'!E$47:E$3803,'Stock Chart'!$B$47:$B$3803,'REIT-Retrun Index'!$B162),0)</f>
        <v>0</v>
      </c>
      <c r="F162">
        <f>IFERROR(AVERAGEIFS('Stock Chart'!F$47:F$3803,'Stock Chart'!$B$47:$B$3803,'REIT-Retrun Index'!$B162),0)</f>
        <v>0</v>
      </c>
      <c r="G162">
        <f>IFERROR(AVERAGEIFS('Stock Chart'!G$47:G$3803,'Stock Chart'!$B$47:$B$3803,'REIT-Retrun Index'!$B162),0)</f>
        <v>-32.027871168645873</v>
      </c>
      <c r="H162">
        <f>IFERROR(AVERAGEIFS('Stock Chart'!H$47:H$3803,'Stock Chart'!$B$47:$B$3803,'REIT-Retrun Index'!$B162),0)</f>
        <v>-13.748298807155152</v>
      </c>
      <c r="I162">
        <f>IFERROR(AVERAGEIFS('Stock Chart'!I$47:I$3803,'Stock Chart'!$B$47:$B$3803,'REIT-Retrun Index'!$B162),0)</f>
        <v>662152344.60000002</v>
      </c>
      <c r="J162">
        <f>IFERROR(AVERAGEIFS('Stock Chart'!J$47:J$3803,'Stock Chart'!$B$47:$B$3803,'REIT-Retrun Index'!$B162),0)</f>
        <v>0</v>
      </c>
      <c r="K162">
        <f>IFERROR(AVERAGEIFS('Stock Chart'!K$47:K$3803,'Stock Chart'!$B$47:$B$3803,'REIT-Retrun Index'!$B162),0)</f>
        <v>0</v>
      </c>
      <c r="L162">
        <f>IFERROR(AVERAGEIFS('Stock Chart'!L$47:L$3803,'Stock Chart'!$B$47:$B$3803,'REIT-Retrun Index'!$B162),0)</f>
        <v>62108042.511904784</v>
      </c>
      <c r="M162">
        <f>IFERROR(AVERAGEIFS('Stock Chart'!M$47:M$3803,'Stock Chart'!$B$47:$B$3803,'REIT-Retrun Index'!$B162),0)</f>
        <v>203162614.2857143</v>
      </c>
      <c r="N162">
        <f>SUM('REIT-Retrun Index'!I162:M162)</f>
        <v>927423001.39761913</v>
      </c>
      <c r="O162">
        <f t="shared" si="2"/>
        <v>-24.55019121670173</v>
      </c>
    </row>
    <row r="163" spans="2:15" x14ac:dyDescent="0.2">
      <c r="B163" s="31" t="s">
        <v>213</v>
      </c>
      <c r="C163">
        <f>IFERROR(AVERAGEIFS('Stock Chart'!C$47:C$3803,'Stock Chart'!$B$47:$B$3803,'REIT-Retrun Index'!$B163),0)</f>
        <v>0</v>
      </c>
      <c r="D163">
        <f>IFERROR(AVERAGEIFS('Stock Chart'!D$47:D$3803,'Stock Chart'!$B$47:$B$3803,'REIT-Retrun Index'!$B163),0)</f>
        <v>-27.267217630853974</v>
      </c>
      <c r="E163">
        <f>IFERROR(AVERAGEIFS('Stock Chart'!E$47:E$3803,'Stock Chart'!$B$47:$B$3803,'REIT-Retrun Index'!$B163),0)</f>
        <v>0</v>
      </c>
      <c r="F163">
        <f>IFERROR(AVERAGEIFS('Stock Chart'!F$47:F$3803,'Stock Chart'!$B$47:$B$3803,'REIT-Retrun Index'!$B163),0)</f>
        <v>0</v>
      </c>
      <c r="G163">
        <f>IFERROR(AVERAGEIFS('Stock Chart'!G$47:G$3803,'Stock Chart'!$B$47:$B$3803,'REIT-Retrun Index'!$B163),0)</f>
        <v>-38.119083852297855</v>
      </c>
      <c r="H163">
        <f>IFERROR(AVERAGEIFS('Stock Chart'!H$47:H$3803,'Stock Chart'!$B$47:$B$3803,'REIT-Retrun Index'!$B163),0)</f>
        <v>-12.888112730011249</v>
      </c>
      <c r="I163">
        <f>IFERROR(AVERAGEIFS('Stock Chart'!I$47:I$3803,'Stock Chart'!$B$47:$B$3803,'REIT-Retrun Index'!$B163),0)</f>
        <v>664359731.29090917</v>
      </c>
      <c r="J163">
        <f>IFERROR(AVERAGEIFS('Stock Chart'!J$47:J$3803,'Stock Chart'!$B$47:$B$3803,'REIT-Retrun Index'!$B163),0)</f>
        <v>0</v>
      </c>
      <c r="K163">
        <f>IFERROR(AVERAGEIFS('Stock Chart'!K$47:K$3803,'Stock Chart'!$B$47:$B$3803,'REIT-Retrun Index'!$B163),0)</f>
        <v>0</v>
      </c>
      <c r="L163">
        <f>IFERROR(AVERAGEIFS('Stock Chart'!L$47:L$3803,'Stock Chart'!$B$47:$B$3803,'REIT-Retrun Index'!$B163),0)</f>
        <v>56542330.465454556</v>
      </c>
      <c r="M163">
        <f>IFERROR(AVERAGEIFS('Stock Chart'!M$47:M$3803,'Stock Chart'!$B$47:$B$3803,'REIT-Retrun Index'!$B163),0)</f>
        <v>205188750</v>
      </c>
      <c r="N163">
        <f>SUM('REIT-Retrun Index'!I163:M163)</f>
        <v>926090811.75636375</v>
      </c>
      <c r="O163">
        <f t="shared" si="2"/>
        <v>-24.743878963632877</v>
      </c>
    </row>
    <row r="164" spans="2:15" x14ac:dyDescent="0.2">
      <c r="B164" s="31" t="s">
        <v>214</v>
      </c>
      <c r="C164">
        <f>IFERROR(AVERAGEIFS('Stock Chart'!C$47:C$3803,'Stock Chart'!$B$47:$B$3803,'REIT-Retrun Index'!$B164),0)</f>
        <v>0</v>
      </c>
      <c r="D164">
        <f>IFERROR(AVERAGEIFS('Stock Chart'!D$47:D$3803,'Stock Chart'!$B$47:$B$3803,'REIT-Retrun Index'!$B164),0)</f>
        <v>-27.562998405103702</v>
      </c>
      <c r="E164">
        <f>IFERROR(AVERAGEIFS('Stock Chart'!E$47:E$3803,'Stock Chart'!$B$47:$B$3803,'REIT-Retrun Index'!$B164),0)</f>
        <v>0</v>
      </c>
      <c r="F164">
        <f>IFERROR(AVERAGEIFS('Stock Chart'!F$47:F$3803,'Stock Chart'!$B$47:$B$3803,'REIT-Retrun Index'!$B164),0)</f>
        <v>0</v>
      </c>
      <c r="G164">
        <f>IFERROR(AVERAGEIFS('Stock Chart'!G$47:G$3803,'Stock Chart'!$B$47:$B$3803,'REIT-Retrun Index'!$B164),0)</f>
        <v>-37.910677924039909</v>
      </c>
      <c r="H164">
        <f>IFERROR(AVERAGEIFS('Stock Chart'!H$47:H$3803,'Stock Chart'!$B$47:$B$3803,'REIT-Retrun Index'!$B164),0)</f>
        <v>-18.48265355419203</v>
      </c>
      <c r="I164">
        <f>IFERROR(AVERAGEIFS('Stock Chart'!I$47:I$3803,'Stock Chart'!$B$47:$B$3803,'REIT-Retrun Index'!$B164),0)</f>
        <v>669317894.73684216</v>
      </c>
      <c r="J164">
        <f>IFERROR(AVERAGEIFS('Stock Chart'!J$47:J$3803,'Stock Chart'!$B$47:$B$3803,'REIT-Retrun Index'!$B164),0)</f>
        <v>0</v>
      </c>
      <c r="K164">
        <f>IFERROR(AVERAGEIFS('Stock Chart'!K$47:K$3803,'Stock Chart'!$B$47:$B$3803,'REIT-Retrun Index'!$B164),0)</f>
        <v>0</v>
      </c>
      <c r="L164">
        <f>IFERROR(AVERAGEIFS('Stock Chart'!L$47:L$3803,'Stock Chart'!$B$47:$B$3803,'REIT-Retrun Index'!$B164),0)</f>
        <v>56732756.811052635</v>
      </c>
      <c r="M164">
        <f>IFERROR(AVERAGEIFS('Stock Chart'!M$47:M$3803,'Stock Chart'!$B$47:$B$3803,'REIT-Retrun Index'!$B164),0)</f>
        <v>192011021.05263159</v>
      </c>
      <c r="N164">
        <f>SUM('REIT-Retrun Index'!I164:M164)</f>
        <v>918061672.60052645</v>
      </c>
      <c r="O164">
        <f t="shared" si="2"/>
        <v>-26.303307542123679</v>
      </c>
    </row>
    <row r="165" spans="2:15" x14ac:dyDescent="0.2">
      <c r="B165" s="31" t="s">
        <v>215</v>
      </c>
      <c r="C165">
        <f>IFERROR(AVERAGEIFS('Stock Chart'!C$47:C$3803,'Stock Chart'!$B$47:$B$3803,'REIT-Retrun Index'!$B165),0)</f>
        <v>0</v>
      </c>
      <c r="D165">
        <f>IFERROR(AVERAGEIFS('Stock Chart'!D$47:D$3803,'Stock Chart'!$B$47:$B$3803,'REIT-Retrun Index'!$B165),0)</f>
        <v>-30.193362193362244</v>
      </c>
      <c r="E165">
        <f>IFERROR(AVERAGEIFS('Stock Chart'!E$47:E$3803,'Stock Chart'!$B$47:$B$3803,'REIT-Retrun Index'!$B165),0)</f>
        <v>0</v>
      </c>
      <c r="F165">
        <f>IFERROR(AVERAGEIFS('Stock Chart'!F$47:F$3803,'Stock Chart'!$B$47:$B$3803,'REIT-Retrun Index'!$B165),0)</f>
        <v>0</v>
      </c>
      <c r="G165">
        <f>IFERROR(AVERAGEIFS('Stock Chart'!G$47:G$3803,'Stock Chart'!$B$47:$B$3803,'REIT-Retrun Index'!$B165),0)</f>
        <v>-31.391146447666383</v>
      </c>
      <c r="H165">
        <f>IFERROR(AVERAGEIFS('Stock Chart'!H$47:H$3803,'Stock Chart'!$B$47:$B$3803,'REIT-Retrun Index'!$B165),0)</f>
        <v>-16.339946764222482</v>
      </c>
      <c r="I165">
        <f>IFERROR(AVERAGEIFS('Stock Chart'!I$47:I$3803,'Stock Chart'!$B$47:$B$3803,'REIT-Retrun Index'!$B165),0)</f>
        <v>645013333.33333337</v>
      </c>
      <c r="J165">
        <f>IFERROR(AVERAGEIFS('Stock Chart'!J$47:J$3803,'Stock Chart'!$B$47:$B$3803,'REIT-Retrun Index'!$B165),0)</f>
        <v>0</v>
      </c>
      <c r="K165">
        <f>IFERROR(AVERAGEIFS('Stock Chart'!K$47:K$3803,'Stock Chart'!$B$47:$B$3803,'REIT-Retrun Index'!$B165),0)</f>
        <v>0</v>
      </c>
      <c r="L165">
        <f>IFERROR(AVERAGEIFS('Stock Chart'!L$47:L$3803,'Stock Chart'!$B$47:$B$3803,'REIT-Retrun Index'!$B165),0)</f>
        <v>62689835.767142855</v>
      </c>
      <c r="M165">
        <f>IFERROR(AVERAGEIFS('Stock Chart'!M$47:M$3803,'Stock Chart'!$B$47:$B$3803,'REIT-Retrun Index'!$B165),0)</f>
        <v>197058085.7142857</v>
      </c>
      <c r="N165">
        <f>SUM('REIT-Retrun Index'!I165:M165)</f>
        <v>904761254.814762</v>
      </c>
      <c r="O165">
        <f t="shared" si="2"/>
        <v>-27.259064761021619</v>
      </c>
    </row>
    <row r="166" spans="2:15" x14ac:dyDescent="0.2">
      <c r="B166" s="31" t="s">
        <v>216</v>
      </c>
      <c r="C166">
        <f>IFERROR(AVERAGEIFS('Stock Chart'!C$47:C$3803,'Stock Chart'!$B$47:$B$3803,'REIT-Retrun Index'!$B166),0)</f>
        <v>0</v>
      </c>
      <c r="D166">
        <f>IFERROR(AVERAGEIFS('Stock Chart'!D$47:D$3803,'Stock Chart'!$B$47:$B$3803,'REIT-Retrun Index'!$B166),0)</f>
        <v>-35.209366391184638</v>
      </c>
      <c r="E166">
        <f>IFERROR(AVERAGEIFS('Stock Chart'!E$47:E$3803,'Stock Chart'!$B$47:$B$3803,'REIT-Retrun Index'!$B166),0)</f>
        <v>0</v>
      </c>
      <c r="F166">
        <f>IFERROR(AVERAGEIFS('Stock Chart'!F$47:F$3803,'Stock Chart'!$B$47:$B$3803,'REIT-Retrun Index'!$B166),0)</f>
        <v>0</v>
      </c>
      <c r="G166">
        <f>IFERROR(AVERAGEIFS('Stock Chart'!G$47:G$3803,'Stock Chart'!$B$47:$B$3803,'REIT-Retrun Index'!$B166),0)</f>
        <v>-27.124618848937882</v>
      </c>
      <c r="H166">
        <f>IFERROR(AVERAGEIFS('Stock Chart'!H$47:H$3803,'Stock Chart'!$B$47:$B$3803,'REIT-Retrun Index'!$B166),0)</f>
        <v>-19.509934375200228</v>
      </c>
      <c r="I166">
        <f>IFERROR(AVERAGEIFS('Stock Chart'!I$47:I$3803,'Stock Chart'!$B$47:$B$3803,'REIT-Retrun Index'!$B166),0)</f>
        <v>598665454.5454545</v>
      </c>
      <c r="J166">
        <f>IFERROR(AVERAGEIFS('Stock Chart'!J$47:J$3803,'Stock Chart'!$B$47:$B$3803,'REIT-Retrun Index'!$B166),0)</f>
        <v>0</v>
      </c>
      <c r="K166">
        <f>IFERROR(AVERAGEIFS('Stock Chart'!K$47:K$3803,'Stock Chart'!$B$47:$B$3803,'REIT-Retrun Index'!$B166),0)</f>
        <v>0</v>
      </c>
      <c r="L166">
        <f>IFERROR(AVERAGEIFS('Stock Chart'!L$47:L$3803,'Stock Chart'!$B$47:$B$3803,'REIT-Retrun Index'!$B166),0)</f>
        <v>66588281.82090909</v>
      </c>
      <c r="M166">
        <f>IFERROR(AVERAGEIFS('Stock Chart'!M$47:M$3803,'Stock Chart'!$B$47:$B$3803,'REIT-Retrun Index'!$B166),0)</f>
        <v>189591300</v>
      </c>
      <c r="N166">
        <f>SUM('REIT-Retrun Index'!I166:M166)</f>
        <v>854845036.36636364</v>
      </c>
      <c r="O166">
        <f t="shared" si="2"/>
        <v>-31.09771454384353</v>
      </c>
    </row>
    <row r="167" spans="2:15" x14ac:dyDescent="0.2">
      <c r="B167" s="31" t="s">
        <v>217</v>
      </c>
      <c r="C167">
        <f>IFERROR(AVERAGEIFS('Stock Chart'!C$47:C$3803,'Stock Chart'!$B$47:$B$3803,'REIT-Retrun Index'!$B167),0)</f>
        <v>0</v>
      </c>
      <c r="D167">
        <f>IFERROR(AVERAGEIFS('Stock Chart'!D$47:D$3803,'Stock Chart'!$B$47:$B$3803,'REIT-Retrun Index'!$B167),0)</f>
        <v>-36.481283422459938</v>
      </c>
      <c r="E167">
        <f>IFERROR(AVERAGEIFS('Stock Chart'!E$47:E$3803,'Stock Chart'!$B$47:$B$3803,'REIT-Retrun Index'!$B167),0)</f>
        <v>0</v>
      </c>
      <c r="F167">
        <f>IFERROR(AVERAGEIFS('Stock Chart'!F$47:F$3803,'Stock Chart'!$B$47:$B$3803,'REIT-Retrun Index'!$B167),0)</f>
        <v>0</v>
      </c>
      <c r="G167">
        <f>IFERROR(AVERAGEIFS('Stock Chart'!G$47:G$3803,'Stock Chart'!$B$47:$B$3803,'REIT-Retrun Index'!$B167),0)</f>
        <v>-22.341543943539516</v>
      </c>
      <c r="H167">
        <f>IFERROR(AVERAGEIFS('Stock Chart'!H$47:H$3803,'Stock Chart'!$B$47:$B$3803,'REIT-Retrun Index'!$B167),0)</f>
        <v>-13.941907446722777</v>
      </c>
      <c r="I167">
        <f>IFERROR(AVERAGEIFS('Stock Chart'!I$47:I$3803,'Stock Chart'!$B$47:$B$3803,'REIT-Retrun Index'!$B167),0)</f>
        <v>586912941.17647064</v>
      </c>
      <c r="J167">
        <f>IFERROR(AVERAGEIFS('Stock Chart'!J$47:J$3803,'Stock Chart'!$B$47:$B$3803,'REIT-Retrun Index'!$B167),0)</f>
        <v>0</v>
      </c>
      <c r="K167">
        <f>IFERROR(AVERAGEIFS('Stock Chart'!K$47:K$3803,'Stock Chart'!$B$47:$B$3803,'REIT-Retrun Index'!$B167),0)</f>
        <v>0</v>
      </c>
      <c r="L167">
        <f>IFERROR(AVERAGEIFS('Stock Chart'!L$47:L$3803,'Stock Chart'!$B$47:$B$3803,'REIT-Retrun Index'!$B167),0)</f>
        <v>67337938.947647065</v>
      </c>
      <c r="M167">
        <f>IFERROR(AVERAGEIFS('Stock Chart'!M$47:M$3803,'Stock Chart'!$B$47:$B$3803,'REIT-Retrun Index'!$B167),0)</f>
        <v>202706576.47058824</v>
      </c>
      <c r="N167">
        <f>SUM('REIT-Retrun Index'!I167:M167)</f>
        <v>856957456.59470594</v>
      </c>
      <c r="O167">
        <f t="shared" si="2"/>
        <v>-30.03869912483194</v>
      </c>
    </row>
    <row r="168" spans="2:15" x14ac:dyDescent="0.2">
      <c r="B168" s="31" t="s">
        <v>218</v>
      </c>
      <c r="C168">
        <f>IFERROR(AVERAGEIFS('Stock Chart'!C$47:C$3803,'Stock Chart'!$B$47:$B$3803,'REIT-Retrun Index'!$B168),0)</f>
        <v>0</v>
      </c>
      <c r="D168">
        <f>IFERROR(AVERAGEIFS('Stock Chart'!D$47:D$3803,'Stock Chart'!$B$47:$B$3803,'REIT-Retrun Index'!$B168),0)</f>
        <v>-35.614325068870563</v>
      </c>
      <c r="E168">
        <f>IFERROR(AVERAGEIFS('Stock Chart'!E$47:E$3803,'Stock Chart'!$B$47:$B$3803,'REIT-Retrun Index'!$B168),0)</f>
        <v>0</v>
      </c>
      <c r="F168">
        <f>IFERROR(AVERAGEIFS('Stock Chart'!F$47:F$3803,'Stock Chart'!$B$47:$B$3803,'REIT-Retrun Index'!$B168),0)</f>
        <v>0</v>
      </c>
      <c r="G168">
        <f>IFERROR(AVERAGEIFS('Stock Chart'!G$47:G$3803,'Stock Chart'!$B$47:$B$3803,'REIT-Retrun Index'!$B168),0)</f>
        <v>-20.594511424704777</v>
      </c>
      <c r="H168">
        <f>IFERROR(AVERAGEIFS('Stock Chart'!H$47:H$3803,'Stock Chart'!$B$47:$B$3803,'REIT-Retrun Index'!$B168),0)</f>
        <v>-8.9510508892085667</v>
      </c>
      <c r="I168">
        <f>IFERROR(AVERAGEIFS('Stock Chart'!I$47:I$3803,'Stock Chart'!$B$47:$B$3803,'REIT-Retrun Index'!$B168),0)</f>
        <v>594923636.36363637</v>
      </c>
      <c r="J168">
        <f>IFERROR(AVERAGEIFS('Stock Chart'!J$47:J$3803,'Stock Chart'!$B$47:$B$3803,'REIT-Retrun Index'!$B168),0)</f>
        <v>0</v>
      </c>
      <c r="K168">
        <f>IFERROR(AVERAGEIFS('Stock Chart'!K$47:K$3803,'Stock Chart'!$B$47:$B$3803,'REIT-Retrun Index'!$B168),0)</f>
        <v>0</v>
      </c>
      <c r="L168">
        <f>IFERROR(AVERAGEIFS('Stock Chart'!L$47:L$3803,'Stock Chart'!$B$47:$B$3803,'REIT-Retrun Index'!$B168),0)</f>
        <v>68852797.404545441</v>
      </c>
      <c r="M168">
        <f>IFERROR(AVERAGEIFS('Stock Chart'!M$47:M$3803,'Stock Chart'!$B$47:$B$3803,'REIT-Retrun Index'!$B168),0)</f>
        <v>214177863.63636363</v>
      </c>
      <c r="N168">
        <f>SUM('REIT-Retrun Index'!I168:M168)</f>
        <v>877954297.40454543</v>
      </c>
      <c r="O168">
        <f t="shared" si="2"/>
        <v>-27.931875871701823</v>
      </c>
    </row>
    <row r="169" spans="2:15" x14ac:dyDescent="0.2">
      <c r="B169" s="31" t="s">
        <v>219</v>
      </c>
      <c r="C169">
        <f>IFERROR(AVERAGEIFS('Stock Chart'!C$47:C$3803,'Stock Chart'!$B$47:$B$3803,'REIT-Retrun Index'!$B169),0)</f>
        <v>0</v>
      </c>
      <c r="D169">
        <f>IFERROR(AVERAGEIFS('Stock Chart'!D$47:D$3803,'Stock Chart'!$B$47:$B$3803,'REIT-Retrun Index'!$B169),0)</f>
        <v>-23.214756258234576</v>
      </c>
      <c r="E169">
        <f>IFERROR(AVERAGEIFS('Stock Chart'!E$47:E$3803,'Stock Chart'!$B$47:$B$3803,'REIT-Retrun Index'!$B169),0)</f>
        <v>0</v>
      </c>
      <c r="F169">
        <f>IFERROR(AVERAGEIFS('Stock Chart'!F$47:F$3803,'Stock Chart'!$B$47:$B$3803,'REIT-Retrun Index'!$B169),0)</f>
        <v>0</v>
      </c>
      <c r="G169">
        <f>IFERROR(AVERAGEIFS('Stock Chart'!G$47:G$3803,'Stock Chart'!$B$47:$B$3803,'REIT-Retrun Index'!$B169),0)</f>
        <v>0</v>
      </c>
      <c r="H169">
        <f>IFERROR(AVERAGEIFS('Stock Chart'!H$47:H$3803,'Stock Chart'!$B$47:$B$3803,'REIT-Retrun Index'!$B169),0)</f>
        <v>-14.889312399188423</v>
      </c>
      <c r="I169">
        <f>IFERROR(AVERAGEIFS('Stock Chart'!I$47:I$3803,'Stock Chart'!$B$47:$B$3803,'REIT-Retrun Index'!$B169),0)</f>
        <v>709495652.173913</v>
      </c>
      <c r="J169">
        <f>IFERROR(AVERAGEIFS('Stock Chart'!J$47:J$3803,'Stock Chart'!$B$47:$B$3803,'REIT-Retrun Index'!$B169),0)</f>
        <v>0</v>
      </c>
      <c r="K169">
        <f>IFERROR(AVERAGEIFS('Stock Chart'!K$47:K$3803,'Stock Chart'!$B$47:$B$3803,'REIT-Retrun Index'!$B169),0)</f>
        <v>0</v>
      </c>
      <c r="L169">
        <f>IFERROR(AVERAGEIFS('Stock Chart'!L$47:L$3803,'Stock Chart'!$B$47:$B$3803,'REIT-Retrun Index'!$B169),0)</f>
        <v>0</v>
      </c>
      <c r="M169">
        <f>IFERROR(AVERAGEIFS('Stock Chart'!M$47:M$3803,'Stock Chart'!$B$47:$B$3803,'REIT-Retrun Index'!$B169),0)</f>
        <v>199858695.65217391</v>
      </c>
      <c r="N169">
        <f>SUM('REIT-Retrun Index'!I169:M169)</f>
        <v>909354347.82608688</v>
      </c>
      <c r="O169">
        <f t="shared" si="2"/>
        <v>-21.384982909295154</v>
      </c>
    </row>
    <row r="170" spans="2:15" x14ac:dyDescent="0.2">
      <c r="B170" s="31" t="s">
        <v>220</v>
      </c>
      <c r="C170">
        <f>IFERROR(AVERAGEIFS('Stock Chart'!C$47:C$3803,'Stock Chart'!$B$47:$B$3803,'REIT-Retrun Index'!$B170),0)</f>
        <v>0</v>
      </c>
      <c r="D170">
        <f>IFERROR(AVERAGEIFS('Stock Chart'!D$47:D$3803,'Stock Chart'!$B$47:$B$3803,'REIT-Retrun Index'!$B170),0)</f>
        <v>-19.30909090909099</v>
      </c>
      <c r="E170">
        <f>IFERROR(AVERAGEIFS('Stock Chart'!E$47:E$3803,'Stock Chart'!$B$47:$B$3803,'REIT-Retrun Index'!$B170),0)</f>
        <v>0</v>
      </c>
      <c r="F170">
        <f>IFERROR(AVERAGEIFS('Stock Chart'!F$47:F$3803,'Stock Chart'!$B$47:$B$3803,'REIT-Retrun Index'!$B170),0)</f>
        <v>0</v>
      </c>
      <c r="G170">
        <f>IFERROR(AVERAGEIFS('Stock Chart'!G$47:G$3803,'Stock Chart'!$B$47:$B$3803,'REIT-Retrun Index'!$B170),0)</f>
        <v>0</v>
      </c>
      <c r="H170">
        <f>IFERROR(AVERAGEIFS('Stock Chart'!H$47:H$3803,'Stock Chart'!$B$47:$B$3803,'REIT-Retrun Index'!$B170),0)</f>
        <v>-2.6060539047009295</v>
      </c>
      <c r="I170">
        <f>IFERROR(AVERAGEIFS('Stock Chart'!I$47:I$3803,'Stock Chart'!$B$47:$B$3803,'REIT-Retrun Index'!$B170),0)</f>
        <v>745584000</v>
      </c>
      <c r="J170">
        <f>IFERROR(AVERAGEIFS('Stock Chart'!J$47:J$3803,'Stock Chart'!$B$47:$B$3803,'REIT-Retrun Index'!$B170),0)</f>
        <v>0</v>
      </c>
      <c r="K170">
        <f>IFERROR(AVERAGEIFS('Stock Chart'!K$47:K$3803,'Stock Chart'!$B$47:$B$3803,'REIT-Retrun Index'!$B170),0)</f>
        <v>0</v>
      </c>
      <c r="L170">
        <f>IFERROR(AVERAGEIFS('Stock Chart'!L$47:L$3803,'Stock Chart'!$B$47:$B$3803,'REIT-Retrun Index'!$B170),0)</f>
        <v>0</v>
      </c>
      <c r="M170">
        <f>IFERROR(AVERAGEIFS('Stock Chart'!M$47:M$3803,'Stock Chart'!$B$47:$B$3803,'REIT-Retrun Index'!$B170),0)</f>
        <v>228702500</v>
      </c>
      <c r="N170">
        <f>SUM('REIT-Retrun Index'!I170:M170)</f>
        <v>974286500</v>
      </c>
      <c r="O170">
        <f t="shared" si="2"/>
        <v>-15.388245941520857</v>
      </c>
    </row>
    <row r="171" spans="2:15" x14ac:dyDescent="0.2">
      <c r="B171" s="31" t="s">
        <v>221</v>
      </c>
      <c r="C171">
        <f>IFERROR(AVERAGEIFS('Stock Chart'!C$47:C$3803,'Stock Chart'!$B$47:$B$3803,'REIT-Retrun Index'!$B171),0)</f>
        <v>0</v>
      </c>
      <c r="D171">
        <f>IFERROR(AVERAGEIFS('Stock Chart'!D$47:D$3803,'Stock Chart'!$B$47:$B$3803,'REIT-Retrun Index'!$B171),0)</f>
        <v>-21.444005270092301</v>
      </c>
      <c r="E171">
        <f>IFERROR(AVERAGEIFS('Stock Chart'!E$47:E$3803,'Stock Chart'!$B$47:$B$3803,'REIT-Retrun Index'!$B171),0)</f>
        <v>0</v>
      </c>
      <c r="F171">
        <f>IFERROR(AVERAGEIFS('Stock Chart'!F$47:F$3803,'Stock Chart'!$B$47:$B$3803,'REIT-Retrun Index'!$B171),0)</f>
        <v>0</v>
      </c>
      <c r="G171">
        <f>IFERROR(AVERAGEIFS('Stock Chart'!G$47:G$3803,'Stock Chart'!$B$47:$B$3803,'REIT-Retrun Index'!$B171),0)</f>
        <v>0</v>
      </c>
      <c r="H171">
        <f>IFERROR(AVERAGEIFS('Stock Chart'!H$47:H$3803,'Stock Chart'!$B$47:$B$3803,'REIT-Retrun Index'!$B171),0)</f>
        <v>-2.7160883640287778</v>
      </c>
      <c r="I171">
        <f>IFERROR(AVERAGEIFS('Stock Chart'!I$47:I$3803,'Stock Chart'!$B$47:$B$3803,'REIT-Retrun Index'!$B171),0)</f>
        <v>725857391.30434787</v>
      </c>
      <c r="J171">
        <f>IFERROR(AVERAGEIFS('Stock Chart'!J$47:J$3803,'Stock Chart'!$B$47:$B$3803,'REIT-Retrun Index'!$B171),0)</f>
        <v>0</v>
      </c>
      <c r="K171">
        <f>IFERROR(AVERAGEIFS('Stock Chart'!K$47:K$3803,'Stock Chart'!$B$47:$B$3803,'REIT-Retrun Index'!$B171),0)</f>
        <v>0</v>
      </c>
      <c r="L171">
        <f>IFERROR(AVERAGEIFS('Stock Chart'!L$47:L$3803,'Stock Chart'!$B$47:$B$3803,'REIT-Retrun Index'!$B171),0)</f>
        <v>0</v>
      </c>
      <c r="M171">
        <f>IFERROR(AVERAGEIFS('Stock Chart'!M$47:M$3803,'Stock Chart'!$B$47:$B$3803,'REIT-Retrun Index'!$B171),0)</f>
        <v>228444114.78260869</v>
      </c>
      <c r="N171">
        <f>SUM('REIT-Retrun Index'!I171:M171)</f>
        <v>954301506.0869565</v>
      </c>
      <c r="O171">
        <f t="shared" si="2"/>
        <v>-16.960849399500923</v>
      </c>
    </row>
    <row r="172" spans="2:15" x14ac:dyDescent="0.2">
      <c r="B172" s="31" t="s">
        <v>222</v>
      </c>
      <c r="C172">
        <f>IFERROR(AVERAGEIFS('Stock Chart'!C$47:C$3803,'Stock Chart'!$B$47:$B$3803,'REIT-Retrun Index'!$B172),0)</f>
        <v>0</v>
      </c>
      <c r="D172">
        <f>IFERROR(AVERAGEIFS('Stock Chart'!D$47:D$3803,'Stock Chart'!$B$47:$B$3803,'REIT-Retrun Index'!$B172),0)</f>
        <v>-13.140495867768664</v>
      </c>
      <c r="E172">
        <f>IFERROR(AVERAGEIFS('Stock Chart'!E$47:E$3803,'Stock Chart'!$B$47:$B$3803,'REIT-Retrun Index'!$B172),0)</f>
        <v>0</v>
      </c>
      <c r="F172">
        <f>IFERROR(AVERAGEIFS('Stock Chart'!F$47:F$3803,'Stock Chart'!$B$47:$B$3803,'REIT-Retrun Index'!$B172),0)</f>
        <v>0</v>
      </c>
      <c r="G172">
        <f>IFERROR(AVERAGEIFS('Stock Chart'!G$47:G$3803,'Stock Chart'!$B$47:$B$3803,'REIT-Retrun Index'!$B172),0)</f>
        <v>0</v>
      </c>
      <c r="H172">
        <f>IFERROR(AVERAGEIFS('Stock Chart'!H$47:H$3803,'Stock Chart'!$B$47:$B$3803,'REIT-Retrun Index'!$B172),0)</f>
        <v>10.152838646528437</v>
      </c>
      <c r="I172">
        <f>IFERROR(AVERAGEIFS('Stock Chart'!I$47:I$3803,'Stock Chart'!$B$47:$B$3803,'REIT-Retrun Index'!$B172),0)</f>
        <v>802581818.18181813</v>
      </c>
      <c r="J172">
        <f>IFERROR(AVERAGEIFS('Stock Chart'!J$47:J$3803,'Stock Chart'!$B$47:$B$3803,'REIT-Retrun Index'!$B172),0)</f>
        <v>0</v>
      </c>
      <c r="K172">
        <f>IFERROR(AVERAGEIFS('Stock Chart'!K$47:K$3803,'Stock Chart'!$B$47:$B$3803,'REIT-Retrun Index'!$B172),0)</f>
        <v>0</v>
      </c>
      <c r="L172">
        <f>IFERROR(AVERAGEIFS('Stock Chart'!L$47:L$3803,'Stock Chart'!$B$47:$B$3803,'REIT-Retrun Index'!$B172),0)</f>
        <v>0</v>
      </c>
      <c r="M172">
        <f>IFERROR(AVERAGEIFS('Stock Chart'!M$47:M$3803,'Stock Chart'!$B$47:$B$3803,'REIT-Retrun Index'!$B172),0)</f>
        <v>258663198.18181819</v>
      </c>
      <c r="N172">
        <f>SUM('REIT-Retrun Index'!I172:M172)</f>
        <v>1061245016.3636363</v>
      </c>
      <c r="O172">
        <f t="shared" si="2"/>
        <v>-7.4630808421300401</v>
      </c>
    </row>
    <row r="173" spans="2:15" x14ac:dyDescent="0.2">
      <c r="B173" s="31" t="s">
        <v>223</v>
      </c>
      <c r="C173">
        <f>IFERROR(AVERAGEIFS('Stock Chart'!C$47:C$3803,'Stock Chart'!$B$47:$B$3803,'REIT-Retrun Index'!$B173),0)</f>
        <v>0</v>
      </c>
      <c r="D173">
        <f>IFERROR(AVERAGEIFS('Stock Chart'!D$47:D$3803,'Stock Chart'!$B$47:$B$3803,'REIT-Retrun Index'!$B173),0)</f>
        <v>-4.3347763347763983</v>
      </c>
      <c r="E173">
        <f>IFERROR(AVERAGEIFS('Stock Chart'!E$47:E$3803,'Stock Chart'!$B$47:$B$3803,'REIT-Retrun Index'!$B173),0)</f>
        <v>0</v>
      </c>
      <c r="F173">
        <f>IFERROR(AVERAGEIFS('Stock Chart'!F$47:F$3803,'Stock Chart'!$B$47:$B$3803,'REIT-Retrun Index'!$B173),0)</f>
        <v>0</v>
      </c>
      <c r="G173">
        <f>IFERROR(AVERAGEIFS('Stock Chart'!G$47:G$3803,'Stock Chart'!$B$47:$B$3803,'REIT-Retrun Index'!$B173),0)</f>
        <v>0</v>
      </c>
      <c r="H173">
        <f>IFERROR(AVERAGEIFS('Stock Chart'!H$47:H$3803,'Stock Chart'!$B$47:$B$3803,'REIT-Retrun Index'!$B173),0)</f>
        <v>17.15440365580076</v>
      </c>
      <c r="I173">
        <f>IFERROR(AVERAGEIFS('Stock Chart'!I$47:I$3803,'Stock Chart'!$B$47:$B$3803,'REIT-Retrun Index'!$B173),0)</f>
        <v>883946666.66666663</v>
      </c>
      <c r="J173">
        <f>IFERROR(AVERAGEIFS('Stock Chart'!J$47:J$3803,'Stock Chart'!$B$47:$B$3803,'REIT-Retrun Index'!$B173),0)</f>
        <v>0</v>
      </c>
      <c r="K173">
        <f>IFERROR(AVERAGEIFS('Stock Chart'!K$47:K$3803,'Stock Chart'!$B$47:$B$3803,'REIT-Retrun Index'!$B173),0)</f>
        <v>0</v>
      </c>
      <c r="L173">
        <f>IFERROR(AVERAGEIFS('Stock Chart'!L$47:L$3803,'Stock Chart'!$B$47:$B$3803,'REIT-Retrun Index'!$B173),0)</f>
        <v>0</v>
      </c>
      <c r="M173">
        <f>IFERROR(AVERAGEIFS('Stock Chart'!M$47:M$3803,'Stock Chart'!$B$47:$B$3803,'REIT-Retrun Index'!$B173),0)</f>
        <v>277161102.4285714</v>
      </c>
      <c r="N173">
        <f>SUM('REIT-Retrun Index'!I173:M173)</f>
        <v>1161107769.095238</v>
      </c>
      <c r="O173">
        <f t="shared" si="2"/>
        <v>0.79477750596259522</v>
      </c>
    </row>
    <row r="174" spans="2:15" x14ac:dyDescent="0.2">
      <c r="B174" s="31" t="s">
        <v>224</v>
      </c>
      <c r="C174">
        <f>IFERROR(AVERAGEIFS('Stock Chart'!C$47:C$3803,'Stock Chart'!$B$47:$B$3803,'REIT-Retrun Index'!$B174),0)</f>
        <v>0</v>
      </c>
      <c r="D174">
        <f>IFERROR(AVERAGEIFS('Stock Chart'!D$47:D$3803,'Stock Chart'!$B$47:$B$3803,'REIT-Retrun Index'!$B174),0)</f>
        <v>-5.3275613275613569</v>
      </c>
      <c r="E174">
        <f>IFERROR(AVERAGEIFS('Stock Chart'!E$47:E$3803,'Stock Chart'!$B$47:$B$3803,'REIT-Retrun Index'!$B174),0)</f>
        <v>0</v>
      </c>
      <c r="F174">
        <f>IFERROR(AVERAGEIFS('Stock Chart'!F$47:F$3803,'Stock Chart'!$B$47:$B$3803,'REIT-Retrun Index'!$B174),0)</f>
        <v>0</v>
      </c>
      <c r="G174">
        <f>IFERROR(AVERAGEIFS('Stock Chart'!G$47:G$3803,'Stock Chart'!$B$47:$B$3803,'REIT-Retrun Index'!$B174),0)</f>
        <v>0</v>
      </c>
      <c r="H174">
        <f>IFERROR(AVERAGEIFS('Stock Chart'!H$47:H$3803,'Stock Chart'!$B$47:$B$3803,'REIT-Retrun Index'!$B174),0)</f>
        <v>11.703624140460274</v>
      </c>
      <c r="I174">
        <f>IFERROR(AVERAGEIFS('Stock Chart'!I$47:I$3803,'Stock Chart'!$B$47:$B$3803,'REIT-Retrun Index'!$B174),0)</f>
        <v>874773333.33333337</v>
      </c>
      <c r="J174">
        <f>IFERROR(AVERAGEIFS('Stock Chart'!J$47:J$3803,'Stock Chart'!$B$47:$B$3803,'REIT-Retrun Index'!$B174),0)</f>
        <v>0</v>
      </c>
      <c r="K174">
        <f>IFERROR(AVERAGEIFS('Stock Chart'!K$47:K$3803,'Stock Chart'!$B$47:$B$3803,'REIT-Retrun Index'!$B174),0)</f>
        <v>0</v>
      </c>
      <c r="L174">
        <f>IFERROR(AVERAGEIFS('Stock Chart'!L$47:L$3803,'Stock Chart'!$B$47:$B$3803,'REIT-Retrun Index'!$B174),0)</f>
        <v>0</v>
      </c>
      <c r="M174">
        <f>IFERROR(AVERAGEIFS('Stock Chart'!M$47:M$3803,'Stock Chart'!$B$47:$B$3803,'REIT-Retrun Index'!$B174),0)</f>
        <v>271306610.14285713</v>
      </c>
      <c r="N174">
        <f>SUM('REIT-Retrun Index'!I174:M174)</f>
        <v>1146079943.4761906</v>
      </c>
      <c r="O174">
        <f t="shared" si="2"/>
        <v>-1.2958415314464262</v>
      </c>
    </row>
    <row r="175" spans="2:15" x14ac:dyDescent="0.2">
      <c r="B175" s="31" t="s">
        <v>225</v>
      </c>
      <c r="C175">
        <f>IFERROR(AVERAGEIFS('Stock Chart'!C$47:C$3803,'Stock Chart'!$B$47:$B$3803,'REIT-Retrun Index'!$B175),0)</f>
        <v>0</v>
      </c>
      <c r="D175">
        <f>IFERROR(AVERAGEIFS('Stock Chart'!D$47:D$3803,'Stock Chart'!$B$47:$B$3803,'REIT-Retrun Index'!$B175),0)</f>
        <v>-1.5218855218855336</v>
      </c>
      <c r="E175">
        <f>IFERROR(AVERAGEIFS('Stock Chart'!E$47:E$3803,'Stock Chart'!$B$47:$B$3803,'REIT-Retrun Index'!$B175),0)</f>
        <v>0</v>
      </c>
      <c r="F175">
        <f>IFERROR(AVERAGEIFS('Stock Chart'!F$47:F$3803,'Stock Chart'!$B$47:$B$3803,'REIT-Retrun Index'!$B175),0)</f>
        <v>0</v>
      </c>
      <c r="G175">
        <f>IFERROR(AVERAGEIFS('Stock Chart'!G$47:G$3803,'Stock Chart'!$B$47:$B$3803,'REIT-Retrun Index'!$B175),0)</f>
        <v>0</v>
      </c>
      <c r="H175">
        <f>IFERROR(AVERAGEIFS('Stock Chart'!H$47:H$3803,'Stock Chart'!$B$47:$B$3803,'REIT-Retrun Index'!$B175),0)</f>
        <v>8.4026382154398096</v>
      </c>
      <c r="I175">
        <f>IFERROR(AVERAGEIFS('Stock Chart'!I$47:I$3803,'Stock Chart'!$B$47:$B$3803,'REIT-Retrun Index'!$B175),0)</f>
        <v>909937777.77777779</v>
      </c>
      <c r="J175">
        <f>IFERROR(AVERAGEIFS('Stock Chart'!J$47:J$3803,'Stock Chart'!$B$47:$B$3803,'REIT-Retrun Index'!$B175),0)</f>
        <v>0</v>
      </c>
      <c r="K175">
        <f>IFERROR(AVERAGEIFS('Stock Chart'!K$47:K$3803,'Stock Chart'!$B$47:$B$3803,'REIT-Retrun Index'!$B175),0)</f>
        <v>0</v>
      </c>
      <c r="L175">
        <f>IFERROR(AVERAGEIFS('Stock Chart'!L$47:L$3803,'Stock Chart'!$B$47:$B$3803,'REIT-Retrun Index'!$B175),0)</f>
        <v>0</v>
      </c>
      <c r="M175">
        <f>IFERROR(AVERAGEIFS('Stock Chart'!M$47:M$3803,'Stock Chart'!$B$47:$B$3803,'REIT-Retrun Index'!$B175),0)</f>
        <v>263289150.47368422</v>
      </c>
      <c r="N175">
        <f>SUM('REIT-Retrun Index'!I175:M175)</f>
        <v>1173226928.251462</v>
      </c>
      <c r="O175">
        <f t="shared" si="2"/>
        <v>0.70532164557239341</v>
      </c>
    </row>
    <row r="176" spans="2:15" x14ac:dyDescent="0.2">
      <c r="B176" s="31" t="s">
        <v>226</v>
      </c>
      <c r="C176">
        <f>IFERROR(AVERAGEIFS('Stock Chart'!C$47:C$3803,'Stock Chart'!$B$47:$B$3803,'REIT-Retrun Index'!$B176),0)</f>
        <v>0</v>
      </c>
      <c r="D176">
        <f>IFERROR(AVERAGEIFS('Stock Chart'!D$47:D$3803,'Stock Chart'!$B$47:$B$3803,'REIT-Retrun Index'!$B176),0)</f>
        <v>0</v>
      </c>
      <c r="E176">
        <f>IFERROR(AVERAGEIFS('Stock Chart'!E$47:E$3803,'Stock Chart'!$B$47:$B$3803,'REIT-Retrun Index'!$B176),0)</f>
        <v>0</v>
      </c>
      <c r="F176">
        <f>IFERROR(AVERAGEIFS('Stock Chart'!F$47:F$3803,'Stock Chart'!$B$47:$B$3803,'REIT-Retrun Index'!$B176),0)</f>
        <v>0</v>
      </c>
      <c r="G176">
        <f>IFERROR(AVERAGEIFS('Stock Chart'!G$47:G$3803,'Stock Chart'!$B$47:$B$3803,'REIT-Retrun Index'!$B176),0)</f>
        <v>0</v>
      </c>
      <c r="H176">
        <f>IFERROR(AVERAGEIFS('Stock Chart'!H$47:H$3803,'Stock Chart'!$B$47:$B$3803,'REIT-Retrun Index'!$B176),0)</f>
        <v>5.2083075876751641</v>
      </c>
      <c r="I176">
        <f>IFERROR(AVERAGEIFS('Stock Chart'!I$47:I$3803,'Stock Chart'!$B$47:$B$3803,'REIT-Retrun Index'!$B176),0)</f>
        <v>0</v>
      </c>
      <c r="J176">
        <f>IFERROR(AVERAGEIFS('Stock Chart'!J$47:J$3803,'Stock Chart'!$B$47:$B$3803,'REIT-Retrun Index'!$B176),0)</f>
        <v>0</v>
      </c>
      <c r="K176">
        <f>IFERROR(AVERAGEIFS('Stock Chart'!K$47:K$3803,'Stock Chart'!$B$47:$B$3803,'REIT-Retrun Index'!$B176),0)</f>
        <v>0</v>
      </c>
      <c r="L176">
        <f>IFERROR(AVERAGEIFS('Stock Chart'!L$47:L$3803,'Stock Chart'!$B$47:$B$3803,'REIT-Retrun Index'!$B176),0)</f>
        <v>0</v>
      </c>
      <c r="M176">
        <f>IFERROR(AVERAGEIFS('Stock Chart'!M$47:M$3803,'Stock Chart'!$B$47:$B$3803,'REIT-Retrun Index'!$B176),0)</f>
        <v>255530736</v>
      </c>
      <c r="N176">
        <f>SUM('REIT-Retrun Index'!I176:M176)</f>
        <v>255530736</v>
      </c>
      <c r="O176">
        <f t="shared" si="2"/>
        <v>5.2083075876751641</v>
      </c>
    </row>
    <row r="177" spans="2:15" x14ac:dyDescent="0.2">
      <c r="B177" s="31" t="s">
        <v>227</v>
      </c>
      <c r="C177">
        <f>IFERROR(AVERAGEIFS('Stock Chart'!C$47:C$3803,'Stock Chart'!$B$47:$B$3803,'REIT-Retrun Index'!$B177),0)</f>
        <v>0</v>
      </c>
      <c r="D177">
        <f>IFERROR(AVERAGEIFS('Stock Chart'!D$47:D$3803,'Stock Chart'!$B$47:$B$3803,'REIT-Retrun Index'!$B177),0)</f>
        <v>0</v>
      </c>
      <c r="E177">
        <f>IFERROR(AVERAGEIFS('Stock Chart'!E$47:E$3803,'Stock Chart'!$B$47:$B$3803,'REIT-Retrun Index'!$B177),0)</f>
        <v>0</v>
      </c>
      <c r="F177">
        <f>IFERROR(AVERAGEIFS('Stock Chart'!F$47:F$3803,'Stock Chart'!$B$47:$B$3803,'REIT-Retrun Index'!$B177),0)</f>
        <v>0</v>
      </c>
      <c r="G177">
        <f>IFERROR(AVERAGEIFS('Stock Chart'!G$47:G$3803,'Stock Chart'!$B$47:$B$3803,'REIT-Retrun Index'!$B177),0)</f>
        <v>0</v>
      </c>
      <c r="H177">
        <f>IFERROR(AVERAGEIFS('Stock Chart'!H$47:H$3803,'Stock Chart'!$B$47:$B$3803,'REIT-Retrun Index'!$B177),0)</f>
        <v>7.640319874000399</v>
      </c>
      <c r="I177">
        <f>IFERROR(AVERAGEIFS('Stock Chart'!I$47:I$3803,'Stock Chart'!$B$47:$B$3803,'REIT-Retrun Index'!$B177),0)</f>
        <v>0</v>
      </c>
      <c r="J177">
        <f>IFERROR(AVERAGEIFS('Stock Chart'!J$47:J$3803,'Stock Chart'!$B$47:$B$3803,'REIT-Retrun Index'!$B177),0)</f>
        <v>0</v>
      </c>
      <c r="K177">
        <f>IFERROR(AVERAGEIFS('Stock Chart'!K$47:K$3803,'Stock Chart'!$B$47:$B$3803,'REIT-Retrun Index'!$B177),0)</f>
        <v>0</v>
      </c>
      <c r="L177">
        <f>IFERROR(AVERAGEIFS('Stock Chart'!L$47:L$3803,'Stock Chart'!$B$47:$B$3803,'REIT-Retrun Index'!$B177),0)</f>
        <v>0</v>
      </c>
      <c r="M177">
        <f>IFERROR(AVERAGEIFS('Stock Chart'!M$47:M$3803,'Stock Chart'!$B$47:$B$3803,'REIT-Retrun Index'!$B177),0)</f>
        <v>261437625.90000001</v>
      </c>
      <c r="N177">
        <f>SUM('REIT-Retrun Index'!I177:M177)</f>
        <v>261437625.90000001</v>
      </c>
      <c r="O177">
        <f t="shared" si="2"/>
        <v>7.640319874000399</v>
      </c>
    </row>
    <row r="178" spans="2:15" x14ac:dyDescent="0.2">
      <c r="B178" s="31" t="s">
        <v>228</v>
      </c>
      <c r="C178">
        <f>IFERROR(AVERAGEIFS('Stock Chart'!C$47:C$3803,'Stock Chart'!$B$47:$B$3803,'REIT-Retrun Index'!$B178),0)</f>
        <v>0</v>
      </c>
      <c r="D178">
        <f>IFERROR(AVERAGEIFS('Stock Chart'!D$47:D$3803,'Stock Chart'!$B$47:$B$3803,'REIT-Retrun Index'!$B178),0)</f>
        <v>0</v>
      </c>
      <c r="E178">
        <f>IFERROR(AVERAGEIFS('Stock Chart'!E$47:E$3803,'Stock Chart'!$B$47:$B$3803,'REIT-Retrun Index'!$B178),0)</f>
        <v>0</v>
      </c>
      <c r="F178">
        <f>IFERROR(AVERAGEIFS('Stock Chart'!F$47:F$3803,'Stock Chart'!$B$47:$B$3803,'REIT-Retrun Index'!$B178),0)</f>
        <v>0</v>
      </c>
      <c r="G178">
        <f>IFERROR(AVERAGEIFS('Stock Chart'!G$47:G$3803,'Stock Chart'!$B$47:$B$3803,'REIT-Retrun Index'!$B178),0)</f>
        <v>0</v>
      </c>
      <c r="H178">
        <f>IFERROR(AVERAGEIFS('Stock Chart'!H$47:H$3803,'Stock Chart'!$B$47:$B$3803,'REIT-Retrun Index'!$B178),0)</f>
        <v>3.9359962227390826</v>
      </c>
      <c r="I178">
        <f>IFERROR(AVERAGEIFS('Stock Chart'!I$47:I$3803,'Stock Chart'!$B$47:$B$3803,'REIT-Retrun Index'!$B178),0)</f>
        <v>0</v>
      </c>
      <c r="J178">
        <f>IFERROR(AVERAGEIFS('Stock Chart'!J$47:J$3803,'Stock Chart'!$B$47:$B$3803,'REIT-Retrun Index'!$B178),0)</f>
        <v>0</v>
      </c>
      <c r="K178">
        <f>IFERROR(AVERAGEIFS('Stock Chart'!K$47:K$3803,'Stock Chart'!$B$47:$B$3803,'REIT-Retrun Index'!$B178),0)</f>
        <v>0</v>
      </c>
      <c r="L178">
        <f>IFERROR(AVERAGEIFS('Stock Chart'!L$47:L$3803,'Stock Chart'!$B$47:$B$3803,'REIT-Retrun Index'!$B178),0)</f>
        <v>0</v>
      </c>
      <c r="M178">
        <f>IFERROR(AVERAGEIFS('Stock Chart'!M$47:M$3803,'Stock Chart'!$B$47:$B$3803,'REIT-Retrun Index'!$B178),0)</f>
        <v>252440536.5</v>
      </c>
      <c r="N178">
        <f>SUM('REIT-Retrun Index'!I178:M178)</f>
        <v>252440536.5</v>
      </c>
      <c r="O178">
        <f t="shared" si="2"/>
        <v>3.9359962227390826</v>
      </c>
    </row>
    <row r="179" spans="2:15" x14ac:dyDescent="0.2">
      <c r="B179" s="31" t="s">
        <v>229</v>
      </c>
      <c r="C179">
        <f>IFERROR(AVERAGEIFS('Stock Chart'!C$47:C$3803,'Stock Chart'!$B$47:$B$3803,'REIT-Retrun Index'!$B179),0)</f>
        <v>0</v>
      </c>
      <c r="D179">
        <f>IFERROR(AVERAGEIFS('Stock Chart'!D$47:D$3803,'Stock Chart'!$B$47:$B$3803,'REIT-Retrun Index'!$B179),0)</f>
        <v>0</v>
      </c>
      <c r="E179">
        <f>IFERROR(AVERAGEIFS('Stock Chart'!E$47:E$3803,'Stock Chart'!$B$47:$B$3803,'REIT-Retrun Index'!$B179),0)</f>
        <v>0</v>
      </c>
      <c r="F179">
        <f>IFERROR(AVERAGEIFS('Stock Chart'!F$47:F$3803,'Stock Chart'!$B$47:$B$3803,'REIT-Retrun Index'!$B179),0)</f>
        <v>0</v>
      </c>
      <c r="G179">
        <f>IFERROR(AVERAGEIFS('Stock Chart'!G$47:G$3803,'Stock Chart'!$B$47:$B$3803,'REIT-Retrun Index'!$B179),0)</f>
        <v>0</v>
      </c>
      <c r="H179">
        <f>IFERROR(AVERAGEIFS('Stock Chart'!H$47:H$3803,'Stock Chart'!$B$47:$B$3803,'REIT-Retrun Index'!$B179),0)</f>
        <v>0</v>
      </c>
      <c r="I179">
        <f>IFERROR(AVERAGEIFS('Stock Chart'!I$47:I$3803,'Stock Chart'!$B$47:$B$3803,'REIT-Retrun Index'!$B179),0)</f>
        <v>0</v>
      </c>
      <c r="J179">
        <f>IFERROR(AVERAGEIFS('Stock Chart'!J$47:J$3803,'Stock Chart'!$B$47:$B$3803,'REIT-Retrun Index'!$B179),0)</f>
        <v>0</v>
      </c>
      <c r="K179">
        <f>IFERROR(AVERAGEIFS('Stock Chart'!K$47:K$3803,'Stock Chart'!$B$47:$B$3803,'REIT-Retrun Index'!$B179),0)</f>
        <v>0</v>
      </c>
      <c r="L179">
        <f>IFERROR(AVERAGEIFS('Stock Chart'!L$47:L$3803,'Stock Chart'!$B$47:$B$3803,'REIT-Retrun Index'!$B179),0)</f>
        <v>0</v>
      </c>
      <c r="M179">
        <f>IFERROR(AVERAGEIFS('Stock Chart'!M$47:M$3803,'Stock Chart'!$B$47:$B$3803,'REIT-Retrun Index'!$B179),0)</f>
        <v>242880759</v>
      </c>
      <c r="N179">
        <f>SUM('REIT-Retrun Index'!I179:M179)</f>
        <v>242880759</v>
      </c>
      <c r="O179">
        <f t="shared" si="2"/>
        <v>0</v>
      </c>
    </row>
  </sheetData>
  <mergeCells count="3">
    <mergeCell ref="D2:H2"/>
    <mergeCell ref="I2:M2"/>
    <mergeCell ref="N2:O2"/>
  </mergeCells>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F736E-5921-0D4B-AB1A-7CF3E8D2419C}">
  <dimension ref="B2:J178"/>
  <sheetViews>
    <sheetView topLeftCell="H1" workbookViewId="0">
      <selection activeCell="E5" sqref="E5"/>
    </sheetView>
  </sheetViews>
  <sheetFormatPr baseColWidth="10" defaultRowHeight="15" x14ac:dyDescent="0.2"/>
  <cols>
    <col min="2" max="2" width="12.1640625" bestFit="1" customWidth="1"/>
    <col min="3" max="3" width="12.1640625" customWidth="1"/>
    <col min="4" max="4" width="48.83203125" bestFit="1" customWidth="1"/>
    <col min="5" max="5" width="28.33203125" bestFit="1" customWidth="1"/>
    <col min="6" max="6" width="21.83203125" bestFit="1" customWidth="1"/>
    <col min="7" max="7" width="22.33203125" bestFit="1" customWidth="1"/>
    <col min="8" max="8" width="21.5" bestFit="1" customWidth="1"/>
    <col min="9" max="9" width="23.5" bestFit="1" customWidth="1"/>
    <col min="10" max="10" width="23.5" customWidth="1"/>
    <col min="11" max="11" width="18.83203125" bestFit="1" customWidth="1"/>
  </cols>
  <sheetData>
    <row r="2" spans="2:10" x14ac:dyDescent="0.2">
      <c r="B2" s="7" t="s">
        <v>0</v>
      </c>
      <c r="C2" s="7"/>
      <c r="D2" s="13"/>
      <c r="E2" s="14" t="s">
        <v>48</v>
      </c>
      <c r="F2" s="14" t="s">
        <v>49</v>
      </c>
      <c r="G2" s="14" t="s">
        <v>50</v>
      </c>
      <c r="H2" s="14" t="s">
        <v>51</v>
      </c>
      <c r="I2" s="14" t="s">
        <v>52</v>
      </c>
    </row>
    <row r="3" spans="2:10" x14ac:dyDescent="0.2">
      <c r="B3" s="33" t="s">
        <v>53</v>
      </c>
      <c r="C3" s="33" t="s">
        <v>753</v>
      </c>
      <c r="D3" s="33" t="s">
        <v>9</v>
      </c>
      <c r="E3" s="4" t="s">
        <v>40</v>
      </c>
      <c r="F3" s="4" t="s">
        <v>41</v>
      </c>
      <c r="G3" s="4" t="s">
        <v>42</v>
      </c>
      <c r="H3" s="4" t="s">
        <v>43</v>
      </c>
      <c r="I3" s="33" t="s">
        <v>44</v>
      </c>
      <c r="J3" s="15" t="s">
        <v>580</v>
      </c>
    </row>
    <row r="4" spans="2:10" x14ac:dyDescent="0.2">
      <c r="B4" t="s">
        <v>583</v>
      </c>
      <c r="D4">
        <f xml:space="preserve"> IFERROR(100 * LN('REIT-Retrun Index'!C5/'REIT-Retrun Index'!C6),0)</f>
        <v>5.0775009056396572</v>
      </c>
      <c r="E4">
        <f xml:space="preserve"> IFERROR(100 * LN('REIT-Retrun Index'!D5/'REIT-Retrun Index'!D6),0)</f>
        <v>13.986991577602284</v>
      </c>
      <c r="F4">
        <f xml:space="preserve"> IFERROR(100 * LN('REIT-Retrun Index'!E5/'REIT-Retrun Index'!E6),0)</f>
        <v>6.5828413833462731</v>
      </c>
      <c r="G4">
        <f xml:space="preserve"> IFERROR(100 * LN('REIT-Retrun Index'!F5/'REIT-Retrun Index'!F6),0)</f>
        <v>-0.73801195548923293</v>
      </c>
      <c r="H4">
        <f xml:space="preserve"> IFERROR(100 * LN('REIT-Retrun Index'!G5/'REIT-Retrun Index'!G6),0)</f>
        <v>-87.171491179805173</v>
      </c>
      <c r="I4">
        <f xml:space="preserve"> IFERROR(100 * LN('REIT-Retrun Index'!H5/'REIT-Retrun Index'!H6),0)</f>
        <v>1.4830677979141547</v>
      </c>
      <c r="J4">
        <f xml:space="preserve"> IFERROR(100 * LN('REIT-Retrun Index'!I5/'REIT-Retrun Index'!I6),0)</f>
        <v>5.3747874372686777</v>
      </c>
    </row>
    <row r="5" spans="2:10" x14ac:dyDescent="0.2">
      <c r="B5" t="s">
        <v>584</v>
      </c>
      <c r="D5">
        <f xml:space="preserve"> IFERROR(100 * LN('REIT-Retrun Index'!C6/'REIT-Retrun Index'!C7),0)</f>
        <v>1.4311770970875339</v>
      </c>
      <c r="E5">
        <f xml:space="preserve"> IFERROR(100 * LN('REIT-Retrun Index'!D6/'REIT-Retrun Index'!D7),0)</f>
        <v>10.998521478679683</v>
      </c>
      <c r="F5">
        <f xml:space="preserve"> IFERROR(100 * LN('REIT-Retrun Index'!E6/'REIT-Retrun Index'!E7),0)</f>
        <v>-8.3401466418972845</v>
      </c>
      <c r="G5">
        <f xml:space="preserve"> IFERROR(100 * LN('REIT-Retrun Index'!F6/'REIT-Retrun Index'!F7),0)</f>
        <v>-1.2422540427338673</v>
      </c>
      <c r="H5">
        <f xml:space="preserve"> IFERROR(100 * LN('REIT-Retrun Index'!G6/'REIT-Retrun Index'!G7),0)</f>
        <v>-0.90944943590359273</v>
      </c>
      <c r="I5">
        <f xml:space="preserve"> IFERROR(100 * LN('REIT-Retrun Index'!H6/'REIT-Retrun Index'!H7),0)</f>
        <v>6.0153652044582069</v>
      </c>
      <c r="J5">
        <f xml:space="preserve"> IFERROR(100 * LN('REIT-Retrun Index'!I6/'REIT-Retrun Index'!I7),0)</f>
        <v>1.5769504584193683</v>
      </c>
    </row>
    <row r="6" spans="2:10" x14ac:dyDescent="0.2">
      <c r="B6" t="s">
        <v>585</v>
      </c>
      <c r="D6">
        <f xml:space="preserve"> IFERROR(100 * LN('REIT-Retrun Index'!C7/'REIT-Retrun Index'!C8),0)</f>
        <v>4.2722462844169478</v>
      </c>
      <c r="E6">
        <f xml:space="preserve"> IFERROR(100 * LN('REIT-Retrun Index'!D7/'REIT-Retrun Index'!D8),0)</f>
        <v>6.5841316513920125</v>
      </c>
      <c r="F6">
        <f xml:space="preserve"> IFERROR(100 * LN('REIT-Retrun Index'!E7/'REIT-Retrun Index'!E8),0)</f>
        <v>7.4214548930286686</v>
      </c>
      <c r="G6">
        <f xml:space="preserve"> IFERROR(100 * LN('REIT-Retrun Index'!F7/'REIT-Retrun Index'!F8),0)</f>
        <v>0.72756441414670048</v>
      </c>
      <c r="H6">
        <f xml:space="preserve"> IFERROR(100 * LN('REIT-Retrun Index'!G7/'REIT-Retrun Index'!G8),0)</f>
        <v>-9.7154691517892484</v>
      </c>
      <c r="I6">
        <f xml:space="preserve"> IFERROR(100 * LN('REIT-Retrun Index'!H7/'REIT-Retrun Index'!H8),0)</f>
        <v>11.174002416265706</v>
      </c>
      <c r="J6">
        <f xml:space="preserve"> IFERROR(100 * LN('REIT-Retrun Index'!I7/'REIT-Retrun Index'!I8),0)</f>
        <v>2.5312198076573802</v>
      </c>
    </row>
    <row r="7" spans="2:10" x14ac:dyDescent="0.2">
      <c r="B7" t="s">
        <v>586</v>
      </c>
      <c r="D7">
        <f xml:space="preserve"> IFERROR(100 * LN('REIT-Retrun Index'!C8/'REIT-Retrun Index'!C9),0)</f>
        <v>1.2628262077673191</v>
      </c>
      <c r="E7">
        <f xml:space="preserve"> IFERROR(100 * LN('REIT-Retrun Index'!D8/'REIT-Retrun Index'!D9),0)</f>
        <v>2.7085165633637933</v>
      </c>
      <c r="F7">
        <f xml:space="preserve"> IFERROR(100 * LN('REIT-Retrun Index'!E8/'REIT-Retrun Index'!E9),0)</f>
        <v>5.6856954814947995</v>
      </c>
      <c r="G7">
        <f xml:space="preserve"> IFERROR(100 * LN('REIT-Retrun Index'!F8/'REIT-Retrun Index'!F9),0)</f>
        <v>2.0802338241496945</v>
      </c>
      <c r="H7">
        <f xml:space="preserve"> IFERROR(100 * LN('REIT-Retrun Index'!G8/'REIT-Retrun Index'!G9),0)</f>
        <v>72.421137292298411</v>
      </c>
      <c r="I7">
        <f xml:space="preserve"> IFERROR(100 * LN('REIT-Retrun Index'!H8/'REIT-Retrun Index'!H9),0)</f>
        <v>0.73168042379454279</v>
      </c>
      <c r="J7">
        <f xml:space="preserve"> IFERROR(100 * LN('REIT-Retrun Index'!I8/'REIT-Retrun Index'!I9),0)</f>
        <v>1.011630457528444</v>
      </c>
    </row>
    <row r="8" spans="2:10" x14ac:dyDescent="0.2">
      <c r="B8" t="s">
        <v>587</v>
      </c>
      <c r="D8">
        <f xml:space="preserve"> IFERROR(100 * LN('REIT-Retrun Index'!C9/'REIT-Retrun Index'!C10),0)</f>
        <v>-0.55825386994718984</v>
      </c>
      <c r="E8">
        <f xml:space="preserve"> IFERROR(100 * LN('REIT-Retrun Index'!D9/'REIT-Retrun Index'!D10),0)</f>
        <v>-8.5645162510969062</v>
      </c>
      <c r="F8">
        <f xml:space="preserve"> IFERROR(100 * LN('REIT-Retrun Index'!E9/'REIT-Retrun Index'!E10),0)</f>
        <v>3.5030922127282751</v>
      </c>
      <c r="G8">
        <f xml:space="preserve"> IFERROR(100 * LN('REIT-Retrun Index'!F9/'REIT-Retrun Index'!F10),0)</f>
        <v>8.540077414959045E-2</v>
      </c>
      <c r="H8">
        <f xml:space="preserve"> IFERROR(100 * LN('REIT-Retrun Index'!G9/'REIT-Retrun Index'!G10),0)</f>
        <v>63.985328277634004</v>
      </c>
      <c r="I8">
        <f xml:space="preserve"> IFERROR(100 * LN('REIT-Retrun Index'!H9/'REIT-Retrun Index'!H10),0)</f>
        <v>-4.8308796282030286</v>
      </c>
      <c r="J8">
        <f xml:space="preserve"> IFERROR(100 * LN('REIT-Retrun Index'!I9/'REIT-Retrun Index'!I10),0)</f>
        <v>-3.2071596612649476</v>
      </c>
    </row>
    <row r="9" spans="2:10" x14ac:dyDescent="0.2">
      <c r="B9" t="s">
        <v>588</v>
      </c>
      <c r="C9">
        <v>2021</v>
      </c>
      <c r="D9">
        <f xml:space="preserve"> IFERROR(100 * LN('REIT-Retrun Index'!C10/'REIT-Retrun Index'!C11),0)</f>
        <v>0.18438372514725368</v>
      </c>
      <c r="E9">
        <f xml:space="preserve"> IFERROR(100 * LN('REIT-Retrun Index'!D10/'REIT-Retrun Index'!D11),0)</f>
        <v>-0.85191903623025844</v>
      </c>
      <c r="F9">
        <f xml:space="preserve"> IFERROR(100 * LN('REIT-Retrun Index'!E10/'REIT-Retrun Index'!E11),0)</f>
        <v>0.60438724474050243</v>
      </c>
      <c r="G9">
        <f xml:space="preserve"> IFERROR(100 * LN('REIT-Retrun Index'!F10/'REIT-Retrun Index'!F11),0)</f>
        <v>0.1710206589851512</v>
      </c>
      <c r="H9">
        <f xml:space="preserve"> IFERROR(100 * LN('REIT-Retrun Index'!G10/'REIT-Retrun Index'!G11),0)</f>
        <v>-67.770965963350108</v>
      </c>
      <c r="I9">
        <f xml:space="preserve"> IFERROR(100 * LN('REIT-Retrun Index'!H10/'REIT-Retrun Index'!H11),0)</f>
        <v>3.4642234736545321</v>
      </c>
      <c r="J9">
        <f xml:space="preserve"> IFERROR(100 * LN('REIT-Retrun Index'!I10/'REIT-Retrun Index'!I11),0)</f>
        <v>-0.27194854662408036</v>
      </c>
    </row>
    <row r="10" spans="2:10" x14ac:dyDescent="0.2">
      <c r="B10" t="s">
        <v>589</v>
      </c>
      <c r="D10">
        <f xml:space="preserve"> IFERROR(100 * LN('REIT-Retrun Index'!C11/'REIT-Retrun Index'!C12),0)</f>
        <v>2.9759280296554702</v>
      </c>
      <c r="E10">
        <f xml:space="preserve"> IFERROR(100 * LN('REIT-Retrun Index'!D11/'REIT-Retrun Index'!D12),0)</f>
        <v>27.983636365162845</v>
      </c>
      <c r="F10">
        <f xml:space="preserve"> IFERROR(100 * LN('REIT-Retrun Index'!E11/'REIT-Retrun Index'!E12),0)</f>
        <v>-13.835130718312087</v>
      </c>
      <c r="G10">
        <f xml:space="preserve"> IFERROR(100 * LN('REIT-Retrun Index'!F11/'REIT-Retrun Index'!F12),0)</f>
        <v>-3.6690069440395421</v>
      </c>
      <c r="H10">
        <f xml:space="preserve"> IFERROR(100 * LN('REIT-Retrun Index'!G11/'REIT-Retrun Index'!G12),0)</f>
        <v>59.901969479672076</v>
      </c>
      <c r="I10">
        <f xml:space="preserve"> IFERROR(100 * LN('REIT-Retrun Index'!H11/'REIT-Retrun Index'!H12),0)</f>
        <v>5.3512819504504616</v>
      </c>
      <c r="J10">
        <f xml:space="preserve"> IFERROR(100 * LN('REIT-Retrun Index'!I11/'REIT-Retrun Index'!I12),0)</f>
        <v>10.072446607470093</v>
      </c>
    </row>
    <row r="11" spans="2:10" x14ac:dyDescent="0.2">
      <c r="B11" t="s">
        <v>590</v>
      </c>
      <c r="D11">
        <f xml:space="preserve"> IFERROR(100 * LN('REIT-Retrun Index'!C12/'REIT-Retrun Index'!C13),0)</f>
        <v>5.7524819820405524</v>
      </c>
      <c r="E11">
        <f xml:space="preserve"> IFERROR(100 * LN('REIT-Retrun Index'!D12/'REIT-Retrun Index'!D13),0)</f>
        <v>39.653301046537237</v>
      </c>
      <c r="F11">
        <f xml:space="preserve"> IFERROR(100 * LN('REIT-Retrun Index'!E12/'REIT-Retrun Index'!E13),0)</f>
        <v>0.37204216796223871</v>
      </c>
      <c r="G11">
        <f xml:space="preserve"> IFERROR(100 * LN('REIT-Retrun Index'!F12/'REIT-Retrun Index'!F13),0)</f>
        <v>1.7845865958410756</v>
      </c>
      <c r="H11">
        <f xml:space="preserve"> IFERROR(100 * LN('REIT-Retrun Index'!G12/'REIT-Retrun Index'!G13),0)</f>
        <v>-36.300829335183494</v>
      </c>
      <c r="I11">
        <f xml:space="preserve"> IFERROR(100 * LN('REIT-Retrun Index'!H12/'REIT-Retrun Index'!H13),0)</f>
        <v>16.389599750374693</v>
      </c>
      <c r="J11">
        <f xml:space="preserve"> IFERROR(100 * LN('REIT-Retrun Index'!I12/'REIT-Retrun Index'!I13),0)</f>
        <v>11.364866209281328</v>
      </c>
    </row>
    <row r="12" spans="2:10" x14ac:dyDescent="0.2">
      <c r="B12" t="s">
        <v>591</v>
      </c>
      <c r="D12">
        <f xml:space="preserve"> IFERROR(100 * LN('REIT-Retrun Index'!C13/'REIT-Retrun Index'!C14),0)</f>
        <v>-0.97005515385988528</v>
      </c>
      <c r="E12">
        <f xml:space="preserve"> IFERROR(100 * LN('REIT-Retrun Index'!D13/'REIT-Retrun Index'!D14),0)</f>
        <v>-6.9414393750174437</v>
      </c>
      <c r="F12">
        <f xml:space="preserve"> IFERROR(100 * LN('REIT-Retrun Index'!E13/'REIT-Retrun Index'!E14),0)</f>
        <v>-8.6099872877953487</v>
      </c>
      <c r="G12">
        <f xml:space="preserve"> IFERROR(100 * LN('REIT-Retrun Index'!F13/'REIT-Retrun Index'!F14),0)</f>
        <v>-3.2857683830215181</v>
      </c>
      <c r="H12">
        <f xml:space="preserve"> IFERROR(100 * LN('REIT-Retrun Index'!G13/'REIT-Retrun Index'!G14),0)</f>
        <v>239.334651544569</v>
      </c>
      <c r="I12">
        <f xml:space="preserve"> IFERROR(100 * LN('REIT-Retrun Index'!H13/'REIT-Retrun Index'!H14),0)</f>
        <v>5.3599472025521244</v>
      </c>
      <c r="J12">
        <f xml:space="preserve"> IFERROR(100 * LN('REIT-Retrun Index'!I13/'REIT-Retrun Index'!I14),0)</f>
        <v>-5.9389606566745954</v>
      </c>
    </row>
    <row r="13" spans="2:10" x14ac:dyDescent="0.2">
      <c r="B13" t="s">
        <v>592</v>
      </c>
      <c r="D13">
        <f xml:space="preserve"> IFERROR(100 * LN('REIT-Retrun Index'!C14/'REIT-Retrun Index'!C15),0)</f>
        <v>-0.91916216786088678</v>
      </c>
      <c r="E13">
        <f xml:space="preserve"> IFERROR(100 * LN('REIT-Retrun Index'!D14/'REIT-Retrun Index'!D15),0)</f>
        <v>-10.73786757796703</v>
      </c>
      <c r="F13">
        <f xml:space="preserve"> IFERROR(100 * LN('REIT-Retrun Index'!E14/'REIT-Retrun Index'!E15),0)</f>
        <v>-3.303307301788684</v>
      </c>
      <c r="G13">
        <f xml:space="preserve"> IFERROR(100 * LN('REIT-Retrun Index'!F14/'REIT-Retrun Index'!F15),0)</f>
        <v>4.1887725602926791</v>
      </c>
      <c r="H13">
        <f xml:space="preserve"> IFERROR(100 * LN('REIT-Retrun Index'!G14/'REIT-Retrun Index'!G15),0)</f>
        <v>0</v>
      </c>
      <c r="I13">
        <f xml:space="preserve"> IFERROR(100 * LN('REIT-Retrun Index'!H14/'REIT-Retrun Index'!H15),0)</f>
        <v>0.98387982571509525</v>
      </c>
      <c r="J13">
        <f xml:space="preserve"> IFERROR(100 * LN('REIT-Retrun Index'!I14/'REIT-Retrun Index'!I15),0)</f>
        <v>-3.1046895665953516</v>
      </c>
    </row>
    <row r="14" spans="2:10" x14ac:dyDescent="0.2">
      <c r="B14" t="s">
        <v>593</v>
      </c>
      <c r="D14">
        <f xml:space="preserve"> IFERROR(100 * LN('REIT-Retrun Index'!C15/'REIT-Retrun Index'!C16),0)</f>
        <v>1.8725163170484405</v>
      </c>
      <c r="E14">
        <f xml:space="preserve"> IFERROR(100 * LN('REIT-Retrun Index'!D15/'REIT-Retrun Index'!D16),0)</f>
        <v>-3.4214059416077824</v>
      </c>
      <c r="F14">
        <f xml:space="preserve"> IFERROR(100 * LN('REIT-Retrun Index'!E15/'REIT-Retrun Index'!E16),0)</f>
        <v>0.35444404187423195</v>
      </c>
      <c r="G14">
        <f xml:space="preserve"> IFERROR(100 * LN('REIT-Retrun Index'!F15/'REIT-Retrun Index'!F16),0)</f>
        <v>-6.0962360461236376</v>
      </c>
      <c r="H14">
        <f xml:space="preserve"> IFERROR(100 * LN('REIT-Retrun Index'!G15/'REIT-Retrun Index'!G16),0)</f>
        <v>-23.95639439055752</v>
      </c>
      <c r="I14">
        <f xml:space="preserve"> IFERROR(100 * LN('REIT-Retrun Index'!H15/'REIT-Retrun Index'!H16),0)</f>
        <v>0.58954262351174169</v>
      </c>
      <c r="J14">
        <f xml:space="preserve"> IFERROR(100 * LN('REIT-Retrun Index'!I15/'REIT-Retrun Index'!I16),0)</f>
        <v>-0.97560802361300136</v>
      </c>
    </row>
    <row r="15" spans="2:10" x14ac:dyDescent="0.2">
      <c r="B15" t="s">
        <v>594</v>
      </c>
      <c r="D15">
        <f xml:space="preserve"> IFERROR(100 * LN('REIT-Retrun Index'!C16/'REIT-Retrun Index'!C17),0)</f>
        <v>-2.4259612989468144</v>
      </c>
      <c r="E15">
        <f xml:space="preserve"> IFERROR(100 * LN('REIT-Retrun Index'!D16/'REIT-Retrun Index'!D17),0)</f>
        <v>-19.157019264276226</v>
      </c>
      <c r="F15">
        <f xml:space="preserve"> IFERROR(100 * LN('REIT-Retrun Index'!E16/'REIT-Retrun Index'!E17),0)</f>
        <v>-13.062217063585912</v>
      </c>
      <c r="G15">
        <f xml:space="preserve"> IFERROR(100 * LN('REIT-Retrun Index'!F16/'REIT-Retrun Index'!F17),0)</f>
        <v>-6.8502762465184803</v>
      </c>
      <c r="H15">
        <f xml:space="preserve"> IFERROR(100 * LN('REIT-Retrun Index'!G16/'REIT-Retrun Index'!G17),0)</f>
        <v>0</v>
      </c>
      <c r="I15">
        <f xml:space="preserve"> IFERROR(100 * LN('REIT-Retrun Index'!H16/'REIT-Retrun Index'!H17),0)</f>
        <v>-6.5732509573118341</v>
      </c>
      <c r="J15">
        <f xml:space="preserve"> IFERROR(100 * LN('REIT-Retrun Index'!I16/'REIT-Retrun Index'!I17),0)</f>
        <v>-5.9161999732144439</v>
      </c>
    </row>
    <row r="16" spans="2:10" x14ac:dyDescent="0.2">
      <c r="B16" t="s">
        <v>595</v>
      </c>
      <c r="D16">
        <f xml:space="preserve"> IFERROR(100 * LN('REIT-Retrun Index'!C17/'REIT-Retrun Index'!C18),0)</f>
        <v>7.7377701931551996</v>
      </c>
      <c r="E16">
        <f xml:space="preserve"> IFERROR(100 * LN('REIT-Retrun Index'!D17/'REIT-Retrun Index'!D18),0)</f>
        <v>11.450117297132548</v>
      </c>
      <c r="F16">
        <f xml:space="preserve"> IFERROR(100 * LN('REIT-Retrun Index'!E17/'REIT-Retrun Index'!E18),0)</f>
        <v>-2.2349660182638522</v>
      </c>
      <c r="G16">
        <f xml:space="preserve"> IFERROR(100 * LN('REIT-Retrun Index'!F17/'REIT-Retrun Index'!F18),0)</f>
        <v>1.9259284296776285</v>
      </c>
      <c r="H16">
        <f xml:space="preserve"> IFERROR(100 * LN('REIT-Retrun Index'!G17/'REIT-Retrun Index'!G18),0)</f>
        <v>-41.290584001525858</v>
      </c>
      <c r="I16">
        <f xml:space="preserve"> IFERROR(100 * LN('REIT-Retrun Index'!H17/'REIT-Retrun Index'!H18),0)</f>
        <v>26.842889989966118</v>
      </c>
      <c r="J16">
        <f xml:space="preserve"> IFERROR(100 * LN('REIT-Retrun Index'!I17/'REIT-Retrun Index'!I18),0)</f>
        <v>3.6300165353962139</v>
      </c>
    </row>
    <row r="17" spans="2:10" x14ac:dyDescent="0.2">
      <c r="B17" t="s">
        <v>596</v>
      </c>
      <c r="D17">
        <f xml:space="preserve"> IFERROR(100 * LN('REIT-Retrun Index'!C18/'REIT-Retrun Index'!C19),0)</f>
        <v>-9.9265371740004799E-2</v>
      </c>
      <c r="E17">
        <f xml:space="preserve"> IFERROR(100 * LN('REIT-Retrun Index'!D18/'REIT-Retrun Index'!D19),0)</f>
        <v>-7.5984478950586851</v>
      </c>
      <c r="F17">
        <f xml:space="preserve"> IFERROR(100 * LN('REIT-Retrun Index'!E18/'REIT-Retrun Index'!E19),0)</f>
        <v>26.120158896959715</v>
      </c>
      <c r="G17">
        <f xml:space="preserve"> IFERROR(100 * LN('REIT-Retrun Index'!F18/'REIT-Retrun Index'!F19),0)</f>
        <v>13.968228665307628</v>
      </c>
      <c r="H17">
        <f xml:space="preserve"> IFERROR(100 * LN('REIT-Retrun Index'!G18/'REIT-Retrun Index'!G19),0)</f>
        <v>0</v>
      </c>
      <c r="I17">
        <f xml:space="preserve"> IFERROR(100 * LN('REIT-Retrun Index'!H18/'REIT-Retrun Index'!H19),0)</f>
        <v>10.461334952450928</v>
      </c>
      <c r="J17">
        <f xml:space="preserve"> IFERROR(100 * LN('REIT-Retrun Index'!I18/'REIT-Retrun Index'!I19),0)</f>
        <v>-2.377174969630186</v>
      </c>
    </row>
    <row r="18" spans="2:10" x14ac:dyDescent="0.2">
      <c r="B18" t="s">
        <v>597</v>
      </c>
      <c r="D18">
        <f xml:space="preserve"> IFERROR(100 * LN('REIT-Retrun Index'!C19/'REIT-Retrun Index'!C20),0)</f>
        <v>-5.2280595371314798</v>
      </c>
      <c r="E18">
        <f xml:space="preserve"> IFERROR(100 * LN('REIT-Retrun Index'!D19/'REIT-Retrun Index'!D20),0)</f>
        <v>-14.34976691428685</v>
      </c>
      <c r="F18">
        <f xml:space="preserve"> IFERROR(100 * LN('REIT-Retrun Index'!E19/'REIT-Retrun Index'!E20),0)</f>
        <v>-12.584892853229279</v>
      </c>
      <c r="G18">
        <f xml:space="preserve"> IFERROR(100 * LN('REIT-Retrun Index'!F19/'REIT-Retrun Index'!F20),0)</f>
        <v>-2.6960430189075919</v>
      </c>
      <c r="H18">
        <f xml:space="preserve"> IFERROR(100 * LN('REIT-Retrun Index'!G19/'REIT-Retrun Index'!G20),0)</f>
        <v>-225.08074418398371</v>
      </c>
      <c r="I18">
        <f xml:space="preserve"> IFERROR(100 * LN('REIT-Retrun Index'!H19/'REIT-Retrun Index'!H20),0)</f>
        <v>-26.122158504138284</v>
      </c>
      <c r="J18">
        <f xml:space="preserve"> IFERROR(100 * LN('REIT-Retrun Index'!I19/'REIT-Retrun Index'!I20),0)</f>
        <v>-4.8352123249792118</v>
      </c>
    </row>
    <row r="19" spans="2:10" x14ac:dyDescent="0.2">
      <c r="B19" t="s">
        <v>598</v>
      </c>
      <c r="D19">
        <f xml:space="preserve"> IFERROR(100 * LN('REIT-Retrun Index'!C20/'REIT-Retrun Index'!C21),0)</f>
        <v>-28.019938967931662</v>
      </c>
      <c r="E19">
        <f xml:space="preserve"> IFERROR(100 * LN('REIT-Retrun Index'!D20/'REIT-Retrun Index'!D21),0)</f>
        <v>-60.670204678301744</v>
      </c>
      <c r="F19">
        <f xml:space="preserve"> IFERROR(100 * LN('REIT-Retrun Index'!E20/'REIT-Retrun Index'!E21),0)</f>
        <v>-12.096153051695243</v>
      </c>
      <c r="G19">
        <f xml:space="preserve"> IFERROR(100 * LN('REIT-Retrun Index'!F20/'REIT-Retrun Index'!F21),0)</f>
        <v>-5.0320985536795284</v>
      </c>
      <c r="H19">
        <f xml:space="preserve"> IFERROR(100 * LN('REIT-Retrun Index'!G20/'REIT-Retrun Index'!G21),0)</f>
        <v>-69.983274195733742</v>
      </c>
      <c r="I19">
        <f xml:space="preserve"> IFERROR(100 * LN('REIT-Retrun Index'!H20/'REIT-Retrun Index'!H21),0)</f>
        <v>-55.393547477601921</v>
      </c>
      <c r="J19">
        <f xml:space="preserve"> IFERROR(100 * LN('REIT-Retrun Index'!I20/'REIT-Retrun Index'!I21),0)</f>
        <v>-25.821434315352715</v>
      </c>
    </row>
    <row r="20" spans="2:10" x14ac:dyDescent="0.2">
      <c r="B20" t="s">
        <v>599</v>
      </c>
      <c r="D20">
        <f xml:space="preserve"> IFERROR(100 * LN('REIT-Retrun Index'!C21/'REIT-Retrun Index'!C22),0)</f>
        <v>2.5432337239831697</v>
      </c>
      <c r="E20">
        <f xml:space="preserve"> IFERROR(100 * LN('REIT-Retrun Index'!D21/'REIT-Retrun Index'!D22),0)</f>
        <v>13.180602994750561</v>
      </c>
      <c r="F20">
        <f xml:space="preserve"> IFERROR(100 * LN('REIT-Retrun Index'!E21/'REIT-Retrun Index'!E22),0)</f>
        <v>14.410493203387068</v>
      </c>
      <c r="G20">
        <f xml:space="preserve"> IFERROR(100 * LN('REIT-Retrun Index'!F21/'REIT-Retrun Index'!F22),0)</f>
        <v>3.8090187972866612</v>
      </c>
      <c r="H20">
        <f xml:space="preserve"> IFERROR(100 * LN('REIT-Retrun Index'!G21/'REIT-Retrun Index'!G22),0)</f>
        <v>8.894971572300145</v>
      </c>
      <c r="I20">
        <f xml:space="preserve"> IFERROR(100 * LN('REIT-Retrun Index'!H21/'REIT-Retrun Index'!H22),0)</f>
        <v>9.3106357130369357</v>
      </c>
      <c r="J20">
        <f xml:space="preserve"> IFERROR(100 * LN('REIT-Retrun Index'!I21/'REIT-Retrun Index'!I22),0)</f>
        <v>6.3774269129379499</v>
      </c>
    </row>
    <row r="21" spans="2:10" x14ac:dyDescent="0.2">
      <c r="B21" t="s">
        <v>600</v>
      </c>
      <c r="C21">
        <v>2020</v>
      </c>
      <c r="D21">
        <f xml:space="preserve"> IFERROR(100 * LN('REIT-Retrun Index'!C22/'REIT-Retrun Index'!C23),0)</f>
        <v>2.7329406803439995</v>
      </c>
      <c r="E21">
        <f xml:space="preserve"> IFERROR(100 * LN('REIT-Retrun Index'!D22/'REIT-Retrun Index'!D23),0)</f>
        <v>6.5178298932510463</v>
      </c>
      <c r="F21">
        <f xml:space="preserve"> IFERROR(100 * LN('REIT-Retrun Index'!E22/'REIT-Retrun Index'!E23),0)</f>
        <v>23.168064359692504</v>
      </c>
      <c r="G21">
        <f xml:space="preserve"> IFERROR(100 * LN('REIT-Retrun Index'!F22/'REIT-Retrun Index'!F23),0)</f>
        <v>4.0778205160859571</v>
      </c>
      <c r="H21">
        <f xml:space="preserve"> IFERROR(100 * LN('REIT-Retrun Index'!G22/'REIT-Retrun Index'!G23),0)</f>
        <v>17.676907930017325</v>
      </c>
      <c r="I21">
        <f xml:space="preserve"> IFERROR(100 * LN('REIT-Retrun Index'!H22/'REIT-Retrun Index'!H23),0)</f>
        <v>6.5572959045033823</v>
      </c>
      <c r="J21">
        <f xml:space="preserve"> IFERROR(100 * LN('REIT-Retrun Index'!I22/'REIT-Retrun Index'!I23),0)</f>
        <v>2.9935838842379914</v>
      </c>
    </row>
    <row r="22" spans="2:10" x14ac:dyDescent="0.2">
      <c r="B22" t="s">
        <v>601</v>
      </c>
      <c r="D22">
        <f xml:space="preserve"> IFERROR(100 * LN('REIT-Retrun Index'!C23/'REIT-Retrun Index'!C24),0)</f>
        <v>2.4740855121531324</v>
      </c>
      <c r="E22">
        <f xml:space="preserve"> IFERROR(100 * LN('REIT-Retrun Index'!D23/'REIT-Retrun Index'!D24),0)</f>
        <v>-4.0088834922327163E-2</v>
      </c>
      <c r="F22">
        <f xml:space="preserve"> IFERROR(100 * LN('REIT-Retrun Index'!E23/'REIT-Retrun Index'!E24),0)</f>
        <v>-5.3077367957592454</v>
      </c>
      <c r="G22">
        <f xml:space="preserve"> IFERROR(100 * LN('REIT-Retrun Index'!F23/'REIT-Retrun Index'!F24),0)</f>
        <v>2.6447217104185778</v>
      </c>
      <c r="H22">
        <f xml:space="preserve"> IFERROR(100 * LN('REIT-Retrun Index'!G23/'REIT-Retrun Index'!G24),0)</f>
        <v>-0.33281708490832829</v>
      </c>
      <c r="I22">
        <f xml:space="preserve"> IFERROR(100 * LN('REIT-Retrun Index'!H23/'REIT-Retrun Index'!H24),0)</f>
        <v>0.7793483287249553</v>
      </c>
      <c r="J22">
        <f xml:space="preserve"> IFERROR(100 * LN('REIT-Retrun Index'!I23/'REIT-Retrun Index'!I24),0)</f>
        <v>-1.8091189164178807E-2</v>
      </c>
    </row>
    <row r="23" spans="2:10" x14ac:dyDescent="0.2">
      <c r="B23" t="s">
        <v>602</v>
      </c>
      <c r="D23">
        <f xml:space="preserve"> IFERROR(100 * LN('REIT-Retrun Index'!C24/'REIT-Retrun Index'!C25),0)</f>
        <v>2.4748638110169239</v>
      </c>
      <c r="E23">
        <f xml:space="preserve"> IFERROR(100 * LN('REIT-Retrun Index'!D24/'REIT-Retrun Index'!D25),0)</f>
        <v>4.2524706108991506</v>
      </c>
      <c r="F23">
        <f xml:space="preserve"> IFERROR(100 * LN('REIT-Retrun Index'!E24/'REIT-Retrun Index'!E25),0)</f>
        <v>-9.8783108555483299</v>
      </c>
      <c r="G23">
        <f xml:space="preserve"> IFERROR(100 * LN('REIT-Retrun Index'!F24/'REIT-Retrun Index'!F25),0)</f>
        <v>-1.6960749914434123</v>
      </c>
      <c r="H23">
        <f xml:space="preserve"> IFERROR(100 * LN('REIT-Retrun Index'!G24/'REIT-Retrun Index'!G25),0)</f>
        <v>-2.0627782778030168</v>
      </c>
      <c r="I23">
        <f xml:space="preserve"> IFERROR(100 * LN('REIT-Retrun Index'!H24/'REIT-Retrun Index'!H25),0)</f>
        <v>1.0543205137647886</v>
      </c>
      <c r="J23">
        <f xml:space="preserve"> IFERROR(100 * LN('REIT-Retrun Index'!I24/'REIT-Retrun Index'!I25),0)</f>
        <v>1.8968977252238721</v>
      </c>
    </row>
    <row r="24" spans="2:10" x14ac:dyDescent="0.2">
      <c r="B24" t="s">
        <v>603</v>
      </c>
      <c r="D24">
        <f xml:space="preserve"> IFERROR(100 * LN('REIT-Retrun Index'!C25/'REIT-Retrun Index'!C26),0)</f>
        <v>5.1043067630862415</v>
      </c>
      <c r="E24">
        <f xml:space="preserve"> IFERROR(100 * LN('REIT-Retrun Index'!D25/'REIT-Retrun Index'!D26),0)</f>
        <v>16.794097210841208</v>
      </c>
      <c r="F24">
        <f xml:space="preserve"> IFERROR(100 * LN('REIT-Retrun Index'!E25/'REIT-Retrun Index'!E26),0)</f>
        <v>9.2619808707281042</v>
      </c>
      <c r="G24">
        <f xml:space="preserve"> IFERROR(100 * LN('REIT-Retrun Index'!F25/'REIT-Retrun Index'!F26),0)</f>
        <v>-3.4920520216514017</v>
      </c>
      <c r="H24">
        <f xml:space="preserve"> IFERROR(100 * LN('REIT-Retrun Index'!G25/'REIT-Retrun Index'!G26),0)</f>
        <v>1.7556689372839003</v>
      </c>
      <c r="I24">
        <f xml:space="preserve"> IFERROR(100 * LN('REIT-Retrun Index'!H25/'REIT-Retrun Index'!H26),0)</f>
        <v>4.5447955578088237</v>
      </c>
      <c r="J24">
        <f xml:space="preserve"> IFERROR(100 * LN('REIT-Retrun Index'!I25/'REIT-Retrun Index'!I26),0)</f>
        <v>7.0582488069251106</v>
      </c>
    </row>
    <row r="25" spans="2:10" x14ac:dyDescent="0.2">
      <c r="B25" t="s">
        <v>604</v>
      </c>
      <c r="D25">
        <f xml:space="preserve"> IFERROR(100 * LN('REIT-Retrun Index'!C26/'REIT-Retrun Index'!C27),0)</f>
        <v>3.4190873364962</v>
      </c>
      <c r="E25">
        <f xml:space="preserve"> IFERROR(100 * LN('REIT-Retrun Index'!D26/'REIT-Retrun Index'!D27),0)</f>
        <v>8.2443301324660236</v>
      </c>
      <c r="F25">
        <f xml:space="preserve"> IFERROR(100 * LN('REIT-Retrun Index'!E26/'REIT-Retrun Index'!E27),0)</f>
        <v>1.3155278079777268</v>
      </c>
      <c r="G25">
        <f xml:space="preserve"> IFERROR(100 * LN('REIT-Retrun Index'!F26/'REIT-Retrun Index'!F27),0)</f>
        <v>7.3020322196430776</v>
      </c>
      <c r="H25">
        <f xml:space="preserve"> IFERROR(100 * LN('REIT-Retrun Index'!G26/'REIT-Retrun Index'!G27),0)</f>
        <v>-11.19189811526201</v>
      </c>
      <c r="I25">
        <f xml:space="preserve"> IFERROR(100 * LN('REIT-Retrun Index'!H26/'REIT-Retrun Index'!H27),0)</f>
        <v>6.1287237070758396</v>
      </c>
      <c r="J25">
        <f xml:space="preserve"> IFERROR(100 * LN('REIT-Retrun Index'!I26/'REIT-Retrun Index'!I27),0)</f>
        <v>3.2520774858994193</v>
      </c>
    </row>
    <row r="26" spans="2:10" x14ac:dyDescent="0.2">
      <c r="B26" t="s">
        <v>605</v>
      </c>
      <c r="D26">
        <f xml:space="preserve"> IFERROR(100 * LN('REIT-Retrun Index'!C27/'REIT-Retrun Index'!C28),0)</f>
        <v>-1.9040019461401929</v>
      </c>
      <c r="E26">
        <f xml:space="preserve"> IFERROR(100 * LN('REIT-Retrun Index'!D27/'REIT-Retrun Index'!D28),0)</f>
        <v>1.6329575737944284</v>
      </c>
      <c r="F26">
        <f xml:space="preserve"> IFERROR(100 * LN('REIT-Retrun Index'!E27/'REIT-Retrun Index'!E28),0)</f>
        <v>5.2694771077846392</v>
      </c>
      <c r="G26">
        <f xml:space="preserve"> IFERROR(100 * LN('REIT-Retrun Index'!F27/'REIT-Retrun Index'!F28),0)</f>
        <v>-4.5336319777411616</v>
      </c>
      <c r="H26">
        <f xml:space="preserve"> IFERROR(100 * LN('REIT-Retrun Index'!G27/'REIT-Retrun Index'!G28),0)</f>
        <v>10.471112294767515</v>
      </c>
      <c r="I26">
        <f xml:space="preserve"> IFERROR(100 * LN('REIT-Retrun Index'!H27/'REIT-Retrun Index'!H28),0)</f>
        <v>5.119515556809211</v>
      </c>
      <c r="J26">
        <f xml:space="preserve"> IFERROR(100 * LN('REIT-Retrun Index'!I27/'REIT-Retrun Index'!I28),0)</f>
        <v>0.68152164640945878</v>
      </c>
    </row>
    <row r="27" spans="2:10" x14ac:dyDescent="0.2">
      <c r="B27" t="s">
        <v>606</v>
      </c>
      <c r="D27">
        <f xml:space="preserve"> IFERROR(100 * LN('REIT-Retrun Index'!C28/'REIT-Retrun Index'!C29),0)</f>
        <v>0.1519847349702208</v>
      </c>
      <c r="E27">
        <f xml:space="preserve"> IFERROR(100 * LN('REIT-Retrun Index'!D28/'REIT-Retrun Index'!D29),0)</f>
        <v>8.8400081817614229</v>
      </c>
      <c r="F27">
        <f xml:space="preserve"> IFERROR(100 * LN('REIT-Retrun Index'!E28/'REIT-Retrun Index'!E29),0)</f>
        <v>5.7437405285439382</v>
      </c>
      <c r="G27">
        <f xml:space="preserve"> IFERROR(100 * LN('REIT-Retrun Index'!F28/'REIT-Retrun Index'!F29),0)</f>
        <v>-5.8710250608899184</v>
      </c>
      <c r="H27">
        <f xml:space="preserve"> IFERROR(100 * LN('REIT-Retrun Index'!G28/'REIT-Retrun Index'!G29),0)</f>
        <v>-2.6211680017361347</v>
      </c>
      <c r="I27">
        <f xml:space="preserve"> IFERROR(100 * LN('REIT-Retrun Index'!H28/'REIT-Retrun Index'!H29),0)</f>
        <v>1.5163637803870655</v>
      </c>
      <c r="J27">
        <f xml:space="preserve"> IFERROR(100 * LN('REIT-Retrun Index'!I28/'REIT-Retrun Index'!I29),0)</f>
        <v>3.2369902412478244</v>
      </c>
    </row>
    <row r="28" spans="2:10" x14ac:dyDescent="0.2">
      <c r="B28" t="s">
        <v>607</v>
      </c>
      <c r="D28">
        <f xml:space="preserve"> IFERROR(100 * LN('REIT-Retrun Index'!C29/'REIT-Retrun Index'!C30),0)</f>
        <v>-2.4301874012972231</v>
      </c>
      <c r="E28">
        <f xml:space="preserve"> IFERROR(100 * LN('REIT-Retrun Index'!D29/'REIT-Retrun Index'!D30),0)</f>
        <v>11.238103454916825</v>
      </c>
      <c r="F28">
        <f xml:space="preserve"> IFERROR(100 * LN('REIT-Retrun Index'!E29/'REIT-Retrun Index'!E30),0)</f>
        <v>9.0188672635045375</v>
      </c>
      <c r="G28">
        <f xml:space="preserve"> IFERROR(100 * LN('REIT-Retrun Index'!F29/'REIT-Retrun Index'!F30),0)</f>
        <v>16.906886263880693</v>
      </c>
      <c r="H28">
        <f xml:space="preserve"> IFERROR(100 * LN('REIT-Retrun Index'!G29/'REIT-Retrun Index'!G30),0)</f>
        <v>-13.07433159080591</v>
      </c>
      <c r="I28">
        <f xml:space="preserve"> IFERROR(100 * LN('REIT-Retrun Index'!H29/'REIT-Retrun Index'!H30),0)</f>
        <v>-2.4294751012189191</v>
      </c>
      <c r="J28">
        <f xml:space="preserve"> IFERROR(100 * LN('REIT-Retrun Index'!I29/'REIT-Retrun Index'!I30),0)</f>
        <v>1.3401009889425097</v>
      </c>
    </row>
    <row r="29" spans="2:10" x14ac:dyDescent="0.2">
      <c r="B29" t="s">
        <v>608</v>
      </c>
      <c r="D29">
        <f xml:space="preserve"> IFERROR(100 * LN('REIT-Retrun Index'!C30/'REIT-Retrun Index'!C31),0)</f>
        <v>-0.67520228407041505</v>
      </c>
      <c r="E29">
        <f xml:space="preserve"> IFERROR(100 * LN('REIT-Retrun Index'!D30/'REIT-Retrun Index'!D31),0)</f>
        <v>-0.90886146163054704</v>
      </c>
      <c r="F29">
        <f xml:space="preserve"> IFERROR(100 * LN('REIT-Retrun Index'!E30/'REIT-Retrun Index'!E31),0)</f>
        <v>21.998040168424108</v>
      </c>
      <c r="G29">
        <f xml:space="preserve"> IFERROR(100 * LN('REIT-Retrun Index'!F30/'REIT-Retrun Index'!F31),0)</f>
        <v>6.786383767862854</v>
      </c>
      <c r="H29">
        <f xml:space="preserve"> IFERROR(100 * LN('REIT-Retrun Index'!G30/'REIT-Retrun Index'!G31),0)</f>
        <v>8.0310853830717353</v>
      </c>
      <c r="I29">
        <f xml:space="preserve"> IFERROR(100 * LN('REIT-Retrun Index'!H30/'REIT-Retrun Index'!H31),0)</f>
        <v>7.8159896059961333</v>
      </c>
      <c r="J29">
        <f xml:space="preserve"> IFERROR(100 * LN('REIT-Retrun Index'!I30/'REIT-Retrun Index'!I31),0)</f>
        <v>-1.4832209350914367</v>
      </c>
    </row>
    <row r="30" spans="2:10" x14ac:dyDescent="0.2">
      <c r="B30" t="s">
        <v>609</v>
      </c>
      <c r="D30">
        <f xml:space="preserve"> IFERROR(100 * LN('REIT-Retrun Index'!C31/'REIT-Retrun Index'!C32),0)</f>
        <v>0.49440557579497768</v>
      </c>
      <c r="E30">
        <f xml:space="preserve"> IFERROR(100 * LN('REIT-Retrun Index'!D31/'REIT-Retrun Index'!D32),0)</f>
        <v>11.782361085188867</v>
      </c>
      <c r="F30">
        <f xml:space="preserve"> IFERROR(100 * LN('REIT-Retrun Index'!E31/'REIT-Retrun Index'!E32),0)</f>
        <v>27.712557952033922</v>
      </c>
      <c r="G30">
        <f xml:space="preserve"> IFERROR(100 * LN('REIT-Retrun Index'!F31/'REIT-Retrun Index'!F32),0)</f>
        <v>14.306966230232964</v>
      </c>
      <c r="H30">
        <f xml:space="preserve"> IFERROR(100 * LN('REIT-Retrun Index'!G31/'REIT-Retrun Index'!G32),0)</f>
        <v>24.408246486738228</v>
      </c>
      <c r="I30">
        <f xml:space="preserve"> IFERROR(100 * LN('REIT-Retrun Index'!H31/'REIT-Retrun Index'!H32),0)</f>
        <v>6.804705192548238</v>
      </c>
      <c r="J30">
        <f xml:space="preserve"> IFERROR(100 * LN('REIT-Retrun Index'!I31/'REIT-Retrun Index'!I32),0)</f>
        <v>3.7673500711810277</v>
      </c>
    </row>
    <row r="31" spans="2:10" x14ac:dyDescent="0.2">
      <c r="B31" t="s">
        <v>610</v>
      </c>
      <c r="D31">
        <f xml:space="preserve"> IFERROR(100 * LN('REIT-Retrun Index'!C32/'REIT-Retrun Index'!C33),0)</f>
        <v>2.1471300225587799</v>
      </c>
      <c r="E31">
        <f xml:space="preserve"> IFERROR(100 * LN('REIT-Retrun Index'!D32/'REIT-Retrun Index'!D33),0)</f>
        <v>10.445414414980217</v>
      </c>
      <c r="F31">
        <f xml:space="preserve"> IFERROR(100 * LN('REIT-Retrun Index'!E32/'REIT-Retrun Index'!E33),0)</f>
        <v>-0.68466979696330932</v>
      </c>
      <c r="G31">
        <f xml:space="preserve"> IFERROR(100 * LN('REIT-Retrun Index'!F32/'REIT-Retrun Index'!F33),0)</f>
        <v>18.925599271583664</v>
      </c>
      <c r="H31">
        <f xml:space="preserve"> IFERROR(100 * LN('REIT-Retrun Index'!G32/'REIT-Retrun Index'!G33),0)</f>
        <v>56.869762878998642</v>
      </c>
      <c r="I31">
        <f xml:space="preserve"> IFERROR(100 * LN('REIT-Retrun Index'!H32/'REIT-Retrun Index'!H33),0)</f>
        <v>3.8891213288353614</v>
      </c>
      <c r="J31">
        <f xml:space="preserve"> IFERROR(100 * LN('REIT-Retrun Index'!I32/'REIT-Retrun Index'!I33),0)</f>
        <v>3.0925231643948408</v>
      </c>
    </row>
    <row r="32" spans="2:10" x14ac:dyDescent="0.2">
      <c r="B32" t="s">
        <v>611</v>
      </c>
      <c r="D32">
        <f xml:space="preserve"> IFERROR(100 * LN('REIT-Retrun Index'!C33/'REIT-Retrun Index'!C34),0)</f>
        <v>3.6355245602212336</v>
      </c>
      <c r="E32">
        <f xml:space="preserve"> IFERROR(100 * LN('REIT-Retrun Index'!D33/'REIT-Retrun Index'!D34),0)</f>
        <v>17.215406899141485</v>
      </c>
      <c r="F32">
        <f xml:space="preserve"> IFERROR(100 * LN('REIT-Retrun Index'!E33/'REIT-Retrun Index'!E34),0)</f>
        <v>-2.8670836935151529</v>
      </c>
      <c r="G32">
        <f xml:space="preserve"> IFERROR(100 * LN('REIT-Retrun Index'!F33/'REIT-Retrun Index'!F34),0)</f>
        <v>6.9972985331887338</v>
      </c>
      <c r="H32">
        <f xml:space="preserve"> IFERROR(100 * LN('REIT-Retrun Index'!G33/'REIT-Retrun Index'!G34),0)</f>
        <v>-5.8928277082023772</v>
      </c>
      <c r="I32">
        <f xml:space="preserve"> IFERROR(100 * LN('REIT-Retrun Index'!H33/'REIT-Retrun Index'!H34),0)</f>
        <v>2.4287582133801693</v>
      </c>
      <c r="J32">
        <f xml:space="preserve"> IFERROR(100 * LN('REIT-Retrun Index'!I33/'REIT-Retrun Index'!I34),0)</f>
        <v>4.6163308415138573</v>
      </c>
    </row>
    <row r="33" spans="2:10" x14ac:dyDescent="0.2">
      <c r="B33" t="s">
        <v>612</v>
      </c>
      <c r="C33">
        <v>2019</v>
      </c>
      <c r="D33">
        <f xml:space="preserve"> IFERROR(100 * LN('REIT-Retrun Index'!C34/'REIT-Retrun Index'!C35),0)</f>
        <v>2.8167120800863135</v>
      </c>
      <c r="E33">
        <f xml:space="preserve"> IFERROR(100 * LN('REIT-Retrun Index'!D34/'REIT-Retrun Index'!D35),0)</f>
        <v>7.2728704879754069</v>
      </c>
      <c r="F33">
        <f xml:space="preserve"> IFERROR(100 * LN('REIT-Retrun Index'!E34/'REIT-Retrun Index'!E35),0)</f>
        <v>-7.8934567301288254</v>
      </c>
      <c r="G33">
        <f xml:space="preserve"> IFERROR(100 * LN('REIT-Retrun Index'!F34/'REIT-Retrun Index'!F35),0)</f>
        <v>5.7990455954017399</v>
      </c>
      <c r="H33">
        <f xml:space="preserve"> IFERROR(100 * LN('REIT-Retrun Index'!G34/'REIT-Retrun Index'!G35),0)</f>
        <v>-20.612146124331385</v>
      </c>
      <c r="I33">
        <f xml:space="preserve"> IFERROR(100 * LN('REIT-Retrun Index'!H34/'REIT-Retrun Index'!H35),0)</f>
        <v>9.1126858844109559</v>
      </c>
      <c r="J33">
        <f xml:space="preserve"> IFERROR(100 * LN('REIT-Retrun Index'!I34/'REIT-Retrun Index'!I35),0)</f>
        <v>1.7798829580700397</v>
      </c>
    </row>
    <row r="34" spans="2:10" x14ac:dyDescent="0.2">
      <c r="B34" t="s">
        <v>613</v>
      </c>
      <c r="D34">
        <f xml:space="preserve"> IFERROR(100 * LN('REIT-Retrun Index'!C35/'REIT-Retrun Index'!C36),0)</f>
        <v>-4.5877897626827302</v>
      </c>
      <c r="E34">
        <f xml:space="preserve"> IFERROR(100 * LN('REIT-Retrun Index'!D35/'REIT-Retrun Index'!D36),0)</f>
        <v>0.55060099678388918</v>
      </c>
      <c r="F34">
        <f xml:space="preserve"> IFERROR(100 * LN('REIT-Retrun Index'!E35/'REIT-Retrun Index'!E36),0)</f>
        <v>7.0716251804461878</v>
      </c>
      <c r="G34">
        <f xml:space="preserve"> IFERROR(100 * LN('REIT-Retrun Index'!F35/'REIT-Retrun Index'!F36),0)</f>
        <v>-9.1447433828855669</v>
      </c>
      <c r="H34">
        <f xml:space="preserve"> IFERROR(100 * LN('REIT-Retrun Index'!G35/'REIT-Retrun Index'!G36),0)</f>
        <v>-10.822590957151471</v>
      </c>
      <c r="I34">
        <f xml:space="preserve"> IFERROR(100 * LN('REIT-Retrun Index'!H35/'REIT-Retrun Index'!H36),0)</f>
        <v>-9.264537804775145</v>
      </c>
      <c r="J34">
        <f xml:space="preserve"> IFERROR(100 * LN('REIT-Retrun Index'!I35/'REIT-Retrun Index'!I36),0)</f>
        <v>0.13079575715393812</v>
      </c>
    </row>
    <row r="35" spans="2:10" x14ac:dyDescent="0.2">
      <c r="B35" t="s">
        <v>614</v>
      </c>
      <c r="D35">
        <f xml:space="preserve"> IFERROR(100 * LN('REIT-Retrun Index'!C36/'REIT-Retrun Index'!C37),0)</f>
        <v>0.76292143662250245</v>
      </c>
      <c r="E35">
        <f xml:space="preserve"> IFERROR(100 * LN('REIT-Retrun Index'!D36/'REIT-Retrun Index'!D37),0)</f>
        <v>-8.7456124060399389</v>
      </c>
      <c r="F35">
        <f xml:space="preserve"> IFERROR(100 * LN('REIT-Retrun Index'!E36/'REIT-Retrun Index'!E37),0)</f>
        <v>17.485239038496498</v>
      </c>
      <c r="G35">
        <f xml:space="preserve"> IFERROR(100 * LN('REIT-Retrun Index'!F36/'REIT-Retrun Index'!F37),0)</f>
        <v>2.0821492347467832</v>
      </c>
      <c r="H35">
        <f xml:space="preserve"> IFERROR(100 * LN('REIT-Retrun Index'!G36/'REIT-Retrun Index'!G37),0)</f>
        <v>24.404492998451914</v>
      </c>
      <c r="I35">
        <f xml:space="preserve"> IFERROR(100 * LN('REIT-Retrun Index'!H36/'REIT-Retrun Index'!H37),0)</f>
        <v>0.23631384261334296</v>
      </c>
      <c r="J35">
        <f xml:space="preserve"> IFERROR(100 * LN('REIT-Retrun Index'!I36/'REIT-Retrun Index'!I37),0)</f>
        <v>-2.1433909910915436</v>
      </c>
    </row>
    <row r="36" spans="2:10" x14ac:dyDescent="0.2">
      <c r="B36" t="s">
        <v>615</v>
      </c>
      <c r="D36">
        <f xml:space="preserve"> IFERROR(100 * LN('REIT-Retrun Index'!C37/'REIT-Retrun Index'!C38),0)</f>
        <v>-4.4020896022959759</v>
      </c>
      <c r="E36">
        <f xml:space="preserve"> IFERROR(100 * LN('REIT-Retrun Index'!D37/'REIT-Retrun Index'!D38),0)</f>
        <v>-3.7079198285316068</v>
      </c>
      <c r="F36">
        <f xml:space="preserve"> IFERROR(100 * LN('REIT-Retrun Index'!E37/'REIT-Retrun Index'!E38),0)</f>
        <v>4.894612711617401</v>
      </c>
      <c r="G36">
        <f xml:space="preserve"> IFERROR(100 * LN('REIT-Retrun Index'!F37/'REIT-Retrun Index'!F38),0)</f>
        <v>-1.5589803778912483</v>
      </c>
      <c r="H36">
        <f xml:space="preserve"> IFERROR(100 * LN('REIT-Retrun Index'!G37/'REIT-Retrun Index'!G38),0)</f>
        <v>-42.495881517460809</v>
      </c>
      <c r="I36">
        <f xml:space="preserve"> IFERROR(100 * LN('REIT-Retrun Index'!H37/'REIT-Retrun Index'!H38),0)</f>
        <v>-7.9807026061646624</v>
      </c>
      <c r="J36">
        <f xml:space="preserve"> IFERROR(100 * LN('REIT-Retrun Index'!I37/'REIT-Retrun Index'!I38),0)</f>
        <v>-0.95204071668525247</v>
      </c>
    </row>
    <row r="37" spans="2:10" x14ac:dyDescent="0.2">
      <c r="B37" t="s">
        <v>616</v>
      </c>
      <c r="D37">
        <f xml:space="preserve"> IFERROR(100 * LN('REIT-Retrun Index'!C38/'REIT-Retrun Index'!C39),0)</f>
        <v>-1.6331422630981709</v>
      </c>
      <c r="E37">
        <f xml:space="preserve"> IFERROR(100 * LN('REIT-Retrun Index'!D38/'REIT-Retrun Index'!D39),0)</f>
        <v>-10.261490357390587</v>
      </c>
      <c r="F37">
        <f xml:space="preserve"> IFERROR(100 * LN('REIT-Retrun Index'!E38/'REIT-Retrun Index'!E39),0)</f>
        <v>1.0335239708366699</v>
      </c>
      <c r="G37">
        <f xml:space="preserve"> IFERROR(100 * LN('REIT-Retrun Index'!F38/'REIT-Retrun Index'!F39),0)</f>
        <v>-3.147302636245533</v>
      </c>
      <c r="H37">
        <f xml:space="preserve"> IFERROR(100 * LN('REIT-Retrun Index'!G38/'REIT-Retrun Index'!G39),0)</f>
        <v>-1.2656147862578779</v>
      </c>
      <c r="I37">
        <f xml:space="preserve"> IFERROR(100 * LN('REIT-Retrun Index'!H38/'REIT-Retrun Index'!H39),0)</f>
        <v>-4.2314303226839076</v>
      </c>
      <c r="J37">
        <f xml:space="preserve"> IFERROR(100 * LN('REIT-Retrun Index'!I38/'REIT-Retrun Index'!I39),0)</f>
        <v>-2.7578049034482746</v>
      </c>
    </row>
    <row r="38" spans="2:10" x14ac:dyDescent="0.2">
      <c r="B38" t="s">
        <v>617</v>
      </c>
      <c r="D38">
        <f xml:space="preserve"> IFERROR(100 * LN('REIT-Retrun Index'!C39/'REIT-Retrun Index'!C40),0)</f>
        <v>0.453311695107743</v>
      </c>
      <c r="E38">
        <f xml:space="preserve"> IFERROR(100 * LN('REIT-Retrun Index'!D39/'REIT-Retrun Index'!D40),0)</f>
        <v>4.787372097492919</v>
      </c>
      <c r="F38">
        <f xml:space="preserve"> IFERROR(100 * LN('REIT-Retrun Index'!E39/'REIT-Retrun Index'!E40),0)</f>
        <v>-4.9485089541549119</v>
      </c>
      <c r="G38">
        <f xml:space="preserve"> IFERROR(100 * LN('REIT-Retrun Index'!F39/'REIT-Retrun Index'!F40),0)</f>
        <v>-1.4623197698635975</v>
      </c>
      <c r="H38">
        <f xml:space="preserve"> IFERROR(100 * LN('REIT-Retrun Index'!G39/'REIT-Retrun Index'!G40),0)</f>
        <v>11.329987797213507</v>
      </c>
      <c r="I38">
        <f xml:space="preserve"> IFERROR(100 * LN('REIT-Retrun Index'!H39/'REIT-Retrun Index'!H40),0)</f>
        <v>5.4338380931439181</v>
      </c>
      <c r="J38">
        <f xml:space="preserve"> IFERROR(100 * LN('REIT-Retrun Index'!I39/'REIT-Retrun Index'!I40),0)</f>
        <v>1.3973521794511434</v>
      </c>
    </row>
    <row r="39" spans="2:10" x14ac:dyDescent="0.2">
      <c r="B39" t="s">
        <v>618</v>
      </c>
      <c r="D39">
        <f xml:space="preserve"> IFERROR(100 * LN('REIT-Retrun Index'!C40/'REIT-Retrun Index'!C41),0)</f>
        <v>-0.10023627779895507</v>
      </c>
      <c r="E39">
        <f xml:space="preserve"> IFERROR(100 * LN('REIT-Retrun Index'!D40/'REIT-Retrun Index'!D41),0)</f>
        <v>5.2640700450797171</v>
      </c>
      <c r="F39">
        <f xml:space="preserve"> IFERROR(100 * LN('REIT-Retrun Index'!E40/'REIT-Retrun Index'!E41),0)</f>
        <v>5.8753009257401603</v>
      </c>
      <c r="G39">
        <f xml:space="preserve"> IFERROR(100 * LN('REIT-Retrun Index'!F40/'REIT-Retrun Index'!F41),0)</f>
        <v>-4.5754001106995377</v>
      </c>
      <c r="H39">
        <f xml:space="preserve"> IFERROR(100 * LN('REIT-Retrun Index'!G40/'REIT-Retrun Index'!G41),0)</f>
        <v>6.4036271029530951</v>
      </c>
      <c r="I39">
        <f xml:space="preserve"> IFERROR(100 * LN('REIT-Retrun Index'!H40/'REIT-Retrun Index'!H41),0)</f>
        <v>-2.7787726375914925</v>
      </c>
      <c r="J39">
        <f xml:space="preserve"> IFERROR(100 * LN('REIT-Retrun Index'!I40/'REIT-Retrun Index'!I41),0)</f>
        <v>1.3993336407861283</v>
      </c>
    </row>
    <row r="40" spans="2:10" x14ac:dyDescent="0.2">
      <c r="B40" t="s">
        <v>619</v>
      </c>
      <c r="D40">
        <f xml:space="preserve"> IFERROR(100 * LN('REIT-Retrun Index'!C41/'REIT-Retrun Index'!C42),0)</f>
        <v>0.1754845147885841</v>
      </c>
      <c r="E40">
        <f xml:space="preserve"> IFERROR(100 * LN('REIT-Retrun Index'!D41/'REIT-Retrun Index'!D42),0)</f>
        <v>8.7197945844134797</v>
      </c>
      <c r="F40">
        <f xml:space="preserve"> IFERROR(100 * LN('REIT-Retrun Index'!E41/'REIT-Retrun Index'!E42),0)</f>
        <v>36.92693702857747</v>
      </c>
      <c r="G40">
        <f xml:space="preserve"> IFERROR(100 * LN('REIT-Retrun Index'!F41/'REIT-Retrun Index'!F42),0)</f>
        <v>6.5818648771331851</v>
      </c>
      <c r="H40">
        <f xml:space="preserve"> IFERROR(100 * LN('REIT-Retrun Index'!G41/'REIT-Retrun Index'!G42),0)</f>
        <v>21.245111890205848</v>
      </c>
      <c r="I40">
        <f xml:space="preserve"> IFERROR(100 * LN('REIT-Retrun Index'!H41/'REIT-Retrun Index'!H42),0)</f>
        <v>1.2467146561518481</v>
      </c>
      <c r="J40">
        <f xml:space="preserve"> IFERROR(100 * LN('REIT-Retrun Index'!I41/'REIT-Retrun Index'!I42),0)</f>
        <v>2.2011050048356933</v>
      </c>
    </row>
    <row r="41" spans="2:10" x14ac:dyDescent="0.2">
      <c r="B41" t="s">
        <v>620</v>
      </c>
      <c r="D41">
        <f xml:space="preserve"> IFERROR(100 * LN('REIT-Retrun Index'!C42/'REIT-Retrun Index'!C43),0)</f>
        <v>2.1863950130276764</v>
      </c>
      <c r="E41">
        <f xml:space="preserve"> IFERROR(100 * LN('REIT-Retrun Index'!D42/'REIT-Retrun Index'!D43),0)</f>
        <v>11.507842584735736</v>
      </c>
      <c r="F41">
        <f xml:space="preserve"> IFERROR(100 * LN('REIT-Retrun Index'!E42/'REIT-Retrun Index'!E43),0)</f>
        <v>31.651134654861433</v>
      </c>
      <c r="G41">
        <f xml:space="preserve"> IFERROR(100 * LN('REIT-Retrun Index'!F42/'REIT-Retrun Index'!F43),0)</f>
        <v>9.2507536062647091</v>
      </c>
      <c r="H41">
        <f xml:space="preserve"> IFERROR(100 * LN('REIT-Retrun Index'!G42/'REIT-Retrun Index'!G43),0)</f>
        <v>-8.3514514337195802</v>
      </c>
      <c r="I41">
        <f xml:space="preserve"> IFERROR(100 * LN('REIT-Retrun Index'!H42/'REIT-Retrun Index'!H43),0)</f>
        <v>4.0989475760117742</v>
      </c>
      <c r="J41">
        <f xml:space="preserve"> IFERROR(100 * LN('REIT-Retrun Index'!I42/'REIT-Retrun Index'!I43),0)</f>
        <v>-0.97940405649667095</v>
      </c>
    </row>
    <row r="42" spans="2:10" x14ac:dyDescent="0.2">
      <c r="B42" t="s">
        <v>621</v>
      </c>
      <c r="D42">
        <f xml:space="preserve"> IFERROR(100 * LN('REIT-Retrun Index'!C43/'REIT-Retrun Index'!C44),0)</f>
        <v>2.673774556327515</v>
      </c>
      <c r="E42">
        <f xml:space="preserve"> IFERROR(100 * LN('REIT-Retrun Index'!D43/'REIT-Retrun Index'!D44),0)</f>
        <v>19.52509991093941</v>
      </c>
      <c r="F42">
        <f xml:space="preserve"> IFERROR(100 * LN('REIT-Retrun Index'!E43/'REIT-Retrun Index'!E44),0)</f>
        <v>2.179797777732932</v>
      </c>
      <c r="G42">
        <f xml:space="preserve"> IFERROR(100 * LN('REIT-Retrun Index'!F43/'REIT-Retrun Index'!F44),0)</f>
        <v>-1.7832789469974186</v>
      </c>
      <c r="H42">
        <f xml:space="preserve"> IFERROR(100 * LN('REIT-Retrun Index'!G43/'REIT-Retrun Index'!G44),0)</f>
        <v>4.7025325847583783</v>
      </c>
      <c r="I42">
        <f xml:space="preserve"> IFERROR(100 * LN('REIT-Retrun Index'!H43/'REIT-Retrun Index'!H44),0)</f>
        <v>5.5777336637081554</v>
      </c>
      <c r="J42">
        <f xml:space="preserve"> IFERROR(100 * LN('REIT-Retrun Index'!I43/'REIT-Retrun Index'!I44),0)</f>
        <v>7.7150887491906683</v>
      </c>
    </row>
    <row r="43" spans="2:10" x14ac:dyDescent="0.2">
      <c r="B43" t="s">
        <v>622</v>
      </c>
      <c r="D43">
        <f xml:space="preserve"> IFERROR(100 * LN('REIT-Retrun Index'!C44/'REIT-Retrun Index'!C45),0)</f>
        <v>1.1716181648435173</v>
      </c>
      <c r="E43">
        <f xml:space="preserve"> IFERROR(100 * LN('REIT-Retrun Index'!D44/'REIT-Retrun Index'!D45),0)</f>
        <v>-2.7028903468835996</v>
      </c>
      <c r="F43">
        <f xml:space="preserve"> IFERROR(100 * LN('REIT-Retrun Index'!E44/'REIT-Retrun Index'!E45),0)</f>
        <v>9.872479076246373</v>
      </c>
      <c r="G43">
        <f xml:space="preserve"> IFERROR(100 * LN('REIT-Retrun Index'!F44/'REIT-Retrun Index'!F45),0)</f>
        <v>2.9685950766994615</v>
      </c>
      <c r="H43">
        <f xml:space="preserve"> IFERROR(100 * LN('REIT-Retrun Index'!G44/'REIT-Retrun Index'!G45),0)</f>
        <v>-1.9735234717415302</v>
      </c>
      <c r="I43">
        <f xml:space="preserve"> IFERROR(100 * LN('REIT-Retrun Index'!H44/'REIT-Retrun Index'!H45),0)</f>
        <v>-0.59052724811163693</v>
      </c>
      <c r="J43">
        <f xml:space="preserve"> IFERROR(100 * LN('REIT-Retrun Index'!I44/'REIT-Retrun Index'!I45),0)</f>
        <v>-7.1866637092150534E-2</v>
      </c>
    </row>
    <row r="44" spans="2:10" x14ac:dyDescent="0.2">
      <c r="B44" t="s">
        <v>623</v>
      </c>
      <c r="D44">
        <f xml:space="preserve"> IFERROR(100 * LN('REIT-Retrun Index'!C45/'REIT-Retrun Index'!C46),0)</f>
        <v>-5.8165306913088015</v>
      </c>
      <c r="E44">
        <f xml:space="preserve"> IFERROR(100 * LN('REIT-Retrun Index'!D45/'REIT-Retrun Index'!D46),0)</f>
        <v>-24.153140329962678</v>
      </c>
      <c r="F44">
        <f xml:space="preserve"> IFERROR(100 * LN('REIT-Retrun Index'!E45/'REIT-Retrun Index'!E46),0)</f>
        <v>-51.628209938187993</v>
      </c>
      <c r="G44">
        <f xml:space="preserve"> IFERROR(100 * LN('REIT-Retrun Index'!F45/'REIT-Retrun Index'!F46),0)</f>
        <v>-0.69134655313082438</v>
      </c>
      <c r="H44">
        <f xml:space="preserve"> IFERROR(100 * LN('REIT-Retrun Index'!G45/'REIT-Retrun Index'!G46),0)</f>
        <v>-18.018072808091166</v>
      </c>
      <c r="I44">
        <f xml:space="preserve"> IFERROR(100 * LN('REIT-Retrun Index'!H45/'REIT-Retrun Index'!H46),0)</f>
        <v>-19.917161256793044</v>
      </c>
      <c r="J44">
        <f xml:space="preserve"> IFERROR(100 * LN('REIT-Retrun Index'!I45/'REIT-Retrun Index'!I46),0)</f>
        <v>4.7004343371951922</v>
      </c>
    </row>
    <row r="45" spans="2:10" x14ac:dyDescent="0.2">
      <c r="B45" t="s">
        <v>624</v>
      </c>
      <c r="C45">
        <v>2018</v>
      </c>
      <c r="D45">
        <f xml:space="preserve"> IFERROR(100 * LN('REIT-Retrun Index'!C46/'REIT-Retrun Index'!C47),0)</f>
        <v>0.96994267327672745</v>
      </c>
      <c r="E45">
        <f xml:space="preserve"> IFERROR(100 * LN('REIT-Retrun Index'!D46/'REIT-Retrun Index'!D47),0)</f>
        <v>1.6284347060428375</v>
      </c>
      <c r="F45">
        <f xml:space="preserve"> IFERROR(100 * LN('REIT-Retrun Index'!E46/'REIT-Retrun Index'!E47),0)</f>
        <v>30.625581305746941</v>
      </c>
      <c r="G45">
        <f xml:space="preserve"> IFERROR(100 * LN('REIT-Retrun Index'!F46/'REIT-Retrun Index'!F47),0)</f>
        <v>2.5429580767578499</v>
      </c>
      <c r="H45">
        <f xml:space="preserve"> IFERROR(100 * LN('REIT-Retrun Index'!G46/'REIT-Retrun Index'!G47),0)</f>
        <v>38.793586060164316</v>
      </c>
      <c r="I45">
        <f xml:space="preserve"> IFERROR(100 * LN('REIT-Retrun Index'!H46/'REIT-Retrun Index'!H47),0)</f>
        <v>4.2997665548806356</v>
      </c>
      <c r="J45">
        <f xml:space="preserve"> IFERROR(100 * LN('REIT-Retrun Index'!I46/'REIT-Retrun Index'!I47),0)</f>
        <v>0.40089884869218828</v>
      </c>
    </row>
    <row r="46" spans="2:10" x14ac:dyDescent="0.2">
      <c r="B46" t="s">
        <v>625</v>
      </c>
      <c r="D46">
        <f xml:space="preserve"> IFERROR(100 * LN('REIT-Retrun Index'!C47/'REIT-Retrun Index'!C48),0)</f>
        <v>2.6737761062651981</v>
      </c>
      <c r="E46">
        <f xml:space="preserve"> IFERROR(100 * LN('REIT-Retrun Index'!D47/'REIT-Retrun Index'!D48),0)</f>
        <v>20.39008464744531</v>
      </c>
      <c r="F46">
        <f xml:space="preserve"> IFERROR(100 * LN('REIT-Retrun Index'!E47/'REIT-Retrun Index'!E48),0)</f>
        <v>0</v>
      </c>
      <c r="G46">
        <f xml:space="preserve"> IFERROR(100 * LN('REIT-Retrun Index'!F47/'REIT-Retrun Index'!F48),0)</f>
        <v>-0.63452256660187278</v>
      </c>
      <c r="H46">
        <f xml:space="preserve"> IFERROR(100 * LN('REIT-Retrun Index'!G47/'REIT-Retrun Index'!G48),0)</f>
        <v>107.68966853925623</v>
      </c>
      <c r="I46">
        <f xml:space="preserve"> IFERROR(100 * LN('REIT-Retrun Index'!H47/'REIT-Retrun Index'!H48),0)</f>
        <v>14.509255359996089</v>
      </c>
      <c r="J46">
        <f xml:space="preserve"> IFERROR(100 * LN('REIT-Retrun Index'!I47/'REIT-Retrun Index'!I48),0)</f>
        <v>4.4064698817801062</v>
      </c>
    </row>
    <row r="47" spans="2:10" x14ac:dyDescent="0.2">
      <c r="B47" t="s">
        <v>626</v>
      </c>
      <c r="D47">
        <f xml:space="preserve"> IFERROR(100 * LN('REIT-Retrun Index'!C48/'REIT-Retrun Index'!C49),0)</f>
        <v>1.2594369772071363</v>
      </c>
      <c r="E47">
        <f xml:space="preserve"> IFERROR(100 * LN('REIT-Retrun Index'!D48/'REIT-Retrun Index'!D49),0)</f>
        <v>5.1809500647852254</v>
      </c>
      <c r="F47">
        <f xml:space="preserve"> IFERROR(100 * LN('REIT-Retrun Index'!E48/'REIT-Retrun Index'!E49),0)</f>
        <v>0</v>
      </c>
      <c r="G47">
        <f xml:space="preserve"> IFERROR(100 * LN('REIT-Retrun Index'!F48/'REIT-Retrun Index'!F49),0)</f>
        <v>-1.0245348511107513</v>
      </c>
      <c r="H47">
        <f xml:space="preserve"> IFERROR(100 * LN('REIT-Retrun Index'!G48/'REIT-Retrun Index'!G49),0)</f>
        <v>52.081121769295166</v>
      </c>
      <c r="I47">
        <f xml:space="preserve"> IFERROR(100 * LN('REIT-Retrun Index'!H48/'REIT-Retrun Index'!H49),0)</f>
        <v>8.3005623635402603</v>
      </c>
      <c r="J47">
        <f xml:space="preserve"> IFERROR(100 * LN('REIT-Retrun Index'!I48/'REIT-Retrun Index'!I49),0)</f>
        <v>1.0107588074111999</v>
      </c>
    </row>
    <row r="48" spans="2:10" x14ac:dyDescent="0.2">
      <c r="B48" t="s">
        <v>627</v>
      </c>
      <c r="D48">
        <f xml:space="preserve"> IFERROR(100 * LN('REIT-Retrun Index'!C49/'REIT-Retrun Index'!C50),0)</f>
        <v>0.41696363175773038</v>
      </c>
      <c r="E48">
        <f xml:space="preserve"> IFERROR(100 * LN('REIT-Retrun Index'!D49/'REIT-Retrun Index'!D50),0)</f>
        <v>0.71866657530395994</v>
      </c>
      <c r="F48">
        <f xml:space="preserve"> IFERROR(100 * LN('REIT-Retrun Index'!E49/'REIT-Retrun Index'!E50),0)</f>
        <v>0</v>
      </c>
      <c r="G48">
        <f xml:space="preserve"> IFERROR(100 * LN('REIT-Retrun Index'!F49/'REIT-Retrun Index'!F50),0)</f>
        <v>16.64935585301691</v>
      </c>
      <c r="H48">
        <f xml:space="preserve"> IFERROR(100 * LN('REIT-Retrun Index'!G49/'REIT-Retrun Index'!G50),0)</f>
        <v>-80.085447896043576</v>
      </c>
      <c r="I48">
        <f xml:space="preserve"> IFERROR(100 * LN('REIT-Retrun Index'!H49/'REIT-Retrun Index'!H50),0)</f>
        <v>3.6001802957320908</v>
      </c>
      <c r="J48">
        <f xml:space="preserve"> IFERROR(100 * LN('REIT-Retrun Index'!I49/'REIT-Retrun Index'!I50),0)</f>
        <v>0.13689922993900125</v>
      </c>
    </row>
    <row r="49" spans="2:10" x14ac:dyDescent="0.2">
      <c r="B49" t="s">
        <v>628</v>
      </c>
      <c r="D49">
        <f xml:space="preserve"> IFERROR(100 * LN('REIT-Retrun Index'!C50/'REIT-Retrun Index'!C51),0)</f>
        <v>0.31495239968621208</v>
      </c>
      <c r="E49">
        <f xml:space="preserve"> IFERROR(100 * LN('REIT-Retrun Index'!D50/'REIT-Retrun Index'!D51),0)</f>
        <v>-8.4982265685941414</v>
      </c>
      <c r="F49">
        <f xml:space="preserve"> IFERROR(100 * LN('REIT-Retrun Index'!E50/'REIT-Retrun Index'!E51),0)</f>
        <v>0</v>
      </c>
      <c r="G49">
        <f xml:space="preserve"> IFERROR(100 * LN('REIT-Retrun Index'!F50/'REIT-Retrun Index'!F51),0)</f>
        <v>11.632266718884514</v>
      </c>
      <c r="H49">
        <f xml:space="preserve"> IFERROR(100 * LN('REIT-Retrun Index'!G50/'REIT-Retrun Index'!G51),0)</f>
        <v>-19.879103042254439</v>
      </c>
      <c r="I49">
        <f xml:space="preserve"> IFERROR(100 * LN('REIT-Retrun Index'!H50/'REIT-Retrun Index'!H51),0)</f>
        <v>4.1261101345616185</v>
      </c>
      <c r="J49">
        <f xml:space="preserve"> IFERROR(100 * LN('REIT-Retrun Index'!I50/'REIT-Retrun Index'!I51),0)</f>
        <v>-1.6547246520747909</v>
      </c>
    </row>
    <row r="50" spans="2:10" x14ac:dyDescent="0.2">
      <c r="B50" t="s">
        <v>629</v>
      </c>
      <c r="D50">
        <f xml:space="preserve"> IFERROR(100 * LN('REIT-Retrun Index'!C51/'REIT-Retrun Index'!C52),0)</f>
        <v>-0.24877362169219153</v>
      </c>
      <c r="E50">
        <f xml:space="preserve"> IFERROR(100 * LN('REIT-Retrun Index'!D51/'REIT-Retrun Index'!D52),0)</f>
        <v>18.556336744677687</v>
      </c>
      <c r="F50">
        <f xml:space="preserve"> IFERROR(100 * LN('REIT-Retrun Index'!E51/'REIT-Retrun Index'!E52),0)</f>
        <v>0</v>
      </c>
      <c r="G50">
        <f xml:space="preserve"> IFERROR(100 * LN('REIT-Retrun Index'!F51/'REIT-Retrun Index'!F52),0)</f>
        <v>2.691119628128396</v>
      </c>
      <c r="H50">
        <f xml:space="preserve"> IFERROR(100 * LN('REIT-Retrun Index'!G51/'REIT-Retrun Index'!G52),0)</f>
        <v>99.50881567652479</v>
      </c>
      <c r="I50">
        <f xml:space="preserve"> IFERROR(100 * LN('REIT-Retrun Index'!H51/'REIT-Retrun Index'!H52),0)</f>
        <v>-3.5271964032852923</v>
      </c>
      <c r="J50">
        <f xml:space="preserve"> IFERROR(100 * LN('REIT-Retrun Index'!I51/'REIT-Retrun Index'!I52),0)</f>
        <v>3.5614712092223924</v>
      </c>
    </row>
    <row r="51" spans="2:10" x14ac:dyDescent="0.2">
      <c r="B51" t="s">
        <v>630</v>
      </c>
      <c r="D51">
        <f xml:space="preserve"> IFERROR(100 * LN('REIT-Retrun Index'!C52/'REIT-Retrun Index'!C53),0)</f>
        <v>-2.7240105774435208</v>
      </c>
      <c r="E51">
        <f xml:space="preserve"> IFERROR(100 * LN('REIT-Retrun Index'!D52/'REIT-Retrun Index'!D53),0)</f>
        <v>-16.681887306640231</v>
      </c>
      <c r="F51">
        <f xml:space="preserve"> IFERROR(100 * LN('REIT-Retrun Index'!E52/'REIT-Retrun Index'!E53),0)</f>
        <v>0</v>
      </c>
      <c r="G51">
        <f xml:space="preserve"> IFERROR(100 * LN('REIT-Retrun Index'!F52/'REIT-Retrun Index'!F53),0)</f>
        <v>-1.5898422991817662</v>
      </c>
      <c r="H51">
        <f xml:space="preserve"> IFERROR(100 * LN('REIT-Retrun Index'!G52/'REIT-Retrun Index'!G53),0)</f>
        <v>-60.035208432463371</v>
      </c>
      <c r="I51">
        <f xml:space="preserve"> IFERROR(100 * LN('REIT-Retrun Index'!H52/'REIT-Retrun Index'!H53),0)</f>
        <v>-7.549385222666591</v>
      </c>
      <c r="J51">
        <f xml:space="preserve"> IFERROR(100 * LN('REIT-Retrun Index'!I52/'REIT-Retrun Index'!I53),0)</f>
        <v>-3.1265071614051219</v>
      </c>
    </row>
    <row r="52" spans="2:10" x14ac:dyDescent="0.2">
      <c r="B52" t="s">
        <v>631</v>
      </c>
      <c r="D52">
        <f xml:space="preserve"> IFERROR(100 * LN('REIT-Retrun Index'!C53/'REIT-Retrun Index'!C54),0)</f>
        <v>0.10521847560336245</v>
      </c>
      <c r="E52">
        <f xml:space="preserve"> IFERROR(100 * LN('REIT-Retrun Index'!D53/'REIT-Retrun Index'!D54),0)</f>
        <v>17.249527745811399</v>
      </c>
      <c r="F52">
        <f xml:space="preserve"> IFERROR(100 * LN('REIT-Retrun Index'!E53/'REIT-Retrun Index'!E54),0)</f>
        <v>0</v>
      </c>
      <c r="G52">
        <f xml:space="preserve"> IFERROR(100 * LN('REIT-Retrun Index'!F53/'REIT-Retrun Index'!F54),0)</f>
        <v>4.1080531556547726</v>
      </c>
      <c r="H52">
        <f xml:space="preserve"> IFERROR(100 * LN('REIT-Retrun Index'!G53/'REIT-Retrun Index'!G54),0)</f>
        <v>0</v>
      </c>
      <c r="I52">
        <f xml:space="preserve"> IFERROR(100 * LN('REIT-Retrun Index'!H53/'REIT-Retrun Index'!H54),0)</f>
        <v>-1.8938347013591077</v>
      </c>
      <c r="J52">
        <f xml:space="preserve"> IFERROR(100 * LN('REIT-Retrun Index'!I53/'REIT-Retrun Index'!I54),0)</f>
        <v>1.05041138692285</v>
      </c>
    </row>
    <row r="53" spans="2:10" x14ac:dyDescent="0.2">
      <c r="B53" t="s">
        <v>632</v>
      </c>
      <c r="D53">
        <f xml:space="preserve"> IFERROR(100 * LN('REIT-Retrun Index'!C54/'REIT-Retrun Index'!C55),0)</f>
        <v>2.0226479205979015</v>
      </c>
      <c r="E53">
        <f xml:space="preserve"> IFERROR(100 * LN('REIT-Retrun Index'!D54/'REIT-Retrun Index'!D55),0)</f>
        <v>40.896677856970648</v>
      </c>
      <c r="F53">
        <f xml:space="preserve"> IFERROR(100 * LN('REIT-Retrun Index'!E54/'REIT-Retrun Index'!E55),0)</f>
        <v>0</v>
      </c>
      <c r="G53">
        <f xml:space="preserve"> IFERROR(100 * LN('REIT-Retrun Index'!F54/'REIT-Retrun Index'!F55),0)</f>
        <v>-0.66932238591191406</v>
      </c>
      <c r="H53">
        <f xml:space="preserve"> IFERROR(100 * LN('REIT-Retrun Index'!G54/'REIT-Retrun Index'!G55),0)</f>
        <v>-59.746713311830149</v>
      </c>
      <c r="I53">
        <f xml:space="preserve"> IFERROR(100 * LN('REIT-Retrun Index'!H54/'REIT-Retrun Index'!H55),0)</f>
        <v>9.1166160550585307</v>
      </c>
      <c r="J53">
        <f xml:space="preserve"> IFERROR(100 * LN('REIT-Retrun Index'!I54/'REIT-Retrun Index'!I55),0)</f>
        <v>3.8796825654662097</v>
      </c>
    </row>
    <row r="54" spans="2:10" x14ac:dyDescent="0.2">
      <c r="B54" t="s">
        <v>633</v>
      </c>
      <c r="D54">
        <f xml:space="preserve"> IFERROR(100 * LN('REIT-Retrun Index'!C55/'REIT-Retrun Index'!C56),0)</f>
        <v>3.7782028141280359</v>
      </c>
      <c r="E54">
        <f xml:space="preserve"> IFERROR(100 * LN('REIT-Retrun Index'!D55/'REIT-Retrun Index'!D56),0)</f>
        <v>27.274968577850021</v>
      </c>
      <c r="F54">
        <f xml:space="preserve"> IFERROR(100 * LN('REIT-Retrun Index'!E55/'REIT-Retrun Index'!E56),0)</f>
        <v>0</v>
      </c>
      <c r="G54">
        <f xml:space="preserve"> IFERROR(100 * LN('REIT-Retrun Index'!F55/'REIT-Retrun Index'!F56),0)</f>
        <v>-5.2213668531505526</v>
      </c>
      <c r="H54">
        <f xml:space="preserve"> IFERROR(100 * LN('REIT-Retrun Index'!G55/'REIT-Retrun Index'!G56),0)</f>
        <v>-15.459577374577099</v>
      </c>
      <c r="I54">
        <f xml:space="preserve"> IFERROR(100 * LN('REIT-Retrun Index'!H55/'REIT-Retrun Index'!H56),0)</f>
        <v>7.6980396787610124</v>
      </c>
      <c r="J54">
        <f xml:space="preserve"> IFERROR(100 * LN('REIT-Retrun Index'!I55/'REIT-Retrun Index'!I56),0)</f>
        <v>2.9766921145147984</v>
      </c>
    </row>
    <row r="55" spans="2:10" x14ac:dyDescent="0.2">
      <c r="B55" t="s">
        <v>634</v>
      </c>
      <c r="D55">
        <f xml:space="preserve"> IFERROR(100 * LN('REIT-Retrun Index'!C56/'REIT-Retrun Index'!C57),0)</f>
        <v>-0.6340350675796923</v>
      </c>
      <c r="E55">
        <f xml:space="preserve"> IFERROR(100 * LN('REIT-Retrun Index'!D56/'REIT-Retrun Index'!D57),0)</f>
        <v>5.535073242183647</v>
      </c>
      <c r="F55">
        <f xml:space="preserve"> IFERROR(100 * LN('REIT-Retrun Index'!E56/'REIT-Retrun Index'!E57),0)</f>
        <v>0</v>
      </c>
      <c r="G55">
        <f xml:space="preserve"> IFERROR(100 * LN('REIT-Retrun Index'!F56/'REIT-Retrun Index'!F57),0)</f>
        <v>-2.108521030033554</v>
      </c>
      <c r="H55">
        <f xml:space="preserve"> IFERROR(100 * LN('REIT-Retrun Index'!G56/'REIT-Retrun Index'!G57),0)</f>
        <v>-18.376678176649751</v>
      </c>
      <c r="I55">
        <f xml:space="preserve"> IFERROR(100 * LN('REIT-Retrun Index'!H56/'REIT-Retrun Index'!H57),0)</f>
        <v>0.88744467242574221</v>
      </c>
      <c r="J55">
        <f xml:space="preserve"> IFERROR(100 * LN('REIT-Retrun Index'!I56/'REIT-Retrun Index'!I57),0)</f>
        <v>0.52032188006532509</v>
      </c>
    </row>
    <row r="56" spans="2:10" x14ac:dyDescent="0.2">
      <c r="B56" t="s">
        <v>635</v>
      </c>
      <c r="D56">
        <f xml:space="preserve"> IFERROR(100 * LN('REIT-Retrun Index'!C57/'REIT-Retrun Index'!C58),0)</f>
        <v>2.2415343214992598</v>
      </c>
      <c r="E56">
        <f xml:space="preserve"> IFERROR(100 * LN('REIT-Retrun Index'!D57/'REIT-Retrun Index'!D58),0)</f>
        <v>-25.414970398601831</v>
      </c>
      <c r="F56">
        <f xml:space="preserve"> IFERROR(100 * LN('REIT-Retrun Index'!E57/'REIT-Retrun Index'!E58),0)</f>
        <v>0</v>
      </c>
      <c r="G56">
        <f xml:space="preserve"> IFERROR(100 * LN('REIT-Retrun Index'!F57/'REIT-Retrun Index'!F58),0)</f>
        <v>7.2922512194923623</v>
      </c>
      <c r="H56">
        <f xml:space="preserve"> IFERROR(100 * LN('REIT-Retrun Index'!G57/'REIT-Retrun Index'!G58),0)</f>
        <v>-31.056981414407719</v>
      </c>
      <c r="I56">
        <f xml:space="preserve"> IFERROR(100 * LN('REIT-Retrun Index'!H57/'REIT-Retrun Index'!H58),0)</f>
        <v>13.611415502852262</v>
      </c>
      <c r="J56">
        <f xml:space="preserve"> IFERROR(100 * LN('REIT-Retrun Index'!I57/'REIT-Retrun Index'!I58),0)</f>
        <v>-2.6172557779742389</v>
      </c>
    </row>
    <row r="57" spans="2:10" x14ac:dyDescent="0.2">
      <c r="B57" t="s">
        <v>636</v>
      </c>
      <c r="C57">
        <v>2017</v>
      </c>
      <c r="D57">
        <f xml:space="preserve"> IFERROR(100 * LN('REIT-Retrun Index'!C58/'REIT-Retrun Index'!C59),0)</f>
        <v>0.8141318246403666</v>
      </c>
      <c r="E57">
        <f xml:space="preserve"> IFERROR(100 * LN('REIT-Retrun Index'!D58/'REIT-Retrun Index'!D59),0)</f>
        <v>15.994760951755453</v>
      </c>
      <c r="F57">
        <f xml:space="preserve"> IFERROR(100 * LN('REIT-Retrun Index'!E58/'REIT-Retrun Index'!E59),0)</f>
        <v>0</v>
      </c>
      <c r="G57">
        <f xml:space="preserve"> IFERROR(100 * LN('REIT-Retrun Index'!F58/'REIT-Retrun Index'!F59),0)</f>
        <v>7.2321283688212157</v>
      </c>
      <c r="H57">
        <f xml:space="preserve"> IFERROR(100 * LN('REIT-Retrun Index'!G58/'REIT-Retrun Index'!G59),0)</f>
        <v>-36.339872824377856</v>
      </c>
      <c r="I57">
        <f xml:space="preserve"> IFERROR(100 * LN('REIT-Retrun Index'!H58/'REIT-Retrun Index'!H59),0)</f>
        <v>15.224305494551688</v>
      </c>
      <c r="J57">
        <f xml:space="preserve"> IFERROR(100 * LN('REIT-Retrun Index'!I58/'REIT-Retrun Index'!I59),0)</f>
        <v>1.7160693881819851</v>
      </c>
    </row>
    <row r="58" spans="2:10" x14ac:dyDescent="0.2">
      <c r="B58" t="s">
        <v>637</v>
      </c>
      <c r="D58">
        <f xml:space="preserve"> IFERROR(100 * LN('REIT-Retrun Index'!C59/'REIT-Retrun Index'!C60),0)</f>
        <v>2.5293166603640858</v>
      </c>
      <c r="E58">
        <f xml:space="preserve"> IFERROR(100 * LN('REIT-Retrun Index'!D59/'REIT-Retrun Index'!D60),0)</f>
        <v>-0.92220973858994704</v>
      </c>
      <c r="F58">
        <f xml:space="preserve"> IFERROR(100 * LN('REIT-Retrun Index'!E59/'REIT-Retrun Index'!E60),0)</f>
        <v>0</v>
      </c>
      <c r="G58">
        <f xml:space="preserve"> IFERROR(100 * LN('REIT-Retrun Index'!F59/'REIT-Retrun Index'!F60),0)</f>
        <v>-4.9614979429817501</v>
      </c>
      <c r="H58">
        <f xml:space="preserve"> IFERROR(100 * LN('REIT-Retrun Index'!G59/'REIT-Retrun Index'!G60),0)</f>
        <v>-0.4943068439082316</v>
      </c>
      <c r="I58">
        <f xml:space="preserve"> IFERROR(100 * LN('REIT-Retrun Index'!H59/'REIT-Retrun Index'!H60),0)</f>
        <v>1.2282126597283738</v>
      </c>
      <c r="J58">
        <f xml:space="preserve"> IFERROR(100 * LN('REIT-Retrun Index'!I59/'REIT-Retrun Index'!I60),0)</f>
        <v>-9.2262233767447369E-2</v>
      </c>
    </row>
    <row r="59" spans="2:10" x14ac:dyDescent="0.2">
      <c r="B59" t="s">
        <v>638</v>
      </c>
      <c r="D59">
        <f xml:space="preserve"> IFERROR(100 * LN('REIT-Retrun Index'!C60/'REIT-Retrun Index'!C61),0)</f>
        <v>-3.7253931253670483</v>
      </c>
      <c r="E59">
        <f xml:space="preserve"> IFERROR(100 * LN('REIT-Retrun Index'!D60/'REIT-Retrun Index'!D61),0)</f>
        <v>-23.185199744377577</v>
      </c>
      <c r="F59">
        <f xml:space="preserve"> IFERROR(100 * LN('REIT-Retrun Index'!E60/'REIT-Retrun Index'!E61),0)</f>
        <v>0</v>
      </c>
      <c r="G59">
        <f xml:space="preserve"> IFERROR(100 * LN('REIT-Retrun Index'!F60/'REIT-Retrun Index'!F61),0)</f>
        <v>-9.6584117676953429</v>
      </c>
      <c r="H59">
        <f xml:space="preserve"> IFERROR(100 * LN('REIT-Retrun Index'!G60/'REIT-Retrun Index'!G61),0)</f>
        <v>13.26238575754792</v>
      </c>
      <c r="I59">
        <f xml:space="preserve"> IFERROR(100 * LN('REIT-Retrun Index'!H60/'REIT-Retrun Index'!H61),0)</f>
        <v>-26.176806337754506</v>
      </c>
      <c r="J59">
        <f xml:space="preserve"> IFERROR(100 * LN('REIT-Retrun Index'!I60/'REIT-Retrun Index'!I61),0)</f>
        <v>-2.5912088092446504</v>
      </c>
    </row>
    <row r="60" spans="2:10" x14ac:dyDescent="0.2">
      <c r="B60" t="s">
        <v>639</v>
      </c>
      <c r="D60">
        <f xml:space="preserve"> IFERROR(100 * LN('REIT-Retrun Index'!C61/'REIT-Retrun Index'!C62),0)</f>
        <v>-6.3179144210840308</v>
      </c>
      <c r="E60">
        <f xml:space="preserve"> IFERROR(100 * LN('REIT-Retrun Index'!D61/'REIT-Retrun Index'!D62),0)</f>
        <v>-39.788708542187187</v>
      </c>
      <c r="F60">
        <f xml:space="preserve"> IFERROR(100 * LN('REIT-Retrun Index'!E61/'REIT-Retrun Index'!E62),0)</f>
        <v>0</v>
      </c>
      <c r="G60">
        <f xml:space="preserve"> IFERROR(100 * LN('REIT-Retrun Index'!F61/'REIT-Retrun Index'!F62),0)</f>
        <v>1.1947944314378458E-2</v>
      </c>
      <c r="H60">
        <f xml:space="preserve"> IFERROR(100 * LN('REIT-Retrun Index'!G61/'REIT-Retrun Index'!G62),0)</f>
        <v>15.281511691847715</v>
      </c>
      <c r="I60">
        <f xml:space="preserve"> IFERROR(100 * LN('REIT-Retrun Index'!H61/'REIT-Retrun Index'!H62),0)</f>
        <v>-24.613360497083622</v>
      </c>
      <c r="J60">
        <f xml:space="preserve"> IFERROR(100 * LN('REIT-Retrun Index'!I61/'REIT-Retrun Index'!I62),0)</f>
        <v>-5.8661666351410728</v>
      </c>
    </row>
    <row r="61" spans="2:10" x14ac:dyDescent="0.2">
      <c r="B61" t="s">
        <v>640</v>
      </c>
      <c r="D61">
        <f xml:space="preserve"> IFERROR(100 * LN('REIT-Retrun Index'!C62/'REIT-Retrun Index'!C63),0)</f>
        <v>-1.1231524347976685</v>
      </c>
      <c r="E61">
        <f xml:space="preserve"> IFERROR(100 * LN('REIT-Retrun Index'!D62/'REIT-Retrun Index'!D63),0)</f>
        <v>-1.4218542152662232</v>
      </c>
      <c r="F61">
        <f xml:space="preserve"> IFERROR(100 * LN('REIT-Retrun Index'!E62/'REIT-Retrun Index'!E63),0)</f>
        <v>0</v>
      </c>
      <c r="G61">
        <f xml:space="preserve"> IFERROR(100 * LN('REIT-Retrun Index'!F62/'REIT-Retrun Index'!F63),0)</f>
        <v>10.087518678364313</v>
      </c>
      <c r="H61">
        <f xml:space="preserve"> IFERROR(100 * LN('REIT-Retrun Index'!G62/'REIT-Retrun Index'!G63),0)</f>
        <v>-6.8436939277069255</v>
      </c>
      <c r="I61">
        <f xml:space="preserve"> IFERROR(100 * LN('REIT-Retrun Index'!H62/'REIT-Retrun Index'!H63),0)</f>
        <v>-23.819493250016382</v>
      </c>
      <c r="J61">
        <f xml:space="preserve"> IFERROR(100 * LN('REIT-Retrun Index'!I62/'REIT-Retrun Index'!I63),0)</f>
        <v>-0.24823599814706937</v>
      </c>
    </row>
    <row r="62" spans="2:10" x14ac:dyDescent="0.2">
      <c r="B62" t="s">
        <v>641</v>
      </c>
      <c r="D62">
        <f xml:space="preserve"> IFERROR(100 * LN('REIT-Retrun Index'!C63/'REIT-Retrun Index'!C64),0)</f>
        <v>4.1137815564110705</v>
      </c>
      <c r="E62">
        <f xml:space="preserve"> IFERROR(100 * LN('REIT-Retrun Index'!D63/'REIT-Retrun Index'!D64),0)</f>
        <v>8.4341509976350277</v>
      </c>
      <c r="F62">
        <f xml:space="preserve"> IFERROR(100 * LN('REIT-Retrun Index'!E63/'REIT-Retrun Index'!E64),0)</f>
        <v>0</v>
      </c>
      <c r="G62">
        <f xml:space="preserve"> IFERROR(100 * LN('REIT-Retrun Index'!F63/'REIT-Retrun Index'!F64),0)</f>
        <v>30.23400787235931</v>
      </c>
      <c r="H62">
        <f xml:space="preserve"> IFERROR(100 * LN('REIT-Retrun Index'!G63/'REIT-Retrun Index'!G64),0)</f>
        <v>14.082171717424513</v>
      </c>
      <c r="I62">
        <f xml:space="preserve"> IFERROR(100 * LN('REIT-Retrun Index'!H63/'REIT-Retrun Index'!H64),0)</f>
        <v>11.752292001440313</v>
      </c>
      <c r="J62">
        <f xml:space="preserve"> IFERROR(100 * LN('REIT-Retrun Index'!I63/'REIT-Retrun Index'!I64),0)</f>
        <v>1.4462939218710371</v>
      </c>
    </row>
    <row r="63" spans="2:10" x14ac:dyDescent="0.2">
      <c r="B63" t="s">
        <v>642</v>
      </c>
      <c r="D63">
        <f xml:space="preserve"> IFERROR(100 * LN('REIT-Retrun Index'!C64/'REIT-Retrun Index'!C65),0)</f>
        <v>-2.1790568939137853</v>
      </c>
      <c r="E63">
        <f xml:space="preserve"> IFERROR(100 * LN('REIT-Retrun Index'!D64/'REIT-Retrun Index'!D65),0)</f>
        <v>29.424577301380211</v>
      </c>
      <c r="F63">
        <f xml:space="preserve"> IFERROR(100 * LN('REIT-Retrun Index'!E64/'REIT-Retrun Index'!E65),0)</f>
        <v>0</v>
      </c>
      <c r="G63">
        <f xml:space="preserve"> IFERROR(100 * LN('REIT-Retrun Index'!F64/'REIT-Retrun Index'!F65),0)</f>
        <v>33.019008566550426</v>
      </c>
      <c r="H63">
        <f xml:space="preserve"> IFERROR(100 * LN('REIT-Retrun Index'!G64/'REIT-Retrun Index'!G65),0)</f>
        <v>-16.458517460514148</v>
      </c>
      <c r="I63">
        <f xml:space="preserve"> IFERROR(100 * LN('REIT-Retrun Index'!H64/'REIT-Retrun Index'!H65),0)</f>
        <v>20.388218179891702</v>
      </c>
      <c r="J63">
        <f xml:space="preserve"> IFERROR(100 * LN('REIT-Retrun Index'!I64/'REIT-Retrun Index'!I65),0)</f>
        <v>4.3324498927418125</v>
      </c>
    </row>
    <row r="64" spans="2:10" x14ac:dyDescent="0.2">
      <c r="B64" t="s">
        <v>643</v>
      </c>
      <c r="D64">
        <f xml:space="preserve"> IFERROR(100 * LN('REIT-Retrun Index'!C65/'REIT-Retrun Index'!C66),0)</f>
        <v>-1.5273817711793851</v>
      </c>
      <c r="E64">
        <f xml:space="preserve"> IFERROR(100 * LN('REIT-Retrun Index'!D65/'REIT-Retrun Index'!D66),0)</f>
        <v>7.5229316650791649</v>
      </c>
      <c r="F64">
        <f xml:space="preserve"> IFERROR(100 * LN('REIT-Retrun Index'!E65/'REIT-Retrun Index'!E66),0)</f>
        <v>0</v>
      </c>
      <c r="G64">
        <f xml:space="preserve"> IFERROR(100 * LN('REIT-Retrun Index'!F65/'REIT-Retrun Index'!F66),0)</f>
        <v>2.2974171294809578</v>
      </c>
      <c r="H64">
        <f xml:space="preserve"> IFERROR(100 * LN('REIT-Retrun Index'!G65/'REIT-Retrun Index'!G66),0)</f>
        <v>15.236020681767473</v>
      </c>
      <c r="I64">
        <f xml:space="preserve"> IFERROR(100 * LN('REIT-Retrun Index'!H65/'REIT-Retrun Index'!H66),0)</f>
        <v>-2.8795116992285963</v>
      </c>
      <c r="J64">
        <f xml:space="preserve"> IFERROR(100 * LN('REIT-Retrun Index'!I65/'REIT-Retrun Index'!I66),0)</f>
        <v>-0.80935004780500697</v>
      </c>
    </row>
    <row r="65" spans="2:10" x14ac:dyDescent="0.2">
      <c r="B65" t="s">
        <v>644</v>
      </c>
      <c r="D65">
        <f xml:space="preserve"> IFERROR(100 * LN('REIT-Retrun Index'!C66/'REIT-Retrun Index'!C67),0)</f>
        <v>0.81215443235087836</v>
      </c>
      <c r="E65">
        <f xml:space="preserve"> IFERROR(100 * LN('REIT-Retrun Index'!D66/'REIT-Retrun Index'!D67),0)</f>
        <v>-10.589609074517337</v>
      </c>
      <c r="F65">
        <f xml:space="preserve"> IFERROR(100 * LN('REIT-Retrun Index'!E66/'REIT-Retrun Index'!E67),0)</f>
        <v>0</v>
      </c>
      <c r="G65">
        <f xml:space="preserve"> IFERROR(100 * LN('REIT-Retrun Index'!F66/'REIT-Retrun Index'!F67),0)</f>
        <v>-1.7043226149313133</v>
      </c>
      <c r="H65">
        <f xml:space="preserve"> IFERROR(100 * LN('REIT-Retrun Index'!G66/'REIT-Retrun Index'!G67),0)</f>
        <v>2.4617578274678475</v>
      </c>
      <c r="I65">
        <f xml:space="preserve"> IFERROR(100 * LN('REIT-Retrun Index'!H66/'REIT-Retrun Index'!H67),0)</f>
        <v>14.415418838700505</v>
      </c>
      <c r="J65">
        <f xml:space="preserve"> IFERROR(100 * LN('REIT-Retrun Index'!I66/'REIT-Retrun Index'!I67),0)</f>
        <v>-3.1499275121652159</v>
      </c>
    </row>
    <row r="66" spans="2:10" x14ac:dyDescent="0.2">
      <c r="B66" t="s">
        <v>645</v>
      </c>
      <c r="D66">
        <f xml:space="preserve"> IFERROR(100 * LN('REIT-Retrun Index'!C67/'REIT-Retrun Index'!C68),0)</f>
        <v>1.5409442432914775</v>
      </c>
      <c r="E66">
        <f xml:space="preserve"> IFERROR(100 * LN('REIT-Retrun Index'!D67/'REIT-Retrun Index'!D68),0)</f>
        <v>15.229325313983203</v>
      </c>
      <c r="F66">
        <f xml:space="preserve"> IFERROR(100 * LN('REIT-Retrun Index'!E67/'REIT-Retrun Index'!E68),0)</f>
        <v>0</v>
      </c>
      <c r="G66">
        <f xml:space="preserve"> IFERROR(100 * LN('REIT-Retrun Index'!F67/'REIT-Retrun Index'!F68),0)</f>
        <v>4.2171395608102493</v>
      </c>
      <c r="H66">
        <f xml:space="preserve"> IFERROR(100 * LN('REIT-Retrun Index'!G67/'REIT-Retrun Index'!G68),0)</f>
        <v>-7.0318129532047999</v>
      </c>
      <c r="I66">
        <f xml:space="preserve"> IFERROR(100 * LN('REIT-Retrun Index'!H67/'REIT-Retrun Index'!H68),0)</f>
        <v>9.9213444270730804</v>
      </c>
      <c r="J66">
        <f xml:space="preserve"> IFERROR(100 * LN('REIT-Retrun Index'!I67/'REIT-Retrun Index'!I68),0)</f>
        <v>1.8643900874126742</v>
      </c>
    </row>
    <row r="67" spans="2:10" x14ac:dyDescent="0.2">
      <c r="B67" t="s">
        <v>646</v>
      </c>
      <c r="D67">
        <f xml:space="preserve"> IFERROR(100 * LN('REIT-Retrun Index'!C68/'REIT-Retrun Index'!C69),0)</f>
        <v>4.6183853564372939</v>
      </c>
      <c r="E67">
        <f xml:space="preserve"> IFERROR(100 * LN('REIT-Retrun Index'!D68/'REIT-Retrun Index'!D69),0)</f>
        <v>72.269934809453005</v>
      </c>
      <c r="F67">
        <f xml:space="preserve"> IFERROR(100 * LN('REIT-Retrun Index'!E68/'REIT-Retrun Index'!E69),0)</f>
        <v>0</v>
      </c>
      <c r="G67">
        <f xml:space="preserve"> IFERROR(100 * LN('REIT-Retrun Index'!F68/'REIT-Retrun Index'!F69),0)</f>
        <v>4.2154677150675628</v>
      </c>
      <c r="H67">
        <f xml:space="preserve"> IFERROR(100 * LN('REIT-Retrun Index'!G68/'REIT-Retrun Index'!G69),0)</f>
        <v>-15.5223190186764</v>
      </c>
      <c r="I67">
        <f xml:space="preserve"> IFERROR(100 * LN('REIT-Retrun Index'!H68/'REIT-Retrun Index'!H69),0)</f>
        <v>28.170579551334505</v>
      </c>
      <c r="J67">
        <f xml:space="preserve"> IFERROR(100 * LN('REIT-Retrun Index'!I68/'REIT-Retrun Index'!I69),0)</f>
        <v>7.6312157515311769</v>
      </c>
    </row>
    <row r="68" spans="2:10" x14ac:dyDescent="0.2">
      <c r="B68" t="s">
        <v>647</v>
      </c>
      <c r="D68">
        <f xml:space="preserve"> IFERROR(100 * LN('REIT-Retrun Index'!C69/'REIT-Retrun Index'!C70),0)</f>
        <v>-3.4213520304535607</v>
      </c>
      <c r="E68">
        <f xml:space="preserve"> IFERROR(100 * LN('REIT-Retrun Index'!D69/'REIT-Retrun Index'!D70),0)</f>
        <v>-25.588333044124827</v>
      </c>
      <c r="F68">
        <f xml:space="preserve"> IFERROR(100 * LN('REIT-Retrun Index'!E69/'REIT-Retrun Index'!E70),0)</f>
        <v>0</v>
      </c>
      <c r="G68">
        <f xml:space="preserve"> IFERROR(100 * LN('REIT-Retrun Index'!F69/'REIT-Retrun Index'!F70),0)</f>
        <v>18.02093302106401</v>
      </c>
      <c r="H68">
        <f xml:space="preserve"> IFERROR(100 * LN('REIT-Retrun Index'!G69/'REIT-Retrun Index'!G70),0)</f>
        <v>8.0316149645199477</v>
      </c>
      <c r="I68">
        <f xml:space="preserve"> IFERROR(100 * LN('REIT-Retrun Index'!H69/'REIT-Retrun Index'!H70),0)</f>
        <v>-8.5707322517749311</v>
      </c>
      <c r="J68">
        <f xml:space="preserve"> IFERROR(100 * LN('REIT-Retrun Index'!I69/'REIT-Retrun Index'!I70),0)</f>
        <v>-1.3312543625018725</v>
      </c>
    </row>
    <row r="69" spans="2:10" x14ac:dyDescent="0.2">
      <c r="B69" t="s">
        <v>648</v>
      </c>
      <c r="C69">
        <v>2016</v>
      </c>
      <c r="D69">
        <f xml:space="preserve"> IFERROR(100 * LN('REIT-Retrun Index'!C70/'REIT-Retrun Index'!C71),0)</f>
        <v>-6.3032122312119094</v>
      </c>
      <c r="E69">
        <f xml:space="preserve"> IFERROR(100 * LN('REIT-Retrun Index'!D70/'REIT-Retrun Index'!D71),0)</f>
        <v>-42.996696719732959</v>
      </c>
      <c r="F69">
        <f xml:space="preserve"> IFERROR(100 * LN('REIT-Retrun Index'!E70/'REIT-Retrun Index'!E71),0)</f>
        <v>0</v>
      </c>
      <c r="G69">
        <f xml:space="preserve"> IFERROR(100 * LN('REIT-Retrun Index'!F70/'REIT-Retrun Index'!F71),0)</f>
        <v>131.82733433333246</v>
      </c>
      <c r="H69">
        <f xml:space="preserve"> IFERROR(100 * LN('REIT-Retrun Index'!G70/'REIT-Retrun Index'!G71),0)</f>
        <v>6.8374038084056492</v>
      </c>
      <c r="I69">
        <f xml:space="preserve"> IFERROR(100 * LN('REIT-Retrun Index'!H70/'REIT-Retrun Index'!H71),0)</f>
        <v>-17.52971631070784</v>
      </c>
      <c r="J69">
        <f xml:space="preserve"> IFERROR(100 * LN('REIT-Retrun Index'!I70/'REIT-Retrun Index'!I71),0)</f>
        <v>-3.9461074042683641</v>
      </c>
    </row>
    <row r="70" spans="2:10" x14ac:dyDescent="0.2">
      <c r="B70" t="s">
        <v>649</v>
      </c>
      <c r="D70">
        <f xml:space="preserve"> IFERROR(100 * LN('REIT-Retrun Index'!C71/'REIT-Retrun Index'!C72),0)</f>
        <v>-2.885420700550053</v>
      </c>
      <c r="E70">
        <f xml:space="preserve"> IFERROR(100 * LN('REIT-Retrun Index'!D71/'REIT-Retrun Index'!D72),0)</f>
        <v>-2.9461190205370014</v>
      </c>
      <c r="F70">
        <f xml:space="preserve"> IFERROR(100 * LN('REIT-Retrun Index'!E71/'REIT-Retrun Index'!E72),0)</f>
        <v>0</v>
      </c>
      <c r="G70">
        <f xml:space="preserve"> IFERROR(100 * LN('REIT-Retrun Index'!F71/'REIT-Retrun Index'!F72),0)</f>
        <v>0</v>
      </c>
      <c r="H70">
        <f xml:space="preserve"> IFERROR(100 * LN('REIT-Retrun Index'!G71/'REIT-Retrun Index'!G72),0)</f>
        <v>21.074097674207117</v>
      </c>
      <c r="I70">
        <f xml:space="preserve"> IFERROR(100 * LN('REIT-Retrun Index'!H71/'REIT-Retrun Index'!H72),0)</f>
        <v>-6.1376365257053065</v>
      </c>
      <c r="J70">
        <f xml:space="preserve"> IFERROR(100 * LN('REIT-Retrun Index'!I71/'REIT-Retrun Index'!I72),0)</f>
        <v>-0.3304947713969828</v>
      </c>
    </row>
    <row r="71" spans="2:10" x14ac:dyDescent="0.2">
      <c r="B71" t="s">
        <v>650</v>
      </c>
      <c r="D71">
        <f xml:space="preserve"> IFERROR(100 * LN('REIT-Retrun Index'!C72/'REIT-Retrun Index'!C73),0)</f>
        <v>2.1419082410596073</v>
      </c>
      <c r="E71">
        <f xml:space="preserve"> IFERROR(100 * LN('REIT-Retrun Index'!D72/'REIT-Retrun Index'!D73),0)</f>
        <v>-14.048880059548797</v>
      </c>
      <c r="F71">
        <f xml:space="preserve"> IFERROR(100 * LN('REIT-Retrun Index'!E72/'REIT-Retrun Index'!E73),0)</f>
        <v>0</v>
      </c>
      <c r="G71">
        <f xml:space="preserve"> IFERROR(100 * LN('REIT-Retrun Index'!F72/'REIT-Retrun Index'!F73),0)</f>
        <v>0</v>
      </c>
      <c r="H71">
        <f xml:space="preserve"> IFERROR(100 * LN('REIT-Retrun Index'!G72/'REIT-Retrun Index'!G73),0)</f>
        <v>38.125139314246148</v>
      </c>
      <c r="I71">
        <f xml:space="preserve"> IFERROR(100 * LN('REIT-Retrun Index'!H72/'REIT-Retrun Index'!H73),0)</f>
        <v>16.459939076115614</v>
      </c>
      <c r="J71">
        <f xml:space="preserve"> IFERROR(100 * LN('REIT-Retrun Index'!I72/'REIT-Retrun Index'!I73),0)</f>
        <v>39.651713582665685</v>
      </c>
    </row>
    <row r="72" spans="2:10" x14ac:dyDescent="0.2">
      <c r="B72" t="s">
        <v>651</v>
      </c>
      <c r="D72">
        <f xml:space="preserve"> IFERROR(100 * LN('REIT-Retrun Index'!C73/'REIT-Retrun Index'!C74),0)</f>
        <v>4.1888322438360399</v>
      </c>
      <c r="E72">
        <f xml:space="preserve"> IFERROR(100 * LN('REIT-Retrun Index'!D73/'REIT-Retrun Index'!D74),0)</f>
        <v>74.852539190580913</v>
      </c>
      <c r="F72">
        <f xml:space="preserve"> IFERROR(100 * LN('REIT-Retrun Index'!E73/'REIT-Retrun Index'!E74),0)</f>
        <v>0</v>
      </c>
      <c r="G72">
        <f xml:space="preserve"> IFERROR(100 * LN('REIT-Retrun Index'!F73/'REIT-Retrun Index'!F74),0)</f>
        <v>0</v>
      </c>
      <c r="H72">
        <f xml:space="preserve"> IFERROR(100 * LN('REIT-Retrun Index'!G73/'REIT-Retrun Index'!G74),0)</f>
        <v>41.863436123717719</v>
      </c>
      <c r="I72">
        <f xml:space="preserve"> IFERROR(100 * LN('REIT-Retrun Index'!H73/'REIT-Retrun Index'!H74),0)</f>
        <v>27.61875205811064</v>
      </c>
      <c r="J72">
        <f xml:space="preserve"> IFERROR(100 * LN('REIT-Retrun Index'!I73/'REIT-Retrun Index'!I74),0)</f>
        <v>19.517161200129006</v>
      </c>
    </row>
    <row r="73" spans="2:10" x14ac:dyDescent="0.2">
      <c r="B73" t="s">
        <v>652</v>
      </c>
      <c r="D73">
        <f xml:space="preserve"> IFERROR(100 * LN('REIT-Retrun Index'!C74/'REIT-Retrun Index'!C75),0)</f>
        <v>-4.5394390443638679</v>
      </c>
      <c r="E73">
        <f xml:space="preserve"> IFERROR(100 * LN('REIT-Retrun Index'!D74/'REIT-Retrun Index'!D75),0)</f>
        <v>-83.011434875313</v>
      </c>
      <c r="F73">
        <f xml:space="preserve"> IFERROR(100 * LN('REIT-Retrun Index'!E74/'REIT-Retrun Index'!E75),0)</f>
        <v>0</v>
      </c>
      <c r="G73">
        <f xml:space="preserve"> IFERROR(100 * LN('REIT-Retrun Index'!F74/'REIT-Retrun Index'!F75),0)</f>
        <v>0</v>
      </c>
      <c r="H73">
        <f xml:space="preserve"> IFERROR(100 * LN('REIT-Retrun Index'!G74/'REIT-Retrun Index'!G75),0)</f>
        <v>14.948260597761372</v>
      </c>
      <c r="I73">
        <f xml:space="preserve"> IFERROR(100 * LN('REIT-Retrun Index'!H74/'REIT-Retrun Index'!H75),0)</f>
        <v>-16.003418886374003</v>
      </c>
      <c r="J73">
        <f xml:space="preserve"> IFERROR(100 * LN('REIT-Retrun Index'!I74/'REIT-Retrun Index'!I75),0)</f>
        <v>-8.0949740832985384</v>
      </c>
    </row>
    <row r="74" spans="2:10" x14ac:dyDescent="0.2">
      <c r="B74" t="s">
        <v>653</v>
      </c>
      <c r="D74">
        <f xml:space="preserve"> IFERROR(100 * LN('REIT-Retrun Index'!C75/'REIT-Retrun Index'!C76),0)</f>
        <v>1.6814284974381342</v>
      </c>
      <c r="E74">
        <f xml:space="preserve"> IFERROR(100 * LN('REIT-Retrun Index'!D75/'REIT-Retrun Index'!D76),0)</f>
        <v>34.512641964338734</v>
      </c>
      <c r="F74">
        <f xml:space="preserve"> IFERROR(100 * LN('REIT-Retrun Index'!E75/'REIT-Retrun Index'!E76),0)</f>
        <v>0</v>
      </c>
      <c r="G74">
        <f xml:space="preserve"> IFERROR(100 * LN('REIT-Retrun Index'!F75/'REIT-Retrun Index'!F76),0)</f>
        <v>0</v>
      </c>
      <c r="H74">
        <f xml:space="preserve"> IFERROR(100 * LN('REIT-Retrun Index'!G75/'REIT-Retrun Index'!G76),0)</f>
        <v>-73.289219081853474</v>
      </c>
      <c r="I74">
        <f xml:space="preserve"> IFERROR(100 * LN('REIT-Retrun Index'!H75/'REIT-Retrun Index'!H76),0)</f>
        <v>9.8576609370692321</v>
      </c>
      <c r="J74">
        <f xml:space="preserve"> IFERROR(100 * LN('REIT-Retrun Index'!I75/'REIT-Retrun Index'!I76),0)</f>
        <v>4.2821883384479262</v>
      </c>
    </row>
    <row r="75" spans="2:10" x14ac:dyDescent="0.2">
      <c r="B75" t="s">
        <v>654</v>
      </c>
      <c r="D75">
        <f xml:space="preserve"> IFERROR(100 * LN('REIT-Retrun Index'!C76/'REIT-Retrun Index'!C77),0)</f>
        <v>3.0694038748599266</v>
      </c>
      <c r="E75">
        <f xml:space="preserve"> IFERROR(100 * LN('REIT-Retrun Index'!D76/'REIT-Retrun Index'!D77),0)</f>
        <v>37.054836799243517</v>
      </c>
      <c r="F75">
        <f xml:space="preserve"> IFERROR(100 * LN('REIT-Retrun Index'!E76/'REIT-Retrun Index'!E77),0)</f>
        <v>0</v>
      </c>
      <c r="G75">
        <f xml:space="preserve"> IFERROR(100 * LN('REIT-Retrun Index'!F76/'REIT-Retrun Index'!F77),0)</f>
        <v>0</v>
      </c>
      <c r="H75">
        <f xml:space="preserve"> IFERROR(100 * LN('REIT-Retrun Index'!G76/'REIT-Retrun Index'!G77),0)</f>
        <v>58.222353104687272</v>
      </c>
      <c r="I75">
        <f xml:space="preserve"> IFERROR(100 * LN('REIT-Retrun Index'!H76/'REIT-Retrun Index'!H77),0)</f>
        <v>-31.923310279286355</v>
      </c>
      <c r="J75">
        <f xml:space="preserve"> IFERROR(100 * LN('REIT-Retrun Index'!I76/'REIT-Retrun Index'!I77),0)</f>
        <v>3.2040097480711189</v>
      </c>
    </row>
    <row r="76" spans="2:10" x14ac:dyDescent="0.2">
      <c r="B76" t="s">
        <v>655</v>
      </c>
      <c r="D76">
        <f xml:space="preserve"> IFERROR(100 * LN('REIT-Retrun Index'!C77/'REIT-Retrun Index'!C78),0)</f>
        <v>-4.37264362433831</v>
      </c>
      <c r="E76">
        <f xml:space="preserve"> IFERROR(100 * LN('REIT-Retrun Index'!D77/'REIT-Retrun Index'!D78),0)</f>
        <v>-58.961367250748175</v>
      </c>
      <c r="F76">
        <f xml:space="preserve"> IFERROR(100 * LN('REIT-Retrun Index'!E77/'REIT-Retrun Index'!E78),0)</f>
        <v>0</v>
      </c>
      <c r="G76">
        <f xml:space="preserve"> IFERROR(100 * LN('REIT-Retrun Index'!F77/'REIT-Retrun Index'!F78),0)</f>
        <v>0</v>
      </c>
      <c r="H76">
        <f xml:space="preserve"> IFERROR(100 * LN('REIT-Retrun Index'!G77/'REIT-Retrun Index'!G78),0)</f>
        <v>26.55268064318091</v>
      </c>
      <c r="I76">
        <f xml:space="preserve"> IFERROR(100 * LN('REIT-Retrun Index'!H77/'REIT-Retrun Index'!H78),0)</f>
        <v>-23.858579681512794</v>
      </c>
      <c r="J76">
        <f xml:space="preserve"> IFERROR(100 * LN('REIT-Retrun Index'!I77/'REIT-Retrun Index'!I78),0)</f>
        <v>-5.3123790877026265</v>
      </c>
    </row>
    <row r="77" spans="2:10" x14ac:dyDescent="0.2">
      <c r="B77" t="s">
        <v>656</v>
      </c>
      <c r="D77">
        <f xml:space="preserve"> IFERROR(100 * LN('REIT-Retrun Index'!C78/'REIT-Retrun Index'!C79),0)</f>
        <v>-3.6400277871567752</v>
      </c>
      <c r="E77">
        <f xml:space="preserve"> IFERROR(100 * LN('REIT-Retrun Index'!D78/'REIT-Retrun Index'!D79),0)</f>
        <v>-27.698315427024323</v>
      </c>
      <c r="F77">
        <f xml:space="preserve"> IFERROR(100 * LN('REIT-Retrun Index'!E78/'REIT-Retrun Index'!E79),0)</f>
        <v>0</v>
      </c>
      <c r="G77">
        <f xml:space="preserve"> IFERROR(100 * LN('REIT-Retrun Index'!F78/'REIT-Retrun Index'!F79),0)</f>
        <v>0</v>
      </c>
      <c r="H77">
        <f xml:space="preserve"> IFERROR(100 * LN('REIT-Retrun Index'!G78/'REIT-Retrun Index'!G79),0)</f>
        <v>-4.5243740380492348</v>
      </c>
      <c r="I77">
        <f xml:space="preserve"> IFERROR(100 * LN('REIT-Retrun Index'!H78/'REIT-Retrun Index'!H79),0)</f>
        <v>-10.934550382487911</v>
      </c>
      <c r="J77">
        <f xml:space="preserve"> IFERROR(100 * LN('REIT-Retrun Index'!I78/'REIT-Retrun Index'!I79),0)</f>
        <v>1.2622372875498911</v>
      </c>
    </row>
    <row r="78" spans="2:10" x14ac:dyDescent="0.2">
      <c r="B78" t="s">
        <v>657</v>
      </c>
      <c r="D78">
        <f xml:space="preserve"> IFERROR(100 * LN('REIT-Retrun Index'!C79/'REIT-Retrun Index'!C80),0)</f>
        <v>0.83427806005632532</v>
      </c>
      <c r="E78">
        <f xml:space="preserve"> IFERROR(100 * LN('REIT-Retrun Index'!D79/'REIT-Retrun Index'!D80),0)</f>
        <v>39.176458142103328</v>
      </c>
      <c r="F78">
        <f xml:space="preserve"> IFERROR(100 * LN('REIT-Retrun Index'!E79/'REIT-Retrun Index'!E80),0)</f>
        <v>0</v>
      </c>
      <c r="G78">
        <f xml:space="preserve"> IFERROR(100 * LN('REIT-Retrun Index'!F79/'REIT-Retrun Index'!F80),0)</f>
        <v>0</v>
      </c>
      <c r="H78">
        <f xml:space="preserve"> IFERROR(100 * LN('REIT-Retrun Index'!G79/'REIT-Retrun Index'!G80),0)</f>
        <v>-65.453048743710454</v>
      </c>
      <c r="I78">
        <f xml:space="preserve"> IFERROR(100 * LN('REIT-Retrun Index'!H79/'REIT-Retrun Index'!H80),0)</f>
        <v>36.94295695968831</v>
      </c>
      <c r="J78">
        <f xml:space="preserve"> IFERROR(100 * LN('REIT-Retrun Index'!I79/'REIT-Retrun Index'!I80),0)</f>
        <v>5.2219008384495389</v>
      </c>
    </row>
    <row r="79" spans="2:10" x14ac:dyDescent="0.2">
      <c r="B79" t="s">
        <v>658</v>
      </c>
      <c r="D79">
        <f xml:space="preserve"> IFERROR(100 * LN('REIT-Retrun Index'!C80/'REIT-Retrun Index'!C81),0)</f>
        <v>1.7839119106998071</v>
      </c>
      <c r="E79">
        <f xml:space="preserve"> IFERROR(100 * LN('REIT-Retrun Index'!D80/'REIT-Retrun Index'!D81),0)</f>
        <v>54.010613065561188</v>
      </c>
      <c r="F79">
        <f xml:space="preserve"> IFERROR(100 * LN('REIT-Retrun Index'!E80/'REIT-Retrun Index'!E81),0)</f>
        <v>0</v>
      </c>
      <c r="G79">
        <f xml:space="preserve"> IFERROR(100 * LN('REIT-Retrun Index'!F80/'REIT-Retrun Index'!F81),0)</f>
        <v>0</v>
      </c>
      <c r="H79">
        <f xml:space="preserve"> IFERROR(100 * LN('REIT-Retrun Index'!G80/'REIT-Retrun Index'!G81),0)</f>
        <v>-37.317142100937673</v>
      </c>
      <c r="I79">
        <f xml:space="preserve"> IFERROR(100 * LN('REIT-Retrun Index'!H80/'REIT-Retrun Index'!H81),0)</f>
        <v>17.497860923040186</v>
      </c>
      <c r="J79">
        <f xml:space="preserve"> IFERROR(100 * LN('REIT-Retrun Index'!I80/'REIT-Retrun Index'!I81),0)</f>
        <v>4.7768509216766741</v>
      </c>
    </row>
    <row r="80" spans="2:10" x14ac:dyDescent="0.2">
      <c r="B80" t="s">
        <v>659</v>
      </c>
      <c r="D80">
        <f xml:space="preserve"> IFERROR(100 * LN('REIT-Retrun Index'!C81/'REIT-Retrun Index'!C82),0)</f>
        <v>8.7061288054890351</v>
      </c>
      <c r="E80">
        <f xml:space="preserve"> IFERROR(100 * LN('REIT-Retrun Index'!D81/'REIT-Retrun Index'!D82),0)</f>
        <v>0</v>
      </c>
      <c r="F80">
        <f xml:space="preserve"> IFERROR(100 * LN('REIT-Retrun Index'!E81/'REIT-Retrun Index'!E82),0)</f>
        <v>0</v>
      </c>
      <c r="G80">
        <f xml:space="preserve"> IFERROR(100 * LN('REIT-Retrun Index'!F81/'REIT-Retrun Index'!F82),0)</f>
        <v>0</v>
      </c>
      <c r="H80">
        <f xml:space="preserve"> IFERROR(100 * LN('REIT-Retrun Index'!G81/'REIT-Retrun Index'!G82),0)</f>
        <v>-41.855834639022021</v>
      </c>
      <c r="I80">
        <f xml:space="preserve"> IFERROR(100 * LN('REIT-Retrun Index'!H81/'REIT-Retrun Index'!H82),0)</f>
        <v>29.718611354919883</v>
      </c>
      <c r="J80">
        <f xml:space="preserve"> IFERROR(100 * LN('REIT-Retrun Index'!I81/'REIT-Retrun Index'!I82),0)</f>
        <v>9.4494558990356392</v>
      </c>
    </row>
    <row r="81" spans="2:10" x14ac:dyDescent="0.2">
      <c r="B81" t="s">
        <v>660</v>
      </c>
      <c r="C81">
        <v>2015</v>
      </c>
      <c r="D81">
        <f xml:space="preserve"> IFERROR(100 * LN('REIT-Retrun Index'!C82/'REIT-Retrun Index'!C83),0)</f>
        <v>7.9859228520605283</v>
      </c>
      <c r="E81">
        <f xml:space="preserve"> IFERROR(100 * LN('REIT-Retrun Index'!D82/'REIT-Retrun Index'!D83),0)</f>
        <v>-112.38287709506956</v>
      </c>
      <c r="F81">
        <f xml:space="preserve"> IFERROR(100 * LN('REIT-Retrun Index'!E82/'REIT-Retrun Index'!E83),0)</f>
        <v>0</v>
      </c>
      <c r="G81">
        <f xml:space="preserve"> IFERROR(100 * LN('REIT-Retrun Index'!F82/'REIT-Retrun Index'!F83),0)</f>
        <v>0</v>
      </c>
      <c r="H81">
        <f xml:space="preserve"> IFERROR(100 * LN('REIT-Retrun Index'!G82/'REIT-Retrun Index'!G83),0)</f>
        <v>-50.956126389862945</v>
      </c>
      <c r="I81">
        <f xml:space="preserve"> IFERROR(100 * LN('REIT-Retrun Index'!H82/'REIT-Retrun Index'!H83),0)</f>
        <v>66.921249062502312</v>
      </c>
      <c r="J81">
        <f xml:space="preserve"> IFERROR(100 * LN('REIT-Retrun Index'!I82/'REIT-Retrun Index'!I83),0)</f>
        <v>5.1158159885504908</v>
      </c>
    </row>
    <row r="82" spans="2:10" x14ac:dyDescent="0.2">
      <c r="B82" t="s">
        <v>661</v>
      </c>
      <c r="D82">
        <f xml:space="preserve"> IFERROR(100 * LN('REIT-Retrun Index'!C83/'REIT-Retrun Index'!C84),0)</f>
        <v>2.707943135706572</v>
      </c>
      <c r="E82">
        <f xml:space="preserve"> IFERROR(100 * LN('REIT-Retrun Index'!D83/'REIT-Retrun Index'!D84),0)</f>
        <v>-49.355936114545472</v>
      </c>
      <c r="F82">
        <f xml:space="preserve"> IFERROR(100 * LN('REIT-Retrun Index'!E83/'REIT-Retrun Index'!E84),0)</f>
        <v>0</v>
      </c>
      <c r="G82">
        <f xml:space="preserve"> IFERROR(100 * LN('REIT-Retrun Index'!F83/'REIT-Retrun Index'!F84),0)</f>
        <v>0</v>
      </c>
      <c r="H82">
        <f xml:space="preserve"> IFERROR(100 * LN('REIT-Retrun Index'!G83/'REIT-Retrun Index'!G84),0)</f>
        <v>-21.748246438010604</v>
      </c>
      <c r="I82">
        <f xml:space="preserve"> IFERROR(100 * LN('REIT-Retrun Index'!H83/'REIT-Retrun Index'!H84),0)</f>
        <v>-5.9518025996193131</v>
      </c>
      <c r="J82">
        <f xml:space="preserve"> IFERROR(100 * LN('REIT-Retrun Index'!I83/'REIT-Retrun Index'!I84),0)</f>
        <v>5.089883502100033</v>
      </c>
    </row>
    <row r="83" spans="2:10" x14ac:dyDescent="0.2">
      <c r="B83" t="s">
        <v>662</v>
      </c>
      <c r="D83">
        <f xml:space="preserve"> IFERROR(100 * LN('REIT-Retrun Index'!C84/'REIT-Retrun Index'!C85),0)</f>
        <v>5.6383190522213837</v>
      </c>
      <c r="E83">
        <f xml:space="preserve"> IFERROR(100 * LN('REIT-Retrun Index'!D84/'REIT-Retrun Index'!D85),0)</f>
        <v>-21.685117428752605</v>
      </c>
      <c r="F83">
        <f xml:space="preserve"> IFERROR(100 * LN('REIT-Retrun Index'!E84/'REIT-Retrun Index'!E85),0)</f>
        <v>0</v>
      </c>
      <c r="G83">
        <f xml:space="preserve"> IFERROR(100 * LN('REIT-Retrun Index'!F84/'REIT-Retrun Index'!F85),0)</f>
        <v>0</v>
      </c>
      <c r="H83">
        <f xml:space="preserve"> IFERROR(100 * LN('REIT-Retrun Index'!G84/'REIT-Retrun Index'!G85),0)</f>
        <v>-1.3012033861901278</v>
      </c>
      <c r="I83">
        <f xml:space="preserve"> IFERROR(100 * LN('REIT-Retrun Index'!H84/'REIT-Retrun Index'!H85),0)</f>
        <v>57.34864766370444</v>
      </c>
      <c r="J83">
        <f xml:space="preserve"> IFERROR(100 * LN('REIT-Retrun Index'!I84/'REIT-Retrun Index'!I85),0)</f>
        <v>3.2998220196629902</v>
      </c>
    </row>
    <row r="84" spans="2:10" x14ac:dyDescent="0.2">
      <c r="B84" t="s">
        <v>663</v>
      </c>
      <c r="D84">
        <f xml:space="preserve"> IFERROR(100 * LN('REIT-Retrun Index'!C85/'REIT-Retrun Index'!C86),0)</f>
        <v>-3.4389013162058419</v>
      </c>
      <c r="E84">
        <f xml:space="preserve"> IFERROR(100 * LN('REIT-Retrun Index'!D85/'REIT-Retrun Index'!D86),0)</f>
        <v>26.199492038935574</v>
      </c>
      <c r="F84">
        <f xml:space="preserve"> IFERROR(100 * LN('REIT-Retrun Index'!E85/'REIT-Retrun Index'!E86),0)</f>
        <v>0</v>
      </c>
      <c r="G84">
        <f xml:space="preserve"> IFERROR(100 * LN('REIT-Retrun Index'!F85/'REIT-Retrun Index'!F86),0)</f>
        <v>0</v>
      </c>
      <c r="H84">
        <f xml:space="preserve"> IFERROR(100 * LN('REIT-Retrun Index'!G85/'REIT-Retrun Index'!G86),0)</f>
        <v>3.4355816655608273</v>
      </c>
      <c r="I84">
        <f xml:space="preserve"> IFERROR(100 * LN('REIT-Retrun Index'!H85/'REIT-Retrun Index'!H86),0)</f>
        <v>-51.464713719609925</v>
      </c>
      <c r="J84">
        <f xml:space="preserve"> IFERROR(100 * LN('REIT-Retrun Index'!I85/'REIT-Retrun Index'!I86),0)</f>
        <v>-3.8897428594970451</v>
      </c>
    </row>
    <row r="85" spans="2:10" x14ac:dyDescent="0.2">
      <c r="B85" t="s">
        <v>664</v>
      </c>
      <c r="D85">
        <f xml:space="preserve"> IFERROR(100 * LN('REIT-Retrun Index'!C86/'REIT-Retrun Index'!C87),0)</f>
        <v>0.97098448041987606</v>
      </c>
      <c r="E85">
        <f xml:space="preserve"> IFERROR(100 * LN('REIT-Retrun Index'!D86/'REIT-Retrun Index'!D87),0)</f>
        <v>2.2362530897987369</v>
      </c>
      <c r="F85">
        <f xml:space="preserve"> IFERROR(100 * LN('REIT-Retrun Index'!E86/'REIT-Retrun Index'!E87),0)</f>
        <v>0</v>
      </c>
      <c r="G85">
        <f xml:space="preserve"> IFERROR(100 * LN('REIT-Retrun Index'!F86/'REIT-Retrun Index'!F87),0)</f>
        <v>0</v>
      </c>
      <c r="H85">
        <f xml:space="preserve"> IFERROR(100 * LN('REIT-Retrun Index'!G86/'REIT-Retrun Index'!G87),0)</f>
        <v>-2.4848842865342875</v>
      </c>
      <c r="I85">
        <f xml:space="preserve"> IFERROR(100 * LN('REIT-Retrun Index'!H86/'REIT-Retrun Index'!H87),0)</f>
        <v>28.560384582222635</v>
      </c>
      <c r="J85">
        <f xml:space="preserve"> IFERROR(100 * LN('REIT-Retrun Index'!I86/'REIT-Retrun Index'!I87),0)</f>
        <v>-0.27628322122706372</v>
      </c>
    </row>
    <row r="86" spans="2:10" x14ac:dyDescent="0.2">
      <c r="B86" t="s">
        <v>665</v>
      </c>
      <c r="D86">
        <f xml:space="preserve"> IFERROR(100 * LN('REIT-Retrun Index'!C87/'REIT-Retrun Index'!C88),0)</f>
        <v>-0.57722452255097656</v>
      </c>
      <c r="E86">
        <f xml:space="preserve"> IFERROR(100 * LN('REIT-Retrun Index'!D87/'REIT-Retrun Index'!D88),0)</f>
        <v>-7.2339213175637092</v>
      </c>
      <c r="F86">
        <f xml:space="preserve"> IFERROR(100 * LN('REIT-Retrun Index'!E87/'REIT-Retrun Index'!E88),0)</f>
        <v>0</v>
      </c>
      <c r="G86">
        <f xml:space="preserve"> IFERROR(100 * LN('REIT-Retrun Index'!F87/'REIT-Retrun Index'!F88),0)</f>
        <v>0</v>
      </c>
      <c r="H86">
        <f xml:space="preserve"> IFERROR(100 * LN('REIT-Retrun Index'!G87/'REIT-Retrun Index'!G88),0)</f>
        <v>7.0055648926853396</v>
      </c>
      <c r="I86">
        <f xml:space="preserve"> IFERROR(100 * LN('REIT-Retrun Index'!H87/'REIT-Retrun Index'!H88),0)</f>
        <v>8.4559922038324604</v>
      </c>
      <c r="J86">
        <f xml:space="preserve"> IFERROR(100 * LN('REIT-Retrun Index'!I87/'REIT-Retrun Index'!I88),0)</f>
        <v>1.03879167932453</v>
      </c>
    </row>
    <row r="87" spans="2:10" x14ac:dyDescent="0.2">
      <c r="B87" t="s">
        <v>666</v>
      </c>
      <c r="D87">
        <f xml:space="preserve"> IFERROR(100 * LN('REIT-Retrun Index'!C88/'REIT-Retrun Index'!C89),0)</f>
        <v>0.50230455966290677</v>
      </c>
      <c r="E87">
        <f xml:space="preserve"> IFERROR(100 * LN('REIT-Retrun Index'!D88/'REIT-Retrun Index'!D89),0)</f>
        <v>-13.046631003692003</v>
      </c>
      <c r="F87">
        <f xml:space="preserve"> IFERROR(100 * LN('REIT-Retrun Index'!E88/'REIT-Retrun Index'!E89),0)</f>
        <v>0</v>
      </c>
      <c r="G87">
        <f xml:space="preserve"> IFERROR(100 * LN('REIT-Retrun Index'!F88/'REIT-Retrun Index'!F89),0)</f>
        <v>0</v>
      </c>
      <c r="H87">
        <f xml:space="preserve"> IFERROR(100 * LN('REIT-Retrun Index'!G88/'REIT-Retrun Index'!G89),0)</f>
        <v>4.3975589493368021</v>
      </c>
      <c r="I87">
        <f xml:space="preserve"> IFERROR(100 * LN('REIT-Retrun Index'!H88/'REIT-Retrun Index'!H89),0)</f>
        <v>40.027131745248347</v>
      </c>
      <c r="J87">
        <f xml:space="preserve"> IFERROR(100 * LN('REIT-Retrun Index'!I88/'REIT-Retrun Index'!I89),0)</f>
        <v>1.8961489310032633</v>
      </c>
    </row>
    <row r="88" spans="2:10" x14ac:dyDescent="0.2">
      <c r="B88" t="s">
        <v>667</v>
      </c>
      <c r="D88">
        <f xml:space="preserve"> IFERROR(100 * LN('REIT-Retrun Index'!C89/'REIT-Retrun Index'!C90),0)</f>
        <v>2.1615638597579934</v>
      </c>
      <c r="E88">
        <f xml:space="preserve"> IFERROR(100 * LN('REIT-Retrun Index'!D89/'REIT-Retrun Index'!D90),0)</f>
        <v>-3.5896856877358974</v>
      </c>
      <c r="F88">
        <f xml:space="preserve"> IFERROR(100 * LN('REIT-Retrun Index'!E89/'REIT-Retrun Index'!E90),0)</f>
        <v>0</v>
      </c>
      <c r="G88">
        <f xml:space="preserve"> IFERROR(100 * LN('REIT-Retrun Index'!F89/'REIT-Retrun Index'!F90),0)</f>
        <v>0</v>
      </c>
      <c r="H88">
        <f xml:space="preserve"> IFERROR(100 * LN('REIT-Retrun Index'!G89/'REIT-Retrun Index'!G90),0)</f>
        <v>-4.6015882650193705</v>
      </c>
      <c r="I88">
        <f xml:space="preserve"> IFERROR(100 * LN('REIT-Retrun Index'!H89/'REIT-Retrun Index'!H90),0)</f>
        <v>61.524339846546553</v>
      </c>
      <c r="J88">
        <f xml:space="preserve"> IFERROR(100 * LN('REIT-Retrun Index'!I89/'REIT-Retrun Index'!I90),0)</f>
        <v>-1.58667504285834</v>
      </c>
    </row>
    <row r="89" spans="2:10" x14ac:dyDescent="0.2">
      <c r="B89" t="s">
        <v>668</v>
      </c>
      <c r="D89">
        <f xml:space="preserve"> IFERROR(100 * LN('REIT-Retrun Index'!C90/'REIT-Retrun Index'!C91),0)</f>
        <v>2.7698725647298228</v>
      </c>
      <c r="E89">
        <f xml:space="preserve"> IFERROR(100 * LN('REIT-Retrun Index'!D90/'REIT-Retrun Index'!D91),0)</f>
        <v>-10.614358901542987</v>
      </c>
      <c r="F89">
        <f xml:space="preserve"> IFERROR(100 * LN('REIT-Retrun Index'!E90/'REIT-Retrun Index'!E91),0)</f>
        <v>0</v>
      </c>
      <c r="G89">
        <f xml:space="preserve"> IFERROR(100 * LN('REIT-Retrun Index'!F90/'REIT-Retrun Index'!F91),0)</f>
        <v>0</v>
      </c>
      <c r="H89">
        <f xml:space="preserve"> IFERROR(100 * LN('REIT-Retrun Index'!G90/'REIT-Retrun Index'!G91),0)</f>
        <v>-7.622865652183318</v>
      </c>
      <c r="I89">
        <f xml:space="preserve"> IFERROR(100 * LN('REIT-Retrun Index'!H90/'REIT-Retrun Index'!H91),0)</f>
        <v>194.5290755218096</v>
      </c>
      <c r="J89">
        <f xml:space="preserve"> IFERROR(100 * LN('REIT-Retrun Index'!I90/'REIT-Retrun Index'!I91),0)</f>
        <v>-1.0356132691298798</v>
      </c>
    </row>
    <row r="90" spans="2:10" x14ac:dyDescent="0.2">
      <c r="B90" t="s">
        <v>669</v>
      </c>
      <c r="D90">
        <f xml:space="preserve"> IFERROR(100 * LN('REIT-Retrun Index'!C91/'REIT-Retrun Index'!C92),0)</f>
        <v>1.1908333766329988</v>
      </c>
      <c r="E90">
        <f xml:space="preserve"> IFERROR(100 * LN('REIT-Retrun Index'!D91/'REIT-Retrun Index'!D92),0)</f>
        <v>-13.200496302627105</v>
      </c>
      <c r="F90">
        <f xml:space="preserve"> IFERROR(100 * LN('REIT-Retrun Index'!E91/'REIT-Retrun Index'!E92),0)</f>
        <v>0</v>
      </c>
      <c r="G90">
        <f xml:space="preserve"> IFERROR(100 * LN('REIT-Retrun Index'!F91/'REIT-Retrun Index'!F92),0)</f>
        <v>0</v>
      </c>
      <c r="H90">
        <f xml:space="preserve"> IFERROR(100 * LN('REIT-Retrun Index'!G91/'REIT-Retrun Index'!G92),0)</f>
        <v>-2.8766544383681039</v>
      </c>
      <c r="I90">
        <f xml:space="preserve"> IFERROR(100 * LN('REIT-Retrun Index'!H91/'REIT-Retrun Index'!H92),0)</f>
        <v>0</v>
      </c>
      <c r="J90">
        <f xml:space="preserve"> IFERROR(100 * LN('REIT-Retrun Index'!I91/'REIT-Retrun Index'!I92),0)</f>
        <v>2.6424245013484833</v>
      </c>
    </row>
    <row r="91" spans="2:10" x14ac:dyDescent="0.2">
      <c r="B91" t="s">
        <v>670</v>
      </c>
      <c r="D91">
        <f xml:space="preserve"> IFERROR(100 * LN('REIT-Retrun Index'!C92/'REIT-Retrun Index'!C93),0)</f>
        <v>3.9228996045833162E-3</v>
      </c>
      <c r="E91">
        <f xml:space="preserve"> IFERROR(100 * LN('REIT-Retrun Index'!D92/'REIT-Retrun Index'!D93),0)</f>
        <v>4.8881652887466736</v>
      </c>
      <c r="F91">
        <f xml:space="preserve"> IFERROR(100 * LN('REIT-Retrun Index'!E92/'REIT-Retrun Index'!E93),0)</f>
        <v>0</v>
      </c>
      <c r="G91">
        <f xml:space="preserve"> IFERROR(100 * LN('REIT-Retrun Index'!F92/'REIT-Retrun Index'!F93),0)</f>
        <v>0</v>
      </c>
      <c r="H91">
        <f xml:space="preserve"> IFERROR(100 * LN('REIT-Retrun Index'!G92/'REIT-Retrun Index'!G93),0)</f>
        <v>-3.3548145402206679</v>
      </c>
      <c r="I91">
        <f xml:space="preserve"> IFERROR(100 * LN('REIT-Retrun Index'!H92/'REIT-Retrun Index'!H93),0)</f>
        <v>-38.882065544233619</v>
      </c>
      <c r="J91">
        <f xml:space="preserve"> IFERROR(100 * LN('REIT-Retrun Index'!I92/'REIT-Retrun Index'!I93),0)</f>
        <v>-1.0276690805303486</v>
      </c>
    </row>
    <row r="92" spans="2:10" x14ac:dyDescent="0.2">
      <c r="B92" t="s">
        <v>671</v>
      </c>
      <c r="D92">
        <f xml:space="preserve"> IFERROR(100 * LN('REIT-Retrun Index'!C93/'REIT-Retrun Index'!C94),0)</f>
        <v>3.3092305455624533</v>
      </c>
      <c r="E92">
        <f xml:space="preserve"> IFERROR(100 * LN('REIT-Retrun Index'!D93/'REIT-Retrun Index'!D94),0)</f>
        <v>-11.670466486676538</v>
      </c>
      <c r="F92">
        <f xml:space="preserve"> IFERROR(100 * LN('REIT-Retrun Index'!E93/'REIT-Retrun Index'!E94),0)</f>
        <v>0</v>
      </c>
      <c r="G92">
        <f xml:space="preserve"> IFERROR(100 * LN('REIT-Retrun Index'!F93/'REIT-Retrun Index'!F94),0)</f>
        <v>0</v>
      </c>
      <c r="H92">
        <f xml:space="preserve"> IFERROR(100 * LN('REIT-Retrun Index'!G93/'REIT-Retrun Index'!G94),0)</f>
        <v>15.651922748533362</v>
      </c>
      <c r="I92">
        <f xml:space="preserve"> IFERROR(100 * LN('REIT-Retrun Index'!H93/'REIT-Retrun Index'!H94),0)</f>
        <v>-38.857505011768971</v>
      </c>
      <c r="J92">
        <f xml:space="preserve"> IFERROR(100 * LN('REIT-Retrun Index'!I93/'REIT-Retrun Index'!I94),0)</f>
        <v>2.5588294188091965</v>
      </c>
    </row>
    <row r="93" spans="2:10" x14ac:dyDescent="0.2">
      <c r="B93" t="s">
        <v>672</v>
      </c>
      <c r="C93">
        <v>2014</v>
      </c>
      <c r="D93">
        <f xml:space="preserve"> IFERROR(100 * LN('REIT-Retrun Index'!C94/'REIT-Retrun Index'!C95),0)</f>
        <v>3.3174318216877574</v>
      </c>
      <c r="E93">
        <f xml:space="preserve"> IFERROR(100 * LN('REIT-Retrun Index'!D94/'REIT-Retrun Index'!D95),0)</f>
        <v>-21.898595260225974</v>
      </c>
      <c r="F93">
        <f xml:space="preserve"> IFERROR(100 * LN('REIT-Retrun Index'!E94/'REIT-Retrun Index'!E95),0)</f>
        <v>0</v>
      </c>
      <c r="G93">
        <f xml:space="preserve"> IFERROR(100 * LN('REIT-Retrun Index'!F94/'REIT-Retrun Index'!F95),0)</f>
        <v>0</v>
      </c>
      <c r="H93">
        <f xml:space="preserve"> IFERROR(100 * LN('REIT-Retrun Index'!G94/'REIT-Retrun Index'!G95),0)</f>
        <v>-14.908089391241441</v>
      </c>
      <c r="I93">
        <f xml:space="preserve"> IFERROR(100 * LN('REIT-Retrun Index'!H94/'REIT-Retrun Index'!H95),0)</f>
        <v>-18.806629524440886</v>
      </c>
      <c r="J93">
        <f xml:space="preserve"> IFERROR(100 * LN('REIT-Retrun Index'!I94/'REIT-Retrun Index'!I95),0)</f>
        <v>5.9329751836606732</v>
      </c>
    </row>
    <row r="94" spans="2:10" x14ac:dyDescent="0.2">
      <c r="B94" t="s">
        <v>673</v>
      </c>
      <c r="D94">
        <f xml:space="preserve"> IFERROR(100 * LN('REIT-Retrun Index'!C95/'REIT-Retrun Index'!C96),0)</f>
        <v>-2.3036106162305856</v>
      </c>
      <c r="E94">
        <f xml:space="preserve"> IFERROR(100 * LN('REIT-Retrun Index'!D95/'REIT-Retrun Index'!D96),0)</f>
        <v>12.296861133055067</v>
      </c>
      <c r="F94">
        <f xml:space="preserve"> IFERROR(100 * LN('REIT-Retrun Index'!E95/'REIT-Retrun Index'!E96),0)</f>
        <v>0</v>
      </c>
      <c r="G94">
        <f xml:space="preserve"> IFERROR(100 * LN('REIT-Retrun Index'!F95/'REIT-Retrun Index'!F96),0)</f>
        <v>0</v>
      </c>
      <c r="H94">
        <f xml:space="preserve"> IFERROR(100 * LN('REIT-Retrun Index'!G95/'REIT-Retrun Index'!G96),0)</f>
        <v>-3.611432165771427</v>
      </c>
      <c r="I94">
        <f xml:space="preserve"> IFERROR(100 * LN('REIT-Retrun Index'!H95/'REIT-Retrun Index'!H96),0)</f>
        <v>-3.9731225567807336</v>
      </c>
      <c r="J94">
        <f xml:space="preserve"> IFERROR(100 * LN('REIT-Retrun Index'!I95/'REIT-Retrun Index'!I96),0)</f>
        <v>-3.5331244033229492</v>
      </c>
    </row>
    <row r="95" spans="2:10" x14ac:dyDescent="0.2">
      <c r="B95" t="s">
        <v>674</v>
      </c>
      <c r="D95">
        <f xml:space="preserve"> IFERROR(100 * LN('REIT-Retrun Index'!C96/'REIT-Retrun Index'!C97),0)</f>
        <v>1.7747524045778598</v>
      </c>
      <c r="E95">
        <f xml:space="preserve"> IFERROR(100 * LN('REIT-Retrun Index'!D96/'REIT-Retrun Index'!D97),0)</f>
        <v>5.1918236036659788</v>
      </c>
      <c r="F95">
        <f xml:space="preserve"> IFERROR(100 * LN('REIT-Retrun Index'!E96/'REIT-Retrun Index'!E97),0)</f>
        <v>0</v>
      </c>
      <c r="G95">
        <f xml:space="preserve"> IFERROR(100 * LN('REIT-Retrun Index'!F96/'REIT-Retrun Index'!F97),0)</f>
        <v>0</v>
      </c>
      <c r="H95">
        <f xml:space="preserve"> IFERROR(100 * LN('REIT-Retrun Index'!G96/'REIT-Retrun Index'!G97),0)</f>
        <v>-10.271274781287788</v>
      </c>
      <c r="I95">
        <f xml:space="preserve"> IFERROR(100 * LN('REIT-Retrun Index'!H96/'REIT-Retrun Index'!H97),0)</f>
        <v>-7.1640089793760406</v>
      </c>
      <c r="J95">
        <f xml:space="preserve"> IFERROR(100 * LN('REIT-Retrun Index'!I96/'REIT-Retrun Index'!I97),0)</f>
        <v>-1.3333236675482927</v>
      </c>
    </row>
    <row r="96" spans="2:10" x14ac:dyDescent="0.2">
      <c r="B96" t="s">
        <v>675</v>
      </c>
      <c r="D96">
        <f xml:space="preserve"> IFERROR(100 * LN('REIT-Retrun Index'!C97/'REIT-Retrun Index'!C98),0)</f>
        <v>3.9258598666743958</v>
      </c>
      <c r="E96">
        <f xml:space="preserve"> IFERROR(100 * LN('REIT-Retrun Index'!D97/'REIT-Retrun Index'!D98),0)</f>
        <v>-7.6267282435884436</v>
      </c>
      <c r="F96">
        <f xml:space="preserve"> IFERROR(100 * LN('REIT-Retrun Index'!E97/'REIT-Retrun Index'!E98),0)</f>
        <v>0</v>
      </c>
      <c r="G96">
        <f xml:space="preserve"> IFERROR(100 * LN('REIT-Retrun Index'!F97/'REIT-Retrun Index'!F98),0)</f>
        <v>0</v>
      </c>
      <c r="H96">
        <f xml:space="preserve"> IFERROR(100 * LN('REIT-Retrun Index'!G97/'REIT-Retrun Index'!G98),0)</f>
        <v>0.36786866514445427</v>
      </c>
      <c r="I96">
        <f xml:space="preserve"> IFERROR(100 * LN('REIT-Retrun Index'!H97/'REIT-Retrun Index'!H98),0)</f>
        <v>-42.791437110673691</v>
      </c>
      <c r="J96">
        <f xml:space="preserve"> IFERROR(100 * LN('REIT-Retrun Index'!I97/'REIT-Retrun Index'!I98),0)</f>
        <v>1.9893830155010968</v>
      </c>
    </row>
    <row r="97" spans="2:10" x14ac:dyDescent="0.2">
      <c r="B97" t="s">
        <v>676</v>
      </c>
      <c r="D97">
        <f xml:space="preserve"> IFERROR(100 * LN('REIT-Retrun Index'!C98/'REIT-Retrun Index'!C99),0)</f>
        <v>-0.3661931380536908</v>
      </c>
      <c r="E97">
        <f xml:space="preserve"> IFERROR(100 * LN('REIT-Retrun Index'!D98/'REIT-Retrun Index'!D99),0)</f>
        <v>-8.6509492851643603</v>
      </c>
      <c r="F97">
        <f xml:space="preserve"> IFERROR(100 * LN('REIT-Retrun Index'!E98/'REIT-Retrun Index'!E99),0)</f>
        <v>0</v>
      </c>
      <c r="G97">
        <f xml:space="preserve"> IFERROR(100 * LN('REIT-Retrun Index'!F98/'REIT-Retrun Index'!F99),0)</f>
        <v>0</v>
      </c>
      <c r="H97">
        <f xml:space="preserve"> IFERROR(100 * LN('REIT-Retrun Index'!G98/'REIT-Retrun Index'!G99),0)</f>
        <v>-1.5190406648340579E-2</v>
      </c>
      <c r="I97">
        <f xml:space="preserve"> IFERROR(100 * LN('REIT-Retrun Index'!H98/'REIT-Retrun Index'!H99),0)</f>
        <v>10.022341846278303</v>
      </c>
      <c r="J97">
        <f xml:space="preserve"> IFERROR(100 * LN('REIT-Retrun Index'!I98/'REIT-Retrun Index'!I99),0)</f>
        <v>2.5036458733477911</v>
      </c>
    </row>
    <row r="98" spans="2:10" x14ac:dyDescent="0.2">
      <c r="B98" t="s">
        <v>677</v>
      </c>
      <c r="D98">
        <f xml:space="preserve"> IFERROR(100 * LN('REIT-Retrun Index'!C99/'REIT-Retrun Index'!C100),0)</f>
        <v>-0.42798641410642269</v>
      </c>
      <c r="E98">
        <f xml:space="preserve"> IFERROR(100 * LN('REIT-Retrun Index'!D99/'REIT-Retrun Index'!D100),0)</f>
        <v>-14.856945772780831</v>
      </c>
      <c r="F98">
        <f xml:space="preserve"> IFERROR(100 * LN('REIT-Retrun Index'!E99/'REIT-Retrun Index'!E100),0)</f>
        <v>0</v>
      </c>
      <c r="G98">
        <f xml:space="preserve"> IFERROR(100 * LN('REIT-Retrun Index'!F99/'REIT-Retrun Index'!F100),0)</f>
        <v>0</v>
      </c>
      <c r="H98">
        <f xml:space="preserve"> IFERROR(100 * LN('REIT-Retrun Index'!G99/'REIT-Retrun Index'!G100),0)</f>
        <v>0.2430920795725488</v>
      </c>
      <c r="I98">
        <f xml:space="preserve"> IFERROR(100 * LN('REIT-Retrun Index'!H99/'REIT-Retrun Index'!H100),0)</f>
        <v>-11.069963981446309</v>
      </c>
      <c r="J98">
        <f xml:space="preserve"> IFERROR(100 * LN('REIT-Retrun Index'!I99/'REIT-Retrun Index'!I100),0)</f>
        <v>5.0241360020981771</v>
      </c>
    </row>
    <row r="99" spans="2:10" x14ac:dyDescent="0.2">
      <c r="B99" t="s">
        <v>678</v>
      </c>
      <c r="D99">
        <f xml:space="preserve"> IFERROR(100 * LN('REIT-Retrun Index'!C100/'REIT-Retrun Index'!C101),0)</f>
        <v>1.9611255017292981</v>
      </c>
      <c r="E99">
        <f xml:space="preserve"> IFERROR(100 * LN('REIT-Retrun Index'!D100/'REIT-Retrun Index'!D101),0)</f>
        <v>4.9650082790922045</v>
      </c>
      <c r="F99">
        <f xml:space="preserve"> IFERROR(100 * LN('REIT-Retrun Index'!E100/'REIT-Retrun Index'!E101),0)</f>
        <v>0</v>
      </c>
      <c r="G99">
        <f xml:space="preserve"> IFERROR(100 * LN('REIT-Retrun Index'!F100/'REIT-Retrun Index'!F101),0)</f>
        <v>0</v>
      </c>
      <c r="H99">
        <f xml:space="preserve"> IFERROR(100 * LN('REIT-Retrun Index'!G100/'REIT-Retrun Index'!G101),0)</f>
        <v>0.45450272531604086</v>
      </c>
      <c r="I99">
        <f xml:space="preserve"> IFERROR(100 * LN('REIT-Retrun Index'!H100/'REIT-Retrun Index'!H101),0)</f>
        <v>0.20716023217464849</v>
      </c>
      <c r="J99">
        <f xml:space="preserve"> IFERROR(100 * LN('REIT-Retrun Index'!I100/'REIT-Retrun Index'!I101),0)</f>
        <v>-1.7915809072246875</v>
      </c>
    </row>
    <row r="100" spans="2:10" x14ac:dyDescent="0.2">
      <c r="B100" t="s">
        <v>679</v>
      </c>
      <c r="D100">
        <f xml:space="preserve"> IFERROR(100 * LN('REIT-Retrun Index'!C101/'REIT-Retrun Index'!C102),0)</f>
        <v>-7.319029473341562</v>
      </c>
      <c r="E100">
        <f xml:space="preserve"> IFERROR(100 * LN('REIT-Retrun Index'!D101/'REIT-Retrun Index'!D102),0)</f>
        <v>16.823039458441496</v>
      </c>
      <c r="F100">
        <f xml:space="preserve"> IFERROR(100 * LN('REIT-Retrun Index'!E101/'REIT-Retrun Index'!E102),0)</f>
        <v>0</v>
      </c>
      <c r="G100">
        <f xml:space="preserve"> IFERROR(100 * LN('REIT-Retrun Index'!F101/'REIT-Retrun Index'!F102),0)</f>
        <v>0</v>
      </c>
      <c r="H100">
        <f xml:space="preserve"> IFERROR(100 * LN('REIT-Retrun Index'!G101/'REIT-Retrun Index'!G102),0)</f>
        <v>-8.5397671254348992E-4</v>
      </c>
      <c r="I100">
        <f xml:space="preserve"> IFERROR(100 * LN('REIT-Retrun Index'!H101/'REIT-Retrun Index'!H102),0)</f>
        <v>35.405733828442557</v>
      </c>
      <c r="J100">
        <f xml:space="preserve"> IFERROR(100 * LN('REIT-Retrun Index'!I101/'REIT-Retrun Index'!I102),0)</f>
        <v>-9.9625897348740153</v>
      </c>
    </row>
    <row r="101" spans="2:10" x14ac:dyDescent="0.2">
      <c r="B101" t="s">
        <v>680</v>
      </c>
      <c r="D101">
        <f xml:space="preserve"> IFERROR(100 * LN('REIT-Retrun Index'!C102/'REIT-Retrun Index'!C103),0)</f>
        <v>5.9080078286313595</v>
      </c>
      <c r="E101">
        <f xml:space="preserve"> IFERROR(100 * LN('REIT-Retrun Index'!D102/'REIT-Retrun Index'!D103),0)</f>
        <v>-22.563582691726488</v>
      </c>
      <c r="F101">
        <f xml:space="preserve"> IFERROR(100 * LN('REIT-Retrun Index'!E102/'REIT-Retrun Index'!E103),0)</f>
        <v>0</v>
      </c>
      <c r="G101">
        <f xml:space="preserve"> IFERROR(100 * LN('REIT-Retrun Index'!F102/'REIT-Retrun Index'!F103),0)</f>
        <v>0</v>
      </c>
      <c r="H101">
        <f xml:space="preserve"> IFERROR(100 * LN('REIT-Retrun Index'!G102/'REIT-Retrun Index'!G103),0)</f>
        <v>-0.21980966254909248</v>
      </c>
      <c r="I101">
        <f xml:space="preserve"> IFERROR(100 * LN('REIT-Retrun Index'!H102/'REIT-Retrun Index'!H103),0)</f>
        <v>-59.785783224633938</v>
      </c>
      <c r="J101">
        <f xml:space="preserve"> IFERROR(100 * LN('REIT-Retrun Index'!I102/'REIT-Retrun Index'!I103),0)</f>
        <v>6.8809965205148833</v>
      </c>
    </row>
    <row r="102" spans="2:10" x14ac:dyDescent="0.2">
      <c r="B102" t="s">
        <v>681</v>
      </c>
      <c r="D102">
        <f xml:space="preserve"> IFERROR(100 * LN('REIT-Retrun Index'!C103/'REIT-Retrun Index'!C104),0)</f>
        <v>1.0868996786204879</v>
      </c>
      <c r="E102">
        <f xml:space="preserve"> IFERROR(100 * LN('REIT-Retrun Index'!D103/'REIT-Retrun Index'!D104),0)</f>
        <v>0.10595609610095083</v>
      </c>
      <c r="F102">
        <f xml:space="preserve"> IFERROR(100 * LN('REIT-Retrun Index'!E103/'REIT-Retrun Index'!E104),0)</f>
        <v>0</v>
      </c>
      <c r="G102">
        <f xml:space="preserve"> IFERROR(100 * LN('REIT-Retrun Index'!F103/'REIT-Retrun Index'!F104),0)</f>
        <v>0</v>
      </c>
      <c r="H102">
        <f xml:space="preserve"> IFERROR(100 * LN('REIT-Retrun Index'!G103/'REIT-Retrun Index'!G104),0)</f>
        <v>2.2401542844686704</v>
      </c>
      <c r="I102">
        <f xml:space="preserve"> IFERROR(100 * LN('REIT-Retrun Index'!H103/'REIT-Retrun Index'!H104),0)</f>
        <v>2.2728238248277779</v>
      </c>
      <c r="J102">
        <f xml:space="preserve"> IFERROR(100 * LN('REIT-Retrun Index'!I103/'REIT-Retrun Index'!I104),0)</f>
        <v>-3.9938374537513269E-2</v>
      </c>
    </row>
    <row r="103" spans="2:10" x14ac:dyDescent="0.2">
      <c r="B103" t="s">
        <v>682</v>
      </c>
      <c r="D103">
        <f xml:space="preserve"> IFERROR(100 * LN('REIT-Retrun Index'!C104/'REIT-Retrun Index'!C105),0)</f>
        <v>1.2090878728132712</v>
      </c>
      <c r="E103">
        <f xml:space="preserve"> IFERROR(100 * LN('REIT-Retrun Index'!D104/'REIT-Retrun Index'!D105),0)</f>
        <v>0.83779439883073026</v>
      </c>
      <c r="F103">
        <f xml:space="preserve"> IFERROR(100 * LN('REIT-Retrun Index'!E104/'REIT-Retrun Index'!E105),0)</f>
        <v>0</v>
      </c>
      <c r="G103">
        <f xml:space="preserve"> IFERROR(100 * LN('REIT-Retrun Index'!F104/'REIT-Retrun Index'!F105),0)</f>
        <v>0</v>
      </c>
      <c r="H103">
        <f xml:space="preserve"> IFERROR(100 * LN('REIT-Retrun Index'!G104/'REIT-Retrun Index'!G105),0)</f>
        <v>2.9105438026070054</v>
      </c>
      <c r="I103">
        <f xml:space="preserve"> IFERROR(100 * LN('REIT-Retrun Index'!H104/'REIT-Retrun Index'!H105),0)</f>
        <v>21.757012400033577</v>
      </c>
      <c r="J103">
        <f xml:space="preserve"> IFERROR(100 * LN('REIT-Retrun Index'!I104/'REIT-Retrun Index'!I105),0)</f>
        <v>-0.31375135371065543</v>
      </c>
    </row>
    <row r="104" spans="2:10" x14ac:dyDescent="0.2">
      <c r="B104" t="s">
        <v>683</v>
      </c>
      <c r="D104">
        <f xml:space="preserve"> IFERROR(100 * LN('REIT-Retrun Index'!C105/'REIT-Retrun Index'!C106),0)</f>
        <v>-1.1987649421467068</v>
      </c>
      <c r="E104">
        <f xml:space="preserve"> IFERROR(100 * LN('REIT-Retrun Index'!D105/'REIT-Retrun Index'!D106),0)</f>
        <v>11.844918270421065</v>
      </c>
      <c r="F104">
        <f xml:space="preserve"> IFERROR(100 * LN('REIT-Retrun Index'!E105/'REIT-Retrun Index'!E106),0)</f>
        <v>0</v>
      </c>
      <c r="G104">
        <f xml:space="preserve"> IFERROR(100 * LN('REIT-Retrun Index'!F105/'REIT-Retrun Index'!F106),0)</f>
        <v>0</v>
      </c>
      <c r="H104">
        <f xml:space="preserve"> IFERROR(100 * LN('REIT-Retrun Index'!G105/'REIT-Retrun Index'!G106),0)</f>
        <v>-2.9757476012303208</v>
      </c>
      <c r="I104">
        <f xml:space="preserve"> IFERROR(100 * LN('REIT-Retrun Index'!H105/'REIT-Retrun Index'!H106),0)</f>
        <v>7.1242532428772112</v>
      </c>
      <c r="J104">
        <f xml:space="preserve"> IFERROR(100 * LN('REIT-Retrun Index'!I105/'REIT-Retrun Index'!I106),0)</f>
        <v>-4.0768630975262932</v>
      </c>
    </row>
    <row r="105" spans="2:10" x14ac:dyDescent="0.2">
      <c r="B105" t="s">
        <v>684</v>
      </c>
      <c r="C105">
        <v>2013</v>
      </c>
      <c r="D105">
        <f xml:space="preserve"> IFERROR(100 * LN('REIT-Retrun Index'!C106/'REIT-Retrun Index'!C107),0)</f>
        <v>-0.17959499785638772</v>
      </c>
      <c r="E105">
        <f xml:space="preserve"> IFERROR(100 * LN('REIT-Retrun Index'!D106/'REIT-Retrun Index'!D107),0)</f>
        <v>-1.4707718896773538</v>
      </c>
      <c r="F105">
        <f xml:space="preserve"> IFERROR(100 * LN('REIT-Retrun Index'!E106/'REIT-Retrun Index'!E107),0)</f>
        <v>0</v>
      </c>
      <c r="G105">
        <f xml:space="preserve"> IFERROR(100 * LN('REIT-Retrun Index'!F106/'REIT-Retrun Index'!F107),0)</f>
        <v>0</v>
      </c>
      <c r="H105">
        <f xml:space="preserve"> IFERROR(100 * LN('REIT-Retrun Index'!G106/'REIT-Retrun Index'!G107),0)</f>
        <v>-1.4587225081100466</v>
      </c>
      <c r="I105">
        <f xml:space="preserve"> IFERROR(100 * LN('REIT-Retrun Index'!H106/'REIT-Retrun Index'!H107),0)</f>
        <v>-1.3181675948645701</v>
      </c>
      <c r="J105">
        <f xml:space="preserve"> IFERROR(100 * LN('REIT-Retrun Index'!I106/'REIT-Retrun Index'!I107),0)</f>
        <v>0.46899815616819035</v>
      </c>
    </row>
    <row r="106" spans="2:10" x14ac:dyDescent="0.2">
      <c r="B106" t="s">
        <v>685</v>
      </c>
      <c r="D106">
        <f xml:space="preserve"> IFERROR(100 * LN('REIT-Retrun Index'!C107/'REIT-Retrun Index'!C108),0)</f>
        <v>3.5256527897808332</v>
      </c>
      <c r="E106">
        <f xml:space="preserve"> IFERROR(100 * LN('REIT-Retrun Index'!D107/'REIT-Retrun Index'!D108),0)</f>
        <v>-10.121581969786067</v>
      </c>
      <c r="F106">
        <f xml:space="preserve"> IFERROR(100 * LN('REIT-Retrun Index'!E107/'REIT-Retrun Index'!E108),0)</f>
        <v>0</v>
      </c>
      <c r="G106">
        <f xml:space="preserve"> IFERROR(100 * LN('REIT-Retrun Index'!F107/'REIT-Retrun Index'!F108),0)</f>
        <v>0</v>
      </c>
      <c r="H106">
        <f xml:space="preserve"> IFERROR(100 * LN('REIT-Retrun Index'!G107/'REIT-Retrun Index'!G108),0)</f>
        <v>2.0335393108900495</v>
      </c>
      <c r="I106">
        <f xml:space="preserve"> IFERROR(100 * LN('REIT-Retrun Index'!H107/'REIT-Retrun Index'!H108),0)</f>
        <v>-37.663951964216366</v>
      </c>
      <c r="J106">
        <f xml:space="preserve"> IFERROR(100 * LN('REIT-Retrun Index'!I107/'REIT-Retrun Index'!I108),0)</f>
        <v>3.5095686279441138</v>
      </c>
    </row>
    <row r="107" spans="2:10" x14ac:dyDescent="0.2">
      <c r="B107" t="s">
        <v>686</v>
      </c>
      <c r="D107">
        <f xml:space="preserve"> IFERROR(100 * LN('REIT-Retrun Index'!C108/'REIT-Retrun Index'!C109),0)</f>
        <v>0.70271557398883111</v>
      </c>
      <c r="E107">
        <f xml:space="preserve"> IFERROR(100 * LN('REIT-Retrun Index'!D108/'REIT-Retrun Index'!D109),0)</f>
        <v>7.630410827528344</v>
      </c>
      <c r="F107">
        <f xml:space="preserve"> IFERROR(100 * LN('REIT-Retrun Index'!E108/'REIT-Retrun Index'!E109),0)</f>
        <v>0</v>
      </c>
      <c r="G107">
        <f xml:space="preserve"> IFERROR(100 * LN('REIT-Retrun Index'!F108/'REIT-Retrun Index'!F109),0)</f>
        <v>0</v>
      </c>
      <c r="H107">
        <f xml:space="preserve"> IFERROR(100 * LN('REIT-Retrun Index'!G108/'REIT-Retrun Index'!G109),0)</f>
        <v>5.490531985546113</v>
      </c>
      <c r="I107">
        <f xml:space="preserve"> IFERROR(100 * LN('REIT-Retrun Index'!H108/'REIT-Retrun Index'!H109),0)</f>
        <v>-3.4583822835604137</v>
      </c>
      <c r="J107">
        <f xml:space="preserve"> IFERROR(100 * LN('REIT-Retrun Index'!I108/'REIT-Retrun Index'!I109),0)</f>
        <v>-2.6895071264388322</v>
      </c>
    </row>
    <row r="108" spans="2:10" x14ac:dyDescent="0.2">
      <c r="B108" t="s">
        <v>687</v>
      </c>
      <c r="D108">
        <f xml:space="preserve"> IFERROR(100 * LN('REIT-Retrun Index'!C109/'REIT-Retrun Index'!C110),0)</f>
        <v>1.4250772537056782</v>
      </c>
      <c r="E108">
        <f xml:space="preserve"> IFERROR(100 * LN('REIT-Retrun Index'!D109/'REIT-Retrun Index'!D110),0)</f>
        <v>-6.321765965613606</v>
      </c>
      <c r="F108">
        <f xml:space="preserve"> IFERROR(100 * LN('REIT-Retrun Index'!E109/'REIT-Retrun Index'!E110),0)</f>
        <v>0</v>
      </c>
      <c r="G108">
        <f xml:space="preserve"> IFERROR(100 * LN('REIT-Retrun Index'!F109/'REIT-Retrun Index'!F110),0)</f>
        <v>0</v>
      </c>
      <c r="H108">
        <f xml:space="preserve"> IFERROR(100 * LN('REIT-Retrun Index'!G109/'REIT-Retrun Index'!G110),0)</f>
        <v>-5.8344906964063821</v>
      </c>
      <c r="I108">
        <f xml:space="preserve"> IFERROR(100 * LN('REIT-Retrun Index'!H109/'REIT-Retrun Index'!H110),0)</f>
        <v>-4.908894710748128</v>
      </c>
      <c r="J108">
        <f xml:space="preserve"> IFERROR(100 * LN('REIT-Retrun Index'!I109/'REIT-Retrun Index'!I110),0)</f>
        <v>2.2082472153704384</v>
      </c>
    </row>
    <row r="109" spans="2:10" x14ac:dyDescent="0.2">
      <c r="B109" t="s">
        <v>688</v>
      </c>
      <c r="D109">
        <f xml:space="preserve"> IFERROR(100 * LN('REIT-Retrun Index'!C110/'REIT-Retrun Index'!C111),0)</f>
        <v>-0.88359712783396582</v>
      </c>
      <c r="E109">
        <f xml:space="preserve"> IFERROR(100 * LN('REIT-Retrun Index'!D110/'REIT-Retrun Index'!D111),0)</f>
        <v>-7.5933238929011146</v>
      </c>
      <c r="F109">
        <f xml:space="preserve"> IFERROR(100 * LN('REIT-Retrun Index'!E110/'REIT-Retrun Index'!E111),0)</f>
        <v>0</v>
      </c>
      <c r="G109">
        <f xml:space="preserve"> IFERROR(100 * LN('REIT-Retrun Index'!F110/'REIT-Retrun Index'!F111),0)</f>
        <v>0</v>
      </c>
      <c r="H109">
        <f xml:space="preserve"> IFERROR(100 * LN('REIT-Retrun Index'!G110/'REIT-Retrun Index'!G111),0)</f>
        <v>-8.317479663411536</v>
      </c>
      <c r="I109">
        <f xml:space="preserve"> IFERROR(100 * LN('REIT-Retrun Index'!H110/'REIT-Retrun Index'!H111),0)</f>
        <v>-8.3868095379527343</v>
      </c>
      <c r="J109">
        <f xml:space="preserve"> IFERROR(100 * LN('REIT-Retrun Index'!I110/'REIT-Retrun Index'!I111),0)</f>
        <v>2.9308754070057854</v>
      </c>
    </row>
    <row r="110" spans="2:10" x14ac:dyDescent="0.2">
      <c r="B110" t="s">
        <v>689</v>
      </c>
      <c r="D110">
        <f xml:space="preserve"> IFERROR(100 * LN('REIT-Retrun Index'!C111/'REIT-Retrun Index'!C112),0)</f>
        <v>3.2756295840887844</v>
      </c>
      <c r="E110">
        <f xml:space="preserve"> IFERROR(100 * LN('REIT-Retrun Index'!D111/'REIT-Retrun Index'!D112),0)</f>
        <v>-10.897985466359332</v>
      </c>
      <c r="F110">
        <f xml:space="preserve"> IFERROR(100 * LN('REIT-Retrun Index'!E111/'REIT-Retrun Index'!E112),0)</f>
        <v>0</v>
      </c>
      <c r="G110">
        <f xml:space="preserve"> IFERROR(100 * LN('REIT-Retrun Index'!F111/'REIT-Retrun Index'!F112),0)</f>
        <v>0</v>
      </c>
      <c r="H110">
        <f xml:space="preserve"> IFERROR(100 * LN('REIT-Retrun Index'!G111/'REIT-Retrun Index'!G112),0)</f>
        <v>-5.965113189415705</v>
      </c>
      <c r="I110">
        <f xml:space="preserve"> IFERROR(100 * LN('REIT-Retrun Index'!H111/'REIT-Retrun Index'!H112),0)</f>
        <v>-17.01666659165134</v>
      </c>
      <c r="J110">
        <f xml:space="preserve"> IFERROR(100 * LN('REIT-Retrun Index'!I111/'REIT-Retrun Index'!I112),0)</f>
        <v>4.8358830699648792</v>
      </c>
    </row>
    <row r="111" spans="2:10" x14ac:dyDescent="0.2">
      <c r="B111" t="s">
        <v>690</v>
      </c>
      <c r="D111">
        <f xml:space="preserve"> IFERROR(100 * LN('REIT-Retrun Index'!C112/'REIT-Retrun Index'!C113),0)</f>
        <v>7.2623419274544743</v>
      </c>
      <c r="E111">
        <f xml:space="preserve"> IFERROR(100 * LN('REIT-Retrun Index'!D112/'REIT-Retrun Index'!D113),0)</f>
        <v>-10.186956882068156</v>
      </c>
      <c r="F111">
        <f xml:space="preserve"> IFERROR(100 * LN('REIT-Retrun Index'!E112/'REIT-Retrun Index'!E113),0)</f>
        <v>0</v>
      </c>
      <c r="G111">
        <f xml:space="preserve"> IFERROR(100 * LN('REIT-Retrun Index'!F112/'REIT-Retrun Index'!F113),0)</f>
        <v>0</v>
      </c>
      <c r="H111">
        <f xml:space="preserve"> IFERROR(100 * LN('REIT-Retrun Index'!G112/'REIT-Retrun Index'!G113),0)</f>
        <v>0.30877325301039893</v>
      </c>
      <c r="I111">
        <f xml:space="preserve"> IFERROR(100 * LN('REIT-Retrun Index'!H112/'REIT-Retrun Index'!H113),0)</f>
        <v>24.753899994607213</v>
      </c>
      <c r="J111">
        <f xml:space="preserve"> IFERROR(100 * LN('REIT-Retrun Index'!I112/'REIT-Retrun Index'!I113),0)</f>
        <v>5.2119433755238553</v>
      </c>
    </row>
    <row r="112" spans="2:10" x14ac:dyDescent="0.2">
      <c r="B112" t="s">
        <v>691</v>
      </c>
      <c r="D112">
        <f xml:space="preserve"> IFERROR(100 * LN('REIT-Retrun Index'!C113/'REIT-Retrun Index'!C114),0)</f>
        <v>-0.74265041415058308</v>
      </c>
      <c r="E112">
        <f xml:space="preserve"> IFERROR(100 * LN('REIT-Retrun Index'!D113/'REIT-Retrun Index'!D114),0)</f>
        <v>-0.68708791999941865</v>
      </c>
      <c r="F112">
        <f xml:space="preserve"> IFERROR(100 * LN('REIT-Retrun Index'!E113/'REIT-Retrun Index'!E114),0)</f>
        <v>0</v>
      </c>
      <c r="G112">
        <f xml:space="preserve"> IFERROR(100 * LN('REIT-Retrun Index'!F113/'REIT-Retrun Index'!F114),0)</f>
        <v>0</v>
      </c>
      <c r="H112">
        <f xml:space="preserve"> IFERROR(100 * LN('REIT-Retrun Index'!G113/'REIT-Retrun Index'!G114),0)</f>
        <v>6.0917518951885885</v>
      </c>
      <c r="I112">
        <f xml:space="preserve"> IFERROR(100 * LN('REIT-Retrun Index'!H113/'REIT-Retrun Index'!H114),0)</f>
        <v>11.691301850980798</v>
      </c>
      <c r="J112">
        <f xml:space="preserve"> IFERROR(100 * LN('REIT-Retrun Index'!I113/'REIT-Retrun Index'!I114),0)</f>
        <v>0.38158244398033253</v>
      </c>
    </row>
    <row r="113" spans="2:10" x14ac:dyDescent="0.2">
      <c r="B113" t="s">
        <v>692</v>
      </c>
      <c r="D113">
        <f xml:space="preserve"> IFERROR(100 * LN('REIT-Retrun Index'!C114/'REIT-Retrun Index'!C115),0)</f>
        <v>-1.210778465362617</v>
      </c>
      <c r="E113">
        <f xml:space="preserve"> IFERROR(100 * LN('REIT-Retrun Index'!D114/'REIT-Retrun Index'!D115),0)</f>
        <v>-2.6860683231317806</v>
      </c>
      <c r="F113">
        <f xml:space="preserve"> IFERROR(100 * LN('REIT-Retrun Index'!E114/'REIT-Retrun Index'!E115),0)</f>
        <v>0</v>
      </c>
      <c r="G113">
        <f xml:space="preserve"> IFERROR(100 * LN('REIT-Retrun Index'!F114/'REIT-Retrun Index'!F115),0)</f>
        <v>0</v>
      </c>
      <c r="H113">
        <f xml:space="preserve"> IFERROR(100 * LN('REIT-Retrun Index'!G114/'REIT-Retrun Index'!G115),0)</f>
        <v>-0.95520249907690669</v>
      </c>
      <c r="I113">
        <f xml:space="preserve"> IFERROR(100 * LN('REIT-Retrun Index'!H114/'REIT-Retrun Index'!H115),0)</f>
        <v>-1.056776340079961</v>
      </c>
      <c r="J113">
        <f xml:space="preserve"> IFERROR(100 * LN('REIT-Retrun Index'!I114/'REIT-Retrun Index'!I115),0)</f>
        <v>-2.7818294006380579</v>
      </c>
    </row>
    <row r="114" spans="2:10" x14ac:dyDescent="0.2">
      <c r="B114" t="s">
        <v>693</v>
      </c>
      <c r="D114">
        <f xml:space="preserve"> IFERROR(100 * LN('REIT-Retrun Index'!C115/'REIT-Retrun Index'!C116),0)</f>
        <v>-1.6049444459210651</v>
      </c>
      <c r="E114">
        <f xml:space="preserve"> IFERROR(100 * LN('REIT-Retrun Index'!D115/'REIT-Retrun Index'!D116),0)</f>
        <v>4.5599402871550581</v>
      </c>
      <c r="F114">
        <f xml:space="preserve"> IFERROR(100 * LN('REIT-Retrun Index'!E115/'REIT-Retrun Index'!E116),0)</f>
        <v>0</v>
      </c>
      <c r="G114">
        <f xml:space="preserve"> IFERROR(100 * LN('REIT-Retrun Index'!F115/'REIT-Retrun Index'!F116),0)</f>
        <v>0</v>
      </c>
      <c r="H114">
        <f xml:space="preserve"> IFERROR(100 * LN('REIT-Retrun Index'!G115/'REIT-Retrun Index'!G116),0)</f>
        <v>-0.59968102122482714</v>
      </c>
      <c r="I114">
        <f xml:space="preserve"> IFERROR(100 * LN('REIT-Retrun Index'!H115/'REIT-Retrun Index'!H116),0)</f>
        <v>-2.8030367986052425</v>
      </c>
      <c r="J114">
        <f xml:space="preserve"> IFERROR(100 * LN('REIT-Retrun Index'!I115/'REIT-Retrun Index'!I116),0)</f>
        <v>-3.7002857133536518</v>
      </c>
    </row>
    <row r="115" spans="2:10" x14ac:dyDescent="0.2">
      <c r="B115" t="s">
        <v>694</v>
      </c>
      <c r="D115">
        <f xml:space="preserve"> IFERROR(100 * LN('REIT-Retrun Index'!C116/'REIT-Retrun Index'!C117),0)</f>
        <v>2.7737388363611002</v>
      </c>
      <c r="E115">
        <f xml:space="preserve"> IFERROR(100 * LN('REIT-Retrun Index'!D116/'REIT-Retrun Index'!D117),0)</f>
        <v>5.8723159292580016</v>
      </c>
      <c r="F115">
        <f xml:space="preserve"> IFERROR(100 * LN('REIT-Retrun Index'!E116/'REIT-Retrun Index'!E117),0)</f>
        <v>0</v>
      </c>
      <c r="G115">
        <f xml:space="preserve"> IFERROR(100 * LN('REIT-Retrun Index'!F116/'REIT-Retrun Index'!F117),0)</f>
        <v>0</v>
      </c>
      <c r="H115">
        <f xml:space="preserve"> IFERROR(100 * LN('REIT-Retrun Index'!G116/'REIT-Retrun Index'!G117),0)</f>
        <v>0.93446541767168134</v>
      </c>
      <c r="I115">
        <f xml:space="preserve"> IFERROR(100 * LN('REIT-Retrun Index'!H116/'REIT-Retrun Index'!H117),0)</f>
        <v>-22.89781708895357</v>
      </c>
      <c r="J115">
        <f xml:space="preserve"> IFERROR(100 * LN('REIT-Retrun Index'!I116/'REIT-Retrun Index'!I117),0)</f>
        <v>3.789869894302611</v>
      </c>
    </row>
    <row r="116" spans="2:10" x14ac:dyDescent="0.2">
      <c r="B116" t="s">
        <v>695</v>
      </c>
      <c r="D116">
        <f xml:space="preserve"> IFERROR(100 * LN('REIT-Retrun Index'!C117/'REIT-Retrun Index'!C118),0)</f>
        <v>4.5859652750415183</v>
      </c>
      <c r="E116">
        <f xml:space="preserve"> IFERROR(100 * LN('REIT-Retrun Index'!D117/'REIT-Retrun Index'!D118),0)</f>
        <v>-0.29704159984253442</v>
      </c>
      <c r="F116">
        <f xml:space="preserve"> IFERROR(100 * LN('REIT-Retrun Index'!E117/'REIT-Retrun Index'!E118),0)</f>
        <v>0</v>
      </c>
      <c r="G116">
        <f xml:space="preserve"> IFERROR(100 * LN('REIT-Retrun Index'!F117/'REIT-Retrun Index'!F118),0)</f>
        <v>0</v>
      </c>
      <c r="H116">
        <f xml:space="preserve"> IFERROR(100 * LN('REIT-Retrun Index'!G117/'REIT-Retrun Index'!G118),0)</f>
        <v>1.2357353691179653</v>
      </c>
      <c r="I116">
        <f xml:space="preserve"> IFERROR(100 * LN('REIT-Retrun Index'!H117/'REIT-Retrun Index'!H118),0)</f>
        <v>-25.604705481983142</v>
      </c>
      <c r="J116">
        <f xml:space="preserve"> IFERROR(100 * LN('REIT-Retrun Index'!I117/'REIT-Retrun Index'!I118),0)</f>
        <v>2.8425617612125853</v>
      </c>
    </row>
    <row r="117" spans="2:10" x14ac:dyDescent="0.2">
      <c r="B117" t="s">
        <v>696</v>
      </c>
      <c r="C117">
        <v>2012</v>
      </c>
      <c r="D117">
        <f xml:space="preserve"> IFERROR(100 * LN('REIT-Retrun Index'!C118/'REIT-Retrun Index'!C119),0)</f>
        <v>4.1179963010806624</v>
      </c>
      <c r="E117">
        <f xml:space="preserve"> IFERROR(100 * LN('REIT-Retrun Index'!D118/'REIT-Retrun Index'!D119),0)</f>
        <v>-4.5774501390022939</v>
      </c>
      <c r="F117">
        <f xml:space="preserve"> IFERROR(100 * LN('REIT-Retrun Index'!E118/'REIT-Retrun Index'!E119),0)</f>
        <v>0</v>
      </c>
      <c r="G117">
        <f xml:space="preserve"> IFERROR(100 * LN('REIT-Retrun Index'!F118/'REIT-Retrun Index'!F119),0)</f>
        <v>0</v>
      </c>
      <c r="H117">
        <f xml:space="preserve"> IFERROR(100 * LN('REIT-Retrun Index'!G118/'REIT-Retrun Index'!G119),0)</f>
        <v>-1.6414192100973626</v>
      </c>
      <c r="I117">
        <f xml:space="preserve"> IFERROR(100 * LN('REIT-Retrun Index'!H118/'REIT-Retrun Index'!H119),0)</f>
        <v>-18.506178079136667</v>
      </c>
      <c r="J117">
        <f xml:space="preserve"> IFERROR(100 * LN('REIT-Retrun Index'!I118/'REIT-Retrun Index'!I119),0)</f>
        <v>2.3615513989512888</v>
      </c>
    </row>
    <row r="118" spans="2:10" x14ac:dyDescent="0.2">
      <c r="B118" t="s">
        <v>697</v>
      </c>
      <c r="D118">
        <f xml:space="preserve"> IFERROR(100 * LN('REIT-Retrun Index'!C119/'REIT-Retrun Index'!C120),0)</f>
        <v>-1.8133824972204338</v>
      </c>
      <c r="E118">
        <f xml:space="preserve"> IFERROR(100 * LN('REIT-Retrun Index'!D119/'REIT-Retrun Index'!D120),0)</f>
        <v>0.37661732371735901</v>
      </c>
      <c r="F118">
        <f xml:space="preserve"> IFERROR(100 * LN('REIT-Retrun Index'!E119/'REIT-Retrun Index'!E120),0)</f>
        <v>0</v>
      </c>
      <c r="G118">
        <f xml:space="preserve"> IFERROR(100 * LN('REIT-Retrun Index'!F119/'REIT-Retrun Index'!F120),0)</f>
        <v>0</v>
      </c>
      <c r="H118">
        <f xml:space="preserve"> IFERROR(100 * LN('REIT-Retrun Index'!G119/'REIT-Retrun Index'!G120),0)</f>
        <v>0.6675077539192722</v>
      </c>
      <c r="I118">
        <f xml:space="preserve"> IFERROR(100 * LN('REIT-Retrun Index'!H119/'REIT-Retrun Index'!H120),0)</f>
        <v>-1.8737131723364002</v>
      </c>
      <c r="J118">
        <f xml:space="preserve"> IFERROR(100 * LN('REIT-Retrun Index'!I119/'REIT-Retrun Index'!I120),0)</f>
        <v>-0.20056767604834858</v>
      </c>
    </row>
    <row r="119" spans="2:10" x14ac:dyDescent="0.2">
      <c r="B119" t="s">
        <v>698</v>
      </c>
      <c r="D119">
        <f xml:space="preserve"> IFERROR(100 * LN('REIT-Retrun Index'!C120/'REIT-Retrun Index'!C121),0)</f>
        <v>-4.3112971150404187</v>
      </c>
      <c r="E119">
        <f xml:space="preserve"> IFERROR(100 * LN('REIT-Retrun Index'!D120/'REIT-Retrun Index'!D121),0)</f>
        <v>11.207928649328554</v>
      </c>
      <c r="F119">
        <f xml:space="preserve"> IFERROR(100 * LN('REIT-Retrun Index'!E120/'REIT-Retrun Index'!E121),0)</f>
        <v>0</v>
      </c>
      <c r="G119">
        <f xml:space="preserve"> IFERROR(100 * LN('REIT-Retrun Index'!F120/'REIT-Retrun Index'!F121),0)</f>
        <v>0</v>
      </c>
      <c r="H119">
        <f xml:space="preserve"> IFERROR(100 * LN('REIT-Retrun Index'!G120/'REIT-Retrun Index'!G121),0)</f>
        <v>2.3682841811202433</v>
      </c>
      <c r="I119">
        <f xml:space="preserve"> IFERROR(100 * LN('REIT-Retrun Index'!H120/'REIT-Retrun Index'!H121),0)</f>
        <v>0.46169847485650034</v>
      </c>
      <c r="J119">
        <f xml:space="preserve"> IFERROR(100 * LN('REIT-Retrun Index'!I120/'REIT-Retrun Index'!I121),0)</f>
        <v>-5.4773913323636192</v>
      </c>
    </row>
    <row r="120" spans="2:10" x14ac:dyDescent="0.2">
      <c r="B120" t="s">
        <v>699</v>
      </c>
      <c r="D120">
        <f xml:space="preserve"> IFERROR(100 * LN('REIT-Retrun Index'!C121/'REIT-Retrun Index'!C122),0)</f>
        <v>0.89722015464877325</v>
      </c>
      <c r="E120">
        <f xml:space="preserve"> IFERROR(100 * LN('REIT-Retrun Index'!D121/'REIT-Retrun Index'!D122),0)</f>
        <v>-8.4883547956191112</v>
      </c>
      <c r="F120">
        <f xml:space="preserve"> IFERROR(100 * LN('REIT-Retrun Index'!E121/'REIT-Retrun Index'!E122),0)</f>
        <v>0</v>
      </c>
      <c r="G120">
        <f xml:space="preserve"> IFERROR(100 * LN('REIT-Retrun Index'!F121/'REIT-Retrun Index'!F122),0)</f>
        <v>0</v>
      </c>
      <c r="H120">
        <f xml:space="preserve"> IFERROR(100 * LN('REIT-Retrun Index'!G121/'REIT-Retrun Index'!G122),0)</f>
        <v>2.0007542676793015</v>
      </c>
      <c r="I120">
        <f xml:space="preserve"> IFERROR(100 * LN('REIT-Retrun Index'!H121/'REIT-Retrun Index'!H122),0)</f>
        <v>1.1623566232122957</v>
      </c>
      <c r="J120">
        <f xml:space="preserve"> IFERROR(100 * LN('REIT-Retrun Index'!I121/'REIT-Retrun Index'!I122),0)</f>
        <v>4.0627691904585035</v>
      </c>
    </row>
    <row r="121" spans="2:10" x14ac:dyDescent="0.2">
      <c r="B121" t="s">
        <v>700</v>
      </c>
      <c r="D121">
        <f xml:space="preserve"> IFERROR(100 * LN('REIT-Retrun Index'!C122/'REIT-Retrun Index'!C123),0)</f>
        <v>-3.8919531192315082</v>
      </c>
      <c r="E121">
        <f xml:space="preserve"> IFERROR(100 * LN('REIT-Retrun Index'!D122/'REIT-Retrun Index'!D123),0)</f>
        <v>4.3892192075684751</v>
      </c>
      <c r="F121">
        <f xml:space="preserve"> IFERROR(100 * LN('REIT-Retrun Index'!E122/'REIT-Retrun Index'!E123),0)</f>
        <v>0</v>
      </c>
      <c r="G121">
        <f xml:space="preserve"> IFERROR(100 * LN('REIT-Retrun Index'!F122/'REIT-Retrun Index'!F123),0)</f>
        <v>0</v>
      </c>
      <c r="H121">
        <f xml:space="preserve"> IFERROR(100 * LN('REIT-Retrun Index'!G122/'REIT-Retrun Index'!G123),0)</f>
        <v>-2.7462286609773936</v>
      </c>
      <c r="I121">
        <f xml:space="preserve"> IFERROR(100 * LN('REIT-Retrun Index'!H122/'REIT-Retrun Index'!H123),0)</f>
        <v>6.8372236947331713</v>
      </c>
      <c r="J121">
        <f xml:space="preserve"> IFERROR(100 * LN('REIT-Retrun Index'!I122/'REIT-Retrun Index'!I123),0)</f>
        <v>-2.1299546011417045</v>
      </c>
    </row>
    <row r="122" spans="2:10" x14ac:dyDescent="0.2">
      <c r="B122" t="s">
        <v>701</v>
      </c>
      <c r="D122">
        <f xml:space="preserve"> IFERROR(100 * LN('REIT-Retrun Index'!C123/'REIT-Retrun Index'!C124),0)</f>
        <v>-12.226689201870556</v>
      </c>
      <c r="E122">
        <f xml:space="preserve"> IFERROR(100 * LN('REIT-Retrun Index'!D123/'REIT-Retrun Index'!D124),0)</f>
        <v>49.850344845207879</v>
      </c>
      <c r="F122">
        <f xml:space="preserve"> IFERROR(100 * LN('REIT-Retrun Index'!E123/'REIT-Retrun Index'!E124),0)</f>
        <v>0</v>
      </c>
      <c r="G122">
        <f xml:space="preserve"> IFERROR(100 * LN('REIT-Retrun Index'!F123/'REIT-Retrun Index'!F124),0)</f>
        <v>0</v>
      </c>
      <c r="H122">
        <f xml:space="preserve"> IFERROR(100 * LN('REIT-Retrun Index'!G123/'REIT-Retrun Index'!G124),0)</f>
        <v>10.269512716623641</v>
      </c>
      <c r="I122">
        <f xml:space="preserve"> IFERROR(100 * LN('REIT-Retrun Index'!H123/'REIT-Retrun Index'!H124),0)</f>
        <v>26.025789646713459</v>
      </c>
      <c r="J122">
        <f xml:space="preserve"> IFERROR(100 * LN('REIT-Retrun Index'!I123/'REIT-Retrun Index'!I124),0)</f>
        <v>-17.056852176291137</v>
      </c>
    </row>
    <row r="123" spans="2:10" x14ac:dyDescent="0.2">
      <c r="B123" t="s">
        <v>702</v>
      </c>
      <c r="D123">
        <f xml:space="preserve"> IFERROR(100 * LN('REIT-Retrun Index'!C124/'REIT-Retrun Index'!C125),0)</f>
        <v>-0.50782099694278626</v>
      </c>
      <c r="E123">
        <f xml:space="preserve"> IFERROR(100 * LN('REIT-Retrun Index'!D124/'REIT-Retrun Index'!D125),0)</f>
        <v>-8.0736512676677883</v>
      </c>
      <c r="F123">
        <f xml:space="preserve"> IFERROR(100 * LN('REIT-Retrun Index'!E124/'REIT-Retrun Index'!E125),0)</f>
        <v>0</v>
      </c>
      <c r="G123">
        <f xml:space="preserve"> IFERROR(100 * LN('REIT-Retrun Index'!F124/'REIT-Retrun Index'!F125),0)</f>
        <v>0</v>
      </c>
      <c r="H123">
        <f xml:space="preserve"> IFERROR(100 * LN('REIT-Retrun Index'!G124/'REIT-Retrun Index'!G125),0)</f>
        <v>-8.5598410933934108</v>
      </c>
      <c r="I123">
        <f xml:space="preserve"> IFERROR(100 * LN('REIT-Retrun Index'!H124/'REIT-Retrun Index'!H125),0)</f>
        <v>7.4625979550175314</v>
      </c>
      <c r="J123">
        <f xml:space="preserve"> IFERROR(100 * LN('REIT-Retrun Index'!I124/'REIT-Retrun Index'!I125),0)</f>
        <v>0.93218890022199319</v>
      </c>
    </row>
    <row r="124" spans="2:10" x14ac:dyDescent="0.2">
      <c r="B124" t="s">
        <v>703</v>
      </c>
      <c r="D124">
        <f xml:space="preserve"> IFERROR(100 * LN('REIT-Retrun Index'!C125/'REIT-Retrun Index'!C126),0)</f>
        <v>-0.41673975907056277</v>
      </c>
      <c r="E124">
        <f xml:space="preserve"> IFERROR(100 * LN('REIT-Retrun Index'!D125/'REIT-Retrun Index'!D126),0)</f>
        <v>-3.7906697344348683</v>
      </c>
      <c r="F124">
        <f xml:space="preserve"> IFERROR(100 * LN('REIT-Retrun Index'!E125/'REIT-Retrun Index'!E126),0)</f>
        <v>0</v>
      </c>
      <c r="G124">
        <f xml:space="preserve"> IFERROR(100 * LN('REIT-Retrun Index'!F125/'REIT-Retrun Index'!F126),0)</f>
        <v>0</v>
      </c>
      <c r="H124">
        <f xml:space="preserve"> IFERROR(100 * LN('REIT-Retrun Index'!G125/'REIT-Retrun Index'!G126),0)</f>
        <v>1.6356284948402429</v>
      </c>
      <c r="I124">
        <f xml:space="preserve"> IFERROR(100 * LN('REIT-Retrun Index'!H125/'REIT-Retrun Index'!H126),0)</f>
        <v>8.4750782933538709</v>
      </c>
      <c r="J124">
        <f xml:space="preserve"> IFERROR(100 * LN('REIT-Retrun Index'!I125/'REIT-Retrun Index'!I126),0)</f>
        <v>-1.9523536922898761</v>
      </c>
    </row>
    <row r="125" spans="2:10" x14ac:dyDescent="0.2">
      <c r="B125" t="s">
        <v>704</v>
      </c>
      <c r="D125">
        <f xml:space="preserve"> IFERROR(100 * LN('REIT-Retrun Index'!C126/'REIT-Retrun Index'!C127),0)</f>
        <v>1.9205090085973697</v>
      </c>
      <c r="E125">
        <f xml:space="preserve"> IFERROR(100 * LN('REIT-Retrun Index'!D126/'REIT-Retrun Index'!D127),0)</f>
        <v>-9.6691209835505951</v>
      </c>
      <c r="F125">
        <f xml:space="preserve"> IFERROR(100 * LN('REIT-Retrun Index'!E126/'REIT-Retrun Index'!E127),0)</f>
        <v>0</v>
      </c>
      <c r="G125">
        <f xml:space="preserve"> IFERROR(100 * LN('REIT-Retrun Index'!F126/'REIT-Retrun Index'!F127),0)</f>
        <v>0</v>
      </c>
      <c r="H125">
        <f xml:space="preserve"> IFERROR(100 * LN('REIT-Retrun Index'!G126/'REIT-Retrun Index'!G127),0)</f>
        <v>2.1853612723464431</v>
      </c>
      <c r="I125">
        <f xml:space="preserve"> IFERROR(100 * LN('REIT-Retrun Index'!H126/'REIT-Retrun Index'!H127),0)</f>
        <v>-0.77150166245524499</v>
      </c>
      <c r="J125">
        <f xml:space="preserve"> IFERROR(100 * LN('REIT-Retrun Index'!I126/'REIT-Retrun Index'!I127),0)</f>
        <v>2.9214310065204137</v>
      </c>
    </row>
    <row r="126" spans="2:10" x14ac:dyDescent="0.2">
      <c r="B126" t="s">
        <v>705</v>
      </c>
      <c r="D126">
        <f xml:space="preserve"> IFERROR(100 * LN('REIT-Retrun Index'!C127/'REIT-Retrun Index'!C128),0)</f>
        <v>0.56858342056787869</v>
      </c>
      <c r="E126">
        <f xml:space="preserve"> IFERROR(100 * LN('REIT-Retrun Index'!D127/'REIT-Retrun Index'!D128),0)</f>
        <v>2.3677027618688467</v>
      </c>
      <c r="F126">
        <f xml:space="preserve"> IFERROR(100 * LN('REIT-Retrun Index'!E127/'REIT-Retrun Index'!E128),0)</f>
        <v>0</v>
      </c>
      <c r="G126">
        <f xml:space="preserve"> IFERROR(100 * LN('REIT-Retrun Index'!F127/'REIT-Retrun Index'!F128),0)</f>
        <v>0</v>
      </c>
      <c r="H126">
        <f xml:space="preserve"> IFERROR(100 * LN('REIT-Retrun Index'!G127/'REIT-Retrun Index'!G128),0)</f>
        <v>-2.7535489764115089</v>
      </c>
      <c r="I126">
        <f xml:space="preserve"> IFERROR(100 * LN('REIT-Retrun Index'!H127/'REIT-Retrun Index'!H128),0)</f>
        <v>1.9415236238341942</v>
      </c>
      <c r="J126">
        <f xml:space="preserve"> IFERROR(100 * LN('REIT-Retrun Index'!I127/'REIT-Retrun Index'!I128),0)</f>
        <v>12.345674914640158</v>
      </c>
    </row>
    <row r="127" spans="2:10" x14ac:dyDescent="0.2">
      <c r="B127" t="s">
        <v>706</v>
      </c>
      <c r="D127">
        <f xml:space="preserve"> IFERROR(100 * LN('REIT-Retrun Index'!C128/'REIT-Retrun Index'!C129),0)</f>
        <v>0.89193072068324852</v>
      </c>
      <c r="E127">
        <f xml:space="preserve"> IFERROR(100 * LN('REIT-Retrun Index'!D128/'REIT-Retrun Index'!D129),0)</f>
        <v>12.72671909351047</v>
      </c>
      <c r="F127">
        <f xml:space="preserve"> IFERROR(100 * LN('REIT-Retrun Index'!E128/'REIT-Retrun Index'!E129),0)</f>
        <v>0</v>
      </c>
      <c r="G127">
        <f xml:space="preserve"> IFERROR(100 * LN('REIT-Retrun Index'!F128/'REIT-Retrun Index'!F129),0)</f>
        <v>0</v>
      </c>
      <c r="H127">
        <f xml:space="preserve"> IFERROR(100 * LN('REIT-Retrun Index'!G128/'REIT-Retrun Index'!G129),0)</f>
        <v>4.7921447977056149</v>
      </c>
      <c r="I127">
        <f xml:space="preserve"> IFERROR(100 * LN('REIT-Retrun Index'!H128/'REIT-Retrun Index'!H129),0)</f>
        <v>19.498654761283852</v>
      </c>
      <c r="J127">
        <f xml:space="preserve"> IFERROR(100 * LN('REIT-Retrun Index'!I128/'REIT-Retrun Index'!I129),0)</f>
        <v>-1.7097955744872768</v>
      </c>
    </row>
    <row r="128" spans="2:10" x14ac:dyDescent="0.2">
      <c r="B128" t="s">
        <v>707</v>
      </c>
      <c r="D128">
        <f xml:space="preserve"> IFERROR(100 * LN('REIT-Retrun Index'!C129/'REIT-Retrun Index'!C130),0)</f>
        <v>1.1730761920736921</v>
      </c>
      <c r="E128">
        <f xml:space="preserve"> IFERROR(100 * LN('REIT-Retrun Index'!D129/'REIT-Retrun Index'!D130),0)</f>
        <v>-13.690167537615055</v>
      </c>
      <c r="F128">
        <f xml:space="preserve"> IFERROR(100 * LN('REIT-Retrun Index'!E129/'REIT-Retrun Index'!E130),0)</f>
        <v>0</v>
      </c>
      <c r="G128">
        <f xml:space="preserve"> IFERROR(100 * LN('REIT-Retrun Index'!F129/'REIT-Retrun Index'!F130),0)</f>
        <v>0</v>
      </c>
      <c r="H128">
        <f xml:space="preserve"> IFERROR(100 * LN('REIT-Retrun Index'!G129/'REIT-Retrun Index'!G130),0)</f>
        <v>-2.2579559544132777</v>
      </c>
      <c r="I128">
        <f xml:space="preserve"> IFERROR(100 * LN('REIT-Retrun Index'!H129/'REIT-Retrun Index'!H130),0)</f>
        <v>5.5292725861360692</v>
      </c>
      <c r="J128">
        <f xml:space="preserve"> IFERROR(100 * LN('REIT-Retrun Index'!I129/'REIT-Retrun Index'!I130),0)</f>
        <v>3.9604488070782864</v>
      </c>
    </row>
    <row r="129" spans="2:10" x14ac:dyDescent="0.2">
      <c r="B129" t="s">
        <v>708</v>
      </c>
      <c r="C129">
        <v>2011</v>
      </c>
      <c r="D129">
        <f xml:space="preserve"> IFERROR(100 * LN('REIT-Retrun Index'!C130/'REIT-Retrun Index'!C131),0)</f>
        <v>1.0862217983622744</v>
      </c>
      <c r="E129">
        <f xml:space="preserve"> IFERROR(100 * LN('REIT-Retrun Index'!D130/'REIT-Retrun Index'!D131),0)</f>
        <v>-12.296055266608992</v>
      </c>
      <c r="F129">
        <f xml:space="preserve"> IFERROR(100 * LN('REIT-Retrun Index'!E130/'REIT-Retrun Index'!E131),0)</f>
        <v>0</v>
      </c>
      <c r="G129">
        <f xml:space="preserve"> IFERROR(100 * LN('REIT-Retrun Index'!F130/'REIT-Retrun Index'!F131),0)</f>
        <v>0</v>
      </c>
      <c r="H129">
        <f xml:space="preserve"> IFERROR(100 * LN('REIT-Retrun Index'!G130/'REIT-Retrun Index'!G131),0)</f>
        <v>-2.4887609156390695</v>
      </c>
      <c r="I129">
        <f xml:space="preserve"> IFERROR(100 * LN('REIT-Retrun Index'!H130/'REIT-Retrun Index'!H131),0)</f>
        <v>-16.550012321059413</v>
      </c>
      <c r="J129">
        <f xml:space="preserve"> IFERROR(100 * LN('REIT-Retrun Index'!I130/'REIT-Retrun Index'!I131),0)</f>
        <v>4.2191227509877054</v>
      </c>
    </row>
    <row r="130" spans="2:10" x14ac:dyDescent="0.2">
      <c r="B130" t="s">
        <v>709</v>
      </c>
      <c r="D130">
        <f xml:space="preserve"> IFERROR(100 * LN('REIT-Retrun Index'!C131/'REIT-Retrun Index'!C132),0)</f>
        <v>2.2996871423731449</v>
      </c>
      <c r="E130">
        <f xml:space="preserve"> IFERROR(100 * LN('REIT-Retrun Index'!D131/'REIT-Retrun Index'!D132),0)</f>
        <v>-5.0185484040379302</v>
      </c>
      <c r="F130">
        <f xml:space="preserve"> IFERROR(100 * LN('REIT-Retrun Index'!E131/'REIT-Retrun Index'!E132),0)</f>
        <v>0</v>
      </c>
      <c r="G130">
        <f xml:space="preserve"> IFERROR(100 * LN('REIT-Retrun Index'!F131/'REIT-Retrun Index'!F132),0)</f>
        <v>0</v>
      </c>
      <c r="H130">
        <f xml:space="preserve"> IFERROR(100 * LN('REIT-Retrun Index'!G131/'REIT-Retrun Index'!G132),0)</f>
        <v>-4.4656891827835876</v>
      </c>
      <c r="I130">
        <f xml:space="preserve"> IFERROR(100 * LN('REIT-Retrun Index'!H131/'REIT-Retrun Index'!H132),0)</f>
        <v>-22.5651431470164</v>
      </c>
      <c r="J130">
        <f xml:space="preserve"> IFERROR(100 * LN('REIT-Retrun Index'!I131/'REIT-Retrun Index'!I132),0)</f>
        <v>4.9367621635241488</v>
      </c>
    </row>
    <row r="131" spans="2:10" x14ac:dyDescent="0.2">
      <c r="B131" t="s">
        <v>710</v>
      </c>
      <c r="D131">
        <f xml:space="preserve"> IFERROR(100 * LN('REIT-Retrun Index'!C132/'REIT-Retrun Index'!C133),0)</f>
        <v>-2.6636566464499434</v>
      </c>
      <c r="E131">
        <f xml:space="preserve"> IFERROR(100 * LN('REIT-Retrun Index'!D132/'REIT-Retrun Index'!D133),0)</f>
        <v>7.5388960302362387</v>
      </c>
      <c r="F131">
        <f xml:space="preserve"> IFERROR(100 * LN('REIT-Retrun Index'!E132/'REIT-Retrun Index'!E133),0)</f>
        <v>0</v>
      </c>
      <c r="G131">
        <f xml:space="preserve"> IFERROR(100 * LN('REIT-Retrun Index'!F132/'REIT-Retrun Index'!F133),0)</f>
        <v>0</v>
      </c>
      <c r="H131">
        <f xml:space="preserve"> IFERROR(100 * LN('REIT-Retrun Index'!G132/'REIT-Retrun Index'!G133),0)</f>
        <v>-6.8331316106345064</v>
      </c>
      <c r="I131">
        <f xml:space="preserve"> IFERROR(100 * LN('REIT-Retrun Index'!H132/'REIT-Retrun Index'!H133),0)</f>
        <v>-7.462157230589785</v>
      </c>
      <c r="J131">
        <f xml:space="preserve"> IFERROR(100 * LN('REIT-Retrun Index'!I132/'REIT-Retrun Index'!I133),0)</f>
        <v>3.6719170596832558</v>
      </c>
    </row>
    <row r="132" spans="2:10" x14ac:dyDescent="0.2">
      <c r="B132" t="s">
        <v>711</v>
      </c>
      <c r="D132">
        <f xml:space="preserve"> IFERROR(100 * LN('REIT-Retrun Index'!C133/'REIT-Retrun Index'!C134),0)</f>
        <v>4.531030129034729</v>
      </c>
      <c r="E132">
        <f xml:space="preserve"> IFERROR(100 * LN('REIT-Retrun Index'!D133/'REIT-Retrun Index'!D134),0)</f>
        <v>-18.288334612489074</v>
      </c>
      <c r="F132">
        <f xml:space="preserve"> IFERROR(100 * LN('REIT-Retrun Index'!E133/'REIT-Retrun Index'!E134),0)</f>
        <v>0</v>
      </c>
      <c r="G132">
        <f xml:space="preserve"> IFERROR(100 * LN('REIT-Retrun Index'!F133/'REIT-Retrun Index'!F134),0)</f>
        <v>0</v>
      </c>
      <c r="H132">
        <f xml:space="preserve"> IFERROR(100 * LN('REIT-Retrun Index'!G133/'REIT-Retrun Index'!G134),0)</f>
        <v>1.5146965221788338</v>
      </c>
      <c r="I132">
        <f xml:space="preserve"> IFERROR(100 * LN('REIT-Retrun Index'!H133/'REIT-Retrun Index'!H134),0)</f>
        <v>32.012799322491304</v>
      </c>
      <c r="J132">
        <f xml:space="preserve"> IFERROR(100 * LN('REIT-Retrun Index'!I133/'REIT-Retrun Index'!I134),0)</f>
        <v>7.4953214099783478</v>
      </c>
    </row>
    <row r="133" spans="2:10" x14ac:dyDescent="0.2">
      <c r="B133" t="s">
        <v>712</v>
      </c>
      <c r="D133">
        <f xml:space="preserve"> IFERROR(100 * LN('REIT-Retrun Index'!C134/'REIT-Retrun Index'!C135),0)</f>
        <v>5.5565579058704255</v>
      </c>
      <c r="E133">
        <f xml:space="preserve"> IFERROR(100 * LN('REIT-Retrun Index'!D134/'REIT-Retrun Index'!D135),0)</f>
        <v>-11.264807578466153</v>
      </c>
      <c r="F133">
        <f xml:space="preserve"> IFERROR(100 * LN('REIT-Retrun Index'!E134/'REIT-Retrun Index'!E135),0)</f>
        <v>0</v>
      </c>
      <c r="G133">
        <f xml:space="preserve"> IFERROR(100 * LN('REIT-Retrun Index'!F134/'REIT-Retrun Index'!F135),0)</f>
        <v>0</v>
      </c>
      <c r="H133">
        <f xml:space="preserve"> IFERROR(100 * LN('REIT-Retrun Index'!G134/'REIT-Retrun Index'!G135),0)</f>
        <v>1.3980720844464847</v>
      </c>
      <c r="I133">
        <f xml:space="preserve"> IFERROR(100 * LN('REIT-Retrun Index'!H134/'REIT-Retrun Index'!H135),0)</f>
        <v>3.7968917294550617</v>
      </c>
      <c r="J133">
        <f xml:space="preserve"> IFERROR(100 * LN('REIT-Retrun Index'!I134/'REIT-Retrun Index'!I135),0)</f>
        <v>5.7129746696439545</v>
      </c>
    </row>
    <row r="134" spans="2:10" x14ac:dyDescent="0.2">
      <c r="B134" t="s">
        <v>713</v>
      </c>
      <c r="D134">
        <f xml:space="preserve"> IFERROR(100 * LN('REIT-Retrun Index'!C135/'REIT-Retrun Index'!C136),0)</f>
        <v>3.8517181192861933</v>
      </c>
      <c r="E134">
        <f xml:space="preserve"> IFERROR(100 * LN('REIT-Retrun Index'!D135/'REIT-Retrun Index'!D136),0)</f>
        <v>-7.421228418583123</v>
      </c>
      <c r="F134">
        <f xml:space="preserve"> IFERROR(100 * LN('REIT-Retrun Index'!E135/'REIT-Retrun Index'!E136),0)</f>
        <v>0</v>
      </c>
      <c r="G134">
        <f xml:space="preserve"> IFERROR(100 * LN('REIT-Retrun Index'!F135/'REIT-Retrun Index'!F136),0)</f>
        <v>0</v>
      </c>
      <c r="H134">
        <f xml:space="preserve"> IFERROR(100 * LN('REIT-Retrun Index'!G135/'REIT-Retrun Index'!G136),0)</f>
        <v>3.2877654546800215</v>
      </c>
      <c r="I134">
        <f xml:space="preserve"> IFERROR(100 * LN('REIT-Retrun Index'!H135/'REIT-Retrun Index'!H136),0)</f>
        <v>-6.2869694321546747</v>
      </c>
      <c r="J134">
        <f xml:space="preserve"> IFERROR(100 * LN('REIT-Retrun Index'!I135/'REIT-Retrun Index'!I136),0)</f>
        <v>4.3443488708114808</v>
      </c>
    </row>
    <row r="135" spans="2:10" x14ac:dyDescent="0.2">
      <c r="B135" t="s">
        <v>714</v>
      </c>
      <c r="D135">
        <f xml:space="preserve"> IFERROR(100 * LN('REIT-Retrun Index'!C136/'REIT-Retrun Index'!C137),0)</f>
        <v>1.8470749384796485</v>
      </c>
      <c r="E135">
        <f xml:space="preserve"> IFERROR(100 * LN('REIT-Retrun Index'!D136/'REIT-Retrun Index'!D137),0)</f>
        <v>-11.164356008318073</v>
      </c>
      <c r="F135">
        <f xml:space="preserve"> IFERROR(100 * LN('REIT-Retrun Index'!E136/'REIT-Retrun Index'!E137),0)</f>
        <v>0</v>
      </c>
      <c r="G135">
        <f xml:space="preserve"> IFERROR(100 * LN('REIT-Retrun Index'!F136/'REIT-Retrun Index'!F137),0)</f>
        <v>0</v>
      </c>
      <c r="H135">
        <f xml:space="preserve"> IFERROR(100 * LN('REIT-Retrun Index'!G136/'REIT-Retrun Index'!G137),0)</f>
        <v>-3.0191761263609873</v>
      </c>
      <c r="I135">
        <f xml:space="preserve"> IFERROR(100 * LN('REIT-Retrun Index'!H136/'REIT-Retrun Index'!H137),0)</f>
        <v>1.1753571861148178</v>
      </c>
      <c r="J135">
        <f xml:space="preserve"> IFERROR(100 * LN('REIT-Retrun Index'!I136/'REIT-Retrun Index'!I137),0)</f>
        <v>4.4137528179807974</v>
      </c>
    </row>
    <row r="136" spans="2:10" x14ac:dyDescent="0.2">
      <c r="B136" t="s">
        <v>715</v>
      </c>
      <c r="D136">
        <f xml:space="preserve"> IFERROR(100 * LN('REIT-Retrun Index'!C137/'REIT-Retrun Index'!C138),0)</f>
        <v>1.7760643275730201</v>
      </c>
      <c r="E136">
        <f xml:space="preserve"> IFERROR(100 * LN('REIT-Retrun Index'!D137/'REIT-Retrun Index'!D138),0)</f>
        <v>-8.2203687397584169</v>
      </c>
      <c r="F136">
        <f xml:space="preserve"> IFERROR(100 * LN('REIT-Retrun Index'!E137/'REIT-Retrun Index'!E138),0)</f>
        <v>0</v>
      </c>
      <c r="G136">
        <f xml:space="preserve"> IFERROR(100 * LN('REIT-Retrun Index'!F137/'REIT-Retrun Index'!F138),0)</f>
        <v>0</v>
      </c>
      <c r="H136">
        <f xml:space="preserve"> IFERROR(100 * LN('REIT-Retrun Index'!G137/'REIT-Retrun Index'!G138),0)</f>
        <v>1.9447011048269625</v>
      </c>
      <c r="I136">
        <f xml:space="preserve"> IFERROR(100 * LN('REIT-Retrun Index'!H137/'REIT-Retrun Index'!H138),0)</f>
        <v>-9.9849951795989593</v>
      </c>
      <c r="J136">
        <f xml:space="preserve"> IFERROR(100 * LN('REIT-Retrun Index'!I137/'REIT-Retrun Index'!I138),0)</f>
        <v>3.9523584261128701</v>
      </c>
    </row>
    <row r="137" spans="2:10" x14ac:dyDescent="0.2">
      <c r="B137" t="s">
        <v>716</v>
      </c>
      <c r="D137">
        <f xml:space="preserve"> IFERROR(100 * LN('REIT-Retrun Index'!C138/'REIT-Retrun Index'!C139),0)</f>
        <v>-10.225301962137914</v>
      </c>
      <c r="E137">
        <f xml:space="preserve"> IFERROR(100 * LN('REIT-Retrun Index'!D138/'REIT-Retrun Index'!D139),0)</f>
        <v>11.360875039657497</v>
      </c>
      <c r="F137">
        <f xml:space="preserve"> IFERROR(100 * LN('REIT-Retrun Index'!E138/'REIT-Retrun Index'!E139),0)</f>
        <v>0</v>
      </c>
      <c r="G137">
        <f xml:space="preserve"> IFERROR(100 * LN('REIT-Retrun Index'!F138/'REIT-Retrun Index'!F139),0)</f>
        <v>0</v>
      </c>
      <c r="H137">
        <f xml:space="preserve"> IFERROR(100 * LN('REIT-Retrun Index'!G138/'REIT-Retrun Index'!G139),0)</f>
        <v>2.5762904748897384</v>
      </c>
      <c r="I137">
        <f xml:space="preserve"> IFERROR(100 * LN('REIT-Retrun Index'!H138/'REIT-Retrun Index'!H139),0)</f>
        <v>26.616249944716014</v>
      </c>
      <c r="J137">
        <f xml:space="preserve"> IFERROR(100 * LN('REIT-Retrun Index'!I138/'REIT-Retrun Index'!I139),0)</f>
        <v>-8.9217995976823552</v>
      </c>
    </row>
    <row r="138" spans="2:10" x14ac:dyDescent="0.2">
      <c r="B138" t="s">
        <v>717</v>
      </c>
      <c r="D138">
        <f xml:space="preserve"> IFERROR(100 * LN('REIT-Retrun Index'!C139/'REIT-Retrun Index'!C140),0)</f>
        <v>1.9833595222909677</v>
      </c>
      <c r="E138">
        <f xml:space="preserve"> IFERROR(100 * LN('REIT-Retrun Index'!D139/'REIT-Retrun Index'!D140),0)</f>
        <v>-5.3376271128795043</v>
      </c>
      <c r="F138">
        <f xml:space="preserve"> IFERROR(100 * LN('REIT-Retrun Index'!E139/'REIT-Retrun Index'!E140),0)</f>
        <v>0</v>
      </c>
      <c r="G138">
        <f xml:space="preserve"> IFERROR(100 * LN('REIT-Retrun Index'!F139/'REIT-Retrun Index'!F140),0)</f>
        <v>0</v>
      </c>
      <c r="H138">
        <f xml:space="preserve"> IFERROR(100 * LN('REIT-Retrun Index'!G139/'REIT-Retrun Index'!G140),0)</f>
        <v>1.7853611683088695</v>
      </c>
      <c r="I138">
        <f xml:space="preserve"> IFERROR(100 * LN('REIT-Retrun Index'!H139/'REIT-Retrun Index'!H140),0)</f>
        <v>13.265738976907407</v>
      </c>
      <c r="J138">
        <f xml:space="preserve"> IFERROR(100 * LN('REIT-Retrun Index'!I139/'REIT-Retrun Index'!I140),0)</f>
        <v>3.9672027209615428</v>
      </c>
    </row>
    <row r="139" spans="2:10" x14ac:dyDescent="0.2">
      <c r="B139" t="s">
        <v>718</v>
      </c>
      <c r="D139">
        <f xml:space="preserve"> IFERROR(100 * LN('REIT-Retrun Index'!C140/'REIT-Retrun Index'!C141),0)</f>
        <v>3.2243205092755982</v>
      </c>
      <c r="E139">
        <f xml:space="preserve"> IFERROR(100 * LN('REIT-Retrun Index'!D140/'REIT-Retrun Index'!D141),0)</f>
        <v>0.50690437483495898</v>
      </c>
      <c r="F139">
        <f xml:space="preserve"> IFERROR(100 * LN('REIT-Retrun Index'!E140/'REIT-Retrun Index'!E141),0)</f>
        <v>0</v>
      </c>
      <c r="G139">
        <f xml:space="preserve"> IFERROR(100 * LN('REIT-Retrun Index'!F140/'REIT-Retrun Index'!F141),0)</f>
        <v>0</v>
      </c>
      <c r="H139">
        <f xml:space="preserve"> IFERROR(100 * LN('REIT-Retrun Index'!G140/'REIT-Retrun Index'!G141),0)</f>
        <v>-3.5054778614445281E-2</v>
      </c>
      <c r="I139">
        <f xml:space="preserve"> IFERROR(100 * LN('REIT-Retrun Index'!H140/'REIT-Retrun Index'!H141),0)</f>
        <v>-9.4045971629842438</v>
      </c>
      <c r="J139">
        <f xml:space="preserve"> IFERROR(100 * LN('REIT-Retrun Index'!I140/'REIT-Retrun Index'!I141),0)</f>
        <v>-0.39290773404354051</v>
      </c>
    </row>
    <row r="140" spans="2:10" x14ac:dyDescent="0.2">
      <c r="B140" t="s">
        <v>719</v>
      </c>
      <c r="D140">
        <f xml:space="preserve"> IFERROR(100 * LN('REIT-Retrun Index'!C141/'REIT-Retrun Index'!C142),0)</f>
        <v>-2.4467914843662371</v>
      </c>
      <c r="E140">
        <f xml:space="preserve"> IFERROR(100 * LN('REIT-Retrun Index'!D141/'REIT-Retrun Index'!D142),0)</f>
        <v>-0.6259262496324729</v>
      </c>
      <c r="F140">
        <f xml:space="preserve"> IFERROR(100 * LN('REIT-Retrun Index'!E141/'REIT-Retrun Index'!E142),0)</f>
        <v>0</v>
      </c>
      <c r="G140">
        <f xml:space="preserve"> IFERROR(100 * LN('REIT-Retrun Index'!F141/'REIT-Retrun Index'!F142),0)</f>
        <v>0</v>
      </c>
      <c r="H140">
        <f xml:space="preserve"> IFERROR(100 * LN('REIT-Retrun Index'!G141/'REIT-Retrun Index'!G142),0)</f>
        <v>6.3940140692236112</v>
      </c>
      <c r="I140">
        <f xml:space="preserve"> IFERROR(100 * LN('REIT-Retrun Index'!H141/'REIT-Retrun Index'!H142),0)</f>
        <v>-17.000047648833775</v>
      </c>
      <c r="J140">
        <f xml:space="preserve"> IFERROR(100 * LN('REIT-Retrun Index'!I141/'REIT-Retrun Index'!I142),0)</f>
        <v>0.48567718076565242</v>
      </c>
    </row>
    <row r="141" spans="2:10" x14ac:dyDescent="0.2">
      <c r="B141" t="s">
        <v>720</v>
      </c>
      <c r="C141">
        <v>2010</v>
      </c>
      <c r="D141">
        <f xml:space="preserve"> IFERROR(100 * LN('REIT-Retrun Index'!C142/'REIT-Retrun Index'!C143),0)</f>
        <v>2.7216543160641735</v>
      </c>
      <c r="E141">
        <f xml:space="preserve"> IFERROR(100 * LN('REIT-Retrun Index'!D142/'REIT-Retrun Index'!D143),0)</f>
        <v>-3.130153134037541</v>
      </c>
      <c r="F141">
        <f xml:space="preserve"> IFERROR(100 * LN('REIT-Retrun Index'!E142/'REIT-Retrun Index'!E143),0)</f>
        <v>0</v>
      </c>
      <c r="G141">
        <f xml:space="preserve"> IFERROR(100 * LN('REIT-Retrun Index'!F142/'REIT-Retrun Index'!F143),0)</f>
        <v>0</v>
      </c>
      <c r="H141">
        <f xml:space="preserve"> IFERROR(100 * LN('REIT-Retrun Index'!G142/'REIT-Retrun Index'!G143),0)</f>
        <v>-2.9175949623265045</v>
      </c>
      <c r="I141">
        <f xml:space="preserve"> IFERROR(100 * LN('REIT-Retrun Index'!H142/'REIT-Retrun Index'!H143),0)</f>
        <v>-10.7087249986314</v>
      </c>
      <c r="J141">
        <f xml:space="preserve"> IFERROR(100 * LN('REIT-Retrun Index'!I142/'REIT-Retrun Index'!I143),0)</f>
        <v>2.5122466568796979</v>
      </c>
    </row>
    <row r="142" spans="2:10" x14ac:dyDescent="0.2">
      <c r="B142" t="s">
        <v>721</v>
      </c>
      <c r="D142">
        <f xml:space="preserve"> IFERROR(100 * LN('REIT-Retrun Index'!C143/'REIT-Retrun Index'!C144),0)</f>
        <v>-2.5791911823736617</v>
      </c>
      <c r="E142">
        <f xml:space="preserve"> IFERROR(100 * LN('REIT-Retrun Index'!D143/'REIT-Retrun Index'!D144),0)</f>
        <v>0.26763133893903046</v>
      </c>
      <c r="F142">
        <f xml:space="preserve"> IFERROR(100 * LN('REIT-Retrun Index'!E143/'REIT-Retrun Index'!E144),0)</f>
        <v>0</v>
      </c>
      <c r="G142">
        <f xml:space="preserve"> IFERROR(100 * LN('REIT-Retrun Index'!F143/'REIT-Retrun Index'!F144),0)</f>
        <v>0</v>
      </c>
      <c r="H142">
        <f xml:space="preserve"> IFERROR(100 * LN('REIT-Retrun Index'!G143/'REIT-Retrun Index'!G144),0)</f>
        <v>-0.46972202097813898</v>
      </c>
      <c r="I142">
        <f xml:space="preserve"> IFERROR(100 * LN('REIT-Retrun Index'!H143/'REIT-Retrun Index'!H144),0)</f>
        <v>-0.95319095292356726</v>
      </c>
      <c r="J142">
        <f xml:space="preserve"> IFERROR(100 * LN('REIT-Retrun Index'!I143/'REIT-Retrun Index'!I144),0)</f>
        <v>0.7895706881178296</v>
      </c>
    </row>
    <row r="143" spans="2:10" x14ac:dyDescent="0.2">
      <c r="B143" t="s">
        <v>722</v>
      </c>
      <c r="D143">
        <f xml:space="preserve"> IFERROR(100 * LN('REIT-Retrun Index'!C144/'REIT-Retrun Index'!C145),0)</f>
        <v>0.85802567978744715</v>
      </c>
      <c r="E143">
        <f xml:space="preserve"> IFERROR(100 * LN('REIT-Retrun Index'!D144/'REIT-Retrun Index'!D145),0)</f>
        <v>-3.8386326889000677</v>
      </c>
      <c r="F143">
        <f xml:space="preserve"> IFERROR(100 * LN('REIT-Retrun Index'!E144/'REIT-Retrun Index'!E145),0)</f>
        <v>0</v>
      </c>
      <c r="G143">
        <f xml:space="preserve"> IFERROR(100 * LN('REIT-Retrun Index'!F144/'REIT-Retrun Index'!F145),0)</f>
        <v>0</v>
      </c>
      <c r="H143">
        <f xml:space="preserve"> IFERROR(100 * LN('REIT-Retrun Index'!G144/'REIT-Retrun Index'!G145),0)</f>
        <v>4.2649690256077335</v>
      </c>
      <c r="I143">
        <f xml:space="preserve"> IFERROR(100 * LN('REIT-Retrun Index'!H144/'REIT-Retrun Index'!H145),0)</f>
        <v>21.40267482799668</v>
      </c>
      <c r="J143">
        <f xml:space="preserve"> IFERROR(100 * LN('REIT-Retrun Index'!I144/'REIT-Retrun Index'!I145),0)</f>
        <v>4.6756521428803852</v>
      </c>
    </row>
    <row r="144" spans="2:10" x14ac:dyDescent="0.2">
      <c r="B144" t="s">
        <v>723</v>
      </c>
      <c r="D144">
        <f xml:space="preserve"> IFERROR(100 * LN('REIT-Retrun Index'!C145/'REIT-Retrun Index'!C146),0)</f>
        <v>0.5753658247684823</v>
      </c>
      <c r="E144">
        <f xml:space="preserve"> IFERROR(100 * LN('REIT-Retrun Index'!D145/'REIT-Retrun Index'!D146),0)</f>
        <v>0.71161694554951627</v>
      </c>
      <c r="F144">
        <f xml:space="preserve"> IFERROR(100 * LN('REIT-Retrun Index'!E145/'REIT-Retrun Index'!E146),0)</f>
        <v>0</v>
      </c>
      <c r="G144">
        <f xml:space="preserve"> IFERROR(100 * LN('REIT-Retrun Index'!F145/'REIT-Retrun Index'!F146),0)</f>
        <v>0</v>
      </c>
      <c r="H144">
        <f xml:space="preserve"> IFERROR(100 * LN('REIT-Retrun Index'!G145/'REIT-Retrun Index'!G146),0)</f>
        <v>-11.155764131479581</v>
      </c>
      <c r="I144">
        <f xml:space="preserve"> IFERROR(100 * LN('REIT-Retrun Index'!H145/'REIT-Retrun Index'!H146),0)</f>
        <v>5.2083347996881297</v>
      </c>
      <c r="J144">
        <f xml:space="preserve"> IFERROR(100 * LN('REIT-Retrun Index'!I145/'REIT-Retrun Index'!I146),0)</f>
        <v>-0.62349475555452394</v>
      </c>
    </row>
    <row r="145" spans="2:10" x14ac:dyDescent="0.2">
      <c r="B145" t="s">
        <v>724</v>
      </c>
      <c r="D145">
        <f xml:space="preserve"> IFERROR(100 * LN('REIT-Retrun Index'!C146/'REIT-Retrun Index'!C147),0)</f>
        <v>6.3462176002259216</v>
      </c>
      <c r="E145">
        <f xml:space="preserve"> IFERROR(100 * LN('REIT-Retrun Index'!D146/'REIT-Retrun Index'!D147),0)</f>
        <v>-18.57980229315989</v>
      </c>
      <c r="F145">
        <f xml:space="preserve"> IFERROR(100 * LN('REIT-Retrun Index'!E146/'REIT-Retrun Index'!E147),0)</f>
        <v>0</v>
      </c>
      <c r="G145">
        <f xml:space="preserve"> IFERROR(100 * LN('REIT-Retrun Index'!F146/'REIT-Retrun Index'!F147),0)</f>
        <v>0</v>
      </c>
      <c r="H145">
        <f xml:space="preserve"> IFERROR(100 * LN('REIT-Retrun Index'!G146/'REIT-Retrun Index'!G147),0)</f>
        <v>-9.7374478158317839</v>
      </c>
      <c r="I145">
        <f xml:space="preserve"> IFERROR(100 * LN('REIT-Retrun Index'!H146/'REIT-Retrun Index'!H147),0)</f>
        <v>-29.49283008812003</v>
      </c>
      <c r="J145">
        <f xml:space="preserve"> IFERROR(100 * LN('REIT-Retrun Index'!I146/'REIT-Retrun Index'!I147),0)</f>
        <v>19.565538000651454</v>
      </c>
    </row>
    <row r="146" spans="2:10" x14ac:dyDescent="0.2">
      <c r="B146" t="s">
        <v>725</v>
      </c>
      <c r="D146">
        <f xml:space="preserve"> IFERROR(100 * LN('REIT-Retrun Index'!C147/'REIT-Retrun Index'!C148),0)</f>
        <v>17.272727822799304</v>
      </c>
      <c r="E146">
        <f xml:space="preserve"> IFERROR(100 * LN('REIT-Retrun Index'!D147/'REIT-Retrun Index'!D148),0)</f>
        <v>-11.435891962612137</v>
      </c>
      <c r="F146">
        <f xml:space="preserve"> IFERROR(100 * LN('REIT-Retrun Index'!E147/'REIT-Retrun Index'!E148),0)</f>
        <v>0</v>
      </c>
      <c r="G146">
        <f xml:space="preserve"> IFERROR(100 * LN('REIT-Retrun Index'!F147/'REIT-Retrun Index'!F148),0)</f>
        <v>0</v>
      </c>
      <c r="H146">
        <f xml:space="preserve"> IFERROR(100 * LN('REIT-Retrun Index'!G147/'REIT-Retrun Index'!G148),0)</f>
        <v>-3.5542234915167343</v>
      </c>
      <c r="I146">
        <f xml:space="preserve"> IFERROR(100 * LN('REIT-Retrun Index'!H147/'REIT-Retrun Index'!H148),0)</f>
        <v>-9.7495804850731123</v>
      </c>
      <c r="J146">
        <f xml:space="preserve"> IFERROR(100 * LN('REIT-Retrun Index'!I147/'REIT-Retrun Index'!I148),0)</f>
        <v>16.772665502816718</v>
      </c>
    </row>
    <row r="147" spans="2:10" x14ac:dyDescent="0.2">
      <c r="B147" t="s">
        <v>726</v>
      </c>
      <c r="D147">
        <f xml:space="preserve"> IFERROR(100 * LN('REIT-Retrun Index'!C148/'REIT-Retrun Index'!C149),0)</f>
        <v>0.91493957951649318</v>
      </c>
      <c r="E147">
        <f xml:space="preserve"> IFERROR(100 * LN('REIT-Retrun Index'!D148/'REIT-Retrun Index'!D149),0)</f>
        <v>4.0013898725664925</v>
      </c>
      <c r="F147">
        <f xml:space="preserve"> IFERROR(100 * LN('REIT-Retrun Index'!E148/'REIT-Retrun Index'!E149),0)</f>
        <v>0</v>
      </c>
      <c r="G147">
        <f xml:space="preserve"> IFERROR(100 * LN('REIT-Retrun Index'!F148/'REIT-Retrun Index'!F149),0)</f>
        <v>0</v>
      </c>
      <c r="H147">
        <f xml:space="preserve"> IFERROR(100 * LN('REIT-Retrun Index'!G148/'REIT-Retrun Index'!G149),0)</f>
        <v>3.1866793061784886</v>
      </c>
      <c r="I147">
        <f xml:space="preserve"> IFERROR(100 * LN('REIT-Retrun Index'!H148/'REIT-Retrun Index'!H149),0)</f>
        <v>-6.3579153215749598</v>
      </c>
      <c r="J147">
        <f xml:space="preserve"> IFERROR(100 * LN('REIT-Retrun Index'!I148/'REIT-Retrun Index'!I149),0)</f>
        <v>-9.6398227479265941</v>
      </c>
    </row>
    <row r="148" spans="2:10" x14ac:dyDescent="0.2">
      <c r="B148" t="s">
        <v>727</v>
      </c>
      <c r="D148">
        <f xml:space="preserve"> IFERROR(100 * LN('REIT-Retrun Index'!C149/'REIT-Retrun Index'!C150),0)</f>
        <v>-1.3381941184673214</v>
      </c>
      <c r="E148">
        <f xml:space="preserve"> IFERROR(100 * LN('REIT-Retrun Index'!D149/'REIT-Retrun Index'!D150),0)</f>
        <v>-9.1297702005481867</v>
      </c>
      <c r="F148">
        <f xml:space="preserve"> IFERROR(100 * LN('REIT-Retrun Index'!E149/'REIT-Retrun Index'!E150),0)</f>
        <v>0</v>
      </c>
      <c r="G148">
        <f xml:space="preserve"> IFERROR(100 * LN('REIT-Retrun Index'!F149/'REIT-Retrun Index'!F150),0)</f>
        <v>0</v>
      </c>
      <c r="H148">
        <f xml:space="preserve"> IFERROR(100 * LN('REIT-Retrun Index'!G149/'REIT-Retrun Index'!G150),0)</f>
        <v>-6.2342492205250437</v>
      </c>
      <c r="I148">
        <f xml:space="preserve"> IFERROR(100 * LN('REIT-Retrun Index'!H149/'REIT-Retrun Index'!H150),0)</f>
        <v>-15.334441654966325</v>
      </c>
      <c r="J148">
        <f xml:space="preserve"> IFERROR(100 * LN('REIT-Retrun Index'!I149/'REIT-Retrun Index'!I150),0)</f>
        <v>10.655964010994735</v>
      </c>
    </row>
    <row r="149" spans="2:10" x14ac:dyDescent="0.2">
      <c r="B149" t="s">
        <v>728</v>
      </c>
      <c r="D149">
        <f xml:space="preserve"> IFERROR(100 * LN('REIT-Retrun Index'!C150/'REIT-Retrun Index'!C151),0)</f>
        <v>3.9613414611657927</v>
      </c>
      <c r="E149">
        <f xml:space="preserve"> IFERROR(100 * LN('REIT-Retrun Index'!D150/'REIT-Retrun Index'!D151),0)</f>
        <v>-6.6051014477236727</v>
      </c>
      <c r="F149">
        <f xml:space="preserve"> IFERROR(100 * LN('REIT-Retrun Index'!E150/'REIT-Retrun Index'!E151),0)</f>
        <v>0</v>
      </c>
      <c r="G149">
        <f xml:space="preserve"> IFERROR(100 * LN('REIT-Retrun Index'!F150/'REIT-Retrun Index'!F151),0)</f>
        <v>0</v>
      </c>
      <c r="H149">
        <f xml:space="preserve"> IFERROR(100 * LN('REIT-Retrun Index'!G150/'REIT-Retrun Index'!G151),0)</f>
        <v>1.642859588744336</v>
      </c>
      <c r="I149">
        <f xml:space="preserve"> IFERROR(100 * LN('REIT-Retrun Index'!H150/'REIT-Retrun Index'!H151),0)</f>
        <v>-19.879763580374714</v>
      </c>
      <c r="J149">
        <f xml:space="preserve"> IFERROR(100 * LN('REIT-Retrun Index'!I150/'REIT-Retrun Index'!I151),0)</f>
        <v>14.345139622948869</v>
      </c>
    </row>
    <row r="150" spans="2:10" x14ac:dyDescent="0.2">
      <c r="B150" t="s">
        <v>729</v>
      </c>
      <c r="D150">
        <f xml:space="preserve"> IFERROR(100 * LN('REIT-Retrun Index'!C151/'REIT-Retrun Index'!C152),0)</f>
        <v>18.74661391022482</v>
      </c>
      <c r="E150">
        <f xml:space="preserve"> IFERROR(100 * LN('REIT-Retrun Index'!D151/'REIT-Retrun Index'!D152),0)</f>
        <v>-9.0104790981061118</v>
      </c>
      <c r="F150">
        <f xml:space="preserve"> IFERROR(100 * LN('REIT-Retrun Index'!E151/'REIT-Retrun Index'!E152),0)</f>
        <v>0</v>
      </c>
      <c r="G150">
        <f xml:space="preserve"> IFERROR(100 * LN('REIT-Retrun Index'!F151/'REIT-Retrun Index'!F152),0)</f>
        <v>0</v>
      </c>
      <c r="H150">
        <f xml:space="preserve"> IFERROR(100 * LN('REIT-Retrun Index'!G151/'REIT-Retrun Index'!G152),0)</f>
        <v>3.7064331936519839</v>
      </c>
      <c r="I150">
        <f xml:space="preserve"> IFERROR(100 * LN('REIT-Retrun Index'!H151/'REIT-Retrun Index'!H152),0)</f>
        <v>-36.201368498509645</v>
      </c>
      <c r="J150">
        <f xml:space="preserve"> IFERROR(100 * LN('REIT-Retrun Index'!I151/'REIT-Retrun Index'!I152),0)</f>
        <v>25.73650382464011</v>
      </c>
    </row>
    <row r="151" spans="2:10" x14ac:dyDescent="0.2">
      <c r="B151" t="s">
        <v>730</v>
      </c>
      <c r="D151">
        <f xml:space="preserve"> IFERROR(100 * LN('REIT-Retrun Index'!C152/'REIT-Retrun Index'!C153),0)</f>
        <v>-10.763488289225867</v>
      </c>
      <c r="E151">
        <f xml:space="preserve"> IFERROR(100 * LN('REIT-Retrun Index'!D152/'REIT-Retrun Index'!D153),0)</f>
        <v>10.558561693954415</v>
      </c>
      <c r="F151">
        <f xml:space="preserve"> IFERROR(100 * LN('REIT-Retrun Index'!E152/'REIT-Retrun Index'!E153),0)</f>
        <v>0</v>
      </c>
      <c r="G151">
        <f xml:space="preserve"> IFERROR(100 * LN('REIT-Retrun Index'!F152/'REIT-Retrun Index'!F153),0)</f>
        <v>0</v>
      </c>
      <c r="H151">
        <f xml:space="preserve"> IFERROR(100 * LN('REIT-Retrun Index'!G152/'REIT-Retrun Index'!G153),0)</f>
        <v>2.7656635034378292</v>
      </c>
      <c r="I151">
        <f xml:space="preserve"> IFERROR(100 * LN('REIT-Retrun Index'!H152/'REIT-Retrun Index'!H153),0)</f>
        <v>-2.9637238743348768</v>
      </c>
      <c r="J151">
        <f xml:space="preserve"> IFERROR(100 * LN('REIT-Retrun Index'!I152/'REIT-Retrun Index'!I153),0)</f>
        <v>-29.366705029303009</v>
      </c>
    </row>
    <row r="152" spans="2:10" x14ac:dyDescent="0.2">
      <c r="B152" t="s">
        <v>731</v>
      </c>
      <c r="D152">
        <f xml:space="preserve"> IFERROR(100 * LN('REIT-Retrun Index'!C153/'REIT-Retrun Index'!C154),0)</f>
        <v>-9.9302001170430358</v>
      </c>
      <c r="E152">
        <f xml:space="preserve"> IFERROR(100 * LN('REIT-Retrun Index'!D153/'REIT-Retrun Index'!D154),0)</f>
        <v>-0.50983429810439396</v>
      </c>
      <c r="F152">
        <f xml:space="preserve"> IFERROR(100 * LN('REIT-Retrun Index'!E153/'REIT-Retrun Index'!E154),0)</f>
        <v>0</v>
      </c>
      <c r="G152">
        <f xml:space="preserve"> IFERROR(100 * LN('REIT-Retrun Index'!F153/'REIT-Retrun Index'!F154),0)</f>
        <v>0</v>
      </c>
      <c r="H152">
        <f xml:space="preserve"> IFERROR(100 * LN('REIT-Retrun Index'!G153/'REIT-Retrun Index'!G154),0)</f>
        <v>12.956913045196641</v>
      </c>
      <c r="I152">
        <f xml:space="preserve"> IFERROR(100 * LN('REIT-Retrun Index'!H153/'REIT-Retrun Index'!H154),0)</f>
        <v>3.2057750127931528</v>
      </c>
      <c r="J152">
        <f xml:space="preserve"> IFERROR(100 * LN('REIT-Retrun Index'!I153/'REIT-Retrun Index'!I154),0)</f>
        <v>1.1748892489083049</v>
      </c>
    </row>
    <row r="153" spans="2:10" x14ac:dyDescent="0.2">
      <c r="B153" t="s">
        <v>732</v>
      </c>
      <c r="C153">
        <v>2009</v>
      </c>
      <c r="D153">
        <f xml:space="preserve"> IFERROR(100 * LN('REIT-Retrun Index'!C154/'REIT-Retrun Index'!C155),0)</f>
        <v>-0.58083813858035072</v>
      </c>
      <c r="E153">
        <f xml:space="preserve"> IFERROR(100 * LN('REIT-Retrun Index'!D154/'REIT-Retrun Index'!D155),0)</f>
        <v>-8.4995993356234081</v>
      </c>
      <c r="F153">
        <f xml:space="preserve"> IFERROR(100 * LN('REIT-Retrun Index'!E154/'REIT-Retrun Index'!E155),0)</f>
        <v>0</v>
      </c>
      <c r="G153">
        <f xml:space="preserve"> IFERROR(100 * LN('REIT-Retrun Index'!F154/'REIT-Retrun Index'!F155),0)</f>
        <v>0</v>
      </c>
      <c r="H153">
        <f xml:space="preserve"> IFERROR(100 * LN('REIT-Retrun Index'!G154/'REIT-Retrun Index'!G155),0)</f>
        <v>-15.643593834596995</v>
      </c>
      <c r="I153">
        <f xml:space="preserve"> IFERROR(100 * LN('REIT-Retrun Index'!H154/'REIT-Retrun Index'!H155),0)</f>
        <v>-11.799156097430853</v>
      </c>
      <c r="J153">
        <f xml:space="preserve"> IFERROR(100 * LN('REIT-Retrun Index'!I154/'REIT-Retrun Index'!I155),0)</f>
        <v>23.087912225326075</v>
      </c>
    </row>
    <row r="154" spans="2:10" x14ac:dyDescent="0.2">
      <c r="B154" t="s">
        <v>733</v>
      </c>
      <c r="D154">
        <f xml:space="preserve"> IFERROR(100 * LN('REIT-Retrun Index'!C155/'REIT-Retrun Index'!C156),0)</f>
        <v>-7.6022635336701967</v>
      </c>
      <c r="E154">
        <f xml:space="preserve"> IFERROR(100 * LN('REIT-Retrun Index'!D155/'REIT-Retrun Index'!D156),0)</f>
        <v>-0.18041013191818941</v>
      </c>
      <c r="F154">
        <f xml:space="preserve"> IFERROR(100 * LN('REIT-Retrun Index'!E155/'REIT-Retrun Index'!E156),0)</f>
        <v>0</v>
      </c>
      <c r="G154">
        <f xml:space="preserve"> IFERROR(100 * LN('REIT-Retrun Index'!F155/'REIT-Retrun Index'!F156),0)</f>
        <v>0</v>
      </c>
      <c r="H154">
        <f xml:space="preserve"> IFERROR(100 * LN('REIT-Retrun Index'!G155/'REIT-Retrun Index'!G156),0)</f>
        <v>-1.6470781073449607</v>
      </c>
      <c r="I154">
        <f xml:space="preserve"> IFERROR(100 * LN('REIT-Retrun Index'!H155/'REIT-Retrun Index'!H156),0)</f>
        <v>9.409936189667004</v>
      </c>
      <c r="J154">
        <f xml:space="preserve"> IFERROR(100 * LN('REIT-Retrun Index'!I155/'REIT-Retrun Index'!I156),0)</f>
        <v>0.57718699952455654</v>
      </c>
    </row>
    <row r="155" spans="2:10" x14ac:dyDescent="0.2">
      <c r="B155" t="s">
        <v>734</v>
      </c>
      <c r="D155">
        <f xml:space="preserve"> IFERROR(100 * LN('REIT-Retrun Index'!C156/'REIT-Retrun Index'!C157),0)</f>
        <v>0</v>
      </c>
      <c r="E155">
        <f xml:space="preserve"> IFERROR(100 * LN('REIT-Retrun Index'!D156/'REIT-Retrun Index'!D157),0)</f>
        <v>17.00889671471332</v>
      </c>
      <c r="F155">
        <f xml:space="preserve"> IFERROR(100 * LN('REIT-Retrun Index'!E156/'REIT-Retrun Index'!E157),0)</f>
        <v>0</v>
      </c>
      <c r="G155">
        <f xml:space="preserve"> IFERROR(100 * LN('REIT-Retrun Index'!F156/'REIT-Retrun Index'!F157),0)</f>
        <v>0</v>
      </c>
      <c r="H155">
        <f xml:space="preserve"> IFERROR(100 * LN('REIT-Retrun Index'!G156/'REIT-Retrun Index'!G157),0)</f>
        <v>11.016514114528601</v>
      </c>
      <c r="I155">
        <f xml:space="preserve"> IFERROR(100 * LN('REIT-Retrun Index'!H156/'REIT-Retrun Index'!H157),0)</f>
        <v>4.5599930193019933</v>
      </c>
      <c r="J155">
        <f xml:space="preserve"> IFERROR(100 * LN('REIT-Retrun Index'!I156/'REIT-Retrun Index'!I157),0)</f>
        <v>-40.699977830535936</v>
      </c>
    </row>
    <row r="156" spans="2:10" x14ac:dyDescent="0.2">
      <c r="B156" t="s">
        <v>735</v>
      </c>
      <c r="D156">
        <f xml:space="preserve"> IFERROR(100 * LN('REIT-Retrun Index'!C157/'REIT-Retrun Index'!C158),0)</f>
        <v>0</v>
      </c>
      <c r="E156">
        <f xml:space="preserve"> IFERROR(100 * LN('REIT-Retrun Index'!D157/'REIT-Retrun Index'!D158),0)</f>
        <v>57.679409137774698</v>
      </c>
      <c r="F156">
        <f xml:space="preserve"> IFERROR(100 * LN('REIT-Retrun Index'!E157/'REIT-Retrun Index'!E158),0)</f>
        <v>0</v>
      </c>
      <c r="G156">
        <f xml:space="preserve"> IFERROR(100 * LN('REIT-Retrun Index'!F157/'REIT-Retrun Index'!F158),0)</f>
        <v>0</v>
      </c>
      <c r="H156">
        <f xml:space="preserve"> IFERROR(100 * LN('REIT-Retrun Index'!G157/'REIT-Retrun Index'!G158),0)</f>
        <v>14.011398251487142</v>
      </c>
      <c r="I156">
        <f xml:space="preserve"> IFERROR(100 * LN('REIT-Retrun Index'!H157/'REIT-Retrun Index'!H158),0)</f>
        <v>47.928950578764187</v>
      </c>
      <c r="J156">
        <f xml:space="preserve"> IFERROR(100 * LN('REIT-Retrun Index'!I157/'REIT-Retrun Index'!I158),0)</f>
        <v>-58.244218807258555</v>
      </c>
    </row>
    <row r="157" spans="2:10" x14ac:dyDescent="0.2">
      <c r="B157" t="s">
        <v>736</v>
      </c>
      <c r="D157">
        <f xml:space="preserve"> IFERROR(100 * LN('REIT-Retrun Index'!C158/'REIT-Retrun Index'!C159),0)</f>
        <v>0</v>
      </c>
      <c r="E157">
        <f xml:space="preserve"> IFERROR(100 * LN('REIT-Retrun Index'!D158/'REIT-Retrun Index'!D159),0)</f>
        <v>9.7006416871428485</v>
      </c>
      <c r="F157">
        <f xml:space="preserve"> IFERROR(100 * LN('REIT-Retrun Index'!E158/'REIT-Retrun Index'!E159),0)</f>
        <v>0</v>
      </c>
      <c r="G157">
        <f xml:space="preserve"> IFERROR(100 * LN('REIT-Retrun Index'!F158/'REIT-Retrun Index'!F159),0)</f>
        <v>0</v>
      </c>
      <c r="H157">
        <f xml:space="preserve"> IFERROR(100 * LN('REIT-Retrun Index'!G158/'REIT-Retrun Index'!G159),0)</f>
        <v>1.2451766720566095</v>
      </c>
      <c r="I157">
        <f xml:space="preserve"> IFERROR(100 * LN('REIT-Retrun Index'!H158/'REIT-Retrun Index'!H159),0)</f>
        <v>3.0624566704133009</v>
      </c>
      <c r="J157">
        <f xml:space="preserve"> IFERROR(100 * LN('REIT-Retrun Index'!I158/'REIT-Retrun Index'!I159),0)</f>
        <v>-5.2482516000326633</v>
      </c>
    </row>
    <row r="158" spans="2:10" x14ac:dyDescent="0.2">
      <c r="B158" t="s">
        <v>737</v>
      </c>
      <c r="D158">
        <f xml:space="preserve"> IFERROR(100 * LN('REIT-Retrun Index'!C159/'REIT-Retrun Index'!C160),0)</f>
        <v>0</v>
      </c>
      <c r="E158">
        <f xml:space="preserve"> IFERROR(100 * LN('REIT-Retrun Index'!D159/'REIT-Retrun Index'!D160),0)</f>
        <v>-4.9092921235526736</v>
      </c>
      <c r="F158">
        <f xml:space="preserve"> IFERROR(100 * LN('REIT-Retrun Index'!E159/'REIT-Retrun Index'!E160),0)</f>
        <v>0</v>
      </c>
      <c r="G158">
        <f xml:space="preserve"> IFERROR(100 * LN('REIT-Retrun Index'!F159/'REIT-Retrun Index'!F160),0)</f>
        <v>0</v>
      </c>
      <c r="H158">
        <f xml:space="preserve"> IFERROR(100 * LN('REIT-Retrun Index'!G159/'REIT-Retrun Index'!G160),0)</f>
        <v>17.068480439321867</v>
      </c>
      <c r="I158">
        <f xml:space="preserve"> IFERROR(100 * LN('REIT-Retrun Index'!H159/'REIT-Retrun Index'!H160),0)</f>
        <v>21.790469094977603</v>
      </c>
      <c r="J158">
        <f xml:space="preserve"> IFERROR(100 * LN('REIT-Retrun Index'!I159/'REIT-Retrun Index'!I160),0)</f>
        <v>2.3789984088628637</v>
      </c>
    </row>
    <row r="159" spans="2:10" x14ac:dyDescent="0.2">
      <c r="B159" t="s">
        <v>738</v>
      </c>
      <c r="D159">
        <f xml:space="preserve"> IFERROR(100 * LN('REIT-Retrun Index'!C160/'REIT-Retrun Index'!C161),0)</f>
        <v>0</v>
      </c>
      <c r="E159">
        <f xml:space="preserve"> IFERROR(100 * LN('REIT-Retrun Index'!D160/'REIT-Retrun Index'!D161),0)</f>
        <v>3.2727875830099307</v>
      </c>
      <c r="F159">
        <f xml:space="preserve"> IFERROR(100 * LN('REIT-Retrun Index'!E160/'REIT-Retrun Index'!E161),0)</f>
        <v>0</v>
      </c>
      <c r="G159">
        <f xml:space="preserve"> IFERROR(100 * LN('REIT-Retrun Index'!F160/'REIT-Retrun Index'!F161),0)</f>
        <v>0</v>
      </c>
      <c r="H159">
        <f xml:space="preserve"> IFERROR(100 * LN('REIT-Retrun Index'!G160/'REIT-Retrun Index'!G161),0)</f>
        <v>20.736853919455587</v>
      </c>
      <c r="I159">
        <f xml:space="preserve"> IFERROR(100 * LN('REIT-Retrun Index'!H160/'REIT-Retrun Index'!H161),0)</f>
        <v>10.225663339972133</v>
      </c>
      <c r="J159">
        <f xml:space="preserve"> IFERROR(100 * LN('REIT-Retrun Index'!I160/'REIT-Retrun Index'!I161),0)</f>
        <v>-2.5981396362665037</v>
      </c>
    </row>
    <row r="160" spans="2:10" x14ac:dyDescent="0.2">
      <c r="B160" t="s">
        <v>739</v>
      </c>
      <c r="D160">
        <f xml:space="preserve"> IFERROR(100 * LN('REIT-Retrun Index'!C161/'REIT-Retrun Index'!C162),0)</f>
        <v>0</v>
      </c>
      <c r="E160">
        <f xml:space="preserve"> IFERROR(100 * LN('REIT-Retrun Index'!D161/'REIT-Retrun Index'!D162),0)</f>
        <v>20.470341988077472</v>
      </c>
      <c r="F160">
        <f xml:space="preserve"> IFERROR(100 * LN('REIT-Retrun Index'!E161/'REIT-Retrun Index'!E162),0)</f>
        <v>0</v>
      </c>
      <c r="G160">
        <f xml:space="preserve"> IFERROR(100 * LN('REIT-Retrun Index'!F161/'REIT-Retrun Index'!F162),0)</f>
        <v>0</v>
      </c>
      <c r="H160">
        <f xml:space="preserve"> IFERROR(100 * LN('REIT-Retrun Index'!G161/'REIT-Retrun Index'!G162),0)</f>
        <v>8.8546989264882612</v>
      </c>
      <c r="I160">
        <f xml:space="preserve"> IFERROR(100 * LN('REIT-Retrun Index'!H161/'REIT-Retrun Index'!H162),0)</f>
        <v>20.961500795636393</v>
      </c>
      <c r="J160">
        <f xml:space="preserve"> IFERROR(100 * LN('REIT-Retrun Index'!I161/'REIT-Retrun Index'!I162),0)</f>
        <v>-13.141533025570851</v>
      </c>
    </row>
    <row r="161" spans="2:10" x14ac:dyDescent="0.2">
      <c r="B161" t="s">
        <v>740</v>
      </c>
      <c r="D161">
        <f xml:space="preserve"> IFERROR(100 * LN('REIT-Retrun Index'!C162/'REIT-Retrun Index'!C163),0)</f>
        <v>0</v>
      </c>
      <c r="E161">
        <f xml:space="preserve"> IFERROR(100 * LN('REIT-Retrun Index'!D162/'REIT-Retrun Index'!D163),0)</f>
        <v>-0.38272300296863482</v>
      </c>
      <c r="F161">
        <f xml:space="preserve"> IFERROR(100 * LN('REIT-Retrun Index'!E162/'REIT-Retrun Index'!E163),0)</f>
        <v>0</v>
      </c>
      <c r="G161">
        <f xml:space="preserve"> IFERROR(100 * LN('REIT-Retrun Index'!F162/'REIT-Retrun Index'!F163),0)</f>
        <v>0</v>
      </c>
      <c r="H161">
        <f xml:space="preserve"> IFERROR(100 * LN('REIT-Retrun Index'!G162/'REIT-Retrun Index'!G163),0)</f>
        <v>-17.410854749949941</v>
      </c>
      <c r="I161">
        <f xml:space="preserve"> IFERROR(100 * LN('REIT-Retrun Index'!H162/'REIT-Retrun Index'!H163),0)</f>
        <v>6.4609700608625422</v>
      </c>
      <c r="J161">
        <f xml:space="preserve"> IFERROR(100 * LN('REIT-Retrun Index'!I162/'REIT-Retrun Index'!I163),0)</f>
        <v>-0.33281095114068182</v>
      </c>
    </row>
    <row r="162" spans="2:10" x14ac:dyDescent="0.2">
      <c r="B162" t="s">
        <v>741</v>
      </c>
      <c r="D162">
        <f xml:space="preserve"> IFERROR(100 * LN('REIT-Retrun Index'!C163/'REIT-Retrun Index'!C164),0)</f>
        <v>0</v>
      </c>
      <c r="E162">
        <f xml:space="preserve"> IFERROR(100 * LN('REIT-Retrun Index'!D163/'REIT-Retrun Index'!D164),0)</f>
        <v>-1.0789074521445277</v>
      </c>
      <c r="F162">
        <f xml:space="preserve"> IFERROR(100 * LN('REIT-Retrun Index'!E163/'REIT-Retrun Index'!E164),0)</f>
        <v>0</v>
      </c>
      <c r="G162">
        <f xml:space="preserve"> IFERROR(100 * LN('REIT-Retrun Index'!F163/'REIT-Retrun Index'!F164),0)</f>
        <v>0</v>
      </c>
      <c r="H162">
        <f xml:space="preserve"> IFERROR(100 * LN('REIT-Retrun Index'!G163/'REIT-Retrun Index'!G164),0)</f>
        <v>0.54822334137716922</v>
      </c>
      <c r="I162">
        <f xml:space="preserve"> IFERROR(100 * LN('REIT-Retrun Index'!H163/'REIT-Retrun Index'!H164),0)</f>
        <v>-36.052725376657236</v>
      </c>
      <c r="J162">
        <f xml:space="preserve"> IFERROR(100 * LN('REIT-Retrun Index'!I163/'REIT-Retrun Index'!I164),0)</f>
        <v>-0.74353594776486764</v>
      </c>
    </row>
    <row r="163" spans="2:10" x14ac:dyDescent="0.2">
      <c r="B163" t="s">
        <v>742</v>
      </c>
      <c r="D163">
        <f xml:space="preserve"> IFERROR(100 * LN('REIT-Retrun Index'!C164/'REIT-Retrun Index'!C165),0)</f>
        <v>0</v>
      </c>
      <c r="E163">
        <f xml:space="preserve"> IFERROR(100 * LN('REIT-Retrun Index'!D164/'REIT-Retrun Index'!D165),0)</f>
        <v>-9.1147869532175001</v>
      </c>
      <c r="F163">
        <f xml:space="preserve"> IFERROR(100 * LN('REIT-Retrun Index'!E164/'REIT-Retrun Index'!E165),0)</f>
        <v>0</v>
      </c>
      <c r="G163">
        <f xml:space="preserve"> IFERROR(100 * LN('REIT-Retrun Index'!F164/'REIT-Retrun Index'!F165),0)</f>
        <v>0</v>
      </c>
      <c r="H163">
        <f xml:space="preserve"> IFERROR(100 * LN('REIT-Retrun Index'!G164/'REIT-Retrun Index'!G165),0)</f>
        <v>18.87069189373247</v>
      </c>
      <c r="I163">
        <f xml:space="preserve"> IFERROR(100 * LN('REIT-Retrun Index'!H164/'REIT-Retrun Index'!H165),0)</f>
        <v>12.321981507717275</v>
      </c>
      <c r="J163">
        <f xml:space="preserve"> IFERROR(100 * LN('REIT-Retrun Index'!I164/'REIT-Retrun Index'!I165),0)</f>
        <v>3.6988137828547876</v>
      </c>
    </row>
    <row r="164" spans="2:10" x14ac:dyDescent="0.2">
      <c r="B164" t="s">
        <v>743</v>
      </c>
      <c r="D164">
        <f xml:space="preserve"> IFERROR(100 * LN('REIT-Retrun Index'!C165/'REIT-Retrun Index'!C166),0)</f>
        <v>0</v>
      </c>
      <c r="E164">
        <f xml:space="preserve"> IFERROR(100 * LN('REIT-Retrun Index'!D165/'REIT-Retrun Index'!D166),0)</f>
        <v>-15.369003256626529</v>
      </c>
      <c r="F164">
        <f xml:space="preserve"> IFERROR(100 * LN('REIT-Retrun Index'!E165/'REIT-Retrun Index'!E166),0)</f>
        <v>0</v>
      </c>
      <c r="G164">
        <f xml:space="preserve"> IFERROR(100 * LN('REIT-Retrun Index'!F165/'REIT-Retrun Index'!F166),0)</f>
        <v>0</v>
      </c>
      <c r="H164">
        <f xml:space="preserve"> IFERROR(100 * LN('REIT-Retrun Index'!G165/'REIT-Retrun Index'!G166),0)</f>
        <v>14.608413278069794</v>
      </c>
      <c r="I164">
        <f xml:space="preserve"> IFERROR(100 * LN('REIT-Retrun Index'!H165/'REIT-Retrun Index'!H166),0)</f>
        <v>-17.731095955693444</v>
      </c>
      <c r="J164">
        <f xml:space="preserve"> IFERROR(100 * LN('REIT-Retrun Index'!I165/'REIT-Retrun Index'!I166),0)</f>
        <v>7.456805292610964</v>
      </c>
    </row>
    <row r="165" spans="2:10" x14ac:dyDescent="0.2">
      <c r="B165" t="s">
        <v>744</v>
      </c>
      <c r="C165">
        <v>2008</v>
      </c>
      <c r="D165">
        <f xml:space="preserve"> IFERROR(100 * LN('REIT-Retrun Index'!C166/'REIT-Retrun Index'!C167),0)</f>
        <v>0</v>
      </c>
      <c r="E165">
        <f xml:space="preserve"> IFERROR(100 * LN('REIT-Retrun Index'!D166/'REIT-Retrun Index'!D167),0)</f>
        <v>-3.5487208257140255</v>
      </c>
      <c r="F165">
        <f xml:space="preserve"> IFERROR(100 * LN('REIT-Retrun Index'!E166/'REIT-Retrun Index'!E167),0)</f>
        <v>0</v>
      </c>
      <c r="G165">
        <f xml:space="preserve"> IFERROR(100 * LN('REIT-Retrun Index'!F166/'REIT-Retrun Index'!F167),0)</f>
        <v>0</v>
      </c>
      <c r="H165">
        <f xml:space="preserve"> IFERROR(100 * LN('REIT-Retrun Index'!G166/'REIT-Retrun Index'!G167),0)</f>
        <v>19.399385768677398</v>
      </c>
      <c r="I165">
        <f xml:space="preserve"> IFERROR(100 * LN('REIT-Retrun Index'!H166/'REIT-Retrun Index'!H167),0)</f>
        <v>33.602456238831685</v>
      </c>
      <c r="J165">
        <f xml:space="preserve"> IFERROR(100 * LN('REIT-Retrun Index'!I166/'REIT-Retrun Index'!I167),0)</f>
        <v>1.9826438115817024</v>
      </c>
    </row>
    <row r="166" spans="2:10" x14ac:dyDescent="0.2">
      <c r="B166" t="s">
        <v>745</v>
      </c>
      <c r="D166">
        <f xml:space="preserve"> IFERROR(100 * LN('REIT-Retrun Index'!C167/'REIT-Retrun Index'!C168),0)</f>
        <v>0</v>
      </c>
      <c r="E166">
        <f xml:space="preserve"> IFERROR(100 * LN('REIT-Retrun Index'!D167/'REIT-Retrun Index'!D168),0)</f>
        <v>2.4051399627978771</v>
      </c>
      <c r="F166">
        <f xml:space="preserve"> IFERROR(100 * LN('REIT-Retrun Index'!E167/'REIT-Retrun Index'!E168),0)</f>
        <v>0</v>
      </c>
      <c r="G166">
        <f xml:space="preserve"> IFERROR(100 * LN('REIT-Retrun Index'!F167/'REIT-Retrun Index'!F168),0)</f>
        <v>0</v>
      </c>
      <c r="H166">
        <f xml:space="preserve"> IFERROR(100 * LN('REIT-Retrun Index'!G167/'REIT-Retrun Index'!G168),0)</f>
        <v>8.1423297821767502</v>
      </c>
      <c r="I166">
        <f xml:space="preserve"> IFERROR(100 * LN('REIT-Retrun Index'!H167/'REIT-Retrun Index'!H168),0)</f>
        <v>44.312828540914545</v>
      </c>
      <c r="J166">
        <f xml:space="preserve"> IFERROR(100 * LN('REIT-Retrun Index'!I167/'REIT-Retrun Index'!I168),0)</f>
        <v>-1.3556557688257866</v>
      </c>
    </row>
    <row r="167" spans="2:10" x14ac:dyDescent="0.2">
      <c r="B167" t="s">
        <v>746</v>
      </c>
      <c r="D167">
        <f xml:space="preserve"> IFERROR(100 * LN('REIT-Retrun Index'!C168/'REIT-Retrun Index'!C169),0)</f>
        <v>0</v>
      </c>
      <c r="E167">
        <f xml:space="preserve"> IFERROR(100 * LN('REIT-Retrun Index'!D168/'REIT-Retrun Index'!D169),0)</f>
        <v>42.795982440148393</v>
      </c>
      <c r="F167">
        <f xml:space="preserve"> IFERROR(100 * LN('REIT-Retrun Index'!E168/'REIT-Retrun Index'!E169),0)</f>
        <v>0</v>
      </c>
      <c r="G167">
        <f xml:space="preserve"> IFERROR(100 * LN('REIT-Retrun Index'!F168/'REIT-Retrun Index'!F169),0)</f>
        <v>0</v>
      </c>
      <c r="H167">
        <f xml:space="preserve"> IFERROR(100 * LN('REIT-Retrun Index'!G168/'REIT-Retrun Index'!G169),0)</f>
        <v>0</v>
      </c>
      <c r="I167">
        <f xml:space="preserve"> IFERROR(100 * LN('REIT-Retrun Index'!H168/'REIT-Retrun Index'!H169),0)</f>
        <v>-50.887272374925743</v>
      </c>
      <c r="J167">
        <f xml:space="preserve"> IFERROR(100 * LN('REIT-Retrun Index'!I168/'REIT-Retrun Index'!I169),0)</f>
        <v>-17.61213135040343</v>
      </c>
    </row>
    <row r="168" spans="2:10" x14ac:dyDescent="0.2">
      <c r="B168" t="s">
        <v>747</v>
      </c>
      <c r="D168">
        <f xml:space="preserve"> IFERROR(100 * LN('REIT-Retrun Index'!C169/'REIT-Retrun Index'!C170),0)</f>
        <v>0</v>
      </c>
      <c r="E168">
        <f xml:space="preserve"> IFERROR(100 * LN('REIT-Retrun Index'!D169/'REIT-Retrun Index'!D170),0)</f>
        <v>18.421210552512569</v>
      </c>
      <c r="F168">
        <f xml:space="preserve"> IFERROR(100 * LN('REIT-Retrun Index'!E169/'REIT-Retrun Index'!E170),0)</f>
        <v>0</v>
      </c>
      <c r="G168">
        <f xml:space="preserve"> IFERROR(100 * LN('REIT-Retrun Index'!F169/'REIT-Retrun Index'!F170),0)</f>
        <v>0</v>
      </c>
      <c r="H168">
        <f xml:space="preserve"> IFERROR(100 * LN('REIT-Retrun Index'!G169/'REIT-Retrun Index'!G170),0)</f>
        <v>0</v>
      </c>
      <c r="I168">
        <f xml:space="preserve"> IFERROR(100 * LN('REIT-Retrun Index'!H169/'REIT-Retrun Index'!H170),0)</f>
        <v>174.28065036000066</v>
      </c>
      <c r="J168">
        <f xml:space="preserve"> IFERROR(100 * LN('REIT-Retrun Index'!I169/'REIT-Retrun Index'!I170),0)</f>
        <v>-4.96134353465572</v>
      </c>
    </row>
    <row r="169" spans="2:10" x14ac:dyDescent="0.2">
      <c r="B169" t="s">
        <v>748</v>
      </c>
      <c r="D169">
        <f xml:space="preserve"> IFERROR(100 * LN('REIT-Retrun Index'!C170/'REIT-Retrun Index'!C171),0)</f>
        <v>0</v>
      </c>
      <c r="E169">
        <f xml:space="preserve"> IFERROR(100 * LN('REIT-Retrun Index'!D170/'REIT-Retrun Index'!D171),0)</f>
        <v>-10.486911515653667</v>
      </c>
      <c r="F169">
        <f xml:space="preserve"> IFERROR(100 * LN('REIT-Retrun Index'!E170/'REIT-Retrun Index'!E171),0)</f>
        <v>0</v>
      </c>
      <c r="G169">
        <f xml:space="preserve"> IFERROR(100 * LN('REIT-Retrun Index'!F170/'REIT-Retrun Index'!F171),0)</f>
        <v>0</v>
      </c>
      <c r="H169">
        <f xml:space="preserve"> IFERROR(100 * LN('REIT-Retrun Index'!G170/'REIT-Retrun Index'!G171),0)</f>
        <v>0</v>
      </c>
      <c r="I169">
        <f xml:space="preserve"> IFERROR(100 * LN('REIT-Retrun Index'!H170/'REIT-Retrun Index'!H171),0)</f>
        <v>-4.135558045577385</v>
      </c>
      <c r="J169">
        <f xml:space="preserve"> IFERROR(100 * LN('REIT-Retrun Index'!I170/'REIT-Retrun Index'!I171),0)</f>
        <v>2.6814239094168397</v>
      </c>
    </row>
    <row r="170" spans="2:10" x14ac:dyDescent="0.2">
      <c r="B170" t="s">
        <v>749</v>
      </c>
      <c r="D170">
        <f xml:space="preserve"> IFERROR(100 * LN('REIT-Retrun Index'!C171/'REIT-Retrun Index'!C172),0)</f>
        <v>0</v>
      </c>
      <c r="E170">
        <f xml:space="preserve"> IFERROR(100 * LN('REIT-Retrun Index'!D171/'REIT-Retrun Index'!D172),0)</f>
        <v>48.97463821084127</v>
      </c>
      <c r="F170">
        <f xml:space="preserve"> IFERROR(100 * LN('REIT-Retrun Index'!E171/'REIT-Retrun Index'!E172),0)</f>
        <v>0</v>
      </c>
      <c r="G170">
        <f xml:space="preserve"> IFERROR(100 * LN('REIT-Retrun Index'!F171/'REIT-Retrun Index'!F172),0)</f>
        <v>0</v>
      </c>
      <c r="H170">
        <f xml:space="preserve"> IFERROR(100 * LN('REIT-Retrun Index'!G171/'REIT-Retrun Index'!G172),0)</f>
        <v>0</v>
      </c>
      <c r="I170">
        <f xml:space="preserve"> IFERROR(100 * LN('REIT-Retrun Index'!H171/'REIT-Retrun Index'!H172),0)</f>
        <v>0</v>
      </c>
      <c r="J170">
        <f xml:space="preserve"> IFERROR(100 * LN('REIT-Retrun Index'!I171/'REIT-Retrun Index'!I172),0)</f>
        <v>-10.048023910835573</v>
      </c>
    </row>
    <row r="171" spans="2:10" x14ac:dyDescent="0.2">
      <c r="B171" t="s">
        <v>750</v>
      </c>
      <c r="D171">
        <f xml:space="preserve"> IFERROR(100 * LN('REIT-Retrun Index'!C172/'REIT-Retrun Index'!C173),0)</f>
        <v>0</v>
      </c>
      <c r="E171">
        <f xml:space="preserve"> IFERROR(100 * LN('REIT-Retrun Index'!D172/'REIT-Retrun Index'!D173),0)</f>
        <v>110.90287359234046</v>
      </c>
      <c r="F171">
        <f xml:space="preserve"> IFERROR(100 * LN('REIT-Retrun Index'!E172/'REIT-Retrun Index'!E173),0)</f>
        <v>0</v>
      </c>
      <c r="G171">
        <f xml:space="preserve"> IFERROR(100 * LN('REIT-Retrun Index'!F172/'REIT-Retrun Index'!F173),0)</f>
        <v>0</v>
      </c>
      <c r="H171">
        <f xml:space="preserve"> IFERROR(100 * LN('REIT-Retrun Index'!G172/'REIT-Retrun Index'!G173),0)</f>
        <v>0</v>
      </c>
      <c r="I171">
        <f xml:space="preserve"> IFERROR(100 * LN('REIT-Retrun Index'!H172/'REIT-Retrun Index'!H173),0)</f>
        <v>-52.450157758815607</v>
      </c>
      <c r="J171">
        <f xml:space="preserve"> IFERROR(100 * LN('REIT-Retrun Index'!I172/'REIT-Retrun Index'!I173),0)</f>
        <v>-9.6562925064719494</v>
      </c>
    </row>
    <row r="172" spans="2:10" x14ac:dyDescent="0.2">
      <c r="B172" t="s">
        <v>751</v>
      </c>
      <c r="D172">
        <f xml:space="preserve"> IFERROR(100 * LN('REIT-Retrun Index'!C173/'REIT-Retrun Index'!C174),0)</f>
        <v>0</v>
      </c>
      <c r="E172">
        <f xml:space="preserve"> IFERROR(100 * LN('REIT-Retrun Index'!D173/'REIT-Retrun Index'!D174),0)</f>
        <v>-20.622358273870827</v>
      </c>
      <c r="F172">
        <f xml:space="preserve"> IFERROR(100 * LN('REIT-Retrun Index'!E173/'REIT-Retrun Index'!E174),0)</f>
        <v>0</v>
      </c>
      <c r="G172">
        <f xml:space="preserve"> IFERROR(100 * LN('REIT-Retrun Index'!F173/'REIT-Retrun Index'!F174),0)</f>
        <v>0</v>
      </c>
      <c r="H172">
        <f xml:space="preserve"> IFERROR(100 * LN('REIT-Retrun Index'!G173/'REIT-Retrun Index'!G174),0)</f>
        <v>0</v>
      </c>
      <c r="I172">
        <f xml:space="preserve"> IFERROR(100 * LN('REIT-Retrun Index'!H173/'REIT-Retrun Index'!H174),0)</f>
        <v>38.235636415016451</v>
      </c>
      <c r="J172">
        <f xml:space="preserve"> IFERROR(100 * LN('REIT-Retrun Index'!I173/'REIT-Retrun Index'!I174),0)</f>
        <v>1.0431923812631094</v>
      </c>
    </row>
    <row r="173" spans="2:10" x14ac:dyDescent="0.2">
      <c r="B173" t="s">
        <v>752</v>
      </c>
      <c r="D173">
        <f xml:space="preserve"> IFERROR(100 * LN('REIT-Retrun Index'!C174/'REIT-Retrun Index'!C175),0)</f>
        <v>0</v>
      </c>
      <c r="E173">
        <f xml:space="preserve"> IFERROR(100 * LN('REIT-Retrun Index'!D174/'REIT-Retrun Index'!D175),0)</f>
        <v>125.2943555403306</v>
      </c>
      <c r="F173">
        <f xml:space="preserve"> IFERROR(100 * LN('REIT-Retrun Index'!E174/'REIT-Retrun Index'!E175),0)</f>
        <v>0</v>
      </c>
      <c r="G173">
        <f xml:space="preserve"> IFERROR(100 * LN('REIT-Retrun Index'!F174/'REIT-Retrun Index'!F175),0)</f>
        <v>0</v>
      </c>
      <c r="H173">
        <f xml:space="preserve"> IFERROR(100 * LN('REIT-Retrun Index'!G174/'REIT-Retrun Index'!G175),0)</f>
        <v>0</v>
      </c>
      <c r="I173">
        <f xml:space="preserve"> IFERROR(100 * LN('REIT-Retrun Index'!H174/'REIT-Retrun Index'!H175),0)</f>
        <v>33.135281962901793</v>
      </c>
      <c r="J173">
        <f xml:space="preserve"> IFERROR(100 * LN('REIT-Retrun Index'!I174/'REIT-Retrun Index'!I175),0)</f>
        <v>-3.9411415924832984</v>
      </c>
    </row>
    <row r="174" spans="2:10" x14ac:dyDescent="0.2">
      <c r="B174" t="s">
        <v>225</v>
      </c>
      <c r="D174">
        <f xml:space="preserve"> IFERROR(100 * LN('REIT-Retrun Index'!C175/'REIT-Retrun Index'!C176),0)</f>
        <v>0</v>
      </c>
      <c r="E174">
        <f xml:space="preserve"> IFERROR(100 * LN('REIT-Retrun Index'!D175/'REIT-Retrun Index'!D176),0)</f>
        <v>0</v>
      </c>
      <c r="F174">
        <f xml:space="preserve"> IFERROR(100 * LN('REIT-Retrun Index'!E175/'REIT-Retrun Index'!E176),0)</f>
        <v>0</v>
      </c>
      <c r="G174">
        <f xml:space="preserve"> IFERROR(100 * LN('REIT-Retrun Index'!F175/'REIT-Retrun Index'!F176),0)</f>
        <v>0</v>
      </c>
      <c r="H174">
        <f xml:space="preserve"> IFERROR(100 * LN('REIT-Retrun Index'!G175/'REIT-Retrun Index'!G176),0)</f>
        <v>0</v>
      </c>
      <c r="I174">
        <f xml:space="preserve"> IFERROR(100 * LN('REIT-Retrun Index'!H175/'REIT-Retrun Index'!H176),0)</f>
        <v>47.829076602945854</v>
      </c>
      <c r="J174">
        <f xml:space="preserve"> IFERROR(100 * LN('REIT-Retrun Index'!I175/'REIT-Retrun Index'!I176),0)</f>
        <v>0</v>
      </c>
    </row>
    <row r="175" spans="2:10" x14ac:dyDescent="0.2">
      <c r="B175" t="s">
        <v>226</v>
      </c>
      <c r="D175">
        <f xml:space="preserve"> IFERROR(100 * LN('REIT-Retrun Index'!C176/'REIT-Retrun Index'!C177),0)</f>
        <v>0</v>
      </c>
      <c r="E175">
        <f xml:space="preserve"> IFERROR(100 * LN('REIT-Retrun Index'!D176/'REIT-Retrun Index'!D177),0)</f>
        <v>0</v>
      </c>
      <c r="F175">
        <f xml:space="preserve"> IFERROR(100 * LN('REIT-Retrun Index'!E176/'REIT-Retrun Index'!E177),0)</f>
        <v>0</v>
      </c>
      <c r="G175">
        <f xml:space="preserve"> IFERROR(100 * LN('REIT-Retrun Index'!F176/'REIT-Retrun Index'!F177),0)</f>
        <v>0</v>
      </c>
      <c r="H175">
        <f xml:space="preserve"> IFERROR(100 * LN('REIT-Retrun Index'!G176/'REIT-Retrun Index'!G177),0)</f>
        <v>0</v>
      </c>
      <c r="I175">
        <f xml:space="preserve"> IFERROR(100 * LN('REIT-Retrun Index'!H176/'REIT-Retrun Index'!H177),0)</f>
        <v>-38.318450685086532</v>
      </c>
      <c r="J175">
        <f xml:space="preserve"> IFERROR(100 * LN('REIT-Retrun Index'!I176/'REIT-Retrun Index'!I177),0)</f>
        <v>0</v>
      </c>
    </row>
    <row r="176" spans="2:10" x14ac:dyDescent="0.2">
      <c r="B176" t="s">
        <v>227</v>
      </c>
      <c r="D176">
        <f xml:space="preserve"> IFERROR(100 * LN('REIT-Retrun Index'!C177/'REIT-Retrun Index'!C178),0)</f>
        <v>0</v>
      </c>
      <c r="E176">
        <f xml:space="preserve"> IFERROR(100 * LN('REIT-Retrun Index'!D177/'REIT-Retrun Index'!D178),0)</f>
        <v>0</v>
      </c>
      <c r="F176">
        <f xml:space="preserve"> IFERROR(100 * LN('REIT-Retrun Index'!E177/'REIT-Retrun Index'!E178),0)</f>
        <v>0</v>
      </c>
      <c r="G176">
        <f xml:space="preserve"> IFERROR(100 * LN('REIT-Retrun Index'!F177/'REIT-Retrun Index'!F178),0)</f>
        <v>0</v>
      </c>
      <c r="H176">
        <f xml:space="preserve"> IFERROR(100 * LN('REIT-Retrun Index'!G177/'REIT-Retrun Index'!G178),0)</f>
        <v>0</v>
      </c>
      <c r="I176">
        <f xml:space="preserve"> IFERROR(100 * LN('REIT-Retrun Index'!H177/'REIT-Retrun Index'!H178),0)</f>
        <v>66.327545110703696</v>
      </c>
      <c r="J176">
        <f xml:space="preserve"> IFERROR(100 * LN('REIT-Retrun Index'!I177/'REIT-Retrun Index'!I178),0)</f>
        <v>0</v>
      </c>
    </row>
    <row r="177" spans="2:10" x14ac:dyDescent="0.2">
      <c r="B177" t="s">
        <v>228</v>
      </c>
      <c r="C177">
        <v>2007</v>
      </c>
      <c r="D177">
        <f xml:space="preserve"> IFERROR(100 * LN('REIT-Retrun Index'!C178/'REIT-Retrun Index'!C179),0)</f>
        <v>0</v>
      </c>
      <c r="E177">
        <f xml:space="preserve"> IFERROR(100 * LN('REIT-Retrun Index'!D178/'REIT-Retrun Index'!D179),0)</f>
        <v>0</v>
      </c>
      <c r="F177">
        <f xml:space="preserve"> IFERROR(100 * LN('REIT-Retrun Index'!E178/'REIT-Retrun Index'!E179),0)</f>
        <v>0</v>
      </c>
      <c r="G177">
        <f xml:space="preserve"> IFERROR(100 * LN('REIT-Retrun Index'!F178/'REIT-Retrun Index'!F179),0)</f>
        <v>0</v>
      </c>
      <c r="H177">
        <f xml:space="preserve"> IFERROR(100 * LN('REIT-Retrun Index'!G178/'REIT-Retrun Index'!G179),0)</f>
        <v>0</v>
      </c>
      <c r="I177">
        <f xml:space="preserve"> IFERROR(100 * LN('REIT-Retrun Index'!H178/'REIT-Retrun Index'!H179),0)</f>
        <v>0</v>
      </c>
      <c r="J177">
        <f xml:space="preserve"> IFERROR(100 * LN('REIT-Retrun Index'!I178/'REIT-Retrun Index'!I179),0)</f>
        <v>0</v>
      </c>
    </row>
    <row r="178" spans="2:10" x14ac:dyDescent="0.2">
      <c r="B178" t="s">
        <v>229</v>
      </c>
      <c r="D178">
        <f xml:space="preserve"> IFERROR(100 * LN('REIT-Retrun Index'!C179/'REIT-Retrun Index'!C180),0)</f>
        <v>0</v>
      </c>
      <c r="E178">
        <f xml:space="preserve"> IFERROR(100 * LN('REIT-Retrun Index'!D179/'REIT-Retrun Index'!D180),0)</f>
        <v>0</v>
      </c>
      <c r="F178">
        <f xml:space="preserve"> IFERROR(100 * LN('REIT-Retrun Index'!E179/'REIT-Retrun Index'!E180),0)</f>
        <v>0</v>
      </c>
      <c r="G178">
        <f xml:space="preserve"> IFERROR(100 * LN('REIT-Retrun Index'!F179/'REIT-Retrun Index'!F180),0)</f>
        <v>0</v>
      </c>
      <c r="H178">
        <f xml:space="preserve"> IFERROR(100 * LN('REIT-Retrun Index'!G179/'REIT-Retrun Index'!G180),0)</f>
        <v>0</v>
      </c>
      <c r="I178">
        <f xml:space="preserve"> IFERROR(100 * LN('REIT-Retrun Index'!H179/'REIT-Retrun Index'!H180),0)</f>
        <v>0</v>
      </c>
      <c r="J178">
        <f xml:space="preserve"> IFERROR(100 * LN('REIT-Retrun Index'!I179/'REIT-Retrun Index'!I180),0)</f>
        <v>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0F25F-E929-8D4B-BE63-8EF75568BFD0}">
  <dimension ref="A1:M269"/>
  <sheetViews>
    <sheetView workbookViewId="0">
      <selection activeCell="D1" sqref="D1"/>
    </sheetView>
  </sheetViews>
  <sheetFormatPr baseColWidth="10" defaultColWidth="8.83203125" defaultRowHeight="15" x14ac:dyDescent="0.2"/>
  <cols>
    <col min="1" max="16384" width="8.83203125" style="16"/>
  </cols>
  <sheetData>
    <row r="1" spans="1:13" x14ac:dyDescent="0.2">
      <c r="A1" s="16">
        <v>269</v>
      </c>
      <c r="B1" s="16" t="s">
        <v>1048</v>
      </c>
      <c r="C1" s="16">
        <v>3555.9</v>
      </c>
      <c r="D1" s="16">
        <f>100*LN(C1/C2)</f>
        <v>0.41425430166705074</v>
      </c>
    </row>
    <row r="2" spans="1:13" x14ac:dyDescent="0.2">
      <c r="A2" s="16">
        <v>268</v>
      </c>
      <c r="B2" s="16" t="s">
        <v>1047</v>
      </c>
      <c r="C2" s="16">
        <v>3541.2</v>
      </c>
      <c r="D2" s="16">
        <f t="shared" ref="D2:D65" si="0">100*LN(C2/C3)</f>
        <v>0.14129484929049813</v>
      </c>
    </row>
    <row r="3" spans="1:13" x14ac:dyDescent="0.2">
      <c r="A3" s="16">
        <v>267</v>
      </c>
      <c r="B3" s="16" t="s">
        <v>1046</v>
      </c>
      <c r="C3" s="16">
        <v>3536.2</v>
      </c>
      <c r="D3" s="16">
        <f t="shared" si="0"/>
        <v>1.2348997448309487</v>
      </c>
      <c r="L3" s="16" t="s">
        <v>771</v>
      </c>
      <c r="M3" s="16" t="s">
        <v>772</v>
      </c>
    </row>
    <row r="4" spans="1:13" x14ac:dyDescent="0.2">
      <c r="A4" s="16">
        <v>266</v>
      </c>
      <c r="B4" s="16" t="s">
        <v>1045</v>
      </c>
      <c r="C4" s="16">
        <v>3492.8</v>
      </c>
      <c r="D4" s="16">
        <f t="shared" si="0"/>
        <v>0.30394288631813898</v>
      </c>
      <c r="L4" s="16" t="s">
        <v>773</v>
      </c>
    </row>
    <row r="5" spans="1:13" x14ac:dyDescent="0.2">
      <c r="A5" s="16">
        <v>265</v>
      </c>
      <c r="B5" s="16" t="s">
        <v>1044</v>
      </c>
      <c r="C5" s="16">
        <v>3482.2</v>
      </c>
      <c r="D5" s="16">
        <f t="shared" si="0"/>
        <v>0.73209723147746608</v>
      </c>
      <c r="K5" s="16" t="s">
        <v>774</v>
      </c>
      <c r="L5" s="16" t="s">
        <v>775</v>
      </c>
    </row>
    <row r="6" spans="1:13" x14ac:dyDescent="0.2">
      <c r="A6" s="16">
        <v>264</v>
      </c>
      <c r="B6" s="16" t="s">
        <v>1043</v>
      </c>
      <c r="C6" s="16">
        <v>3456.8</v>
      </c>
      <c r="D6" s="16">
        <f t="shared" si="0"/>
        <v>0.50462680676244398</v>
      </c>
      <c r="K6" s="16" t="s">
        <v>776</v>
      </c>
      <c r="L6" s="16" t="s">
        <v>777</v>
      </c>
    </row>
    <row r="7" spans="1:13" x14ac:dyDescent="0.2">
      <c r="A7" s="16">
        <v>263</v>
      </c>
      <c r="B7" s="16" t="s">
        <v>1042</v>
      </c>
      <c r="C7" s="16">
        <v>3439.4</v>
      </c>
      <c r="D7" s="16">
        <f t="shared" si="0"/>
        <v>0.35242583843468972</v>
      </c>
      <c r="K7" s="16" t="s">
        <v>778</v>
      </c>
      <c r="L7" s="16" t="s">
        <v>779</v>
      </c>
    </row>
    <row r="8" spans="1:13" x14ac:dyDescent="0.2">
      <c r="A8" s="16">
        <v>262</v>
      </c>
      <c r="B8" s="16" t="s">
        <v>1041</v>
      </c>
      <c r="C8" s="16">
        <v>3427.3</v>
      </c>
      <c r="D8" s="16">
        <f t="shared" si="0"/>
        <v>0.82915084696361352</v>
      </c>
    </row>
    <row r="9" spans="1:13" x14ac:dyDescent="0.2">
      <c r="A9" s="16">
        <v>261</v>
      </c>
      <c r="B9" s="16" t="s">
        <v>1040</v>
      </c>
      <c r="C9" s="16">
        <v>3399</v>
      </c>
      <c r="D9" s="16">
        <f t="shared" si="0"/>
        <v>0.79159203522358257</v>
      </c>
    </row>
    <row r="10" spans="1:13" x14ac:dyDescent="0.2">
      <c r="A10" s="16">
        <v>260</v>
      </c>
      <c r="B10" s="16" t="s">
        <v>1039</v>
      </c>
      <c r="C10" s="16">
        <v>3372.2</v>
      </c>
      <c r="D10" s="16">
        <f t="shared" si="0"/>
        <v>0.29995716177883081</v>
      </c>
    </row>
    <row r="11" spans="1:13" x14ac:dyDescent="0.2">
      <c r="A11" s="16">
        <v>259</v>
      </c>
      <c r="B11" s="16" t="s">
        <v>1038</v>
      </c>
      <c r="C11" s="16">
        <v>3362.1</v>
      </c>
      <c r="D11" s="16">
        <f t="shared" si="0"/>
        <v>0.31876097594681724</v>
      </c>
    </row>
    <row r="12" spans="1:13" x14ac:dyDescent="0.2">
      <c r="A12" s="16">
        <v>258</v>
      </c>
      <c r="B12" s="16" t="s">
        <v>1037</v>
      </c>
      <c r="C12" s="16">
        <v>3351.4</v>
      </c>
      <c r="D12" s="16">
        <f t="shared" si="0"/>
        <v>0.25394752455057457</v>
      </c>
    </row>
    <row r="13" spans="1:13" x14ac:dyDescent="0.2">
      <c r="A13" s="16">
        <v>257</v>
      </c>
      <c r="B13" s="16" t="s">
        <v>1036</v>
      </c>
      <c r="C13" s="16">
        <v>3342.9</v>
      </c>
      <c r="D13" s="16">
        <f t="shared" si="0"/>
        <v>1.1129942831507267</v>
      </c>
    </row>
    <row r="14" spans="1:13" x14ac:dyDescent="0.2">
      <c r="A14" s="16">
        <v>256</v>
      </c>
      <c r="B14" s="16" t="s">
        <v>1035</v>
      </c>
      <c r="C14" s="16">
        <v>3305.9</v>
      </c>
      <c r="D14" s="16">
        <f t="shared" si="0"/>
        <v>0.13318402549847683</v>
      </c>
    </row>
    <row r="15" spans="1:13" x14ac:dyDescent="0.2">
      <c r="A15" s="16">
        <v>255</v>
      </c>
      <c r="B15" s="16" t="s">
        <v>1034</v>
      </c>
      <c r="C15" s="16">
        <v>3301.5</v>
      </c>
      <c r="D15" s="16">
        <f t="shared" si="0"/>
        <v>2.9945670947161789</v>
      </c>
    </row>
    <row r="16" spans="1:13" x14ac:dyDescent="0.2">
      <c r="A16" s="16">
        <v>254</v>
      </c>
      <c r="B16" s="16" t="s">
        <v>1033</v>
      </c>
      <c r="C16" s="16">
        <v>3204.1</v>
      </c>
      <c r="D16" s="16">
        <f t="shared" si="0"/>
        <v>0.43476289491166081</v>
      </c>
    </row>
    <row r="17" spans="1:4" x14ac:dyDescent="0.2">
      <c r="A17" s="16">
        <v>253</v>
      </c>
      <c r="B17" s="16" t="s">
        <v>1032</v>
      </c>
      <c r="C17" s="16">
        <v>3190.2</v>
      </c>
      <c r="D17" s="16">
        <f t="shared" si="0"/>
        <v>-0.17851275469138467</v>
      </c>
    </row>
    <row r="18" spans="1:4" x14ac:dyDescent="0.2">
      <c r="A18" s="16">
        <v>252</v>
      </c>
      <c r="B18" s="16" t="s">
        <v>1031</v>
      </c>
      <c r="C18" s="16">
        <v>3195.9</v>
      </c>
      <c r="D18" s="16">
        <f t="shared" si="0"/>
        <v>0.53020563744588989</v>
      </c>
    </row>
    <row r="19" spans="1:4" x14ac:dyDescent="0.2">
      <c r="A19" s="16">
        <v>251</v>
      </c>
      <c r="B19" s="16" t="s">
        <v>1030</v>
      </c>
      <c r="C19" s="16">
        <v>3179</v>
      </c>
      <c r="D19" s="16">
        <f t="shared" si="0"/>
        <v>-1.572697966597986E-2</v>
      </c>
    </row>
    <row r="20" spans="1:4" x14ac:dyDescent="0.2">
      <c r="A20" s="16">
        <v>250</v>
      </c>
      <c r="B20" s="16" t="s">
        <v>1029</v>
      </c>
      <c r="C20" s="16">
        <v>3179.5</v>
      </c>
      <c r="D20" s="16">
        <f t="shared" si="0"/>
        <v>0.32763158186092251</v>
      </c>
    </row>
    <row r="21" spans="1:4" x14ac:dyDescent="0.2">
      <c r="A21" s="16">
        <v>249</v>
      </c>
      <c r="B21" s="16" t="s">
        <v>1028</v>
      </c>
      <c r="C21" s="16">
        <v>3169.1</v>
      </c>
      <c r="D21" s="16">
        <f t="shared" si="0"/>
        <v>5.0500269355929835E-2</v>
      </c>
    </row>
    <row r="22" spans="1:4" x14ac:dyDescent="0.2">
      <c r="A22" s="16">
        <v>248</v>
      </c>
      <c r="B22" s="16" t="s">
        <v>1027</v>
      </c>
      <c r="C22" s="16">
        <v>3167.5</v>
      </c>
      <c r="D22" s="16">
        <f t="shared" si="0"/>
        <v>0.93251119785870362</v>
      </c>
    </row>
    <row r="23" spans="1:4" x14ac:dyDescent="0.2">
      <c r="A23" s="16">
        <v>247</v>
      </c>
      <c r="B23" s="16" t="s">
        <v>1026</v>
      </c>
      <c r="C23" s="16">
        <v>3138.1</v>
      </c>
      <c r="D23" s="16">
        <f t="shared" si="0"/>
        <v>0.11797530264307304</v>
      </c>
    </row>
    <row r="24" spans="1:4" x14ac:dyDescent="0.2">
      <c r="A24" s="16">
        <v>246</v>
      </c>
      <c r="B24" s="16" t="s">
        <v>1025</v>
      </c>
      <c r="C24" s="16">
        <v>3134.4</v>
      </c>
      <c r="D24" s="16">
        <f t="shared" si="0"/>
        <v>0.52780699277907062</v>
      </c>
    </row>
    <row r="25" spans="1:4" x14ac:dyDescent="0.2">
      <c r="A25" s="16">
        <v>245</v>
      </c>
      <c r="B25" s="16" t="s">
        <v>1024</v>
      </c>
      <c r="C25" s="16">
        <v>3117.9</v>
      </c>
      <c r="D25" s="16">
        <f t="shared" si="0"/>
        <v>0.2279770441697489</v>
      </c>
    </row>
    <row r="26" spans="1:4" x14ac:dyDescent="0.2">
      <c r="A26" s="16">
        <v>244</v>
      </c>
      <c r="B26" s="16" t="s">
        <v>1023</v>
      </c>
      <c r="C26" s="16">
        <v>3110.8</v>
      </c>
      <c r="D26" s="16">
        <f t="shared" si="0"/>
        <v>0.49627893421290969</v>
      </c>
    </row>
    <row r="27" spans="1:4" x14ac:dyDescent="0.2">
      <c r="A27" s="16">
        <v>243</v>
      </c>
      <c r="B27" s="16" t="s">
        <v>1022</v>
      </c>
      <c r="C27" s="16">
        <v>3095.4</v>
      </c>
      <c r="D27" s="16">
        <f t="shared" si="0"/>
        <v>1.1600266554077092</v>
      </c>
    </row>
    <row r="28" spans="1:4" x14ac:dyDescent="0.2">
      <c r="A28" s="16">
        <v>242</v>
      </c>
      <c r="B28" s="16" t="s">
        <v>1021</v>
      </c>
      <c r="C28" s="16">
        <v>3059.7</v>
      </c>
      <c r="D28" s="16">
        <f t="shared" si="0"/>
        <v>0.3929664158973098</v>
      </c>
    </row>
    <row r="29" spans="1:4" x14ac:dyDescent="0.2">
      <c r="A29" s="16">
        <v>241</v>
      </c>
      <c r="B29" s="16" t="s">
        <v>1020</v>
      </c>
      <c r="C29" s="16">
        <v>3047.7</v>
      </c>
      <c r="D29" s="16">
        <f t="shared" si="0"/>
        <v>-0.2457849145697496</v>
      </c>
    </row>
    <row r="30" spans="1:4" x14ac:dyDescent="0.2">
      <c r="A30" s="16">
        <v>240</v>
      </c>
      <c r="B30" s="16" t="s">
        <v>1019</v>
      </c>
      <c r="C30" s="16">
        <v>3055.2</v>
      </c>
      <c r="D30" s="16">
        <f t="shared" si="0"/>
        <v>0.55469084538769808</v>
      </c>
    </row>
    <row r="31" spans="1:4" x14ac:dyDescent="0.2">
      <c r="A31" s="16">
        <v>239</v>
      </c>
      <c r="B31" s="16" t="s">
        <v>1018</v>
      </c>
      <c r="C31" s="16">
        <v>3038.3</v>
      </c>
      <c r="D31" s="16">
        <f t="shared" si="0"/>
        <v>0.43209434755550846</v>
      </c>
    </row>
    <row r="32" spans="1:4" x14ac:dyDescent="0.2">
      <c r="A32" s="16">
        <v>238</v>
      </c>
      <c r="B32" s="16" t="s">
        <v>1017</v>
      </c>
      <c r="C32" s="16">
        <v>3025.2</v>
      </c>
      <c r="D32" s="16">
        <f t="shared" si="0"/>
        <v>0.344371201255951</v>
      </c>
    </row>
    <row r="33" spans="1:4" x14ac:dyDescent="0.2">
      <c r="A33" s="16">
        <v>237</v>
      </c>
      <c r="B33" s="16" t="s">
        <v>1016</v>
      </c>
      <c r="C33" s="16">
        <v>3014.8</v>
      </c>
      <c r="D33" s="16">
        <f t="shared" si="0"/>
        <v>0.97662559822678541</v>
      </c>
    </row>
    <row r="34" spans="1:4" x14ac:dyDescent="0.2">
      <c r="A34" s="16">
        <v>236</v>
      </c>
      <c r="B34" s="16" t="s">
        <v>1015</v>
      </c>
      <c r="C34" s="16">
        <v>2985.5</v>
      </c>
      <c r="D34" s="16">
        <f t="shared" si="0"/>
        <v>-0.11716462968907468</v>
      </c>
    </row>
    <row r="35" spans="1:4" x14ac:dyDescent="0.2">
      <c r="A35" s="16">
        <v>235</v>
      </c>
      <c r="B35" s="16" t="s">
        <v>1014</v>
      </c>
      <c r="C35" s="16">
        <v>2989</v>
      </c>
      <c r="D35" s="16">
        <f t="shared" si="0"/>
        <v>-5.0171420067382663E-2</v>
      </c>
    </row>
    <row r="36" spans="1:4" x14ac:dyDescent="0.2">
      <c r="A36" s="16">
        <v>234</v>
      </c>
      <c r="B36" s="16" t="s">
        <v>1013</v>
      </c>
      <c r="C36" s="16">
        <v>2990.5</v>
      </c>
      <c r="D36" s="16">
        <f t="shared" si="0"/>
        <v>0.45245154688354244</v>
      </c>
    </row>
    <row r="37" spans="1:4" x14ac:dyDescent="0.2">
      <c r="A37" s="16">
        <v>233</v>
      </c>
      <c r="B37" s="16" t="s">
        <v>1012</v>
      </c>
      <c r="C37" s="16">
        <v>2977</v>
      </c>
      <c r="D37" s="16">
        <f t="shared" si="0"/>
        <v>0.93143221989357983</v>
      </c>
    </row>
    <row r="38" spans="1:4" x14ac:dyDescent="0.2">
      <c r="A38" s="16">
        <v>232</v>
      </c>
      <c r="B38" s="16" t="s">
        <v>1011</v>
      </c>
      <c r="C38" s="16">
        <v>2949.4</v>
      </c>
      <c r="D38" s="16">
        <f t="shared" si="0"/>
        <v>0.14589874502550587</v>
      </c>
    </row>
    <row r="39" spans="1:4" x14ac:dyDescent="0.2">
      <c r="A39" s="16">
        <v>231</v>
      </c>
      <c r="B39" s="16" t="s">
        <v>1010</v>
      </c>
      <c r="C39" s="16">
        <v>2945.1</v>
      </c>
      <c r="D39" s="16">
        <f t="shared" si="0"/>
        <v>0.49014700395789518</v>
      </c>
    </row>
    <row r="40" spans="1:4" x14ac:dyDescent="0.2">
      <c r="A40" s="16">
        <v>230</v>
      </c>
      <c r="B40" s="16" t="s">
        <v>1009</v>
      </c>
      <c r="C40" s="16">
        <v>2930.7</v>
      </c>
      <c r="D40" s="16">
        <f t="shared" si="0"/>
        <v>5.1195414009175551E-2</v>
      </c>
    </row>
    <row r="41" spans="1:4" x14ac:dyDescent="0.2">
      <c r="A41" s="16">
        <v>229</v>
      </c>
      <c r="B41" s="16" t="s">
        <v>1008</v>
      </c>
      <c r="C41" s="16">
        <v>2929.2</v>
      </c>
      <c r="D41" s="16">
        <f t="shared" si="0"/>
        <v>0.23241517058419639</v>
      </c>
    </row>
    <row r="42" spans="1:4" x14ac:dyDescent="0.2">
      <c r="A42" s="16">
        <v>228</v>
      </c>
      <c r="B42" s="16" t="s">
        <v>1007</v>
      </c>
      <c r="C42" s="16">
        <v>2922.4</v>
      </c>
      <c r="D42" s="16">
        <f t="shared" si="0"/>
        <v>0.41146677172149487</v>
      </c>
    </row>
    <row r="43" spans="1:4" x14ac:dyDescent="0.2">
      <c r="A43" s="16">
        <v>227</v>
      </c>
      <c r="B43" s="16" t="s">
        <v>1006</v>
      </c>
      <c r="C43" s="16">
        <v>2910.4</v>
      </c>
      <c r="D43" s="16">
        <f t="shared" si="0"/>
        <v>0.48564684632235483</v>
      </c>
    </row>
    <row r="44" spans="1:4" x14ac:dyDescent="0.2">
      <c r="A44" s="16">
        <v>226</v>
      </c>
      <c r="B44" s="16" t="s">
        <v>1005</v>
      </c>
      <c r="C44" s="16">
        <v>2896.3</v>
      </c>
      <c r="D44" s="16">
        <f t="shared" si="0"/>
        <v>-1.0357506612163319E-2</v>
      </c>
    </row>
    <row r="45" spans="1:4" x14ac:dyDescent="0.2">
      <c r="A45" s="16">
        <v>225</v>
      </c>
      <c r="B45" s="16" t="s">
        <v>1004</v>
      </c>
      <c r="C45" s="16">
        <v>2896.6</v>
      </c>
      <c r="D45" s="16">
        <f t="shared" si="0"/>
        <v>0.38047847774267357</v>
      </c>
    </row>
    <row r="46" spans="1:4" x14ac:dyDescent="0.2">
      <c r="A46" s="16">
        <v>224</v>
      </c>
      <c r="B46" s="16" t="s">
        <v>1003</v>
      </c>
      <c r="C46" s="16">
        <v>2885.6</v>
      </c>
      <c r="D46" s="16">
        <f t="shared" si="0"/>
        <v>0.23593099556798452</v>
      </c>
    </row>
    <row r="47" spans="1:4" x14ac:dyDescent="0.2">
      <c r="A47" s="16">
        <v>223</v>
      </c>
      <c r="B47" s="16" t="s">
        <v>1002</v>
      </c>
      <c r="C47" s="16">
        <v>2878.8</v>
      </c>
      <c r="D47" s="16">
        <f t="shared" si="0"/>
        <v>-0.21860207528965006</v>
      </c>
    </row>
    <row r="48" spans="1:4" x14ac:dyDescent="0.2">
      <c r="A48" s="16">
        <v>222</v>
      </c>
      <c r="B48" s="16" t="s">
        <v>1001</v>
      </c>
      <c r="C48" s="16">
        <v>2885.1</v>
      </c>
      <c r="D48" s="16">
        <f t="shared" si="0"/>
        <v>0.98574441063070217</v>
      </c>
    </row>
    <row r="49" spans="1:4" x14ac:dyDescent="0.2">
      <c r="A49" s="16">
        <v>221</v>
      </c>
      <c r="B49" s="16" t="s">
        <v>1000</v>
      </c>
      <c r="C49" s="16">
        <v>2856.8</v>
      </c>
      <c r="D49" s="16">
        <f t="shared" si="0"/>
        <v>0.22076998086022556</v>
      </c>
    </row>
    <row r="50" spans="1:4" x14ac:dyDescent="0.2">
      <c r="A50" s="16">
        <v>220</v>
      </c>
      <c r="B50" s="16" t="s">
        <v>999</v>
      </c>
      <c r="C50" s="16">
        <v>2850.5</v>
      </c>
      <c r="D50" s="16">
        <f t="shared" si="0"/>
        <v>3.1578393623932229E-2</v>
      </c>
    </row>
    <row r="51" spans="1:4" x14ac:dyDescent="0.2">
      <c r="A51" s="16">
        <v>219</v>
      </c>
      <c r="B51" s="16" t="s">
        <v>998</v>
      </c>
      <c r="C51" s="16">
        <v>2849.6</v>
      </c>
      <c r="D51" s="16">
        <f t="shared" si="0"/>
        <v>0.39381204201367359</v>
      </c>
    </row>
    <row r="52" spans="1:4" x14ac:dyDescent="0.2">
      <c r="A52" s="16">
        <v>218</v>
      </c>
      <c r="B52" s="16" t="s">
        <v>997</v>
      </c>
      <c r="C52" s="16">
        <v>2838.4</v>
      </c>
      <c r="D52" s="16">
        <f t="shared" si="0"/>
        <v>0.36000462415842555</v>
      </c>
    </row>
    <row r="53" spans="1:4" x14ac:dyDescent="0.2">
      <c r="A53" s="16">
        <v>217</v>
      </c>
      <c r="B53" s="16" t="s">
        <v>996</v>
      </c>
      <c r="C53" s="16">
        <v>2828.2</v>
      </c>
      <c r="D53" s="16">
        <f t="shared" si="0"/>
        <v>0.96282697156862063</v>
      </c>
    </row>
    <row r="54" spans="1:4" x14ac:dyDescent="0.2">
      <c r="A54" s="16">
        <v>216</v>
      </c>
      <c r="B54" s="16" t="s">
        <v>995</v>
      </c>
      <c r="C54" s="16">
        <v>2801.1</v>
      </c>
      <c r="D54" s="16">
        <f t="shared" si="0"/>
        <v>0.54053218182389118</v>
      </c>
    </row>
    <row r="55" spans="1:4" x14ac:dyDescent="0.2">
      <c r="A55" s="16">
        <v>215</v>
      </c>
      <c r="B55" s="16" t="s">
        <v>994</v>
      </c>
      <c r="C55" s="16">
        <v>2786</v>
      </c>
      <c r="D55" s="16">
        <f t="shared" si="0"/>
        <v>0.86880266740349421</v>
      </c>
    </row>
    <row r="56" spans="1:4" x14ac:dyDescent="0.2">
      <c r="A56" s="16">
        <v>214</v>
      </c>
      <c r="B56" s="16" t="s">
        <v>993</v>
      </c>
      <c r="C56" s="16">
        <v>2761.9</v>
      </c>
      <c r="D56" s="16">
        <f t="shared" si="0"/>
        <v>-0.17002807749987864</v>
      </c>
    </row>
    <row r="57" spans="1:4" x14ac:dyDescent="0.2">
      <c r="A57" s="16">
        <v>213</v>
      </c>
      <c r="B57" s="16" t="s">
        <v>992</v>
      </c>
      <c r="C57" s="16">
        <v>2766.6</v>
      </c>
      <c r="D57" s="16">
        <f t="shared" si="0"/>
        <v>0.40202151174248818</v>
      </c>
    </row>
    <row r="58" spans="1:4" x14ac:dyDescent="0.2">
      <c r="A58" s="16">
        <v>212</v>
      </c>
      <c r="B58" s="16" t="s">
        <v>991</v>
      </c>
      <c r="C58" s="16">
        <v>2755.5</v>
      </c>
      <c r="D58" s="16">
        <f t="shared" si="0"/>
        <v>5.8082551456827884E-2</v>
      </c>
    </row>
    <row r="59" spans="1:4" x14ac:dyDescent="0.2">
      <c r="A59" s="16">
        <v>211</v>
      </c>
      <c r="B59" s="16" t="s">
        <v>990</v>
      </c>
      <c r="C59" s="16">
        <v>2753.9</v>
      </c>
      <c r="D59" s="16">
        <f t="shared" si="0"/>
        <v>0.80207510090387568</v>
      </c>
    </row>
    <row r="60" spans="1:4" x14ac:dyDescent="0.2">
      <c r="A60" s="16">
        <v>210</v>
      </c>
      <c r="B60" s="16" t="s">
        <v>989</v>
      </c>
      <c r="C60" s="16">
        <v>2731.9</v>
      </c>
      <c r="D60" s="16">
        <f t="shared" si="0"/>
        <v>0.28225307864417315</v>
      </c>
    </row>
    <row r="61" spans="1:4" x14ac:dyDescent="0.2">
      <c r="A61" s="16">
        <v>209</v>
      </c>
      <c r="B61" s="16" t="s">
        <v>988</v>
      </c>
      <c r="C61" s="16">
        <v>2724.2</v>
      </c>
      <c r="D61" s="16">
        <f t="shared" si="0"/>
        <v>0.48941239525628255</v>
      </c>
    </row>
    <row r="62" spans="1:4" x14ac:dyDescent="0.2">
      <c r="A62" s="16">
        <v>208</v>
      </c>
      <c r="B62" s="16" t="s">
        <v>987</v>
      </c>
      <c r="C62" s="16">
        <v>2710.9</v>
      </c>
      <c r="D62" s="16">
        <f t="shared" si="0"/>
        <v>0.75536331312040839</v>
      </c>
    </row>
    <row r="63" spans="1:4" x14ac:dyDescent="0.2">
      <c r="A63" s="16">
        <v>207</v>
      </c>
      <c r="B63" s="16" t="s">
        <v>986</v>
      </c>
      <c r="C63" s="16">
        <v>2690.5</v>
      </c>
      <c r="D63" s="16">
        <f t="shared" si="0"/>
        <v>8.9242559747324965E-2</v>
      </c>
    </row>
    <row r="64" spans="1:4" x14ac:dyDescent="0.2">
      <c r="A64" s="16">
        <v>206</v>
      </c>
      <c r="B64" s="16" t="s">
        <v>985</v>
      </c>
      <c r="C64" s="16">
        <v>2688.1</v>
      </c>
      <c r="D64" s="16">
        <f t="shared" si="0"/>
        <v>0.41005052609261677</v>
      </c>
    </row>
    <row r="65" spans="1:4" x14ac:dyDescent="0.2">
      <c r="A65" s="16">
        <v>205</v>
      </c>
      <c r="B65" s="16" t="s">
        <v>984</v>
      </c>
      <c r="C65" s="16">
        <v>2677.1</v>
      </c>
      <c r="D65" s="16">
        <f t="shared" si="0"/>
        <v>0.98349141080124447</v>
      </c>
    </row>
    <row r="66" spans="1:4" x14ac:dyDescent="0.2">
      <c r="A66" s="16">
        <v>204</v>
      </c>
      <c r="B66" s="16" t="s">
        <v>983</v>
      </c>
      <c r="C66" s="16">
        <v>2650.9</v>
      </c>
      <c r="D66" s="16">
        <f t="shared" ref="D66:D129" si="1">100*LN(C66/C67)</f>
        <v>-3.7722325963111818E-3</v>
      </c>
    </row>
    <row r="67" spans="1:4" x14ac:dyDescent="0.2">
      <c r="A67" s="16">
        <v>203</v>
      </c>
      <c r="B67" s="16" t="s">
        <v>982</v>
      </c>
      <c r="C67" s="16">
        <v>2651</v>
      </c>
      <c r="D67" s="16">
        <f t="shared" si="1"/>
        <v>1.1037681518008076</v>
      </c>
    </row>
    <row r="68" spans="1:4" x14ac:dyDescent="0.2">
      <c r="A68" s="16">
        <v>202</v>
      </c>
      <c r="B68" s="16" t="s">
        <v>981</v>
      </c>
      <c r="C68" s="16">
        <v>2621.9</v>
      </c>
      <c r="D68" s="16">
        <f t="shared" si="1"/>
        <v>1.0120069503733802</v>
      </c>
    </row>
    <row r="69" spans="1:4" x14ac:dyDescent="0.2">
      <c r="A69" s="16">
        <v>201</v>
      </c>
      <c r="B69" s="16" t="s">
        <v>980</v>
      </c>
      <c r="C69" s="16">
        <v>2595.5</v>
      </c>
      <c r="D69" s="16">
        <f t="shared" si="1"/>
        <v>0.93286786171353064</v>
      </c>
    </row>
    <row r="70" spans="1:4" x14ac:dyDescent="0.2">
      <c r="A70" s="16">
        <v>200</v>
      </c>
      <c r="B70" s="16" t="s">
        <v>979</v>
      </c>
      <c r="C70" s="16">
        <v>2571.4</v>
      </c>
      <c r="D70" s="16">
        <f t="shared" si="1"/>
        <v>0.24140493754407966</v>
      </c>
    </row>
    <row r="71" spans="1:4" x14ac:dyDescent="0.2">
      <c r="A71" s="16">
        <v>199</v>
      </c>
      <c r="B71" s="16" t="s">
        <v>978</v>
      </c>
      <c r="C71" s="16">
        <v>2565.1999999999998</v>
      </c>
      <c r="D71" s="16">
        <f t="shared" si="1"/>
        <v>0.66884648849583506</v>
      </c>
    </row>
    <row r="72" spans="1:4" x14ac:dyDescent="0.2">
      <c r="A72" s="16">
        <v>198</v>
      </c>
      <c r="B72" s="16" t="s">
        <v>977</v>
      </c>
      <c r="C72" s="16">
        <v>2548.1</v>
      </c>
      <c r="D72" s="16">
        <f t="shared" si="1"/>
        <v>0.23574723110437812</v>
      </c>
    </row>
    <row r="73" spans="1:4" x14ac:dyDescent="0.2">
      <c r="A73" s="16">
        <v>197</v>
      </c>
      <c r="B73" s="16" t="s">
        <v>976</v>
      </c>
      <c r="C73" s="16">
        <v>2542.1</v>
      </c>
      <c r="D73" s="16">
        <f t="shared" si="1"/>
        <v>0.48897924630556922</v>
      </c>
    </row>
    <row r="74" spans="1:4" x14ac:dyDescent="0.2">
      <c r="A74" s="16">
        <v>196</v>
      </c>
      <c r="B74" s="16" t="s">
        <v>975</v>
      </c>
      <c r="C74" s="16">
        <v>2529.6999999999998</v>
      </c>
      <c r="D74" s="16">
        <f t="shared" si="1"/>
        <v>1.2370143617921026</v>
      </c>
    </row>
    <row r="75" spans="1:4" x14ac:dyDescent="0.2">
      <c r="A75" s="16">
        <v>195</v>
      </c>
      <c r="B75" s="16" t="s">
        <v>974</v>
      </c>
      <c r="C75" s="16">
        <v>2498.6</v>
      </c>
      <c r="D75" s="16">
        <f t="shared" si="1"/>
        <v>0.61019860149871186</v>
      </c>
    </row>
    <row r="76" spans="1:4" x14ac:dyDescent="0.2">
      <c r="A76" s="16">
        <v>194</v>
      </c>
      <c r="B76" s="16" t="s">
        <v>973</v>
      </c>
      <c r="C76" s="16">
        <v>2483.4</v>
      </c>
      <c r="D76" s="16">
        <f t="shared" si="1"/>
        <v>1.121673601374122</v>
      </c>
    </row>
    <row r="77" spans="1:4" x14ac:dyDescent="0.2">
      <c r="A77" s="16">
        <v>193</v>
      </c>
      <c r="B77" s="16" t="s">
        <v>972</v>
      </c>
      <c r="C77" s="16">
        <v>2455.6999999999998</v>
      </c>
      <c r="D77" s="16">
        <f t="shared" si="1"/>
        <v>1.1838335900857686</v>
      </c>
    </row>
    <row r="78" spans="1:4" x14ac:dyDescent="0.2">
      <c r="A78" s="16">
        <v>192</v>
      </c>
      <c r="B78" s="16" t="s">
        <v>971</v>
      </c>
      <c r="C78" s="16">
        <v>2426.8000000000002</v>
      </c>
      <c r="D78" s="16">
        <f t="shared" si="1"/>
        <v>0.11544488789377799</v>
      </c>
    </row>
    <row r="79" spans="1:4" x14ac:dyDescent="0.2">
      <c r="A79" s="16">
        <v>191</v>
      </c>
      <c r="B79" s="16" t="s">
        <v>970</v>
      </c>
      <c r="C79" s="16">
        <v>2424</v>
      </c>
      <c r="D79" s="16">
        <f t="shared" si="1"/>
        <v>0.43825265497045895</v>
      </c>
    </row>
    <row r="80" spans="1:4" x14ac:dyDescent="0.2">
      <c r="A80" s="16">
        <v>190</v>
      </c>
      <c r="B80" s="16" t="s">
        <v>969</v>
      </c>
      <c r="C80" s="16">
        <v>2413.4</v>
      </c>
      <c r="D80" s="16">
        <f t="shared" si="1"/>
        <v>0.55678043034633684</v>
      </c>
    </row>
    <row r="81" spans="1:4" x14ac:dyDescent="0.2">
      <c r="A81" s="16">
        <v>189</v>
      </c>
      <c r="B81" s="16" t="s">
        <v>968</v>
      </c>
      <c r="C81" s="16">
        <v>2400</v>
      </c>
      <c r="D81" s="16">
        <f t="shared" si="1"/>
        <v>0.12507819016526767</v>
      </c>
    </row>
    <row r="82" spans="1:4" x14ac:dyDescent="0.2">
      <c r="A82" s="16">
        <v>188</v>
      </c>
      <c r="B82" s="16" t="s">
        <v>967</v>
      </c>
      <c r="C82" s="16">
        <v>2397</v>
      </c>
      <c r="D82" s="16">
        <f t="shared" si="1"/>
        <v>0.81263799109443491</v>
      </c>
    </row>
    <row r="83" spans="1:4" x14ac:dyDescent="0.2">
      <c r="A83" s="16">
        <v>187</v>
      </c>
      <c r="B83" s="16" t="s">
        <v>966</v>
      </c>
      <c r="C83" s="16">
        <v>2377.6</v>
      </c>
      <c r="D83" s="16">
        <f t="shared" si="1"/>
        <v>0.34126131157970369</v>
      </c>
    </row>
    <row r="84" spans="1:4" x14ac:dyDescent="0.2">
      <c r="A84" s="16">
        <v>186</v>
      </c>
      <c r="B84" s="16" t="s">
        <v>965</v>
      </c>
      <c r="C84" s="16">
        <v>2369.5</v>
      </c>
      <c r="D84" s="16">
        <f t="shared" si="1"/>
        <v>-6.7502006528858668E-2</v>
      </c>
    </row>
    <row r="85" spans="1:4" x14ac:dyDescent="0.2">
      <c r="A85" s="16">
        <v>185</v>
      </c>
      <c r="B85" s="16" t="s">
        <v>964</v>
      </c>
      <c r="C85" s="16">
        <v>2371.1</v>
      </c>
      <c r="D85" s="16">
        <f t="shared" si="1"/>
        <v>0.55825900959295038</v>
      </c>
    </row>
    <row r="86" spans="1:4" x14ac:dyDescent="0.2">
      <c r="A86" s="16">
        <v>184</v>
      </c>
      <c r="B86" s="16" t="s">
        <v>963</v>
      </c>
      <c r="C86" s="16">
        <v>2357.9</v>
      </c>
      <c r="D86" s="16">
        <f t="shared" si="1"/>
        <v>1.2289465531640271</v>
      </c>
    </row>
    <row r="87" spans="1:4" x14ac:dyDescent="0.2">
      <c r="A87" s="16">
        <v>183</v>
      </c>
      <c r="B87" s="16" t="s">
        <v>962</v>
      </c>
      <c r="C87" s="16">
        <v>2329.1</v>
      </c>
      <c r="D87" s="16">
        <f t="shared" si="1"/>
        <v>-0.14587268761372291</v>
      </c>
    </row>
    <row r="88" spans="1:4" x14ac:dyDescent="0.2">
      <c r="A88" s="16">
        <v>182</v>
      </c>
      <c r="B88" s="16" t="s">
        <v>961</v>
      </c>
      <c r="C88" s="16">
        <v>2332.5</v>
      </c>
      <c r="D88" s="16">
        <f t="shared" si="1"/>
        <v>0.64947861585368216</v>
      </c>
    </row>
    <row r="89" spans="1:4" x14ac:dyDescent="0.2">
      <c r="A89" s="16">
        <v>181</v>
      </c>
      <c r="B89" s="16" t="s">
        <v>960</v>
      </c>
      <c r="C89" s="16">
        <v>2317.4</v>
      </c>
      <c r="D89" s="16">
        <f t="shared" si="1"/>
        <v>0.14250245313359217</v>
      </c>
    </row>
    <row r="90" spans="1:4" x14ac:dyDescent="0.2">
      <c r="A90" s="16">
        <v>180</v>
      </c>
      <c r="B90" s="16" t="s">
        <v>959</v>
      </c>
      <c r="C90" s="16">
        <v>2314.1</v>
      </c>
      <c r="D90" s="16">
        <f t="shared" si="1"/>
        <v>0.3376334260999006</v>
      </c>
    </row>
    <row r="91" spans="1:4" x14ac:dyDescent="0.2">
      <c r="A91" s="16">
        <v>179</v>
      </c>
      <c r="B91" s="16" t="s">
        <v>958</v>
      </c>
      <c r="C91" s="16">
        <v>2306.3000000000002</v>
      </c>
      <c r="D91" s="16">
        <f t="shared" si="1"/>
        <v>-0.57502482316584458</v>
      </c>
    </row>
    <row r="92" spans="1:4" x14ac:dyDescent="0.2">
      <c r="A92" s="16">
        <v>178</v>
      </c>
      <c r="B92" s="16" t="s">
        <v>957</v>
      </c>
      <c r="C92" s="16">
        <v>2319.6</v>
      </c>
      <c r="D92" s="16">
        <f t="shared" si="1"/>
        <v>1.1664594673669229</v>
      </c>
    </row>
    <row r="93" spans="1:4" x14ac:dyDescent="0.2">
      <c r="A93" s="16">
        <v>177</v>
      </c>
      <c r="B93" s="16" t="s">
        <v>956</v>
      </c>
      <c r="C93" s="16">
        <v>2292.6999999999998</v>
      </c>
      <c r="D93" s="16">
        <f t="shared" si="1"/>
        <v>0.26641642207469668</v>
      </c>
    </row>
    <row r="94" spans="1:4" x14ac:dyDescent="0.2">
      <c r="A94" s="16">
        <v>176</v>
      </c>
      <c r="B94" s="16" t="s">
        <v>955</v>
      </c>
      <c r="C94" s="16">
        <v>2286.6</v>
      </c>
      <c r="D94" s="16">
        <f t="shared" si="1"/>
        <v>0.35925558902129195</v>
      </c>
    </row>
    <row r="95" spans="1:4" x14ac:dyDescent="0.2">
      <c r="A95" s="16">
        <v>175</v>
      </c>
      <c r="B95" s="16" t="s">
        <v>954</v>
      </c>
      <c r="C95" s="16">
        <v>2278.4</v>
      </c>
      <c r="D95" s="16">
        <f t="shared" si="1"/>
        <v>0.47514387675081082</v>
      </c>
    </row>
    <row r="96" spans="1:4" x14ac:dyDescent="0.2">
      <c r="A96" s="16">
        <v>174</v>
      </c>
      <c r="B96" s="16" t="s">
        <v>953</v>
      </c>
      <c r="C96" s="16">
        <v>2267.6</v>
      </c>
      <c r="D96" s="16">
        <f t="shared" si="1"/>
        <v>-0.2114538232823312</v>
      </c>
    </row>
    <row r="97" spans="1:4" x14ac:dyDescent="0.2">
      <c r="A97" s="16">
        <v>173</v>
      </c>
      <c r="B97" s="16" t="s">
        <v>952</v>
      </c>
      <c r="C97" s="16">
        <v>2272.4</v>
      </c>
      <c r="D97" s="16">
        <f t="shared" si="1"/>
        <v>-7.4782803441171719E-2</v>
      </c>
    </row>
    <row r="98" spans="1:4" x14ac:dyDescent="0.2">
      <c r="A98" s="16">
        <v>172</v>
      </c>
      <c r="B98" s="16" t="s">
        <v>951</v>
      </c>
      <c r="C98" s="16">
        <v>2274.1</v>
      </c>
      <c r="D98" s="16">
        <f t="shared" si="1"/>
        <v>1.256709313288793</v>
      </c>
    </row>
    <row r="99" spans="1:4" x14ac:dyDescent="0.2">
      <c r="A99" s="16">
        <v>171</v>
      </c>
      <c r="B99" s="16" t="s">
        <v>950</v>
      </c>
      <c r="C99" s="16">
        <v>2245.6999999999998</v>
      </c>
      <c r="D99" s="16">
        <f t="shared" si="1"/>
        <v>-4.0068562297318588E-2</v>
      </c>
    </row>
    <row r="100" spans="1:4" x14ac:dyDescent="0.2">
      <c r="A100" s="16">
        <v>170</v>
      </c>
      <c r="B100" s="16" t="s">
        <v>949</v>
      </c>
      <c r="C100" s="16">
        <v>2246.6</v>
      </c>
      <c r="D100" s="16">
        <f t="shared" si="1"/>
        <v>-4.4501803057429609E-2</v>
      </c>
    </row>
    <row r="101" spans="1:4" x14ac:dyDescent="0.2">
      <c r="A101" s="16">
        <v>169</v>
      </c>
      <c r="B101" s="16" t="s">
        <v>948</v>
      </c>
      <c r="C101" s="16">
        <v>2247.6</v>
      </c>
      <c r="D101" s="16">
        <f t="shared" si="1"/>
        <v>-0.33756805618596258</v>
      </c>
    </row>
    <row r="102" spans="1:4" x14ac:dyDescent="0.2">
      <c r="A102" s="16">
        <v>168</v>
      </c>
      <c r="B102" s="16" t="s">
        <v>947</v>
      </c>
      <c r="C102" s="16">
        <v>2255.1999999999998</v>
      </c>
      <c r="D102" s="16">
        <f t="shared" si="1"/>
        <v>-0.92247912122360443</v>
      </c>
    </row>
    <row r="103" spans="1:4" x14ac:dyDescent="0.2">
      <c r="A103" s="16">
        <v>167</v>
      </c>
      <c r="B103" s="16" t="s">
        <v>946</v>
      </c>
      <c r="C103" s="16">
        <v>2276.1</v>
      </c>
      <c r="D103" s="16">
        <f t="shared" si="1"/>
        <v>5.7131557949418668E-2</v>
      </c>
    </row>
    <row r="104" spans="1:4" x14ac:dyDescent="0.2">
      <c r="A104" s="16">
        <v>166</v>
      </c>
      <c r="B104" s="16" t="s">
        <v>945</v>
      </c>
      <c r="C104" s="16">
        <v>2274.8000000000002</v>
      </c>
      <c r="D104" s="16">
        <f t="shared" si="1"/>
        <v>1.9218131363320141</v>
      </c>
    </row>
    <row r="105" spans="1:4" x14ac:dyDescent="0.2">
      <c r="A105" s="16">
        <v>165</v>
      </c>
      <c r="B105" s="16" t="s">
        <v>944</v>
      </c>
      <c r="C105" s="16">
        <v>2231.5</v>
      </c>
      <c r="D105" s="16">
        <f t="shared" si="1"/>
        <v>0.50767231707779048</v>
      </c>
    </row>
    <row r="106" spans="1:4" x14ac:dyDescent="0.2">
      <c r="A106" s="16">
        <v>164</v>
      </c>
      <c r="B106" s="16" t="s">
        <v>943</v>
      </c>
      <c r="C106" s="16">
        <v>2220.1999999999998</v>
      </c>
      <c r="D106" s="16">
        <f t="shared" si="1"/>
        <v>0.18483876957449435</v>
      </c>
    </row>
    <row r="107" spans="1:4" x14ac:dyDescent="0.2">
      <c r="A107" s="16">
        <v>163</v>
      </c>
      <c r="B107" s="16" t="s">
        <v>942</v>
      </c>
      <c r="C107" s="16">
        <v>2216.1</v>
      </c>
      <c r="D107" s="16">
        <f t="shared" si="1"/>
        <v>1.3355336146524803</v>
      </c>
    </row>
    <row r="108" spans="1:4" x14ac:dyDescent="0.2">
      <c r="A108" s="16">
        <v>162</v>
      </c>
      <c r="B108" s="16" t="s">
        <v>941</v>
      </c>
      <c r="C108" s="16">
        <v>2186.6999999999998</v>
      </c>
      <c r="D108" s="16">
        <f t="shared" si="1"/>
        <v>1.2748406541469599</v>
      </c>
    </row>
    <row r="109" spans="1:4" x14ac:dyDescent="0.2">
      <c r="A109" s="16">
        <v>161</v>
      </c>
      <c r="B109" s="16" t="s">
        <v>940</v>
      </c>
      <c r="C109" s="16">
        <v>2159</v>
      </c>
      <c r="D109" s="16">
        <f t="shared" si="1"/>
        <v>0.71584928941122439</v>
      </c>
    </row>
    <row r="110" spans="1:4" x14ac:dyDescent="0.2">
      <c r="A110" s="16">
        <v>160</v>
      </c>
      <c r="B110" s="16" t="s">
        <v>939</v>
      </c>
      <c r="C110" s="16">
        <v>2143.6</v>
      </c>
      <c r="D110" s="16">
        <f t="shared" si="1"/>
        <v>0.46759647528907217</v>
      </c>
    </row>
    <row r="111" spans="1:4" x14ac:dyDescent="0.2">
      <c r="A111" s="16">
        <v>159</v>
      </c>
      <c r="B111" s="16" t="s">
        <v>938</v>
      </c>
      <c r="C111" s="16">
        <v>2133.6</v>
      </c>
      <c r="D111" s="16">
        <f t="shared" si="1"/>
        <v>0.5310287626208996</v>
      </c>
    </row>
    <row r="112" spans="1:4" x14ac:dyDescent="0.2">
      <c r="A112" s="16">
        <v>158</v>
      </c>
      <c r="B112" s="16" t="s">
        <v>937</v>
      </c>
      <c r="C112" s="16">
        <v>2122.3000000000002</v>
      </c>
      <c r="D112" s="16">
        <f t="shared" si="1"/>
        <v>0.35874477936559407</v>
      </c>
    </row>
    <row r="113" spans="1:4" x14ac:dyDescent="0.2">
      <c r="A113" s="16">
        <v>157</v>
      </c>
      <c r="B113" s="16" t="s">
        <v>936</v>
      </c>
      <c r="C113" s="16">
        <v>2114.6999999999998</v>
      </c>
      <c r="D113" s="16">
        <f t="shared" si="1"/>
        <v>0.46449983981427584</v>
      </c>
    </row>
    <row r="114" spans="1:4" x14ac:dyDescent="0.2">
      <c r="A114" s="16">
        <v>156</v>
      </c>
      <c r="B114" s="16" t="s">
        <v>935</v>
      </c>
      <c r="C114" s="16">
        <v>2104.9</v>
      </c>
      <c r="D114" s="16">
        <f t="shared" si="1"/>
        <v>0.44757716846704876</v>
      </c>
    </row>
    <row r="115" spans="1:4" x14ac:dyDescent="0.2">
      <c r="A115" s="16">
        <v>155</v>
      </c>
      <c r="B115" s="16" t="s">
        <v>934</v>
      </c>
      <c r="C115" s="16">
        <v>2095.5</v>
      </c>
      <c r="D115" s="16">
        <f t="shared" si="1"/>
        <v>0.67994899009203547</v>
      </c>
    </row>
    <row r="116" spans="1:4" x14ac:dyDescent="0.2">
      <c r="A116" s="16">
        <v>154</v>
      </c>
      <c r="B116" s="16" t="s">
        <v>933</v>
      </c>
      <c r="C116" s="16">
        <v>2081.3000000000002</v>
      </c>
      <c r="D116" s="16">
        <f t="shared" si="1"/>
        <v>-0.15842918410160853</v>
      </c>
    </row>
    <row r="117" spans="1:4" x14ac:dyDescent="0.2">
      <c r="A117" s="16">
        <v>153</v>
      </c>
      <c r="B117" s="16" t="s">
        <v>932</v>
      </c>
      <c r="C117" s="16">
        <v>2084.6</v>
      </c>
      <c r="D117" s="16">
        <f t="shared" si="1"/>
        <v>0.833358227394977</v>
      </c>
    </row>
    <row r="118" spans="1:4" x14ac:dyDescent="0.2">
      <c r="A118" s="16">
        <v>152</v>
      </c>
      <c r="B118" s="16" t="s">
        <v>931</v>
      </c>
      <c r="C118" s="16">
        <v>2067.3000000000002</v>
      </c>
      <c r="D118" s="16">
        <f t="shared" si="1"/>
        <v>0.87451366253586316</v>
      </c>
    </row>
    <row r="119" spans="1:4" x14ac:dyDescent="0.2">
      <c r="A119" s="16">
        <v>151</v>
      </c>
      <c r="B119" s="16" t="s">
        <v>930</v>
      </c>
      <c r="C119" s="16">
        <v>2049.3000000000002</v>
      </c>
      <c r="D119" s="16">
        <f t="shared" si="1"/>
        <v>0.50387798314582344</v>
      </c>
    </row>
    <row r="120" spans="1:4" x14ac:dyDescent="0.2">
      <c r="A120" s="16">
        <v>150</v>
      </c>
      <c r="B120" s="16" t="s">
        <v>929</v>
      </c>
      <c r="C120" s="16">
        <v>2039</v>
      </c>
      <c r="D120" s="16">
        <f t="shared" si="1"/>
        <v>0.60999795602379425</v>
      </c>
    </row>
    <row r="121" spans="1:4" x14ac:dyDescent="0.2">
      <c r="A121" s="16">
        <v>149</v>
      </c>
      <c r="B121" s="16" t="s">
        <v>928</v>
      </c>
      <c r="C121" s="16">
        <v>2026.6</v>
      </c>
      <c r="D121" s="16">
        <f t="shared" si="1"/>
        <v>0.21734843569183709</v>
      </c>
    </row>
    <row r="122" spans="1:4" x14ac:dyDescent="0.2">
      <c r="A122" s="16">
        <v>148</v>
      </c>
      <c r="B122" s="16" t="s">
        <v>927</v>
      </c>
      <c r="C122" s="16">
        <v>2022.2</v>
      </c>
      <c r="D122" s="16">
        <f t="shared" si="1"/>
        <v>0.73954922004177726</v>
      </c>
    </row>
    <row r="123" spans="1:4" x14ac:dyDescent="0.2">
      <c r="A123" s="16">
        <v>147</v>
      </c>
      <c r="B123" s="16" t="s">
        <v>926</v>
      </c>
      <c r="C123" s="16">
        <v>2007.3</v>
      </c>
      <c r="D123" s="16">
        <f t="shared" si="1"/>
        <v>0.56954590409294181</v>
      </c>
    </row>
    <row r="124" spans="1:4" x14ac:dyDescent="0.2">
      <c r="A124" s="16">
        <v>146</v>
      </c>
      <c r="B124" s="16" t="s">
        <v>925</v>
      </c>
      <c r="C124" s="16">
        <v>1995.9</v>
      </c>
      <c r="D124" s="16">
        <f t="shared" si="1"/>
        <v>-0.42995766666101209</v>
      </c>
    </row>
    <row r="125" spans="1:4" x14ac:dyDescent="0.2">
      <c r="A125" s="16">
        <v>145</v>
      </c>
      <c r="B125" s="16" t="s">
        <v>924</v>
      </c>
      <c r="C125" s="16">
        <v>2004.5</v>
      </c>
      <c r="D125" s="16">
        <f t="shared" si="1"/>
        <v>0.85674012852985837</v>
      </c>
    </row>
    <row r="126" spans="1:4" x14ac:dyDescent="0.2">
      <c r="A126" s="16">
        <v>144</v>
      </c>
      <c r="B126" s="16" t="s">
        <v>923</v>
      </c>
      <c r="C126" s="16">
        <v>1987.4</v>
      </c>
      <c r="D126" s="16">
        <f t="shared" si="1"/>
        <v>0.28721896240958072</v>
      </c>
    </row>
    <row r="127" spans="1:4" x14ac:dyDescent="0.2">
      <c r="A127" s="16">
        <v>143</v>
      </c>
      <c r="B127" s="16" t="s">
        <v>922</v>
      </c>
      <c r="C127" s="16">
        <v>1981.7</v>
      </c>
      <c r="D127" s="16">
        <f t="shared" si="1"/>
        <v>0.5718494366839133</v>
      </c>
    </row>
    <row r="128" spans="1:4" x14ac:dyDescent="0.2">
      <c r="A128" s="16">
        <v>142</v>
      </c>
      <c r="B128" s="16" t="s">
        <v>921</v>
      </c>
      <c r="C128" s="16">
        <v>1970.4</v>
      </c>
      <c r="D128" s="16">
        <f t="shared" si="1"/>
        <v>-9.6380660312949465E-2</v>
      </c>
    </row>
    <row r="129" spans="1:4" x14ac:dyDescent="0.2">
      <c r="A129" s="16">
        <v>141</v>
      </c>
      <c r="B129" s="16" t="s">
        <v>920</v>
      </c>
      <c r="C129" s="16">
        <v>1972.3</v>
      </c>
      <c r="D129" s="16">
        <f t="shared" si="1"/>
        <v>0.39626144109432038</v>
      </c>
    </row>
    <row r="130" spans="1:4" x14ac:dyDescent="0.2">
      <c r="A130" s="16">
        <v>140</v>
      </c>
      <c r="B130" s="16" t="s">
        <v>919</v>
      </c>
      <c r="C130" s="16">
        <v>1964.5</v>
      </c>
      <c r="D130" s="16">
        <f t="shared" ref="D130:D193" si="2">100*LN(C130/C131)</f>
        <v>0.33142159080586753</v>
      </c>
    </row>
    <row r="131" spans="1:4" x14ac:dyDescent="0.2">
      <c r="A131" s="16">
        <v>139</v>
      </c>
      <c r="B131" s="16" t="s">
        <v>918</v>
      </c>
      <c r="C131" s="16">
        <v>1958</v>
      </c>
      <c r="D131" s="16">
        <f t="shared" si="2"/>
        <v>-0.12759986419306527</v>
      </c>
    </row>
    <row r="132" spans="1:4" x14ac:dyDescent="0.2">
      <c r="A132" s="16">
        <v>138</v>
      </c>
      <c r="B132" s="16" t="s">
        <v>917</v>
      </c>
      <c r="C132" s="16">
        <v>1960.5</v>
      </c>
      <c r="D132" s="16">
        <f t="shared" si="2"/>
        <v>-4.0632229002528684</v>
      </c>
    </row>
    <row r="133" spans="1:4" x14ac:dyDescent="0.2">
      <c r="A133" s="16">
        <v>137</v>
      </c>
      <c r="B133" s="16" t="s">
        <v>916</v>
      </c>
      <c r="C133" s="16">
        <v>2041.8</v>
      </c>
      <c r="D133" s="16">
        <f t="shared" si="2"/>
        <v>0.61408657519920118</v>
      </c>
    </row>
    <row r="134" spans="1:4" x14ac:dyDescent="0.2">
      <c r="A134" s="16">
        <v>136</v>
      </c>
      <c r="B134" s="16" t="s">
        <v>915</v>
      </c>
      <c r="C134" s="16">
        <v>2029.3</v>
      </c>
      <c r="D134" s="16">
        <f t="shared" si="2"/>
        <v>1.6445532730437129</v>
      </c>
    </row>
    <row r="135" spans="1:4" x14ac:dyDescent="0.2">
      <c r="A135" s="16">
        <v>135</v>
      </c>
      <c r="B135" s="16" t="s">
        <v>914</v>
      </c>
      <c r="C135" s="16">
        <v>1996.2</v>
      </c>
      <c r="D135" s="16">
        <f t="shared" si="2"/>
        <v>-0.50468564336691313</v>
      </c>
    </row>
    <row r="136" spans="1:4" x14ac:dyDescent="0.2">
      <c r="A136" s="16">
        <v>134</v>
      </c>
      <c r="B136" s="16" t="s">
        <v>913</v>
      </c>
      <c r="C136" s="16">
        <v>2006.3</v>
      </c>
      <c r="D136" s="16">
        <f t="shared" si="2"/>
        <v>0.64505061527993757</v>
      </c>
    </row>
    <row r="137" spans="1:4" x14ac:dyDescent="0.2">
      <c r="A137" s="16">
        <v>133</v>
      </c>
      <c r="B137" s="16" t="s">
        <v>912</v>
      </c>
      <c r="C137" s="16">
        <v>1993.4</v>
      </c>
      <c r="D137" s="16">
        <f t="shared" si="2"/>
        <v>0.29138428051903714</v>
      </c>
    </row>
    <row r="138" spans="1:4" x14ac:dyDescent="0.2">
      <c r="A138" s="16">
        <v>132</v>
      </c>
      <c r="B138" s="16" t="s">
        <v>911</v>
      </c>
      <c r="C138" s="16">
        <v>1987.6</v>
      </c>
      <c r="D138" s="16">
        <f t="shared" si="2"/>
        <v>-0.20104550398620993</v>
      </c>
    </row>
    <row r="139" spans="1:4" x14ac:dyDescent="0.2">
      <c r="A139" s="16">
        <v>131</v>
      </c>
      <c r="B139" s="16" t="s">
        <v>910</v>
      </c>
      <c r="C139" s="16">
        <v>1991.6</v>
      </c>
      <c r="D139" s="16">
        <f t="shared" si="2"/>
        <v>-0.37087197323724957</v>
      </c>
    </row>
    <row r="140" spans="1:4" x14ac:dyDescent="0.2">
      <c r="A140" s="16">
        <v>130</v>
      </c>
      <c r="B140" s="16" t="s">
        <v>909</v>
      </c>
      <c r="C140" s="16">
        <v>1999</v>
      </c>
      <c r="D140" s="16">
        <f t="shared" si="2"/>
        <v>-7.0010504434865589E-2</v>
      </c>
    </row>
    <row r="141" spans="1:4" x14ac:dyDescent="0.2">
      <c r="A141" s="16">
        <v>129</v>
      </c>
      <c r="B141" s="16" t="s">
        <v>908</v>
      </c>
      <c r="C141" s="16">
        <v>2000.4</v>
      </c>
      <c r="D141" s="16">
        <f t="shared" si="2"/>
        <v>0.30039073354003964</v>
      </c>
    </row>
    <row r="142" spans="1:4" x14ac:dyDescent="0.2">
      <c r="A142" s="16">
        <v>128</v>
      </c>
      <c r="B142" s="16" t="s">
        <v>907</v>
      </c>
      <c r="C142" s="16">
        <v>1994.4</v>
      </c>
      <c r="D142" s="16">
        <f t="shared" si="2"/>
        <v>-0.78412188500022462</v>
      </c>
    </row>
    <row r="143" spans="1:4" x14ac:dyDescent="0.2">
      <c r="A143" s="16">
        <v>127</v>
      </c>
      <c r="B143" s="16" t="s">
        <v>906</v>
      </c>
      <c r="C143" s="16">
        <v>2010.1</v>
      </c>
      <c r="D143" s="16">
        <f t="shared" si="2"/>
        <v>-0.73358445458733568</v>
      </c>
    </row>
    <row r="144" spans="1:4" x14ac:dyDescent="0.2">
      <c r="A144" s="16">
        <v>126</v>
      </c>
      <c r="B144" s="16" t="s">
        <v>905</v>
      </c>
      <c r="C144" s="16">
        <v>2024.9</v>
      </c>
      <c r="D144" s="16">
        <f t="shared" si="2"/>
        <v>-0.75765392444789326</v>
      </c>
    </row>
    <row r="145" spans="1:4" x14ac:dyDescent="0.2">
      <c r="A145" s="16">
        <v>125</v>
      </c>
      <c r="B145" s="16" t="s">
        <v>904</v>
      </c>
      <c r="C145" s="16">
        <v>2040.3</v>
      </c>
      <c r="D145" s="16">
        <f t="shared" si="2"/>
        <v>-0.61565717768591255</v>
      </c>
    </row>
    <row r="146" spans="1:4" x14ac:dyDescent="0.2">
      <c r="A146" s="16">
        <v>124</v>
      </c>
      <c r="B146" s="16" t="s">
        <v>903</v>
      </c>
      <c r="C146" s="16">
        <v>2052.9</v>
      </c>
      <c r="D146" s="16">
        <f t="shared" si="2"/>
        <v>0.81681019534664889</v>
      </c>
    </row>
    <row r="147" spans="1:4" x14ac:dyDescent="0.2">
      <c r="A147" s="16">
        <v>123</v>
      </c>
      <c r="B147" s="16" t="s">
        <v>902</v>
      </c>
      <c r="C147" s="16">
        <v>2036.2</v>
      </c>
      <c r="D147" s="16">
        <f t="shared" si="2"/>
        <v>-0.96283825867923456</v>
      </c>
    </row>
    <row r="148" spans="1:4" x14ac:dyDescent="0.2">
      <c r="A148" s="16">
        <v>122</v>
      </c>
      <c r="B148" s="16" t="s">
        <v>901</v>
      </c>
      <c r="C148" s="16">
        <v>2055.9</v>
      </c>
      <c r="D148" s="16">
        <f t="shared" si="2"/>
        <v>0.60007498032449569</v>
      </c>
    </row>
    <row r="149" spans="1:4" x14ac:dyDescent="0.2">
      <c r="A149" s="16">
        <v>121</v>
      </c>
      <c r="B149" s="16" t="s">
        <v>900</v>
      </c>
      <c r="C149" s="16">
        <v>2043.6</v>
      </c>
      <c r="D149" s="16">
        <f t="shared" si="2"/>
        <v>0.99831166714940078</v>
      </c>
    </row>
    <row r="150" spans="1:4" x14ac:dyDescent="0.2">
      <c r="A150" s="16">
        <v>120</v>
      </c>
      <c r="B150" s="16" t="s">
        <v>899</v>
      </c>
      <c r="C150" s="16">
        <v>2023.3</v>
      </c>
      <c r="D150" s="16">
        <f t="shared" si="2"/>
        <v>-0.45367206368168128</v>
      </c>
    </row>
    <row r="151" spans="1:4" x14ac:dyDescent="0.2">
      <c r="A151" s="16">
        <v>119</v>
      </c>
      <c r="B151" s="16" t="s">
        <v>898</v>
      </c>
      <c r="C151" s="16">
        <v>2032.5</v>
      </c>
      <c r="D151" s="16">
        <f t="shared" si="2"/>
        <v>0.98888321292471948</v>
      </c>
    </row>
    <row r="152" spans="1:4" x14ac:dyDescent="0.2">
      <c r="A152" s="16">
        <v>118</v>
      </c>
      <c r="B152" s="16" t="s">
        <v>897</v>
      </c>
      <c r="C152" s="16">
        <v>2012.5</v>
      </c>
      <c r="D152" s="16">
        <f t="shared" si="2"/>
        <v>2.2055100097607596</v>
      </c>
    </row>
    <row r="153" spans="1:4" x14ac:dyDescent="0.2">
      <c r="A153" s="16">
        <v>117</v>
      </c>
      <c r="B153" s="16" t="s">
        <v>896</v>
      </c>
      <c r="C153" s="16">
        <v>1968.6</v>
      </c>
      <c r="D153" s="16">
        <f t="shared" si="2"/>
        <v>0.84169140260629149</v>
      </c>
    </row>
    <row r="154" spans="1:4" x14ac:dyDescent="0.2">
      <c r="A154" s="16">
        <v>116</v>
      </c>
      <c r="B154" s="16" t="s">
        <v>895</v>
      </c>
      <c r="C154" s="16">
        <v>1952.1</v>
      </c>
      <c r="D154" s="16">
        <f t="shared" si="2"/>
        <v>0.50328783309608693</v>
      </c>
    </row>
    <row r="155" spans="1:4" x14ac:dyDescent="0.2">
      <c r="A155" s="16">
        <v>115</v>
      </c>
      <c r="B155" s="16" t="s">
        <v>894</v>
      </c>
      <c r="C155" s="16">
        <v>1942.3</v>
      </c>
      <c r="D155" s="16">
        <f t="shared" si="2"/>
        <v>0.57312664948201231</v>
      </c>
    </row>
    <row r="156" spans="1:4" x14ac:dyDescent="0.2">
      <c r="A156" s="16">
        <v>114</v>
      </c>
      <c r="B156" s="16" t="s">
        <v>893</v>
      </c>
      <c r="C156" s="16">
        <v>1931.2</v>
      </c>
      <c r="D156" s="16">
        <f t="shared" si="2"/>
        <v>0.53477451504008133</v>
      </c>
    </row>
    <row r="157" spans="1:4" x14ac:dyDescent="0.2">
      <c r="A157" s="16">
        <v>113</v>
      </c>
      <c r="B157" s="16" t="s">
        <v>892</v>
      </c>
      <c r="C157" s="16">
        <v>1920.9</v>
      </c>
      <c r="D157" s="16">
        <f t="shared" si="2"/>
        <v>0.56382295017770023</v>
      </c>
    </row>
    <row r="158" spans="1:4" x14ac:dyDescent="0.2">
      <c r="A158" s="16">
        <v>112</v>
      </c>
      <c r="B158" s="16" t="s">
        <v>891</v>
      </c>
      <c r="C158" s="16">
        <v>1910.1</v>
      </c>
      <c r="D158" s="16">
        <f t="shared" si="2"/>
        <v>0.63548965212162067</v>
      </c>
    </row>
    <row r="159" spans="1:4" x14ac:dyDescent="0.2">
      <c r="A159" s="16">
        <v>111</v>
      </c>
      <c r="B159" s="16" t="s">
        <v>890</v>
      </c>
      <c r="C159" s="16">
        <v>1898</v>
      </c>
      <c r="D159" s="16">
        <f t="shared" si="2"/>
        <v>0.43296968213476889</v>
      </c>
    </row>
    <row r="160" spans="1:4" x14ac:dyDescent="0.2">
      <c r="A160" s="16">
        <v>110</v>
      </c>
      <c r="B160" s="16" t="s">
        <v>889</v>
      </c>
      <c r="C160" s="16">
        <v>1889.8</v>
      </c>
      <c r="D160" s="16">
        <f t="shared" si="2"/>
        <v>1.0265228560324722</v>
      </c>
    </row>
    <row r="161" spans="1:4" x14ac:dyDescent="0.2">
      <c r="A161" s="16">
        <v>109</v>
      </c>
      <c r="B161" s="16" t="s">
        <v>888</v>
      </c>
      <c r="C161" s="16">
        <v>1870.5</v>
      </c>
      <c r="D161" s="16">
        <f t="shared" si="2"/>
        <v>1.1398585697369992</v>
      </c>
    </row>
    <row r="162" spans="1:4" x14ac:dyDescent="0.2">
      <c r="A162" s="16">
        <v>108</v>
      </c>
      <c r="B162" s="16" t="s">
        <v>887</v>
      </c>
      <c r="C162" s="16">
        <v>1849.3</v>
      </c>
      <c r="D162" s="16">
        <f t="shared" si="2"/>
        <v>1.4982165780121504</v>
      </c>
    </row>
    <row r="163" spans="1:4" x14ac:dyDescent="0.2">
      <c r="A163" s="16">
        <v>107</v>
      </c>
      <c r="B163" s="16" t="s">
        <v>886</v>
      </c>
      <c r="C163" s="16">
        <v>1821.8</v>
      </c>
      <c r="D163" s="16">
        <f t="shared" si="2"/>
        <v>1.9062973363417752</v>
      </c>
    </row>
    <row r="164" spans="1:4" x14ac:dyDescent="0.2">
      <c r="A164" s="16">
        <v>106</v>
      </c>
      <c r="B164" s="16" t="s">
        <v>885</v>
      </c>
      <c r="C164" s="16">
        <v>1787.4</v>
      </c>
      <c r="D164" s="16">
        <f t="shared" si="2"/>
        <v>-0.22912077977168444</v>
      </c>
    </row>
    <row r="165" spans="1:4" x14ac:dyDescent="0.2">
      <c r="A165" s="16">
        <v>105</v>
      </c>
      <c r="B165" s="16" t="s">
        <v>884</v>
      </c>
      <c r="C165" s="16">
        <v>1791.5</v>
      </c>
      <c r="D165" s="16">
        <f t="shared" si="2"/>
        <v>1.275190720177203</v>
      </c>
    </row>
    <row r="166" spans="1:4" x14ac:dyDescent="0.2">
      <c r="A166" s="16">
        <v>104</v>
      </c>
      <c r="B166" s="16" t="s">
        <v>883</v>
      </c>
      <c r="C166" s="16">
        <v>1768.8</v>
      </c>
      <c r="D166" s="16">
        <f t="shared" si="2"/>
        <v>0.56695922365814211</v>
      </c>
    </row>
    <row r="167" spans="1:4" x14ac:dyDescent="0.2">
      <c r="A167" s="16">
        <v>103</v>
      </c>
      <c r="B167" s="16" t="s">
        <v>882</v>
      </c>
      <c r="C167" s="16">
        <v>1758.8</v>
      </c>
      <c r="D167" s="16">
        <f t="shared" si="2"/>
        <v>0.89666210858354201</v>
      </c>
    </row>
    <row r="168" spans="1:4" x14ac:dyDescent="0.2">
      <c r="A168" s="16">
        <v>102</v>
      </c>
      <c r="B168" s="16" t="s">
        <v>881</v>
      </c>
      <c r="C168" s="16">
        <v>1743.1</v>
      </c>
      <c r="D168" s="16">
        <f t="shared" si="2"/>
        <v>1.5785693081954915</v>
      </c>
    </row>
    <row r="169" spans="1:4" x14ac:dyDescent="0.2">
      <c r="A169" s="16">
        <v>101</v>
      </c>
      <c r="B169" s="16" t="s">
        <v>880</v>
      </c>
      <c r="C169" s="16">
        <v>1715.8</v>
      </c>
      <c r="D169" s="16">
        <f t="shared" si="2"/>
        <v>0.43807201858528827</v>
      </c>
    </row>
    <row r="170" spans="1:4" x14ac:dyDescent="0.2">
      <c r="A170" s="16">
        <v>100</v>
      </c>
      <c r="B170" s="16" t="s">
        <v>879</v>
      </c>
      <c r="C170" s="16">
        <v>1708.3</v>
      </c>
      <c r="D170" s="16">
        <f t="shared" si="2"/>
        <v>0.27550649039535063</v>
      </c>
    </row>
    <row r="171" spans="1:4" x14ac:dyDescent="0.2">
      <c r="A171" s="16">
        <v>99</v>
      </c>
      <c r="B171" s="16" t="s">
        <v>878</v>
      </c>
      <c r="C171" s="16">
        <v>1703.6</v>
      </c>
      <c r="D171" s="16">
        <f t="shared" si="2"/>
        <v>1.0088283547353523</v>
      </c>
    </row>
    <row r="172" spans="1:4" x14ac:dyDescent="0.2">
      <c r="A172" s="16">
        <v>98</v>
      </c>
      <c r="B172" s="16" t="s">
        <v>877</v>
      </c>
      <c r="C172" s="16">
        <v>1686.5</v>
      </c>
      <c r="D172" s="16">
        <f t="shared" si="2"/>
        <v>0.38615821044004223</v>
      </c>
    </row>
    <row r="173" spans="1:4" x14ac:dyDescent="0.2">
      <c r="A173" s="16">
        <v>97</v>
      </c>
      <c r="B173" s="16" t="s">
        <v>876</v>
      </c>
      <c r="C173" s="16">
        <v>1680</v>
      </c>
      <c r="D173" s="16">
        <f t="shared" si="2"/>
        <v>0.585041367817556</v>
      </c>
    </row>
    <row r="174" spans="1:4" x14ac:dyDescent="0.2">
      <c r="A174" s="16">
        <v>96</v>
      </c>
      <c r="B174" s="16" t="s">
        <v>875</v>
      </c>
      <c r="C174" s="16">
        <v>1670.2</v>
      </c>
      <c r="D174" s="16">
        <f t="shared" si="2"/>
        <v>1.1441083431885495</v>
      </c>
    </row>
    <row r="175" spans="1:4" x14ac:dyDescent="0.2">
      <c r="A175" s="16">
        <v>95</v>
      </c>
      <c r="B175" s="16" t="s">
        <v>874</v>
      </c>
      <c r="C175" s="16">
        <v>1651.2</v>
      </c>
      <c r="D175" s="16">
        <f t="shared" si="2"/>
        <v>0.52219439811518464</v>
      </c>
    </row>
    <row r="176" spans="1:4" x14ac:dyDescent="0.2">
      <c r="A176" s="16">
        <v>94</v>
      </c>
      <c r="B176" s="16" t="s">
        <v>873</v>
      </c>
      <c r="C176" s="16">
        <v>1642.6</v>
      </c>
      <c r="D176" s="16">
        <f t="shared" si="2"/>
        <v>-0.44343276913069429</v>
      </c>
    </row>
    <row r="177" spans="1:4" x14ac:dyDescent="0.2">
      <c r="A177" s="16">
        <v>93</v>
      </c>
      <c r="B177" s="16" t="s">
        <v>872</v>
      </c>
      <c r="C177" s="16">
        <v>1649.9</v>
      </c>
      <c r="D177" s="16">
        <f t="shared" si="2"/>
        <v>0.43125769149953463</v>
      </c>
    </row>
    <row r="178" spans="1:4" x14ac:dyDescent="0.2">
      <c r="A178" s="16">
        <v>92</v>
      </c>
      <c r="B178" s="16" t="s">
        <v>871</v>
      </c>
      <c r="C178" s="16">
        <v>1642.8</v>
      </c>
      <c r="D178" s="16">
        <f t="shared" si="2"/>
        <v>0.32314145729965005</v>
      </c>
    </row>
    <row r="179" spans="1:4" x14ac:dyDescent="0.2">
      <c r="A179" s="16">
        <v>91</v>
      </c>
      <c r="B179" s="16" t="s">
        <v>870</v>
      </c>
      <c r="C179" s="16">
        <v>1637.5</v>
      </c>
      <c r="D179" s="16">
        <f t="shared" si="2"/>
        <v>-0.29878981953168648</v>
      </c>
    </row>
    <row r="180" spans="1:4" x14ac:dyDescent="0.2">
      <c r="A180" s="16">
        <v>90</v>
      </c>
      <c r="B180" s="16" t="s">
        <v>869</v>
      </c>
      <c r="C180" s="16">
        <v>1642.4</v>
      </c>
      <c r="D180" s="16">
        <f t="shared" si="2"/>
        <v>1.0773855438549049</v>
      </c>
    </row>
    <row r="181" spans="1:4" x14ac:dyDescent="0.2">
      <c r="A181" s="16">
        <v>89</v>
      </c>
      <c r="B181" s="16" t="s">
        <v>868</v>
      </c>
      <c r="C181" s="16">
        <v>1624.8</v>
      </c>
      <c r="D181" s="16">
        <f t="shared" si="2"/>
        <v>-0.41763971772284741</v>
      </c>
    </row>
    <row r="182" spans="1:4" x14ac:dyDescent="0.2">
      <c r="A182" s="16">
        <v>88</v>
      </c>
      <c r="B182" s="16" t="s">
        <v>867</v>
      </c>
      <c r="C182" s="16">
        <v>1631.6</v>
      </c>
      <c r="D182" s="16">
        <f t="shared" si="2"/>
        <v>0.94834136440561279</v>
      </c>
    </row>
    <row r="183" spans="1:4" x14ac:dyDescent="0.2">
      <c r="A183" s="16">
        <v>87</v>
      </c>
      <c r="B183" s="16" t="s">
        <v>866</v>
      </c>
      <c r="C183" s="16">
        <v>1616.2</v>
      </c>
      <c r="D183" s="16">
        <f t="shared" si="2"/>
        <v>1.107458590505823</v>
      </c>
    </row>
    <row r="184" spans="1:4" x14ac:dyDescent="0.2">
      <c r="A184" s="16">
        <v>86</v>
      </c>
      <c r="B184" s="16" t="s">
        <v>865</v>
      </c>
      <c r="C184" s="16">
        <v>1598.4</v>
      </c>
      <c r="D184" s="16">
        <f t="shared" si="2"/>
        <v>0</v>
      </c>
    </row>
    <row r="185" spans="1:4" x14ac:dyDescent="0.2">
      <c r="A185" s="16">
        <v>85</v>
      </c>
      <c r="B185" s="16" t="s">
        <v>864</v>
      </c>
      <c r="C185" s="16">
        <v>1598.4</v>
      </c>
      <c r="D185" s="16">
        <f t="shared" si="2"/>
        <v>0.43889969508545573</v>
      </c>
    </row>
    <row r="186" spans="1:4" x14ac:dyDescent="0.2">
      <c r="A186" s="16">
        <v>84</v>
      </c>
      <c r="B186" s="16" t="s">
        <v>863</v>
      </c>
      <c r="C186" s="16">
        <v>1591.4</v>
      </c>
      <c r="D186" s="16">
        <f t="shared" si="2"/>
        <v>0.19498701023251105</v>
      </c>
    </row>
    <row r="187" spans="1:4" x14ac:dyDescent="0.2">
      <c r="A187" s="16">
        <v>83</v>
      </c>
      <c r="B187" s="16" t="s">
        <v>862</v>
      </c>
      <c r="C187" s="16">
        <v>1588.3</v>
      </c>
      <c r="D187" s="16">
        <f t="shared" si="2"/>
        <v>-0.13212950612003363</v>
      </c>
    </row>
    <row r="188" spans="1:4" x14ac:dyDescent="0.2">
      <c r="A188" s="16">
        <v>82</v>
      </c>
      <c r="B188" s="16" t="s">
        <v>861</v>
      </c>
      <c r="C188" s="16">
        <v>1590.4</v>
      </c>
      <c r="D188" s="16">
        <f t="shared" si="2"/>
        <v>0.52956875747105026</v>
      </c>
    </row>
    <row r="189" spans="1:4" x14ac:dyDescent="0.2">
      <c r="A189" s="16">
        <v>81</v>
      </c>
      <c r="B189" s="16" t="s">
        <v>860</v>
      </c>
      <c r="C189" s="16">
        <v>1582</v>
      </c>
      <c r="D189" s="16">
        <f t="shared" si="2"/>
        <v>8.8534755672433435E-2</v>
      </c>
    </row>
    <row r="190" spans="1:4" x14ac:dyDescent="0.2">
      <c r="A190" s="16">
        <v>80</v>
      </c>
      <c r="B190" s="16" t="s">
        <v>859</v>
      </c>
      <c r="C190" s="16">
        <v>1580.6</v>
      </c>
      <c r="D190" s="16">
        <f t="shared" si="2"/>
        <v>0.50742212134593623</v>
      </c>
    </row>
    <row r="191" spans="1:4" x14ac:dyDescent="0.2">
      <c r="A191" s="16">
        <v>79</v>
      </c>
      <c r="B191" s="16" t="s">
        <v>858</v>
      </c>
      <c r="C191" s="16">
        <v>1572.6</v>
      </c>
      <c r="D191" s="16">
        <f t="shared" si="2"/>
        <v>0.63152061381600411</v>
      </c>
    </row>
    <row r="192" spans="1:4" x14ac:dyDescent="0.2">
      <c r="A192" s="16">
        <v>78</v>
      </c>
      <c r="B192" s="16" t="s">
        <v>857</v>
      </c>
      <c r="C192" s="16">
        <v>1562.7</v>
      </c>
      <c r="D192" s="16">
        <f t="shared" si="2"/>
        <v>0.65485596116218159</v>
      </c>
    </row>
    <row r="193" spans="1:4" x14ac:dyDescent="0.2">
      <c r="A193" s="16">
        <v>77</v>
      </c>
      <c r="B193" s="16" t="s">
        <v>856</v>
      </c>
      <c r="C193" s="16">
        <v>1552.5</v>
      </c>
      <c r="D193" s="16">
        <f t="shared" si="2"/>
        <v>0.41955846602666153</v>
      </c>
    </row>
    <row r="194" spans="1:4" x14ac:dyDescent="0.2">
      <c r="A194" s="16">
        <v>76</v>
      </c>
      <c r="B194" s="16" t="s">
        <v>855</v>
      </c>
      <c r="C194" s="16">
        <v>1546</v>
      </c>
      <c r="D194" s="16">
        <f t="shared" ref="D194:D257" si="3">100*LN(C194/C195)</f>
        <v>0.69451484825139798</v>
      </c>
    </row>
    <row r="195" spans="1:4" x14ac:dyDescent="0.2">
      <c r="A195" s="16">
        <v>75</v>
      </c>
      <c r="B195" s="16" t="s">
        <v>854</v>
      </c>
      <c r="C195" s="16">
        <v>1535.3</v>
      </c>
      <c r="D195" s="16">
        <f t="shared" si="3"/>
        <v>-0.39004144878207492</v>
      </c>
    </row>
    <row r="196" spans="1:4" x14ac:dyDescent="0.2">
      <c r="A196" s="16">
        <v>74</v>
      </c>
      <c r="B196" s="16" t="s">
        <v>853</v>
      </c>
      <c r="C196" s="16">
        <v>1541.3</v>
      </c>
      <c r="D196" s="16">
        <f t="shared" si="3"/>
        <v>0.55300879360780475</v>
      </c>
    </row>
    <row r="197" spans="1:4" x14ac:dyDescent="0.2">
      <c r="A197" s="16">
        <v>73</v>
      </c>
      <c r="B197" s="16" t="s">
        <v>852</v>
      </c>
      <c r="C197" s="16">
        <v>1532.8</v>
      </c>
      <c r="D197" s="16">
        <f t="shared" si="3"/>
        <v>1.1416697719323046</v>
      </c>
    </row>
    <row r="198" spans="1:4" x14ac:dyDescent="0.2">
      <c r="A198" s="16">
        <v>72</v>
      </c>
      <c r="B198" s="16" t="s">
        <v>851</v>
      </c>
      <c r="C198" s="16">
        <v>1515.4</v>
      </c>
      <c r="D198" s="16">
        <f t="shared" si="3"/>
        <v>-0.21094272818602219</v>
      </c>
    </row>
    <row r="199" spans="1:4" x14ac:dyDescent="0.2">
      <c r="A199" s="16">
        <v>71</v>
      </c>
      <c r="B199" s="16" t="s">
        <v>850</v>
      </c>
      <c r="C199" s="16">
        <v>1518.6</v>
      </c>
      <c r="D199" s="16">
        <f t="shared" si="3"/>
        <v>0.13838096504975236</v>
      </c>
    </row>
    <row r="200" spans="1:4" x14ac:dyDescent="0.2">
      <c r="A200" s="16">
        <v>70</v>
      </c>
      <c r="B200" s="16" t="s">
        <v>849</v>
      </c>
      <c r="C200" s="16">
        <v>1516.5</v>
      </c>
      <c r="D200" s="16">
        <f t="shared" si="3"/>
        <v>-2.6373046899091809E-2</v>
      </c>
    </row>
    <row r="201" spans="1:4" x14ac:dyDescent="0.2">
      <c r="A201" s="16">
        <v>69</v>
      </c>
      <c r="B201" s="16" t="s">
        <v>848</v>
      </c>
      <c r="C201" s="16">
        <v>1516.9</v>
      </c>
      <c r="D201" s="16">
        <f t="shared" si="3"/>
        <v>0.33677847395503491</v>
      </c>
    </row>
    <row r="202" spans="1:4" x14ac:dyDescent="0.2">
      <c r="A202" s="16">
        <v>68</v>
      </c>
      <c r="B202" s="16" t="s">
        <v>847</v>
      </c>
      <c r="C202" s="16">
        <v>1511.8</v>
      </c>
      <c r="D202" s="16">
        <f t="shared" si="3"/>
        <v>9.2647746683996737E-2</v>
      </c>
    </row>
    <row r="203" spans="1:4" x14ac:dyDescent="0.2">
      <c r="A203" s="16">
        <v>67</v>
      </c>
      <c r="B203" s="16" t="s">
        <v>846</v>
      </c>
      <c r="C203" s="16">
        <v>1510.4</v>
      </c>
      <c r="D203" s="16">
        <f t="shared" si="3"/>
        <v>0.37145174044157164</v>
      </c>
    </row>
    <row r="204" spans="1:4" x14ac:dyDescent="0.2">
      <c r="A204" s="16">
        <v>66</v>
      </c>
      <c r="B204" s="16" t="s">
        <v>845</v>
      </c>
      <c r="C204" s="16">
        <v>1504.8</v>
      </c>
      <c r="D204" s="16">
        <f t="shared" si="3"/>
        <v>-0.21905813798185864</v>
      </c>
    </row>
    <row r="205" spans="1:4" x14ac:dyDescent="0.2">
      <c r="A205" s="16">
        <v>65</v>
      </c>
      <c r="B205" s="16" t="s">
        <v>844</v>
      </c>
      <c r="C205" s="16">
        <v>1508.1</v>
      </c>
      <c r="D205" s="16">
        <f t="shared" si="3"/>
        <v>0.11278820236965334</v>
      </c>
    </row>
    <row r="206" spans="1:4" x14ac:dyDescent="0.2">
      <c r="A206" s="16">
        <v>64</v>
      </c>
      <c r="B206" s="16" t="s">
        <v>843</v>
      </c>
      <c r="C206" s="16">
        <v>1506.4</v>
      </c>
      <c r="D206" s="16">
        <f t="shared" si="3"/>
        <v>-5.3092647915590062E-2</v>
      </c>
    </row>
    <row r="207" spans="1:4" x14ac:dyDescent="0.2">
      <c r="A207" s="16">
        <v>63</v>
      </c>
      <c r="B207" s="16" t="s">
        <v>842</v>
      </c>
      <c r="C207" s="16">
        <v>1507.2</v>
      </c>
      <c r="D207" s="16">
        <f t="shared" si="3"/>
        <v>0.41220721886365863</v>
      </c>
    </row>
    <row r="208" spans="1:4" x14ac:dyDescent="0.2">
      <c r="A208" s="16">
        <v>62</v>
      </c>
      <c r="B208" s="16" t="s">
        <v>841</v>
      </c>
      <c r="C208" s="16">
        <v>1501</v>
      </c>
      <c r="D208" s="16">
        <f t="shared" si="3"/>
        <v>8.6646454582761823E-2</v>
      </c>
    </row>
    <row r="209" spans="1:4" x14ac:dyDescent="0.2">
      <c r="A209" s="16">
        <v>61</v>
      </c>
      <c r="B209" s="16" t="s">
        <v>840</v>
      </c>
      <c r="C209" s="16">
        <v>1499.7</v>
      </c>
      <c r="D209" s="16">
        <f t="shared" si="3"/>
        <v>-0.14658851239006987</v>
      </c>
    </row>
    <row r="210" spans="1:4" x14ac:dyDescent="0.2">
      <c r="A210" s="16">
        <v>60</v>
      </c>
      <c r="B210" s="16" t="s">
        <v>839</v>
      </c>
      <c r="C210" s="16">
        <v>1501.9</v>
      </c>
      <c r="D210" s="16">
        <f t="shared" si="3"/>
        <v>0.16659451425733951</v>
      </c>
    </row>
    <row r="211" spans="1:4" x14ac:dyDescent="0.2">
      <c r="A211" s="16">
        <v>59</v>
      </c>
      <c r="B211" s="16" t="s">
        <v>838</v>
      </c>
      <c r="C211" s="16">
        <v>1499.4</v>
      </c>
      <c r="D211" s="16">
        <f t="shared" si="3"/>
        <v>0.70274358074568755</v>
      </c>
    </row>
    <row r="212" spans="1:4" x14ac:dyDescent="0.2">
      <c r="A212" s="16">
        <v>58</v>
      </c>
      <c r="B212" s="16" t="s">
        <v>837</v>
      </c>
      <c r="C212" s="16">
        <v>1488.9</v>
      </c>
      <c r="D212" s="16">
        <f t="shared" si="3"/>
        <v>0.3161685725471769</v>
      </c>
    </row>
    <row r="213" spans="1:4" x14ac:dyDescent="0.2">
      <c r="A213" s="16">
        <v>57</v>
      </c>
      <c r="B213" s="16" t="s">
        <v>836</v>
      </c>
      <c r="C213" s="16">
        <v>1484.2</v>
      </c>
      <c r="D213" s="16">
        <f t="shared" si="3"/>
        <v>-0.14811825235409309</v>
      </c>
    </row>
    <row r="214" spans="1:4" x14ac:dyDescent="0.2">
      <c r="A214" s="16">
        <v>56</v>
      </c>
      <c r="B214" s="16" t="s">
        <v>835</v>
      </c>
      <c r="C214" s="16">
        <v>1486.4</v>
      </c>
      <c r="D214" s="16">
        <f t="shared" si="3"/>
        <v>3.3643979727235485E-2</v>
      </c>
    </row>
    <row r="215" spans="1:4" x14ac:dyDescent="0.2">
      <c r="A215" s="16">
        <v>55</v>
      </c>
      <c r="B215" s="16" t="s">
        <v>834</v>
      </c>
      <c r="C215" s="16">
        <v>1485.9</v>
      </c>
      <c r="D215" s="16">
        <f t="shared" si="3"/>
        <v>-0.40298261265008717</v>
      </c>
    </row>
    <row r="216" spans="1:4" x14ac:dyDescent="0.2">
      <c r="A216" s="16">
        <v>54</v>
      </c>
      <c r="B216" s="16" t="s">
        <v>833</v>
      </c>
      <c r="C216" s="16">
        <v>1491.9</v>
      </c>
      <c r="D216" s="16">
        <f t="shared" si="3"/>
        <v>0.63206235169220482</v>
      </c>
    </row>
    <row r="217" spans="1:4" x14ac:dyDescent="0.2">
      <c r="A217" s="16">
        <v>53</v>
      </c>
      <c r="B217" s="16" t="s">
        <v>832</v>
      </c>
      <c r="C217" s="16">
        <v>1482.5</v>
      </c>
      <c r="D217" s="16">
        <f t="shared" si="3"/>
        <v>0.5071862097960349</v>
      </c>
    </row>
    <row r="218" spans="1:4" x14ac:dyDescent="0.2">
      <c r="A218" s="16">
        <v>52</v>
      </c>
      <c r="B218" s="16" t="s">
        <v>831</v>
      </c>
      <c r="C218" s="16">
        <v>1475</v>
      </c>
      <c r="D218" s="16">
        <f t="shared" si="3"/>
        <v>0.44846171512410049</v>
      </c>
    </row>
    <row r="219" spans="1:4" x14ac:dyDescent="0.2">
      <c r="A219" s="16">
        <v>51</v>
      </c>
      <c r="B219" s="16" t="s">
        <v>830</v>
      </c>
      <c r="C219" s="16">
        <v>1468.4</v>
      </c>
      <c r="D219" s="16">
        <f t="shared" si="3"/>
        <v>0.10902154255084018</v>
      </c>
    </row>
    <row r="220" spans="1:4" x14ac:dyDescent="0.2">
      <c r="A220" s="16">
        <v>50</v>
      </c>
      <c r="B220" s="16" t="s">
        <v>829</v>
      </c>
      <c r="C220" s="16">
        <v>1466.8</v>
      </c>
      <c r="D220" s="16">
        <f t="shared" si="3"/>
        <v>1.5181469661835139</v>
      </c>
    </row>
    <row r="221" spans="1:4" x14ac:dyDescent="0.2">
      <c r="A221" s="16">
        <v>49</v>
      </c>
      <c r="B221" s="16" t="s">
        <v>828</v>
      </c>
      <c r="C221" s="16">
        <v>1444.7</v>
      </c>
      <c r="D221" s="16">
        <f t="shared" si="3"/>
        <v>-0.60039516471998988</v>
      </c>
    </row>
    <row r="222" spans="1:4" x14ac:dyDescent="0.2">
      <c r="A222" s="16">
        <v>48</v>
      </c>
      <c r="B222" s="16" t="s">
        <v>827</v>
      </c>
      <c r="C222" s="16">
        <v>1453.4</v>
      </c>
      <c r="D222" s="16">
        <f t="shared" si="3"/>
        <v>1.4973245220450955</v>
      </c>
    </row>
    <row r="223" spans="1:4" x14ac:dyDescent="0.2">
      <c r="A223" s="16">
        <v>47</v>
      </c>
      <c r="B223" s="16" t="s">
        <v>826</v>
      </c>
      <c r="C223" s="16">
        <v>1431.8</v>
      </c>
      <c r="D223" s="16">
        <f t="shared" si="3"/>
        <v>0.75011743642689865</v>
      </c>
    </row>
    <row r="224" spans="1:4" x14ac:dyDescent="0.2">
      <c r="A224" s="16">
        <v>46</v>
      </c>
      <c r="B224" s="16" t="s">
        <v>825</v>
      </c>
      <c r="C224" s="16">
        <v>1421.1</v>
      </c>
      <c r="D224" s="16">
        <f t="shared" si="3"/>
        <v>0.99714414834265763</v>
      </c>
    </row>
    <row r="225" spans="1:4" x14ac:dyDescent="0.2">
      <c r="A225" s="16">
        <v>45</v>
      </c>
      <c r="B225" s="16" t="s">
        <v>824</v>
      </c>
      <c r="C225" s="16">
        <v>1407</v>
      </c>
      <c r="D225" s="16">
        <f t="shared" si="3"/>
        <v>0.57020824489077826</v>
      </c>
    </row>
    <row r="226" spans="1:4" x14ac:dyDescent="0.2">
      <c r="A226" s="16">
        <v>44</v>
      </c>
      <c r="B226" s="16" t="s">
        <v>823</v>
      </c>
      <c r="C226" s="16">
        <v>1399</v>
      </c>
      <c r="D226" s="16">
        <f t="shared" si="3"/>
        <v>0.14306154085194564</v>
      </c>
    </row>
    <row r="227" spans="1:4" x14ac:dyDescent="0.2">
      <c r="A227" s="16">
        <v>43</v>
      </c>
      <c r="B227" s="16" t="s">
        <v>822</v>
      </c>
      <c r="C227" s="16">
        <v>1397</v>
      </c>
      <c r="D227" s="16">
        <f t="shared" si="3"/>
        <v>0.38729159791749312</v>
      </c>
    </row>
    <row r="228" spans="1:4" x14ac:dyDescent="0.2">
      <c r="A228" s="16">
        <v>42</v>
      </c>
      <c r="B228" s="16" t="s">
        <v>821</v>
      </c>
      <c r="C228" s="16">
        <v>1391.6</v>
      </c>
      <c r="D228" s="16">
        <f t="shared" si="3"/>
        <v>0.69224389501717076</v>
      </c>
    </row>
    <row r="229" spans="1:4" x14ac:dyDescent="0.2">
      <c r="A229" s="16">
        <v>41</v>
      </c>
      <c r="B229" s="16" t="s">
        <v>820</v>
      </c>
      <c r="C229" s="16">
        <v>1382</v>
      </c>
      <c r="D229" s="16">
        <f t="shared" si="3"/>
        <v>0.89399875868396272</v>
      </c>
    </row>
    <row r="230" spans="1:4" x14ac:dyDescent="0.2">
      <c r="A230" s="16">
        <v>40</v>
      </c>
      <c r="B230" s="16" t="s">
        <v>819</v>
      </c>
      <c r="C230" s="16">
        <v>1369.7</v>
      </c>
      <c r="D230" s="16">
        <f t="shared" si="3"/>
        <v>0.13881280767798304</v>
      </c>
    </row>
    <row r="231" spans="1:4" x14ac:dyDescent="0.2">
      <c r="A231" s="16">
        <v>39</v>
      </c>
      <c r="B231" s="16" t="s">
        <v>818</v>
      </c>
      <c r="C231" s="16">
        <v>1367.8</v>
      </c>
      <c r="D231" s="16">
        <f t="shared" si="3"/>
        <v>0.38089703244279705</v>
      </c>
    </row>
    <row r="232" spans="1:4" x14ac:dyDescent="0.2">
      <c r="A232" s="16">
        <v>38</v>
      </c>
      <c r="B232" s="16" t="s">
        <v>817</v>
      </c>
      <c r="C232" s="16">
        <v>1362.6</v>
      </c>
      <c r="D232" s="16">
        <f t="shared" si="3"/>
        <v>-0.20527866446122919</v>
      </c>
    </row>
    <row r="233" spans="1:4" x14ac:dyDescent="0.2">
      <c r="A233" s="16">
        <v>37</v>
      </c>
      <c r="B233" s="16" t="s">
        <v>816</v>
      </c>
      <c r="C233" s="16">
        <v>1365.4</v>
      </c>
      <c r="D233" s="16">
        <f t="shared" si="3"/>
        <v>-4.8741337236485931</v>
      </c>
    </row>
    <row r="234" spans="1:4" x14ac:dyDescent="0.2">
      <c r="A234" s="16">
        <v>36</v>
      </c>
      <c r="B234" s="16" t="s">
        <v>815</v>
      </c>
      <c r="C234" s="16">
        <v>1433.6</v>
      </c>
      <c r="D234" s="16">
        <f t="shared" si="3"/>
        <v>-0.6812678417506931</v>
      </c>
    </row>
    <row r="235" spans="1:4" x14ac:dyDescent="0.2">
      <c r="A235" s="16">
        <v>35</v>
      </c>
      <c r="B235" s="16" t="s">
        <v>814</v>
      </c>
      <c r="C235" s="16">
        <v>1443.4</v>
      </c>
      <c r="D235" s="16">
        <f t="shared" si="3"/>
        <v>-0.21454037780168717</v>
      </c>
    </row>
    <row r="236" spans="1:4" x14ac:dyDescent="0.2">
      <c r="A236" s="16">
        <v>34</v>
      </c>
      <c r="B236" s="16" t="s">
        <v>813</v>
      </c>
      <c r="C236" s="16">
        <v>1446.5</v>
      </c>
      <c r="D236" s="16">
        <f t="shared" si="3"/>
        <v>0.43648526014234285</v>
      </c>
    </row>
    <row r="237" spans="1:4" x14ac:dyDescent="0.2">
      <c r="A237" s="16">
        <v>33</v>
      </c>
      <c r="B237" s="16" t="s">
        <v>812</v>
      </c>
      <c r="C237" s="16">
        <v>1440.2</v>
      </c>
      <c r="D237" s="16">
        <f t="shared" si="3"/>
        <v>1.1031320411143646</v>
      </c>
    </row>
    <row r="238" spans="1:4" x14ac:dyDescent="0.2">
      <c r="A238" s="16">
        <v>32</v>
      </c>
      <c r="B238" s="16" t="s">
        <v>811</v>
      </c>
      <c r="C238" s="16">
        <v>1424.4</v>
      </c>
      <c r="D238" s="16">
        <f t="shared" si="3"/>
        <v>0.7115963377168526</v>
      </c>
    </row>
    <row r="239" spans="1:4" x14ac:dyDescent="0.2">
      <c r="A239" s="16">
        <v>31</v>
      </c>
      <c r="B239" s="16" t="s">
        <v>810</v>
      </c>
      <c r="C239" s="16">
        <v>1414.3</v>
      </c>
      <c r="D239" s="16">
        <f t="shared" si="3"/>
        <v>0.33287328445391323</v>
      </c>
    </row>
    <row r="240" spans="1:4" x14ac:dyDescent="0.2">
      <c r="A240" s="16">
        <v>30</v>
      </c>
      <c r="B240" s="16" t="s">
        <v>809</v>
      </c>
      <c r="C240" s="16">
        <v>1409.6</v>
      </c>
      <c r="D240" s="16">
        <f t="shared" si="3"/>
        <v>1.0053202205538172</v>
      </c>
    </row>
    <row r="241" spans="1:4" x14ac:dyDescent="0.2">
      <c r="A241" s="16">
        <v>29</v>
      </c>
      <c r="B241" s="16" t="s">
        <v>808</v>
      </c>
      <c r="C241" s="16">
        <v>1395.5</v>
      </c>
      <c r="D241" s="16">
        <f t="shared" si="3"/>
        <v>0.39490268516394833</v>
      </c>
    </row>
    <row r="242" spans="1:4" x14ac:dyDescent="0.2">
      <c r="A242" s="16">
        <v>28</v>
      </c>
      <c r="B242" s="16" t="s">
        <v>807</v>
      </c>
      <c r="C242" s="16">
        <v>1390</v>
      </c>
      <c r="D242" s="16">
        <f t="shared" si="3"/>
        <v>0.63510606089000754</v>
      </c>
    </row>
    <row r="243" spans="1:4" x14ac:dyDescent="0.2">
      <c r="A243" s="16">
        <v>27</v>
      </c>
      <c r="B243" s="16" t="s">
        <v>806</v>
      </c>
      <c r="C243" s="16">
        <v>1381.2</v>
      </c>
      <c r="D243" s="16">
        <f t="shared" si="3"/>
        <v>0.70476551381793273</v>
      </c>
    </row>
    <row r="244" spans="1:4" x14ac:dyDescent="0.2">
      <c r="A244" s="16">
        <v>26</v>
      </c>
      <c r="B244" s="16" t="s">
        <v>805</v>
      </c>
      <c r="C244" s="16">
        <v>1371.5</v>
      </c>
      <c r="D244" s="16">
        <f t="shared" si="3"/>
        <v>0.98183672676354738</v>
      </c>
    </row>
    <row r="245" spans="1:4" x14ac:dyDescent="0.2">
      <c r="A245" s="16">
        <v>25</v>
      </c>
      <c r="B245" s="16" t="s">
        <v>804</v>
      </c>
      <c r="C245" s="16">
        <v>1358.1</v>
      </c>
      <c r="D245" s="16">
        <f t="shared" si="3"/>
        <v>0.69454985872106412</v>
      </c>
    </row>
    <row r="246" spans="1:4" x14ac:dyDescent="0.2">
      <c r="A246" s="16">
        <v>24</v>
      </c>
      <c r="B246" s="16" t="s">
        <v>803</v>
      </c>
      <c r="C246" s="16">
        <v>1348.7</v>
      </c>
      <c r="D246" s="16">
        <f t="shared" si="3"/>
        <v>-0.11115640849581714</v>
      </c>
    </row>
    <row r="247" spans="1:4" x14ac:dyDescent="0.2">
      <c r="A247" s="16">
        <v>23</v>
      </c>
      <c r="B247" s="16" t="s">
        <v>802</v>
      </c>
      <c r="C247" s="16">
        <v>1350.2</v>
      </c>
      <c r="D247" s="16">
        <f t="shared" si="3"/>
        <v>4.4447737601155994E-2</v>
      </c>
    </row>
    <row r="248" spans="1:4" x14ac:dyDescent="0.2">
      <c r="A248" s="16">
        <v>22</v>
      </c>
      <c r="B248" s="16" t="s">
        <v>801</v>
      </c>
      <c r="C248" s="16">
        <v>1349.6</v>
      </c>
      <c r="D248" s="16">
        <f t="shared" si="3"/>
        <v>2.9642804426334761E-2</v>
      </c>
    </row>
    <row r="249" spans="1:4" x14ac:dyDescent="0.2">
      <c r="A249" s="16">
        <v>21</v>
      </c>
      <c r="B249" s="16" t="s">
        <v>800</v>
      </c>
      <c r="C249" s="16">
        <v>1349.2</v>
      </c>
      <c r="D249" s="16">
        <f t="shared" si="3"/>
        <v>-0.34036288870120179</v>
      </c>
    </row>
    <row r="250" spans="1:4" x14ac:dyDescent="0.2">
      <c r="A250" s="16">
        <v>20</v>
      </c>
      <c r="B250" s="16" t="s">
        <v>799</v>
      </c>
      <c r="C250" s="16">
        <v>1353.8</v>
      </c>
      <c r="D250" s="16">
        <f t="shared" si="3"/>
        <v>-0.22872330773999547</v>
      </c>
    </row>
    <row r="251" spans="1:4" x14ac:dyDescent="0.2">
      <c r="A251" s="16">
        <v>19</v>
      </c>
      <c r="B251" s="16" t="s">
        <v>798</v>
      </c>
      <c r="C251" s="16">
        <v>1356.9</v>
      </c>
      <c r="D251" s="16">
        <f t="shared" si="3"/>
        <v>-0.41919531876604532</v>
      </c>
    </row>
    <row r="252" spans="1:4" x14ac:dyDescent="0.2">
      <c r="A252" s="16">
        <v>18</v>
      </c>
      <c r="B252" s="16" t="s">
        <v>797</v>
      </c>
      <c r="C252" s="16">
        <v>1362.6</v>
      </c>
      <c r="D252" s="16">
        <f t="shared" si="3"/>
        <v>-0.54890905194952233</v>
      </c>
    </row>
    <row r="253" spans="1:4" x14ac:dyDescent="0.2">
      <c r="A253" s="16">
        <v>17</v>
      </c>
      <c r="B253" s="16" t="s">
        <v>796</v>
      </c>
      <c r="C253" s="16">
        <v>1370.1</v>
      </c>
      <c r="D253" s="16">
        <f t="shared" si="3"/>
        <v>-0.45876650642625055</v>
      </c>
    </row>
    <row r="254" spans="1:4" x14ac:dyDescent="0.2">
      <c r="A254" s="16">
        <v>16</v>
      </c>
      <c r="B254" s="16" t="s">
        <v>795</v>
      </c>
      <c r="C254" s="16">
        <v>1376.4</v>
      </c>
      <c r="D254" s="16">
        <f t="shared" si="3"/>
        <v>0.12358694459509117</v>
      </c>
    </row>
    <row r="255" spans="1:4" x14ac:dyDescent="0.2">
      <c r="A255" s="16">
        <v>15</v>
      </c>
      <c r="B255" s="16" t="s">
        <v>794</v>
      </c>
      <c r="C255" s="16">
        <v>1374.7</v>
      </c>
      <c r="D255" s="16">
        <f t="shared" si="3"/>
        <v>-1.4547570581373187E-2</v>
      </c>
    </row>
    <row r="256" spans="1:4" x14ac:dyDescent="0.2">
      <c r="A256" s="16">
        <v>14</v>
      </c>
      <c r="B256" s="16" t="s">
        <v>793</v>
      </c>
      <c r="C256" s="16">
        <v>1374.9</v>
      </c>
      <c r="D256" s="16">
        <f t="shared" si="3"/>
        <v>0.28406006208738083</v>
      </c>
    </row>
    <row r="257" spans="1:4" x14ac:dyDescent="0.2">
      <c r="A257" s="16">
        <v>13</v>
      </c>
      <c r="B257" s="16" t="s">
        <v>792</v>
      </c>
      <c r="C257" s="16">
        <v>1371</v>
      </c>
      <c r="D257" s="16">
        <f t="shared" si="3"/>
        <v>0.51921576294849459</v>
      </c>
    </row>
    <row r="258" spans="1:4" x14ac:dyDescent="0.2">
      <c r="A258" s="16">
        <v>12</v>
      </c>
      <c r="B258" s="16" t="s">
        <v>791</v>
      </c>
      <c r="C258" s="16">
        <v>1363.9</v>
      </c>
      <c r="D258" s="16">
        <f t="shared" ref="D258:D269" si="4">100*LN(C258/C259)</f>
        <v>-0.73051679970730776</v>
      </c>
    </row>
    <row r="259" spans="1:4" x14ac:dyDescent="0.2">
      <c r="A259" s="16">
        <v>11</v>
      </c>
      <c r="B259" s="16" t="s">
        <v>790</v>
      </c>
      <c r="C259" s="16">
        <v>1373.9</v>
      </c>
      <c r="D259" s="16">
        <f t="shared" si="4"/>
        <v>1.3851956616101229</v>
      </c>
    </row>
    <row r="260" spans="1:4" x14ac:dyDescent="0.2">
      <c r="A260" s="16">
        <v>10</v>
      </c>
      <c r="B260" s="16" t="s">
        <v>789</v>
      </c>
      <c r="C260" s="16">
        <v>1355</v>
      </c>
      <c r="D260" s="16">
        <f t="shared" si="4"/>
        <v>0.50310848944627984</v>
      </c>
    </row>
    <row r="261" spans="1:4" x14ac:dyDescent="0.2">
      <c r="A261" s="16">
        <v>9</v>
      </c>
      <c r="B261" s="16" t="s">
        <v>788</v>
      </c>
      <c r="C261" s="16">
        <v>1348.2</v>
      </c>
      <c r="D261" s="16">
        <f t="shared" si="4"/>
        <v>0.62500203451713254</v>
      </c>
    </row>
    <row r="262" spans="1:4" x14ac:dyDescent="0.2">
      <c r="A262" s="16">
        <v>8</v>
      </c>
      <c r="B262" s="16" t="s">
        <v>787</v>
      </c>
      <c r="C262" s="16">
        <v>1339.8</v>
      </c>
      <c r="D262" s="16">
        <f t="shared" si="4"/>
        <v>0.35890572398172621</v>
      </c>
    </row>
    <row r="263" spans="1:4" x14ac:dyDescent="0.2">
      <c r="A263" s="16">
        <v>7</v>
      </c>
      <c r="B263" s="16" t="s">
        <v>786</v>
      </c>
      <c r="C263" s="16">
        <v>1335</v>
      </c>
      <c r="D263" s="16">
        <f t="shared" si="4"/>
        <v>7.4934435878097977E-2</v>
      </c>
    </row>
    <row r="264" spans="1:4" x14ac:dyDescent="0.2">
      <c r="A264" s="16">
        <v>6</v>
      </c>
      <c r="B264" s="16" t="s">
        <v>785</v>
      </c>
      <c r="C264" s="16">
        <v>1334</v>
      </c>
      <c r="D264" s="16">
        <f t="shared" si="4"/>
        <v>0.69204428445737576</v>
      </c>
    </row>
    <row r="265" spans="1:4" x14ac:dyDescent="0.2">
      <c r="A265" s="16">
        <v>5</v>
      </c>
      <c r="B265" s="16" t="s">
        <v>784</v>
      </c>
      <c r="C265" s="16">
        <v>1324.8</v>
      </c>
      <c r="D265" s="16">
        <f t="shared" si="4"/>
        <v>1.2150817782512529</v>
      </c>
    </row>
    <row r="266" spans="1:4" x14ac:dyDescent="0.2">
      <c r="A266" s="16">
        <v>4</v>
      </c>
      <c r="B266" s="16" t="s">
        <v>783</v>
      </c>
      <c r="C266" s="16">
        <v>1308.8</v>
      </c>
      <c r="D266" s="16">
        <f t="shared" si="4"/>
        <v>1.0599991714844534</v>
      </c>
    </row>
    <row r="267" spans="1:4" x14ac:dyDescent="0.2">
      <c r="A267" s="16">
        <v>3</v>
      </c>
      <c r="B267" s="16" t="s">
        <v>782</v>
      </c>
      <c r="C267" s="16">
        <v>1295</v>
      </c>
      <c r="D267" s="16">
        <f t="shared" si="4"/>
        <v>0.82190119182790844</v>
      </c>
    </row>
    <row r="268" spans="1:4" x14ac:dyDescent="0.2">
      <c r="A268" s="16">
        <v>2</v>
      </c>
      <c r="B268" s="16" t="s">
        <v>781</v>
      </c>
      <c r="C268" s="16">
        <v>1284.4000000000001</v>
      </c>
      <c r="D268" s="16">
        <f t="shared" si="4"/>
        <v>0.40568006956144692</v>
      </c>
    </row>
    <row r="269" spans="1:4" x14ac:dyDescent="0.2">
      <c r="A269" s="16">
        <v>1</v>
      </c>
      <c r="B269" s="16" t="s">
        <v>780</v>
      </c>
      <c r="C269" s="16">
        <v>1279.2</v>
      </c>
      <c r="D269" s="16" t="e">
        <f t="shared" si="4"/>
        <v>#DIV/0!</v>
      </c>
    </row>
  </sheetData>
  <sortState xmlns:xlrd2="http://schemas.microsoft.com/office/spreadsheetml/2017/richdata2" ref="A1:D274">
    <sortCondition descending="1" ref="A6:A274"/>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BEF66-50FB-F343-9B28-8C28C31603BA}">
  <dimension ref="A2:G175"/>
  <sheetViews>
    <sheetView workbookViewId="0">
      <selection activeCell="E5" sqref="E5"/>
    </sheetView>
  </sheetViews>
  <sheetFormatPr baseColWidth="10" defaultRowHeight="15" x14ac:dyDescent="0.2"/>
  <cols>
    <col min="4" max="4" width="10.83203125" style="41"/>
  </cols>
  <sheetData>
    <row r="2" spans="1:7" x14ac:dyDescent="0.2">
      <c r="C2" s="40">
        <v>174</v>
      </c>
      <c r="D2" s="14">
        <v>841.66666699999996</v>
      </c>
    </row>
    <row r="3" spans="1:7" x14ac:dyDescent="0.2">
      <c r="C3" s="40">
        <v>173</v>
      </c>
      <c r="D3" s="41">
        <v>841.66666666666663</v>
      </c>
      <c r="F3" s="16" t="s">
        <v>760</v>
      </c>
      <c r="G3" s="16"/>
    </row>
    <row r="4" spans="1:7" x14ac:dyDescent="0.2">
      <c r="A4" s="38">
        <v>44197</v>
      </c>
      <c r="B4" s="39">
        <v>852446</v>
      </c>
      <c r="C4" s="39">
        <v>172</v>
      </c>
      <c r="D4" s="41">
        <v>841.66666666666663</v>
      </c>
      <c r="E4">
        <f>(B4-B7)/3</f>
        <v>841.66666666666663</v>
      </c>
      <c r="F4" s="16" t="s">
        <v>761</v>
      </c>
      <c r="G4" s="16"/>
    </row>
    <row r="5" spans="1:7" x14ac:dyDescent="0.2">
      <c r="C5" s="40">
        <v>171</v>
      </c>
      <c r="D5" s="14">
        <v>3443</v>
      </c>
      <c r="F5" s="16" t="s">
        <v>762</v>
      </c>
      <c r="G5" s="16"/>
    </row>
    <row r="6" spans="1:7" x14ac:dyDescent="0.2">
      <c r="C6" s="40">
        <v>170</v>
      </c>
      <c r="D6" s="41">
        <v>3443</v>
      </c>
      <c r="F6" s="16" t="s">
        <v>763</v>
      </c>
      <c r="G6" s="16"/>
    </row>
    <row r="7" spans="1:7" x14ac:dyDescent="0.2">
      <c r="A7" s="38">
        <v>44105</v>
      </c>
      <c r="B7" s="39">
        <v>849921</v>
      </c>
      <c r="C7" s="39">
        <v>169</v>
      </c>
      <c r="D7" s="41">
        <v>3443</v>
      </c>
      <c r="F7" s="16" t="s">
        <v>764</v>
      </c>
      <c r="G7" s="16"/>
    </row>
    <row r="8" spans="1:7" x14ac:dyDescent="0.2">
      <c r="C8" s="40">
        <v>168</v>
      </c>
      <c r="D8" s="14">
        <v>19897.666700000002</v>
      </c>
      <c r="F8" s="16" t="s">
        <v>765</v>
      </c>
      <c r="G8" s="16"/>
    </row>
    <row r="9" spans="1:7" x14ac:dyDescent="0.2">
      <c r="C9" s="40">
        <v>167</v>
      </c>
      <c r="D9" s="41">
        <v>19897.666666666668</v>
      </c>
      <c r="F9" s="16"/>
      <c r="G9" s="16"/>
    </row>
    <row r="10" spans="1:7" x14ac:dyDescent="0.2">
      <c r="A10" s="38">
        <v>44013</v>
      </c>
      <c r="B10" s="39">
        <v>839592</v>
      </c>
      <c r="C10" s="39">
        <v>166</v>
      </c>
      <c r="D10" s="41">
        <v>19897.666666666668</v>
      </c>
      <c r="F10" s="16" t="s">
        <v>766</v>
      </c>
      <c r="G10" s="16" t="s">
        <v>767</v>
      </c>
    </row>
    <row r="11" spans="1:7" x14ac:dyDescent="0.2">
      <c r="C11" s="40">
        <v>165</v>
      </c>
      <c r="D11" s="14">
        <v>-26489.667000000001</v>
      </c>
      <c r="F11" s="16"/>
      <c r="G11" s="16"/>
    </row>
    <row r="12" spans="1:7" x14ac:dyDescent="0.2">
      <c r="C12" s="40">
        <v>164</v>
      </c>
      <c r="D12" s="41">
        <v>-26489.666666666668</v>
      </c>
      <c r="F12" s="16" t="s">
        <v>768</v>
      </c>
      <c r="G12" s="16"/>
    </row>
    <row r="13" spans="1:7" x14ac:dyDescent="0.2">
      <c r="A13" s="38">
        <v>43922</v>
      </c>
      <c r="B13" s="39">
        <v>779899</v>
      </c>
      <c r="C13" s="39">
        <v>163</v>
      </c>
      <c r="D13" s="41">
        <v>-26489.666666666668</v>
      </c>
      <c r="F13" s="16" t="s">
        <v>769</v>
      </c>
      <c r="G13" s="16" t="s">
        <v>766</v>
      </c>
    </row>
    <row r="14" spans="1:7" x14ac:dyDescent="0.2">
      <c r="C14" s="40">
        <v>162</v>
      </c>
      <c r="D14" s="14">
        <v>-4322.3333000000002</v>
      </c>
    </row>
    <row r="15" spans="1:7" x14ac:dyDescent="0.2">
      <c r="C15" s="40">
        <v>161</v>
      </c>
      <c r="D15" s="41">
        <v>-4322.333333333333</v>
      </c>
      <c r="F15" t="s">
        <v>770</v>
      </c>
    </row>
    <row r="16" spans="1:7" x14ac:dyDescent="0.2">
      <c r="A16" s="38">
        <v>43831</v>
      </c>
      <c r="B16" s="39">
        <v>859368</v>
      </c>
      <c r="C16" s="39">
        <v>160</v>
      </c>
      <c r="D16" s="41">
        <v>-4322.333333333333</v>
      </c>
    </row>
    <row r="17" spans="1:4" x14ac:dyDescent="0.2">
      <c r="C17" s="40">
        <v>159</v>
      </c>
      <c r="D17" s="14">
        <v>1946.6666700000001</v>
      </c>
    </row>
    <row r="18" spans="1:4" x14ac:dyDescent="0.2">
      <c r="C18" s="40">
        <v>158</v>
      </c>
      <c r="D18" s="41">
        <v>1946.6666666666667</v>
      </c>
    </row>
    <row r="19" spans="1:4" x14ac:dyDescent="0.2">
      <c r="A19" s="38">
        <v>43739</v>
      </c>
      <c r="B19" s="39">
        <v>872335</v>
      </c>
      <c r="C19" s="39">
        <v>157</v>
      </c>
      <c r="D19" s="41">
        <v>1946.6666666666667</v>
      </c>
    </row>
    <row r="20" spans="1:4" x14ac:dyDescent="0.2">
      <c r="C20" s="40">
        <v>156</v>
      </c>
      <c r="D20" s="14">
        <v>2587</v>
      </c>
    </row>
    <row r="21" spans="1:4" x14ac:dyDescent="0.2">
      <c r="C21" s="40">
        <v>155</v>
      </c>
      <c r="D21" s="41">
        <v>2587</v>
      </c>
    </row>
    <row r="22" spans="1:4" x14ac:dyDescent="0.2">
      <c r="A22" s="38">
        <v>43647</v>
      </c>
      <c r="B22" s="39">
        <v>866495</v>
      </c>
      <c r="C22" s="39">
        <v>154</v>
      </c>
      <c r="D22" s="41">
        <v>2587</v>
      </c>
    </row>
    <row r="23" spans="1:4" x14ac:dyDescent="0.2">
      <c r="C23" s="40">
        <v>153</v>
      </c>
      <c r="D23" s="14">
        <v>521</v>
      </c>
    </row>
    <row r="24" spans="1:4" x14ac:dyDescent="0.2">
      <c r="C24" s="40">
        <v>152</v>
      </c>
      <c r="D24" s="41">
        <v>521</v>
      </c>
    </row>
    <row r="25" spans="1:4" x14ac:dyDescent="0.2">
      <c r="A25" s="38">
        <v>43556</v>
      </c>
      <c r="B25" s="39">
        <v>858734</v>
      </c>
      <c r="C25" s="39">
        <v>151</v>
      </c>
      <c r="D25" s="41">
        <v>521</v>
      </c>
    </row>
    <row r="26" spans="1:4" x14ac:dyDescent="0.2">
      <c r="C26" s="40">
        <v>150</v>
      </c>
      <c r="D26" s="14">
        <v>2317.3333299999999</v>
      </c>
    </row>
    <row r="27" spans="1:4" x14ac:dyDescent="0.2">
      <c r="C27" s="40">
        <v>149</v>
      </c>
      <c r="D27" s="41">
        <v>2317.3333333333335</v>
      </c>
    </row>
    <row r="28" spans="1:4" x14ac:dyDescent="0.2">
      <c r="A28" s="38">
        <v>43466</v>
      </c>
      <c r="B28" s="39">
        <v>857171</v>
      </c>
      <c r="C28" s="39">
        <v>148</v>
      </c>
      <c r="D28" s="41">
        <v>2317.3333333333335</v>
      </c>
    </row>
    <row r="29" spans="1:4" x14ac:dyDescent="0.2">
      <c r="C29" s="40">
        <v>147</v>
      </c>
      <c r="D29" s="14">
        <v>3385</v>
      </c>
    </row>
    <row r="30" spans="1:4" x14ac:dyDescent="0.2">
      <c r="C30" s="40">
        <v>146</v>
      </c>
      <c r="D30" s="41">
        <v>3385</v>
      </c>
    </row>
    <row r="31" spans="1:4" x14ac:dyDescent="0.2">
      <c r="A31" s="38">
        <v>43374</v>
      </c>
      <c r="B31" s="39">
        <v>850219</v>
      </c>
      <c r="C31" s="39">
        <v>145</v>
      </c>
      <c r="D31" s="41">
        <v>3385</v>
      </c>
    </row>
    <row r="32" spans="1:4" x14ac:dyDescent="0.2">
      <c r="C32" s="40">
        <v>144</v>
      </c>
      <c r="D32" s="14">
        <v>211</v>
      </c>
    </row>
    <row r="33" spans="1:4" x14ac:dyDescent="0.2">
      <c r="C33" s="40">
        <v>143</v>
      </c>
      <c r="D33" s="41">
        <v>211</v>
      </c>
    </row>
    <row r="34" spans="1:4" x14ac:dyDescent="0.2">
      <c r="A34" s="38">
        <v>43282</v>
      </c>
      <c r="B34" s="39">
        <v>840064</v>
      </c>
      <c r="C34" s="39">
        <v>142</v>
      </c>
      <c r="D34" s="41">
        <v>211</v>
      </c>
    </row>
    <row r="35" spans="1:4" x14ac:dyDescent="0.2">
      <c r="C35" s="40">
        <v>141</v>
      </c>
      <c r="D35" s="14">
        <v>2786.3333299999999</v>
      </c>
    </row>
    <row r="36" spans="1:4" x14ac:dyDescent="0.2">
      <c r="C36" s="40">
        <v>140</v>
      </c>
      <c r="D36" s="41">
        <v>2786.3333333333335</v>
      </c>
    </row>
    <row r="37" spans="1:4" x14ac:dyDescent="0.2">
      <c r="A37" s="38">
        <v>43191</v>
      </c>
      <c r="B37" s="39">
        <v>839431</v>
      </c>
      <c r="C37" s="39">
        <v>139</v>
      </c>
      <c r="D37" s="41">
        <v>2786.3333333333335</v>
      </c>
    </row>
    <row r="38" spans="1:4" x14ac:dyDescent="0.2">
      <c r="C38" s="40">
        <v>138</v>
      </c>
      <c r="D38" s="14">
        <v>-34</v>
      </c>
    </row>
    <row r="39" spans="1:4" x14ac:dyDescent="0.2">
      <c r="C39" s="40">
        <v>137</v>
      </c>
      <c r="D39" s="41">
        <v>-34</v>
      </c>
    </row>
    <row r="40" spans="1:4" x14ac:dyDescent="0.2">
      <c r="A40" s="38">
        <v>43101</v>
      </c>
      <c r="B40" s="39">
        <v>831072</v>
      </c>
      <c r="C40" s="39">
        <v>136</v>
      </c>
      <c r="D40" s="41">
        <v>-34</v>
      </c>
    </row>
    <row r="41" spans="1:4" x14ac:dyDescent="0.2">
      <c r="C41" s="40">
        <v>135</v>
      </c>
      <c r="D41" s="14">
        <v>3289</v>
      </c>
    </row>
    <row r="42" spans="1:4" x14ac:dyDescent="0.2">
      <c r="C42" s="40">
        <v>134</v>
      </c>
      <c r="D42" s="41">
        <v>3289</v>
      </c>
    </row>
    <row r="43" spans="1:4" x14ac:dyDescent="0.2">
      <c r="A43" s="38">
        <v>43009</v>
      </c>
      <c r="B43" s="39">
        <v>831174</v>
      </c>
      <c r="C43" s="39">
        <v>133</v>
      </c>
      <c r="D43" s="41">
        <v>3289</v>
      </c>
    </row>
    <row r="44" spans="1:4" x14ac:dyDescent="0.2">
      <c r="C44" s="40">
        <v>132</v>
      </c>
      <c r="D44" s="14">
        <v>3644</v>
      </c>
    </row>
    <row r="45" spans="1:4" x14ac:dyDescent="0.2">
      <c r="C45" s="40">
        <v>131</v>
      </c>
      <c r="D45" s="41">
        <v>3644</v>
      </c>
    </row>
    <row r="46" spans="1:4" x14ac:dyDescent="0.2">
      <c r="A46" s="38">
        <v>42917</v>
      </c>
      <c r="B46" s="39">
        <v>821307</v>
      </c>
      <c r="C46" s="39">
        <v>130</v>
      </c>
      <c r="D46" s="41">
        <v>3644</v>
      </c>
    </row>
    <row r="47" spans="1:4" x14ac:dyDescent="0.2">
      <c r="C47" s="40">
        <v>129</v>
      </c>
      <c r="D47" s="14">
        <v>3307.6666700000001</v>
      </c>
    </row>
    <row r="48" spans="1:4" x14ac:dyDescent="0.2">
      <c r="C48" s="40">
        <v>128</v>
      </c>
      <c r="D48" s="41">
        <v>3307.6666666666665</v>
      </c>
    </row>
    <row r="49" spans="1:4" x14ac:dyDescent="0.2">
      <c r="A49" s="38">
        <v>42826</v>
      </c>
      <c r="B49" s="39">
        <v>810375</v>
      </c>
      <c r="C49" s="39">
        <v>127</v>
      </c>
      <c r="D49" s="41">
        <v>3307.6666666666665</v>
      </c>
    </row>
    <row r="50" spans="1:4" x14ac:dyDescent="0.2">
      <c r="C50" s="40">
        <v>126</v>
      </c>
      <c r="D50" s="14">
        <v>3700</v>
      </c>
    </row>
    <row r="51" spans="1:4" x14ac:dyDescent="0.2">
      <c r="C51" s="40">
        <v>125</v>
      </c>
      <c r="D51" s="41">
        <v>3700</v>
      </c>
    </row>
    <row r="52" spans="1:4" x14ac:dyDescent="0.2">
      <c r="A52" s="38">
        <v>42736</v>
      </c>
      <c r="B52" s="39">
        <v>800452</v>
      </c>
      <c r="C52" s="39">
        <v>124</v>
      </c>
      <c r="D52" s="41">
        <v>3700</v>
      </c>
    </row>
    <row r="53" spans="1:4" x14ac:dyDescent="0.2">
      <c r="C53" s="40">
        <v>123</v>
      </c>
      <c r="D53" s="14">
        <v>1773.3333299999999</v>
      </c>
    </row>
    <row r="54" spans="1:4" x14ac:dyDescent="0.2">
      <c r="C54" s="40">
        <v>122</v>
      </c>
      <c r="D54" s="41">
        <v>1773.3333333333333</v>
      </c>
    </row>
    <row r="55" spans="1:4" x14ac:dyDescent="0.2">
      <c r="A55" s="38">
        <v>42644</v>
      </c>
      <c r="B55" s="39">
        <v>789352</v>
      </c>
      <c r="C55" s="39">
        <v>121</v>
      </c>
      <c r="D55" s="41">
        <v>1773.3333333333333</v>
      </c>
    </row>
    <row r="56" spans="1:4" x14ac:dyDescent="0.2">
      <c r="C56" s="40">
        <v>120</v>
      </c>
      <c r="D56" s="14">
        <v>1254</v>
      </c>
    </row>
    <row r="57" spans="1:4" x14ac:dyDescent="0.2">
      <c r="C57" s="40">
        <v>119</v>
      </c>
      <c r="D57" s="41">
        <v>1254</v>
      </c>
    </row>
    <row r="58" spans="1:4" x14ac:dyDescent="0.2">
      <c r="A58" s="38">
        <v>42552</v>
      </c>
      <c r="B58" s="39">
        <v>784032</v>
      </c>
      <c r="C58" s="39">
        <v>118</v>
      </c>
      <c r="D58" s="41">
        <v>1254</v>
      </c>
    </row>
    <row r="59" spans="1:4" x14ac:dyDescent="0.2">
      <c r="C59" s="40">
        <v>117</v>
      </c>
      <c r="D59" s="14">
        <v>1747.6666700000001</v>
      </c>
    </row>
    <row r="60" spans="1:4" x14ac:dyDescent="0.2">
      <c r="C60" s="40">
        <v>116</v>
      </c>
      <c r="D60" s="41">
        <v>1747.6666666666667</v>
      </c>
    </row>
    <row r="61" spans="1:4" x14ac:dyDescent="0.2">
      <c r="A61" s="38">
        <v>42461</v>
      </c>
      <c r="B61" s="39">
        <v>780270</v>
      </c>
      <c r="C61" s="39">
        <v>115</v>
      </c>
      <c r="D61" s="41">
        <v>1747.6666666666667</v>
      </c>
    </row>
    <row r="62" spans="1:4" x14ac:dyDescent="0.2">
      <c r="C62" s="40">
        <v>114</v>
      </c>
      <c r="D62" s="14">
        <v>3643</v>
      </c>
    </row>
    <row r="63" spans="1:4" x14ac:dyDescent="0.2">
      <c r="C63" s="40">
        <v>113</v>
      </c>
      <c r="D63" s="41">
        <v>3643</v>
      </c>
    </row>
    <row r="64" spans="1:4" x14ac:dyDescent="0.2">
      <c r="A64" s="38">
        <v>42370</v>
      </c>
      <c r="B64" s="39">
        <v>775027</v>
      </c>
      <c r="C64" s="39">
        <v>112</v>
      </c>
      <c r="D64" s="41">
        <v>3643</v>
      </c>
    </row>
    <row r="65" spans="1:4" x14ac:dyDescent="0.2">
      <c r="C65" s="40">
        <v>111</v>
      </c>
      <c r="D65" s="14">
        <v>1545</v>
      </c>
    </row>
    <row r="66" spans="1:4" x14ac:dyDescent="0.2">
      <c r="C66" s="40">
        <v>110</v>
      </c>
      <c r="D66" s="41">
        <v>1545</v>
      </c>
    </row>
    <row r="67" spans="1:4" x14ac:dyDescent="0.2">
      <c r="A67" s="38">
        <v>42278</v>
      </c>
      <c r="B67" s="39">
        <v>764098</v>
      </c>
      <c r="C67" s="39">
        <v>109</v>
      </c>
      <c r="D67" s="41">
        <v>1545</v>
      </c>
    </row>
    <row r="68" spans="1:4" x14ac:dyDescent="0.2">
      <c r="C68" s="40">
        <v>108</v>
      </c>
      <c r="D68" s="14">
        <v>1882</v>
      </c>
    </row>
    <row r="69" spans="1:4" x14ac:dyDescent="0.2">
      <c r="C69" s="40">
        <v>107</v>
      </c>
      <c r="D69" s="41">
        <v>1882</v>
      </c>
    </row>
    <row r="70" spans="1:4" x14ac:dyDescent="0.2">
      <c r="A70" s="38">
        <v>42186</v>
      </c>
      <c r="B70" s="39">
        <v>759463</v>
      </c>
      <c r="C70" s="39">
        <v>106</v>
      </c>
      <c r="D70" s="41">
        <v>1882</v>
      </c>
    </row>
    <row r="71" spans="1:4" x14ac:dyDescent="0.2">
      <c r="C71" s="40">
        <v>105</v>
      </c>
      <c r="D71" s="14">
        <v>2776</v>
      </c>
    </row>
    <row r="72" spans="1:4" x14ac:dyDescent="0.2">
      <c r="C72" s="40">
        <v>104</v>
      </c>
      <c r="D72" s="41">
        <v>2776</v>
      </c>
    </row>
    <row r="73" spans="1:4" x14ac:dyDescent="0.2">
      <c r="A73" s="38">
        <v>42095</v>
      </c>
      <c r="B73" s="39">
        <v>753817</v>
      </c>
      <c r="C73" s="39">
        <v>103</v>
      </c>
      <c r="D73" s="41">
        <v>2776</v>
      </c>
    </row>
    <row r="74" spans="1:4" x14ac:dyDescent="0.2">
      <c r="C74" s="40">
        <v>102</v>
      </c>
      <c r="D74" s="14">
        <v>1083.3333299999999</v>
      </c>
    </row>
    <row r="75" spans="1:4" x14ac:dyDescent="0.2">
      <c r="C75" s="40">
        <v>101</v>
      </c>
      <c r="D75" s="41">
        <v>1083.3333333333333</v>
      </c>
    </row>
    <row r="76" spans="1:4" x14ac:dyDescent="0.2">
      <c r="A76" s="38">
        <v>42005</v>
      </c>
      <c r="B76" s="39">
        <v>745489</v>
      </c>
      <c r="C76" s="39">
        <v>100</v>
      </c>
      <c r="D76" s="41">
        <v>1083.3333333333333</v>
      </c>
    </row>
    <row r="77" spans="1:4" x14ac:dyDescent="0.2">
      <c r="C77" s="40">
        <v>99</v>
      </c>
      <c r="D77" s="14">
        <v>2562.3333299999999</v>
      </c>
    </row>
    <row r="78" spans="1:4" x14ac:dyDescent="0.2">
      <c r="C78" s="40">
        <v>98</v>
      </c>
      <c r="D78" s="41">
        <v>2562.3333333333335</v>
      </c>
    </row>
    <row r="79" spans="1:4" x14ac:dyDescent="0.2">
      <c r="A79" s="38">
        <v>41913</v>
      </c>
      <c r="B79" s="39">
        <v>742239</v>
      </c>
      <c r="C79" s="39">
        <v>97</v>
      </c>
      <c r="D79" s="41">
        <v>2562.3333333333335</v>
      </c>
    </row>
    <row r="80" spans="1:4" x14ac:dyDescent="0.2">
      <c r="C80" s="40">
        <v>96</v>
      </c>
      <c r="D80" s="14">
        <v>1754.6666700000001</v>
      </c>
    </row>
    <row r="81" spans="1:4" x14ac:dyDescent="0.2">
      <c r="C81" s="40">
        <v>95</v>
      </c>
      <c r="D81" s="41">
        <v>1754.6666666666667</v>
      </c>
    </row>
    <row r="82" spans="1:4" x14ac:dyDescent="0.2">
      <c r="A82" s="38">
        <v>41821</v>
      </c>
      <c r="B82" s="39">
        <v>734552</v>
      </c>
      <c r="C82" s="39">
        <v>94</v>
      </c>
      <c r="D82" s="41">
        <v>1754.6666666666667</v>
      </c>
    </row>
    <row r="83" spans="1:4" x14ac:dyDescent="0.2">
      <c r="C83" s="40">
        <v>93</v>
      </c>
      <c r="D83" s="14">
        <v>1288</v>
      </c>
    </row>
    <row r="84" spans="1:4" x14ac:dyDescent="0.2">
      <c r="C84" s="40">
        <v>92</v>
      </c>
      <c r="D84" s="41">
        <v>1288</v>
      </c>
    </row>
    <row r="85" spans="1:4" x14ac:dyDescent="0.2">
      <c r="A85" s="38">
        <v>41730</v>
      </c>
      <c r="B85" s="39">
        <v>729288</v>
      </c>
      <c r="C85" s="39">
        <v>91</v>
      </c>
      <c r="D85" s="41">
        <v>1288</v>
      </c>
    </row>
    <row r="86" spans="1:4" x14ac:dyDescent="0.2">
      <c r="C86" s="40">
        <v>90</v>
      </c>
      <c r="D86" s="14">
        <v>4319.6666699999996</v>
      </c>
    </row>
    <row r="87" spans="1:4" x14ac:dyDescent="0.2">
      <c r="C87" s="40">
        <v>89</v>
      </c>
      <c r="D87" s="41">
        <v>4319.666666666667</v>
      </c>
    </row>
    <row r="88" spans="1:4" x14ac:dyDescent="0.2">
      <c r="A88" s="38">
        <v>41640</v>
      </c>
      <c r="B88" s="39">
        <v>725424</v>
      </c>
      <c r="C88" s="39">
        <v>88</v>
      </c>
      <c r="D88" s="41">
        <v>4319.666666666667</v>
      </c>
    </row>
    <row r="89" spans="1:4" x14ac:dyDescent="0.2">
      <c r="C89" s="40">
        <v>87</v>
      </c>
      <c r="D89" s="14">
        <v>1224.3333299999999</v>
      </c>
    </row>
    <row r="90" spans="1:4" x14ac:dyDescent="0.2">
      <c r="C90" s="40">
        <v>86</v>
      </c>
      <c r="D90" s="41">
        <v>1224.3333333333333</v>
      </c>
    </row>
    <row r="91" spans="1:4" x14ac:dyDescent="0.2">
      <c r="A91" s="38">
        <v>41548</v>
      </c>
      <c r="B91" s="39">
        <v>712465</v>
      </c>
      <c r="C91" s="39">
        <v>85</v>
      </c>
      <c r="D91" s="41">
        <v>1224.3333333333333</v>
      </c>
    </row>
    <row r="92" spans="1:4" x14ac:dyDescent="0.2">
      <c r="C92" s="40">
        <v>84</v>
      </c>
      <c r="D92" s="14">
        <v>2295.3333299999999</v>
      </c>
    </row>
    <row r="93" spans="1:4" x14ac:dyDescent="0.2">
      <c r="C93" s="40">
        <v>83</v>
      </c>
      <c r="D93" s="41">
        <v>2295.3333333333335</v>
      </c>
    </row>
    <row r="94" spans="1:4" x14ac:dyDescent="0.2">
      <c r="A94" s="38">
        <v>41456</v>
      </c>
      <c r="B94" s="39">
        <v>708792</v>
      </c>
      <c r="C94" s="39">
        <v>82</v>
      </c>
      <c r="D94" s="41">
        <v>2295.3333333333335</v>
      </c>
    </row>
    <row r="95" spans="1:4" x14ac:dyDescent="0.2">
      <c r="C95" s="40">
        <v>81</v>
      </c>
      <c r="D95" s="14">
        <v>3160.6666700000001</v>
      </c>
    </row>
    <row r="96" spans="1:4" x14ac:dyDescent="0.2">
      <c r="C96" s="40">
        <v>80</v>
      </c>
      <c r="D96" s="41">
        <v>3160.6666666666665</v>
      </c>
    </row>
    <row r="97" spans="1:4" x14ac:dyDescent="0.2">
      <c r="A97" s="38">
        <v>41365</v>
      </c>
      <c r="B97" s="39">
        <v>701906</v>
      </c>
      <c r="C97" s="39">
        <v>79</v>
      </c>
      <c r="D97" s="41">
        <v>3160.6666666666665</v>
      </c>
    </row>
    <row r="98" spans="1:4" x14ac:dyDescent="0.2">
      <c r="C98" s="40">
        <v>78</v>
      </c>
      <c r="D98" s="14">
        <v>306.33333299999998</v>
      </c>
    </row>
    <row r="99" spans="1:4" x14ac:dyDescent="0.2">
      <c r="C99" s="40">
        <v>77</v>
      </c>
      <c r="D99" s="41">
        <v>306.33333333333331</v>
      </c>
    </row>
    <row r="100" spans="1:4" x14ac:dyDescent="0.2">
      <c r="A100" s="38">
        <v>41275</v>
      </c>
      <c r="B100" s="39">
        <v>692424</v>
      </c>
      <c r="C100" s="39">
        <v>76</v>
      </c>
      <c r="D100" s="41">
        <v>306.33333333333331</v>
      </c>
    </row>
    <row r="101" spans="1:4" x14ac:dyDescent="0.2">
      <c r="C101" s="40">
        <v>75</v>
      </c>
      <c r="D101" s="14">
        <v>395.33333299999998</v>
      </c>
    </row>
    <row r="102" spans="1:4" x14ac:dyDescent="0.2">
      <c r="C102" s="40">
        <v>74</v>
      </c>
      <c r="D102" s="41">
        <v>395.33333333333331</v>
      </c>
    </row>
    <row r="103" spans="1:4" x14ac:dyDescent="0.2">
      <c r="A103" s="38">
        <v>41183</v>
      </c>
      <c r="B103" s="39">
        <v>691505</v>
      </c>
      <c r="C103" s="39">
        <v>73</v>
      </c>
      <c r="D103" s="41">
        <v>395.33333333333331</v>
      </c>
    </row>
    <row r="104" spans="1:4" x14ac:dyDescent="0.2">
      <c r="C104" s="40">
        <v>72</v>
      </c>
      <c r="D104" s="14">
        <v>2179.3333299999999</v>
      </c>
    </row>
    <row r="105" spans="1:4" x14ac:dyDescent="0.2">
      <c r="C105" s="40">
        <v>71</v>
      </c>
      <c r="D105" s="41">
        <v>2179.3333333333335</v>
      </c>
    </row>
    <row r="106" spans="1:4" x14ac:dyDescent="0.2">
      <c r="A106" s="38">
        <v>41091</v>
      </c>
      <c r="B106" s="39">
        <v>690319</v>
      </c>
      <c r="C106" s="39">
        <v>70</v>
      </c>
      <c r="D106" s="41">
        <v>2179.3333333333335</v>
      </c>
    </row>
    <row r="107" spans="1:4" x14ac:dyDescent="0.2">
      <c r="C107" s="40">
        <v>69</v>
      </c>
      <c r="D107" s="14">
        <v>1062</v>
      </c>
    </row>
    <row r="108" spans="1:4" x14ac:dyDescent="0.2">
      <c r="C108" s="40">
        <v>68</v>
      </c>
      <c r="D108" s="41">
        <v>1062</v>
      </c>
    </row>
    <row r="109" spans="1:4" x14ac:dyDescent="0.2">
      <c r="A109" s="38">
        <v>41000</v>
      </c>
      <c r="B109" s="39">
        <v>683781</v>
      </c>
      <c r="C109" s="39">
        <v>67</v>
      </c>
      <c r="D109" s="41">
        <v>1062</v>
      </c>
    </row>
    <row r="110" spans="1:4" x14ac:dyDescent="0.2">
      <c r="C110" s="40">
        <v>66</v>
      </c>
      <c r="D110" s="14">
        <v>498.66666700000002</v>
      </c>
    </row>
    <row r="111" spans="1:4" x14ac:dyDescent="0.2">
      <c r="C111" s="40">
        <v>65</v>
      </c>
      <c r="D111" s="41">
        <v>498.66666666666669</v>
      </c>
    </row>
    <row r="112" spans="1:4" x14ac:dyDescent="0.2">
      <c r="A112" s="38">
        <v>40909</v>
      </c>
      <c r="B112" s="39">
        <v>680595</v>
      </c>
      <c r="C112" s="39">
        <v>64</v>
      </c>
      <c r="D112" s="41">
        <v>498.66666666666669</v>
      </c>
    </row>
    <row r="113" spans="1:4" x14ac:dyDescent="0.2">
      <c r="C113" s="40">
        <v>63</v>
      </c>
      <c r="D113" s="14">
        <v>802</v>
      </c>
    </row>
    <row r="114" spans="1:4" x14ac:dyDescent="0.2">
      <c r="C114" s="40">
        <v>62</v>
      </c>
      <c r="D114" s="41">
        <v>802</v>
      </c>
    </row>
    <row r="115" spans="1:4" x14ac:dyDescent="0.2">
      <c r="A115" s="38">
        <v>40817</v>
      </c>
      <c r="B115" s="39">
        <v>679099</v>
      </c>
      <c r="C115" s="39">
        <v>61</v>
      </c>
      <c r="D115" s="41">
        <v>802</v>
      </c>
    </row>
    <row r="116" spans="1:4" x14ac:dyDescent="0.2">
      <c r="C116" s="40">
        <v>60</v>
      </c>
      <c r="D116" s="14">
        <v>2809.3333299999999</v>
      </c>
    </row>
    <row r="117" spans="1:4" x14ac:dyDescent="0.2">
      <c r="C117" s="40">
        <v>59</v>
      </c>
      <c r="D117" s="41">
        <v>2809.3333333333335</v>
      </c>
    </row>
    <row r="118" spans="1:4" x14ac:dyDescent="0.2">
      <c r="A118" s="38">
        <v>40725</v>
      </c>
      <c r="B118" s="39">
        <v>676693</v>
      </c>
      <c r="C118" s="39">
        <v>58</v>
      </c>
      <c r="D118" s="41">
        <v>2809.3333333333335</v>
      </c>
    </row>
    <row r="119" spans="1:4" x14ac:dyDescent="0.2">
      <c r="C119" s="40">
        <v>57</v>
      </c>
      <c r="D119" s="14">
        <v>1040.3333299999999</v>
      </c>
    </row>
    <row r="120" spans="1:4" x14ac:dyDescent="0.2">
      <c r="C120" s="40">
        <v>56</v>
      </c>
      <c r="D120" s="41">
        <v>1040.3333333333333</v>
      </c>
    </row>
    <row r="121" spans="1:4" x14ac:dyDescent="0.2">
      <c r="A121" s="38">
        <v>40634</v>
      </c>
      <c r="B121" s="39">
        <v>668265</v>
      </c>
      <c r="C121" s="39">
        <v>55</v>
      </c>
      <c r="D121" s="41">
        <v>1040.3333333333333</v>
      </c>
    </row>
    <row r="122" spans="1:4" x14ac:dyDescent="0.2">
      <c r="C122" s="40">
        <v>54</v>
      </c>
      <c r="D122" s="14">
        <v>4272.3333300000004</v>
      </c>
    </row>
    <row r="123" spans="1:4" x14ac:dyDescent="0.2">
      <c r="C123" s="40">
        <v>53</v>
      </c>
      <c r="D123" s="41">
        <v>4272.333333333333</v>
      </c>
    </row>
    <row r="124" spans="1:4" x14ac:dyDescent="0.2">
      <c r="A124" s="38">
        <v>40544</v>
      </c>
      <c r="B124" s="39">
        <v>665144</v>
      </c>
      <c r="C124" s="39">
        <v>52</v>
      </c>
      <c r="D124" s="41">
        <v>4272.333333333333</v>
      </c>
    </row>
    <row r="125" spans="1:4" x14ac:dyDescent="0.2">
      <c r="C125" s="40">
        <v>51</v>
      </c>
      <c r="D125" s="14">
        <v>2228</v>
      </c>
    </row>
    <row r="126" spans="1:4" x14ac:dyDescent="0.2">
      <c r="C126" s="40">
        <v>50</v>
      </c>
      <c r="D126" s="41">
        <v>2228</v>
      </c>
    </row>
    <row r="127" spans="1:4" x14ac:dyDescent="0.2">
      <c r="A127" s="38">
        <v>40452</v>
      </c>
      <c r="B127" s="39">
        <v>652327</v>
      </c>
      <c r="C127" s="39">
        <v>49</v>
      </c>
      <c r="D127" s="41">
        <v>2228</v>
      </c>
    </row>
    <row r="128" spans="1:4" x14ac:dyDescent="0.2">
      <c r="C128" s="40">
        <v>48</v>
      </c>
      <c r="D128" s="14">
        <v>3401.3333299999999</v>
      </c>
    </row>
    <row r="129" spans="1:4" x14ac:dyDescent="0.2">
      <c r="C129" s="40">
        <v>47</v>
      </c>
      <c r="D129" s="41">
        <v>3401.3333333333335</v>
      </c>
    </row>
    <row r="130" spans="1:4" x14ac:dyDescent="0.2">
      <c r="A130" s="38">
        <v>40360</v>
      </c>
      <c r="B130" s="39">
        <v>645643</v>
      </c>
      <c r="C130" s="39">
        <v>46</v>
      </c>
      <c r="D130" s="41">
        <v>3401.3333333333335</v>
      </c>
    </row>
    <row r="131" spans="1:4" x14ac:dyDescent="0.2">
      <c r="C131" s="40">
        <v>45</v>
      </c>
      <c r="D131" s="14">
        <v>3468</v>
      </c>
    </row>
    <row r="132" spans="1:4" x14ac:dyDescent="0.2">
      <c r="C132" s="40">
        <v>44</v>
      </c>
      <c r="D132" s="41">
        <v>3468</v>
      </c>
    </row>
    <row r="133" spans="1:4" x14ac:dyDescent="0.2">
      <c r="A133" s="38">
        <v>40269</v>
      </c>
      <c r="B133" s="39">
        <v>635439</v>
      </c>
      <c r="C133" s="39">
        <v>43</v>
      </c>
      <c r="D133" s="41">
        <v>3468</v>
      </c>
    </row>
    <row r="134" spans="1:4" x14ac:dyDescent="0.2">
      <c r="C134" s="40">
        <v>42</v>
      </c>
      <c r="D134" s="14">
        <v>1825</v>
      </c>
    </row>
    <row r="135" spans="1:4" x14ac:dyDescent="0.2">
      <c r="C135" s="40">
        <v>41</v>
      </c>
      <c r="D135" s="41">
        <v>1825</v>
      </c>
    </row>
    <row r="136" spans="1:4" x14ac:dyDescent="0.2">
      <c r="A136" s="38">
        <v>40179</v>
      </c>
      <c r="B136" s="39">
        <v>625035</v>
      </c>
      <c r="C136" s="39">
        <v>40</v>
      </c>
      <c r="D136" s="41">
        <v>1825</v>
      </c>
    </row>
    <row r="137" spans="1:4" x14ac:dyDescent="0.2">
      <c r="C137" s="40">
        <v>39</v>
      </c>
      <c r="D137" s="14">
        <v>2076.6666700000001</v>
      </c>
    </row>
    <row r="138" spans="1:4" x14ac:dyDescent="0.2">
      <c r="C138" s="40">
        <v>38</v>
      </c>
      <c r="D138" s="41">
        <v>2076.6666666666665</v>
      </c>
    </row>
    <row r="139" spans="1:4" x14ac:dyDescent="0.2">
      <c r="A139" s="38">
        <v>40087</v>
      </c>
      <c r="B139" s="39">
        <v>619560</v>
      </c>
      <c r="C139" s="39">
        <v>37</v>
      </c>
      <c r="D139" s="41">
        <v>2076.6666666666665</v>
      </c>
    </row>
    <row r="140" spans="1:4" x14ac:dyDescent="0.2">
      <c r="C140" s="40">
        <v>36</v>
      </c>
      <c r="D140" s="14">
        <v>2154.3333299999999</v>
      </c>
    </row>
    <row r="141" spans="1:4" x14ac:dyDescent="0.2">
      <c r="C141" s="40">
        <v>35</v>
      </c>
      <c r="D141" s="41">
        <v>2154.3333333333335</v>
      </c>
    </row>
    <row r="142" spans="1:4" x14ac:dyDescent="0.2">
      <c r="A142" s="38">
        <v>39995</v>
      </c>
      <c r="B142" s="39">
        <v>613330</v>
      </c>
      <c r="C142" s="39">
        <v>34</v>
      </c>
      <c r="D142" s="41">
        <v>2154.3333333333335</v>
      </c>
    </row>
    <row r="143" spans="1:4" x14ac:dyDescent="0.2">
      <c r="C143" s="40">
        <v>33</v>
      </c>
      <c r="D143" s="14">
        <v>1079.6666700000001</v>
      </c>
    </row>
    <row r="144" spans="1:4" x14ac:dyDescent="0.2">
      <c r="C144" s="40">
        <v>32</v>
      </c>
      <c r="D144" s="41">
        <v>1079.6666666666667</v>
      </c>
    </row>
    <row r="145" spans="1:4" x14ac:dyDescent="0.2">
      <c r="A145" s="38">
        <v>39904</v>
      </c>
      <c r="B145" s="39">
        <v>606867</v>
      </c>
      <c r="C145" s="39">
        <v>31</v>
      </c>
      <c r="D145" s="41">
        <v>1079.6666666666667</v>
      </c>
    </row>
    <row r="146" spans="1:4" x14ac:dyDescent="0.2">
      <c r="C146" s="40">
        <v>30</v>
      </c>
      <c r="D146" s="14">
        <v>-8388.3333000000002</v>
      </c>
    </row>
    <row r="147" spans="1:4" x14ac:dyDescent="0.2">
      <c r="C147" s="40">
        <v>29</v>
      </c>
      <c r="D147" s="41">
        <v>-8388.3333333333339</v>
      </c>
    </row>
    <row r="148" spans="1:4" x14ac:dyDescent="0.2">
      <c r="A148" s="38">
        <v>39814</v>
      </c>
      <c r="B148" s="39">
        <v>603628</v>
      </c>
      <c r="C148" s="39">
        <v>28</v>
      </c>
      <c r="D148" s="41">
        <v>-8388.3333333333339</v>
      </c>
    </row>
    <row r="149" spans="1:4" x14ac:dyDescent="0.2">
      <c r="C149" s="40">
        <v>27</v>
      </c>
      <c r="D149" s="14">
        <v>-2499.3332999999998</v>
      </c>
    </row>
    <row r="150" spans="1:4" x14ac:dyDescent="0.2">
      <c r="C150" s="40">
        <v>26</v>
      </c>
      <c r="D150" s="41">
        <v>-2499.3333333333335</v>
      </c>
    </row>
    <row r="151" spans="1:4" x14ac:dyDescent="0.2">
      <c r="A151" s="38">
        <v>39722</v>
      </c>
      <c r="B151" s="39">
        <v>628793</v>
      </c>
      <c r="C151" s="39">
        <v>25</v>
      </c>
      <c r="D151" s="41">
        <v>-2499.3333333333335</v>
      </c>
    </row>
    <row r="152" spans="1:4" x14ac:dyDescent="0.2">
      <c r="C152" s="40">
        <v>24</v>
      </c>
      <c r="D152" s="14">
        <v>-873.33333000000005</v>
      </c>
    </row>
    <row r="153" spans="1:4" x14ac:dyDescent="0.2">
      <c r="C153" s="40">
        <v>23</v>
      </c>
      <c r="D153" s="41">
        <v>-873.33333333333337</v>
      </c>
    </row>
    <row r="154" spans="1:4" x14ac:dyDescent="0.2">
      <c r="A154" s="38">
        <v>39630</v>
      </c>
      <c r="B154" s="39">
        <v>636291</v>
      </c>
      <c r="C154" s="39">
        <v>22</v>
      </c>
      <c r="D154" s="41">
        <v>-873.33333333333337</v>
      </c>
    </row>
    <row r="155" spans="1:4" x14ac:dyDescent="0.2">
      <c r="C155" s="40">
        <v>21</v>
      </c>
      <c r="D155" s="14">
        <v>84.666666699999993</v>
      </c>
    </row>
    <row r="156" spans="1:4" x14ac:dyDescent="0.2">
      <c r="C156" s="40">
        <v>20</v>
      </c>
      <c r="D156" s="41">
        <v>84.666666666666671</v>
      </c>
    </row>
    <row r="157" spans="1:4" x14ac:dyDescent="0.2">
      <c r="A157" s="38">
        <v>39539</v>
      </c>
      <c r="B157" s="39">
        <v>638911</v>
      </c>
      <c r="C157" s="39">
        <v>19</v>
      </c>
      <c r="D157" s="41">
        <v>84.666666666666671</v>
      </c>
    </row>
    <row r="158" spans="1:4" x14ac:dyDescent="0.2">
      <c r="C158" s="40">
        <v>18</v>
      </c>
      <c r="D158" s="14">
        <v>1234.6666700000001</v>
      </c>
    </row>
    <row r="159" spans="1:4" x14ac:dyDescent="0.2">
      <c r="C159" s="40">
        <v>17</v>
      </c>
      <c r="D159" s="41">
        <v>1234.6666666666667</v>
      </c>
    </row>
    <row r="160" spans="1:4" x14ac:dyDescent="0.2">
      <c r="A160" s="38">
        <v>39448</v>
      </c>
      <c r="B160" s="39">
        <v>638657</v>
      </c>
      <c r="C160" s="39">
        <v>16</v>
      </c>
      <c r="D160" s="41">
        <v>1234.6666666666667</v>
      </c>
    </row>
    <row r="161" spans="1:4" x14ac:dyDescent="0.2">
      <c r="C161" s="40">
        <v>15</v>
      </c>
      <c r="D161" s="14">
        <v>2151.6666700000001</v>
      </c>
    </row>
    <row r="162" spans="1:4" x14ac:dyDescent="0.2">
      <c r="C162" s="40">
        <v>14</v>
      </c>
      <c r="D162" s="41">
        <v>2151.6666666666665</v>
      </c>
    </row>
    <row r="163" spans="1:4" x14ac:dyDescent="0.2">
      <c r="A163" s="38">
        <v>39356</v>
      </c>
      <c r="B163" s="39">
        <v>634953</v>
      </c>
      <c r="C163" s="39">
        <v>13</v>
      </c>
      <c r="D163" s="41">
        <v>2151.6666666666665</v>
      </c>
    </row>
    <row r="164" spans="1:4" x14ac:dyDescent="0.2">
      <c r="C164" s="40">
        <v>12</v>
      </c>
      <c r="D164" s="14">
        <v>1765.3333299999999</v>
      </c>
    </row>
    <row r="165" spans="1:4" x14ac:dyDescent="0.2">
      <c r="C165" s="40">
        <v>11</v>
      </c>
      <c r="D165" s="41">
        <v>1765.3333333333333</v>
      </c>
    </row>
    <row r="166" spans="1:4" x14ac:dyDescent="0.2">
      <c r="A166" s="38">
        <v>39264</v>
      </c>
      <c r="B166" s="39">
        <v>628498</v>
      </c>
      <c r="C166" s="39">
        <v>10</v>
      </c>
      <c r="D166" s="41">
        <v>1765.3333333333333</v>
      </c>
    </row>
    <row r="167" spans="1:4" x14ac:dyDescent="0.2">
      <c r="C167" s="40">
        <v>9</v>
      </c>
      <c r="D167" s="14">
        <v>2420.3333299999999</v>
      </c>
    </row>
    <row r="168" spans="1:4" x14ac:dyDescent="0.2">
      <c r="C168" s="40">
        <v>8</v>
      </c>
      <c r="D168" s="41">
        <v>2420.3333333333335</v>
      </c>
    </row>
    <row r="169" spans="1:4" x14ac:dyDescent="0.2">
      <c r="A169" s="38">
        <v>39173</v>
      </c>
      <c r="B169" s="39">
        <v>623202</v>
      </c>
      <c r="C169" s="39">
        <v>7</v>
      </c>
      <c r="D169" s="41">
        <v>2420.3333333333335</v>
      </c>
    </row>
    <row r="170" spans="1:4" x14ac:dyDescent="0.2">
      <c r="C170" s="40">
        <v>6</v>
      </c>
      <c r="D170" s="14">
        <v>1876.3333299999999</v>
      </c>
    </row>
    <row r="171" spans="1:4" x14ac:dyDescent="0.2">
      <c r="C171" s="40">
        <v>5</v>
      </c>
      <c r="D171" s="41">
        <v>1876.3333333333333</v>
      </c>
    </row>
    <row r="172" spans="1:4" x14ac:dyDescent="0.2">
      <c r="A172" s="38">
        <v>39083</v>
      </c>
      <c r="B172" s="39">
        <v>615941</v>
      </c>
      <c r="C172" s="39">
        <v>4</v>
      </c>
      <c r="D172" s="41">
        <v>1876.3333333333333</v>
      </c>
    </row>
    <row r="173" spans="1:4" x14ac:dyDescent="0.2">
      <c r="C173" s="40">
        <v>3</v>
      </c>
      <c r="D173" s="14"/>
    </row>
    <row r="174" spans="1:4" x14ac:dyDescent="0.2">
      <c r="C174" s="40">
        <v>2</v>
      </c>
    </row>
    <row r="175" spans="1:4" x14ac:dyDescent="0.2">
      <c r="A175" s="38">
        <v>38991</v>
      </c>
      <c r="B175" s="39">
        <v>610312</v>
      </c>
      <c r="C175" s="39">
        <v>1</v>
      </c>
    </row>
  </sheetData>
  <sortState xmlns:xlrd2="http://schemas.microsoft.com/office/spreadsheetml/2017/richdata2" ref="A2:D177">
    <sortCondition descending="1" ref="C1:C177"/>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7354E-4D36-194E-8AFF-4CA04210B80B}">
  <dimension ref="A1:D181"/>
  <sheetViews>
    <sheetView workbookViewId="0">
      <selection activeCell="A7" sqref="A7"/>
    </sheetView>
  </sheetViews>
  <sheetFormatPr baseColWidth="10" defaultColWidth="20.6640625" defaultRowHeight="15" x14ac:dyDescent="0.2"/>
  <cols>
    <col min="1" max="1" width="24.83203125" style="16" customWidth="1"/>
    <col min="2" max="2" width="20.6640625" style="62" hidden="1" customWidth="1"/>
    <col min="3" max="3" width="20.6640625" style="16" customWidth="1"/>
    <col min="4" max="16384" width="20.6640625" style="16"/>
  </cols>
  <sheetData>
    <row r="1" spans="1:4" x14ac:dyDescent="0.2">
      <c r="A1" s="16" t="s">
        <v>760</v>
      </c>
    </row>
    <row r="2" spans="1:4" x14ac:dyDescent="0.2">
      <c r="A2" s="16" t="s">
        <v>761</v>
      </c>
    </row>
    <row r="3" spans="1:4" x14ac:dyDescent="0.2">
      <c r="A3" s="16" t="s">
        <v>762</v>
      </c>
    </row>
    <row r="4" spans="1:4" x14ac:dyDescent="0.2">
      <c r="A4" s="16" t="s">
        <v>763</v>
      </c>
    </row>
    <row r="5" spans="1:4" x14ac:dyDescent="0.2">
      <c r="A5" s="16" t="s">
        <v>764</v>
      </c>
    </row>
    <row r="6" spans="1:4" x14ac:dyDescent="0.2">
      <c r="A6" s="16" t="s">
        <v>765</v>
      </c>
    </row>
    <row r="7" spans="1:4" x14ac:dyDescent="0.2">
      <c r="A7" s="8" t="s">
        <v>1333</v>
      </c>
    </row>
    <row r="8" spans="1:4" x14ac:dyDescent="0.2">
      <c r="A8" s="38">
        <v>39083</v>
      </c>
      <c r="B8" s="62">
        <v>1</v>
      </c>
      <c r="C8" s="61">
        <v>101.934043022013</v>
      </c>
    </row>
    <row r="9" spans="1:4" x14ac:dyDescent="0.2">
      <c r="A9" s="38">
        <v>39114</v>
      </c>
      <c r="B9" s="62">
        <v>2</v>
      </c>
      <c r="C9" s="61">
        <v>102.000107668895</v>
      </c>
      <c r="D9" s="61">
        <f>C9-C8</f>
        <v>6.6064646881997646E-2</v>
      </c>
    </row>
    <row r="10" spans="1:4" x14ac:dyDescent="0.2">
      <c r="A10" s="38">
        <v>39142</v>
      </c>
      <c r="B10" s="62">
        <v>3</v>
      </c>
      <c r="C10" s="61">
        <v>102.07213443463399</v>
      </c>
      <c r="D10" s="61">
        <f t="shared" ref="D10:D73" si="0">C10-C9</f>
        <v>7.2026765738996801E-2</v>
      </c>
    </row>
    <row r="11" spans="1:4" x14ac:dyDescent="0.2">
      <c r="A11" s="38">
        <v>39173</v>
      </c>
      <c r="B11" s="62">
        <v>4</v>
      </c>
      <c r="C11" s="61">
        <v>102.15469512017199</v>
      </c>
      <c r="D11" s="61">
        <f t="shared" si="0"/>
        <v>8.2560685537998779E-2</v>
      </c>
    </row>
    <row r="12" spans="1:4" x14ac:dyDescent="0.2">
      <c r="A12" s="38">
        <v>39203</v>
      </c>
      <c r="B12" s="62">
        <v>5</v>
      </c>
      <c r="C12" s="61">
        <v>102.245694746955</v>
      </c>
      <c r="D12" s="61">
        <f t="shared" si="0"/>
        <v>9.0999626783002441E-2</v>
      </c>
    </row>
    <row r="13" spans="1:4" x14ac:dyDescent="0.2">
      <c r="A13" s="38">
        <v>39234</v>
      </c>
      <c r="B13" s="62">
        <v>6</v>
      </c>
      <c r="C13" s="61">
        <v>102.34159236040701</v>
      </c>
      <c r="D13" s="61">
        <f t="shared" si="0"/>
        <v>9.5897613452009978E-2</v>
      </c>
    </row>
    <row r="14" spans="1:4" x14ac:dyDescent="0.2">
      <c r="A14" s="38">
        <v>39264</v>
      </c>
      <c r="B14" s="62">
        <v>7</v>
      </c>
      <c r="C14" s="61">
        <v>102.44215264419201</v>
      </c>
      <c r="D14" s="61">
        <f t="shared" si="0"/>
        <v>0.10056028378500059</v>
      </c>
    </row>
    <row r="15" spans="1:4" x14ac:dyDescent="0.2">
      <c r="A15" s="38">
        <v>39295</v>
      </c>
      <c r="B15" s="62">
        <v>8</v>
      </c>
      <c r="C15" s="61">
        <v>102.548356136583</v>
      </c>
      <c r="D15" s="61">
        <f t="shared" si="0"/>
        <v>0.10620349239098914</v>
      </c>
    </row>
    <row r="16" spans="1:4" x14ac:dyDescent="0.2">
      <c r="A16" s="38">
        <v>39326</v>
      </c>
      <c r="B16" s="62">
        <v>9</v>
      </c>
      <c r="C16" s="61">
        <v>102.66010679386901</v>
      </c>
      <c r="D16" s="61">
        <f t="shared" si="0"/>
        <v>0.11175065728600941</v>
      </c>
    </row>
    <row r="17" spans="1:4" x14ac:dyDescent="0.2">
      <c r="A17" s="38">
        <v>39356</v>
      </c>
      <c r="B17" s="62">
        <v>10</v>
      </c>
      <c r="C17" s="61">
        <v>102.77366412229701</v>
      </c>
      <c r="D17" s="61">
        <f t="shared" si="0"/>
        <v>0.11355732842800137</v>
      </c>
    </row>
    <row r="18" spans="1:4" x14ac:dyDescent="0.2">
      <c r="A18" s="38">
        <v>39387</v>
      </c>
      <c r="B18" s="62">
        <v>11</v>
      </c>
      <c r="C18" s="61">
        <v>102.88211993557699</v>
      </c>
      <c r="D18" s="61">
        <f t="shared" si="0"/>
        <v>0.10845581327998843</v>
      </c>
    </row>
    <row r="19" spans="1:4" x14ac:dyDescent="0.2">
      <c r="A19" s="38">
        <v>39417</v>
      </c>
      <c r="B19" s="62">
        <v>12</v>
      </c>
      <c r="C19" s="61">
        <v>102.975888059162</v>
      </c>
      <c r="D19" s="61">
        <f t="shared" si="0"/>
        <v>9.3768123585007856E-2</v>
      </c>
    </row>
    <row r="20" spans="1:4" x14ac:dyDescent="0.2">
      <c r="A20" s="38">
        <v>39448</v>
      </c>
      <c r="B20" s="62">
        <v>13</v>
      </c>
      <c r="C20" s="61">
        <v>103.043709080233</v>
      </c>
      <c r="D20" s="61">
        <f t="shared" si="0"/>
        <v>6.7821021070997745E-2</v>
      </c>
    </row>
    <row r="21" spans="1:4" x14ac:dyDescent="0.2">
      <c r="A21" s="38">
        <v>39479</v>
      </c>
      <c r="B21" s="62">
        <v>14</v>
      </c>
      <c r="C21" s="61">
        <v>103.07425812496</v>
      </c>
      <c r="D21" s="61">
        <f t="shared" si="0"/>
        <v>3.0549044726996044E-2</v>
      </c>
    </row>
    <row r="22" spans="1:4" x14ac:dyDescent="0.2">
      <c r="A22" s="38">
        <v>39508</v>
      </c>
      <c r="B22" s="62">
        <v>15</v>
      </c>
      <c r="C22" s="61">
        <v>103.05976059905601</v>
      </c>
      <c r="D22" s="61">
        <f t="shared" si="0"/>
        <v>-1.4497525903991004E-2</v>
      </c>
    </row>
    <row r="23" spans="1:4" x14ac:dyDescent="0.2">
      <c r="A23" s="38">
        <v>39539</v>
      </c>
      <c r="B23" s="62">
        <v>16</v>
      </c>
      <c r="C23" s="61">
        <v>102.989134308326</v>
      </c>
      <c r="D23" s="61">
        <f t="shared" si="0"/>
        <v>-7.0626290730004371E-2</v>
      </c>
    </row>
    <row r="24" spans="1:4" x14ac:dyDescent="0.2">
      <c r="A24" s="38">
        <v>39569</v>
      </c>
      <c r="B24" s="62">
        <v>17</v>
      </c>
      <c r="C24" s="61">
        <v>102.852782727354</v>
      </c>
      <c r="D24" s="61">
        <f t="shared" si="0"/>
        <v>-0.13635158097200417</v>
      </c>
    </row>
    <row r="25" spans="1:4" x14ac:dyDescent="0.2">
      <c r="A25" s="38">
        <v>39600</v>
      </c>
      <c r="B25" s="62">
        <v>18</v>
      </c>
      <c r="C25" s="61">
        <v>102.638289621544</v>
      </c>
      <c r="D25" s="61">
        <f t="shared" si="0"/>
        <v>-0.21449310580999281</v>
      </c>
    </row>
    <row r="26" spans="1:4" x14ac:dyDescent="0.2">
      <c r="A26" s="38">
        <v>39630</v>
      </c>
      <c r="B26" s="62">
        <v>19</v>
      </c>
      <c r="C26" s="61">
        <v>102.33098875997401</v>
      </c>
      <c r="D26" s="61">
        <f t="shared" si="0"/>
        <v>-0.30730086156999903</v>
      </c>
    </row>
    <row r="27" spans="1:4" x14ac:dyDescent="0.2">
      <c r="A27" s="38">
        <v>39661</v>
      </c>
      <c r="B27" s="62">
        <v>20</v>
      </c>
      <c r="C27" s="61">
        <v>101.91264686433701</v>
      </c>
      <c r="D27" s="61">
        <f t="shared" si="0"/>
        <v>-0.41834189563699908</v>
      </c>
    </row>
    <row r="28" spans="1:4" x14ac:dyDescent="0.2">
      <c r="A28" s="38">
        <v>39692</v>
      </c>
      <c r="B28" s="62">
        <v>21</v>
      </c>
      <c r="C28" s="61">
        <v>101.366941180201</v>
      </c>
      <c r="D28" s="61">
        <f t="shared" si="0"/>
        <v>-0.54570568413600995</v>
      </c>
    </row>
    <row r="29" spans="1:4" x14ac:dyDescent="0.2">
      <c r="A29" s="38">
        <v>39722</v>
      </c>
      <c r="B29" s="62">
        <v>22</v>
      </c>
      <c r="C29" s="61">
        <v>100.692764001897</v>
      </c>
      <c r="D29" s="61">
        <f t="shared" si="0"/>
        <v>-0.67417717830399226</v>
      </c>
    </row>
    <row r="30" spans="1:4" x14ac:dyDescent="0.2">
      <c r="A30" s="38">
        <v>39753</v>
      </c>
      <c r="B30" s="62">
        <v>23</v>
      </c>
      <c r="C30" s="61">
        <v>99.906451570650503</v>
      </c>
      <c r="D30" s="61">
        <f t="shared" si="0"/>
        <v>-0.78631243124650041</v>
      </c>
    </row>
    <row r="31" spans="1:4" x14ac:dyDescent="0.2">
      <c r="A31" s="38">
        <v>39783</v>
      </c>
      <c r="B31" s="62">
        <v>24</v>
      </c>
      <c r="C31" s="61">
        <v>99.052667754490102</v>
      </c>
      <c r="D31" s="61">
        <f t="shared" si="0"/>
        <v>-0.85378381616040144</v>
      </c>
    </row>
    <row r="32" spans="1:4" x14ac:dyDescent="0.2">
      <c r="A32" s="38">
        <v>39814</v>
      </c>
      <c r="B32" s="62">
        <v>25</v>
      </c>
      <c r="C32" s="61">
        <v>98.222386367874805</v>
      </c>
      <c r="D32" s="61">
        <f t="shared" si="0"/>
        <v>-0.83028138661529738</v>
      </c>
    </row>
    <row r="33" spans="1:4" x14ac:dyDescent="0.2">
      <c r="A33" s="38">
        <v>39845</v>
      </c>
      <c r="B33" s="62">
        <v>26</v>
      </c>
      <c r="C33" s="61">
        <v>97.515558739224403</v>
      </c>
      <c r="D33" s="61">
        <f t="shared" si="0"/>
        <v>-0.70682762865040161</v>
      </c>
    </row>
    <row r="34" spans="1:4" x14ac:dyDescent="0.2">
      <c r="A34" s="38">
        <v>39873</v>
      </c>
      <c r="B34" s="62">
        <v>27</v>
      </c>
      <c r="C34" s="61">
        <v>97.004291601941603</v>
      </c>
      <c r="D34" s="61">
        <f t="shared" si="0"/>
        <v>-0.51126713728280038</v>
      </c>
    </row>
    <row r="35" spans="1:4" x14ac:dyDescent="0.2">
      <c r="A35" s="38">
        <v>39904</v>
      </c>
      <c r="B35" s="62">
        <v>28</v>
      </c>
      <c r="C35" s="61">
        <v>96.688537526102195</v>
      </c>
      <c r="D35" s="61">
        <f t="shared" si="0"/>
        <v>-0.31575407583940773</v>
      </c>
    </row>
    <row r="36" spans="1:4" x14ac:dyDescent="0.2">
      <c r="A36" s="38">
        <v>39934</v>
      </c>
      <c r="B36" s="62">
        <v>29</v>
      </c>
      <c r="C36" s="61">
        <v>96.534111816092903</v>
      </c>
      <c r="D36" s="61">
        <f t="shared" si="0"/>
        <v>-0.15442571000929206</v>
      </c>
    </row>
    <row r="37" spans="1:4" x14ac:dyDescent="0.2">
      <c r="A37" s="38">
        <v>39965</v>
      </c>
      <c r="B37" s="62">
        <v>30</v>
      </c>
      <c r="C37" s="61">
        <v>96.494531108092801</v>
      </c>
      <c r="D37" s="61">
        <f t="shared" si="0"/>
        <v>-3.9580708000102049E-2</v>
      </c>
    </row>
    <row r="38" spans="1:4" x14ac:dyDescent="0.2">
      <c r="A38" s="38">
        <v>39995</v>
      </c>
      <c r="B38" s="62">
        <v>31</v>
      </c>
      <c r="C38" s="61">
        <v>96.536667588087496</v>
      </c>
      <c r="D38" s="61">
        <f t="shared" si="0"/>
        <v>4.2136479994695719E-2</v>
      </c>
    </row>
    <row r="39" spans="1:4" x14ac:dyDescent="0.2">
      <c r="A39" s="38">
        <v>40026</v>
      </c>
      <c r="B39" s="62">
        <v>32</v>
      </c>
      <c r="C39" s="61">
        <v>96.633424803110401</v>
      </c>
      <c r="D39" s="61">
        <f t="shared" si="0"/>
        <v>9.6757215022904575E-2</v>
      </c>
    </row>
    <row r="40" spans="1:4" x14ac:dyDescent="0.2">
      <c r="A40" s="38">
        <v>40057</v>
      </c>
      <c r="B40" s="62">
        <v>33</v>
      </c>
      <c r="C40" s="61">
        <v>96.766736961097095</v>
      </c>
      <c r="D40" s="61">
        <f t="shared" si="0"/>
        <v>0.13331215798669405</v>
      </c>
    </row>
    <row r="41" spans="1:4" x14ac:dyDescent="0.2">
      <c r="A41" s="38">
        <v>40087</v>
      </c>
      <c r="B41" s="62">
        <v>34</v>
      </c>
      <c r="C41" s="61">
        <v>96.926650038212799</v>
      </c>
      <c r="D41" s="61">
        <f t="shared" si="0"/>
        <v>0.15991307711570357</v>
      </c>
    </row>
    <row r="42" spans="1:4" x14ac:dyDescent="0.2">
      <c r="A42" s="38">
        <v>40118</v>
      </c>
      <c r="B42" s="62">
        <v>35</v>
      </c>
      <c r="C42" s="61">
        <v>97.111387835757199</v>
      </c>
      <c r="D42" s="61">
        <f t="shared" si="0"/>
        <v>0.18473779754440045</v>
      </c>
    </row>
    <row r="43" spans="1:4" x14ac:dyDescent="0.2">
      <c r="A43" s="38">
        <v>40148</v>
      </c>
      <c r="B43" s="62">
        <v>36</v>
      </c>
      <c r="C43" s="61">
        <v>97.325382027257305</v>
      </c>
      <c r="D43" s="61">
        <f t="shared" si="0"/>
        <v>0.21399419150010601</v>
      </c>
    </row>
    <row r="44" spans="1:4" x14ac:dyDescent="0.2">
      <c r="A44" s="38">
        <v>40179</v>
      </c>
      <c r="B44" s="62">
        <v>37</v>
      </c>
      <c r="C44" s="61">
        <v>97.575350510269701</v>
      </c>
      <c r="D44" s="61">
        <f t="shared" si="0"/>
        <v>0.24996848301239538</v>
      </c>
    </row>
    <row r="45" spans="1:4" x14ac:dyDescent="0.2">
      <c r="A45" s="38">
        <v>40210</v>
      </c>
      <c r="B45" s="62">
        <v>38</v>
      </c>
      <c r="C45" s="61">
        <v>97.866016238971</v>
      </c>
      <c r="D45" s="61">
        <f t="shared" si="0"/>
        <v>0.29066572870129903</v>
      </c>
    </row>
    <row r="46" spans="1:4" x14ac:dyDescent="0.2">
      <c r="A46" s="38">
        <v>40238</v>
      </c>
      <c r="B46" s="62">
        <v>39</v>
      </c>
      <c r="C46" s="61">
        <v>98.192977085129698</v>
      </c>
      <c r="D46" s="61">
        <f t="shared" si="0"/>
        <v>0.32696084615869836</v>
      </c>
    </row>
    <row r="47" spans="1:4" x14ac:dyDescent="0.2">
      <c r="A47" s="38">
        <v>40269</v>
      </c>
      <c r="B47" s="62">
        <v>40</v>
      </c>
      <c r="C47" s="61">
        <v>98.532282590193702</v>
      </c>
      <c r="D47" s="61">
        <f t="shared" si="0"/>
        <v>0.33930550506400436</v>
      </c>
    </row>
    <row r="48" spans="1:4" x14ac:dyDescent="0.2">
      <c r="A48" s="38">
        <v>40299</v>
      </c>
      <c r="B48" s="62">
        <v>41</v>
      </c>
      <c r="C48" s="61">
        <v>98.854440874583403</v>
      </c>
      <c r="D48" s="61">
        <f t="shared" si="0"/>
        <v>0.32215828438970107</v>
      </c>
    </row>
    <row r="49" spans="1:4" x14ac:dyDescent="0.2">
      <c r="A49" s="38">
        <v>40330</v>
      </c>
      <c r="B49" s="62">
        <v>42</v>
      </c>
      <c r="C49" s="61">
        <v>99.1375516711404</v>
      </c>
      <c r="D49" s="61">
        <f t="shared" si="0"/>
        <v>0.283110796556997</v>
      </c>
    </row>
    <row r="50" spans="1:4" x14ac:dyDescent="0.2">
      <c r="A50" s="38">
        <v>40360</v>
      </c>
      <c r="B50" s="62">
        <v>43</v>
      </c>
      <c r="C50" s="61">
        <v>99.381666281532603</v>
      </c>
      <c r="D50" s="61">
        <f t="shared" si="0"/>
        <v>0.24411461039220228</v>
      </c>
    </row>
    <row r="51" spans="1:4" x14ac:dyDescent="0.2">
      <c r="A51" s="38">
        <v>40391</v>
      </c>
      <c r="B51" s="62">
        <v>44</v>
      </c>
      <c r="C51" s="61">
        <v>99.599114486013505</v>
      </c>
      <c r="D51" s="61">
        <f t="shared" si="0"/>
        <v>0.21744820448090252</v>
      </c>
    </row>
    <row r="52" spans="1:4" x14ac:dyDescent="0.2">
      <c r="A52" s="38">
        <v>40422</v>
      </c>
      <c r="B52" s="62">
        <v>45</v>
      </c>
      <c r="C52" s="61">
        <v>99.807273002119103</v>
      </c>
      <c r="D52" s="61">
        <f t="shared" si="0"/>
        <v>0.20815851610559832</v>
      </c>
    </row>
    <row r="53" spans="1:4" x14ac:dyDescent="0.2">
      <c r="A53" s="38">
        <v>40452</v>
      </c>
      <c r="B53" s="62">
        <v>46</v>
      </c>
      <c r="C53" s="61">
        <v>100.02301207655501</v>
      </c>
      <c r="D53" s="61">
        <f t="shared" si="0"/>
        <v>0.21573907443590201</v>
      </c>
    </row>
    <row r="54" spans="1:4" x14ac:dyDescent="0.2">
      <c r="A54" s="38">
        <v>40483</v>
      </c>
      <c r="B54" s="62">
        <v>47</v>
      </c>
      <c r="C54" s="61">
        <v>100.256985665109</v>
      </c>
      <c r="D54" s="61">
        <f t="shared" si="0"/>
        <v>0.23397358855399375</v>
      </c>
    </row>
    <row r="55" spans="1:4" x14ac:dyDescent="0.2">
      <c r="A55" s="38">
        <v>40513</v>
      </c>
      <c r="B55" s="62">
        <v>48</v>
      </c>
      <c r="C55" s="61">
        <v>100.507183153876</v>
      </c>
      <c r="D55" s="61">
        <f t="shared" si="0"/>
        <v>0.25019748876700021</v>
      </c>
    </row>
    <row r="56" spans="1:4" x14ac:dyDescent="0.2">
      <c r="A56" s="38">
        <v>40544</v>
      </c>
      <c r="B56" s="62">
        <v>49</v>
      </c>
      <c r="C56" s="61">
        <v>100.750929825852</v>
      </c>
      <c r="D56" s="61">
        <f t="shared" si="0"/>
        <v>0.2437466719759982</v>
      </c>
    </row>
    <row r="57" spans="1:4" x14ac:dyDescent="0.2">
      <c r="A57" s="38">
        <v>40575</v>
      </c>
      <c r="B57" s="62">
        <v>50</v>
      </c>
      <c r="C57" s="61">
        <v>100.959182218705</v>
      </c>
      <c r="D57" s="61">
        <f t="shared" si="0"/>
        <v>0.20825239285299801</v>
      </c>
    </row>
    <row r="58" spans="1:4" x14ac:dyDescent="0.2">
      <c r="A58" s="38">
        <v>40603</v>
      </c>
      <c r="B58" s="62">
        <v>51</v>
      </c>
      <c r="C58" s="61">
        <v>101.11131246015501</v>
      </c>
      <c r="D58" s="61">
        <f t="shared" si="0"/>
        <v>0.15213024145000986</v>
      </c>
    </row>
    <row r="59" spans="1:4" x14ac:dyDescent="0.2">
      <c r="A59" s="38">
        <v>40634</v>
      </c>
      <c r="B59" s="62">
        <v>52</v>
      </c>
      <c r="C59" s="61">
        <v>101.21239671535</v>
      </c>
      <c r="D59" s="61">
        <f t="shared" si="0"/>
        <v>0.10108425519499065</v>
      </c>
    </row>
    <row r="60" spans="1:4" x14ac:dyDescent="0.2">
      <c r="A60" s="38">
        <v>40664</v>
      </c>
      <c r="B60" s="62">
        <v>53</v>
      </c>
      <c r="C60" s="61">
        <v>101.277123090565</v>
      </c>
      <c r="D60" s="61">
        <f t="shared" si="0"/>
        <v>6.4726375215002463E-2</v>
      </c>
    </row>
    <row r="61" spans="1:4" x14ac:dyDescent="0.2">
      <c r="A61" s="38">
        <v>40695</v>
      </c>
      <c r="B61" s="62">
        <v>54</v>
      </c>
      <c r="C61" s="61">
        <v>101.31709687043499</v>
      </c>
      <c r="D61" s="61">
        <f t="shared" si="0"/>
        <v>3.9973779869995951E-2</v>
      </c>
    </row>
    <row r="62" spans="1:4" x14ac:dyDescent="0.2">
      <c r="A62" s="38">
        <v>40725</v>
      </c>
      <c r="B62" s="62">
        <v>55</v>
      </c>
      <c r="C62" s="61">
        <v>101.330659813425</v>
      </c>
      <c r="D62" s="61">
        <f t="shared" si="0"/>
        <v>1.3562942990006377E-2</v>
      </c>
    </row>
    <row r="63" spans="1:4" x14ac:dyDescent="0.2">
      <c r="A63" s="38">
        <v>40756</v>
      </c>
      <c r="B63" s="62">
        <v>56</v>
      </c>
      <c r="C63" s="61">
        <v>101.310409431479</v>
      </c>
      <c r="D63" s="61">
        <f t="shared" si="0"/>
        <v>-2.0250381945999152E-2</v>
      </c>
    </row>
    <row r="64" spans="1:4" x14ac:dyDescent="0.2">
      <c r="A64" s="38">
        <v>40787</v>
      </c>
      <c r="B64" s="62">
        <v>57</v>
      </c>
      <c r="C64" s="61">
        <v>101.25255879697799</v>
      </c>
      <c r="D64" s="61">
        <f t="shared" si="0"/>
        <v>-5.7850634501008358E-2</v>
      </c>
    </row>
    <row r="65" spans="1:4" x14ac:dyDescent="0.2">
      <c r="A65" s="38">
        <v>40817</v>
      </c>
      <c r="B65" s="62">
        <v>58</v>
      </c>
      <c r="C65" s="61">
        <v>101.16860268280099</v>
      </c>
      <c r="D65" s="61">
        <f t="shared" si="0"/>
        <v>-8.3956114176999108E-2</v>
      </c>
    </row>
    <row r="66" spans="1:4" x14ac:dyDescent="0.2">
      <c r="A66" s="38">
        <v>40848</v>
      </c>
      <c r="B66" s="62">
        <v>59</v>
      </c>
      <c r="C66" s="61">
        <v>101.07572133631299</v>
      </c>
      <c r="D66" s="61">
        <f t="shared" si="0"/>
        <v>-9.2881346487999394E-2</v>
      </c>
    </row>
    <row r="67" spans="1:4" x14ac:dyDescent="0.2">
      <c r="A67" s="38">
        <v>40878</v>
      </c>
      <c r="B67" s="62">
        <v>60</v>
      </c>
      <c r="C67" s="61">
        <v>100.98905086808701</v>
      </c>
      <c r="D67" s="61">
        <f t="shared" si="0"/>
        <v>-8.6670468225989339E-2</v>
      </c>
    </row>
    <row r="68" spans="1:4" x14ac:dyDescent="0.2">
      <c r="A68" s="38">
        <v>40909</v>
      </c>
      <c r="B68" s="62">
        <v>61</v>
      </c>
      <c r="C68" s="61">
        <v>100.914630163674</v>
      </c>
      <c r="D68" s="61">
        <f t="shared" si="0"/>
        <v>-7.4420704413000749E-2</v>
      </c>
    </row>
    <row r="69" spans="1:4" x14ac:dyDescent="0.2">
      <c r="A69" s="38">
        <v>40940</v>
      </c>
      <c r="B69" s="62">
        <v>62</v>
      </c>
      <c r="C69" s="61">
        <v>100.852606418205</v>
      </c>
      <c r="D69" s="61">
        <f t="shared" si="0"/>
        <v>-6.2023745469005576E-2</v>
      </c>
    </row>
    <row r="70" spans="1:4" x14ac:dyDescent="0.2">
      <c r="A70" s="38">
        <v>40969</v>
      </c>
      <c r="B70" s="62">
        <v>63</v>
      </c>
      <c r="C70" s="61">
        <v>100.79950899057199</v>
      </c>
      <c r="D70" s="61">
        <f t="shared" si="0"/>
        <v>-5.3097427633005623E-2</v>
      </c>
    </row>
    <row r="71" spans="1:4" x14ac:dyDescent="0.2">
      <c r="A71" s="38">
        <v>41000</v>
      </c>
      <c r="B71" s="62">
        <v>64</v>
      </c>
      <c r="C71" s="61">
        <v>100.749588064666</v>
      </c>
      <c r="D71" s="61">
        <f t="shared" si="0"/>
        <v>-4.992092590599384E-2</v>
      </c>
    </row>
    <row r="72" spans="1:4" x14ac:dyDescent="0.2">
      <c r="A72" s="38">
        <v>41030</v>
      </c>
      <c r="B72" s="62">
        <v>65</v>
      </c>
      <c r="C72" s="61">
        <v>100.69531997523301</v>
      </c>
      <c r="D72" s="61">
        <f t="shared" si="0"/>
        <v>-5.4268089432994771E-2</v>
      </c>
    </row>
    <row r="73" spans="1:4" x14ac:dyDescent="0.2">
      <c r="A73" s="38">
        <v>41061</v>
      </c>
      <c r="B73" s="62">
        <v>66</v>
      </c>
      <c r="C73" s="61">
        <v>100.627657242227</v>
      </c>
      <c r="D73" s="61">
        <f t="shared" si="0"/>
        <v>-6.7662733006002895E-2</v>
      </c>
    </row>
    <row r="74" spans="1:4" x14ac:dyDescent="0.2">
      <c r="A74" s="38">
        <v>41091</v>
      </c>
      <c r="B74" s="62">
        <v>67</v>
      </c>
      <c r="C74" s="61">
        <v>100.53656815069699</v>
      </c>
      <c r="D74" s="61">
        <f t="shared" ref="D74:D137" si="1">C74-C73</f>
        <v>-9.1089091530008659E-2</v>
      </c>
    </row>
    <row r="75" spans="1:4" x14ac:dyDescent="0.2">
      <c r="A75" s="38">
        <v>41122</v>
      </c>
      <c r="B75" s="62">
        <v>68</v>
      </c>
      <c r="C75" s="61">
        <v>100.413765630822</v>
      </c>
      <c r="D75" s="61">
        <f t="shared" si="1"/>
        <v>-0.12280251987499469</v>
      </c>
    </row>
    <row r="76" spans="1:4" x14ac:dyDescent="0.2">
      <c r="A76" s="38">
        <v>41153</v>
      </c>
      <c r="B76" s="62">
        <v>69</v>
      </c>
      <c r="C76" s="61">
        <v>100.257065550886</v>
      </c>
      <c r="D76" s="61">
        <f t="shared" si="1"/>
        <v>-0.15670007993600166</v>
      </c>
    </row>
    <row r="77" spans="1:4" x14ac:dyDescent="0.2">
      <c r="A77" s="38">
        <v>41183</v>
      </c>
      <c r="B77" s="62">
        <v>70</v>
      </c>
      <c r="C77" s="61">
        <v>100.076919042094</v>
      </c>
      <c r="D77" s="61">
        <f t="shared" si="1"/>
        <v>-0.18014650879199223</v>
      </c>
    </row>
    <row r="78" spans="1:4" x14ac:dyDescent="0.2">
      <c r="A78" s="38">
        <v>41214</v>
      </c>
      <c r="B78" s="62">
        <v>71</v>
      </c>
      <c r="C78" s="61">
        <v>99.891158712445304</v>
      </c>
      <c r="D78" s="61">
        <f t="shared" si="1"/>
        <v>-0.18576032964870137</v>
      </c>
    </row>
    <row r="79" spans="1:4" x14ac:dyDescent="0.2">
      <c r="A79" s="38">
        <v>41244</v>
      </c>
      <c r="B79" s="62">
        <v>72</v>
      </c>
      <c r="C79" s="61">
        <v>99.721446318415801</v>
      </c>
      <c r="D79" s="61">
        <f t="shared" si="1"/>
        <v>-0.16971239402950289</v>
      </c>
    </row>
    <row r="80" spans="1:4" x14ac:dyDescent="0.2">
      <c r="A80" s="38">
        <v>41275</v>
      </c>
      <c r="B80" s="62">
        <v>73</v>
      </c>
      <c r="C80" s="61">
        <v>99.590182910379994</v>
      </c>
      <c r="D80" s="61">
        <f t="shared" si="1"/>
        <v>-0.13126340803580661</v>
      </c>
    </row>
    <row r="81" spans="1:4" x14ac:dyDescent="0.2">
      <c r="A81" s="38">
        <v>41306</v>
      </c>
      <c r="B81" s="62">
        <v>74</v>
      </c>
      <c r="C81" s="61">
        <v>99.515978853768004</v>
      </c>
      <c r="D81" s="61">
        <f t="shared" si="1"/>
        <v>-7.4204056611989699E-2</v>
      </c>
    </row>
    <row r="82" spans="1:4" x14ac:dyDescent="0.2">
      <c r="A82" s="38">
        <v>41334</v>
      </c>
      <c r="B82" s="62">
        <v>75</v>
      </c>
      <c r="C82" s="61">
        <v>99.506402771642001</v>
      </c>
      <c r="D82" s="61">
        <f t="shared" si="1"/>
        <v>-9.5760821260029161E-3</v>
      </c>
    </row>
    <row r="83" spans="1:4" x14ac:dyDescent="0.2">
      <c r="A83" s="38">
        <v>41365</v>
      </c>
      <c r="B83" s="62">
        <v>76</v>
      </c>
      <c r="C83" s="61">
        <v>99.546552699170604</v>
      </c>
      <c r="D83" s="61">
        <f t="shared" si="1"/>
        <v>4.0149927528602802E-2</v>
      </c>
    </row>
    <row r="84" spans="1:4" x14ac:dyDescent="0.2">
      <c r="A84" s="38">
        <v>41395</v>
      </c>
      <c r="B84" s="62">
        <v>77</v>
      </c>
      <c r="C84" s="61">
        <v>99.613009039004695</v>
      </c>
      <c r="D84" s="61">
        <f t="shared" si="1"/>
        <v>6.6456339834090272E-2</v>
      </c>
    </row>
    <row r="85" spans="1:4" x14ac:dyDescent="0.2">
      <c r="A85" s="38">
        <v>41426</v>
      </c>
      <c r="B85" s="62">
        <v>78</v>
      </c>
      <c r="C85" s="61">
        <v>99.684055749052604</v>
      </c>
      <c r="D85" s="61">
        <f t="shared" si="1"/>
        <v>7.1046710047909301E-2</v>
      </c>
    </row>
    <row r="86" spans="1:4" x14ac:dyDescent="0.2">
      <c r="A86" s="38">
        <v>41456</v>
      </c>
      <c r="B86" s="62">
        <v>79</v>
      </c>
      <c r="C86" s="61">
        <v>99.747979117246999</v>
      </c>
      <c r="D86" s="61">
        <f t="shared" si="1"/>
        <v>6.3923368194394925E-2</v>
      </c>
    </row>
    <row r="87" spans="1:4" x14ac:dyDescent="0.2">
      <c r="A87" s="38">
        <v>41487</v>
      </c>
      <c r="B87" s="62">
        <v>80</v>
      </c>
      <c r="C87" s="61">
        <v>99.800721123030399</v>
      </c>
      <c r="D87" s="61">
        <f t="shared" si="1"/>
        <v>5.2742005783400714E-2</v>
      </c>
    </row>
    <row r="88" spans="1:4" x14ac:dyDescent="0.2">
      <c r="A88" s="38">
        <v>41518</v>
      </c>
      <c r="B88" s="62">
        <v>81</v>
      </c>
      <c r="C88" s="61">
        <v>99.843977061964395</v>
      </c>
      <c r="D88" s="61">
        <f t="shared" si="1"/>
        <v>4.3255938933995708E-2</v>
      </c>
    </row>
    <row r="89" spans="1:4" x14ac:dyDescent="0.2">
      <c r="A89" s="38">
        <v>41548</v>
      </c>
      <c r="B89" s="62">
        <v>82</v>
      </c>
      <c r="C89" s="61">
        <v>99.884018793283602</v>
      </c>
      <c r="D89" s="61">
        <f t="shared" si="1"/>
        <v>4.0041731319206519E-2</v>
      </c>
    </row>
    <row r="90" spans="1:4" x14ac:dyDescent="0.2">
      <c r="A90" s="38">
        <v>41579</v>
      </c>
      <c r="B90" s="62">
        <v>83</v>
      </c>
      <c r="C90" s="61">
        <v>99.926823033592399</v>
      </c>
      <c r="D90" s="61">
        <f t="shared" si="1"/>
        <v>4.2804240308797148E-2</v>
      </c>
    </row>
    <row r="91" spans="1:4" x14ac:dyDescent="0.2">
      <c r="A91" s="38">
        <v>41609</v>
      </c>
      <c r="B91" s="62">
        <v>84</v>
      </c>
      <c r="C91" s="61">
        <v>99.973367646855394</v>
      </c>
      <c r="D91" s="61">
        <f t="shared" si="1"/>
        <v>4.6544613262994972E-2</v>
      </c>
    </row>
    <row r="92" spans="1:4" x14ac:dyDescent="0.2">
      <c r="A92" s="38">
        <v>41640</v>
      </c>
      <c r="B92" s="62">
        <v>85</v>
      </c>
      <c r="C92" s="61">
        <v>100.014665078313</v>
      </c>
      <c r="D92" s="61">
        <f t="shared" si="1"/>
        <v>4.1297431457607559E-2</v>
      </c>
    </row>
    <row r="93" spans="1:4" x14ac:dyDescent="0.2">
      <c r="A93" s="38">
        <v>41671</v>
      </c>
      <c r="B93" s="62">
        <v>86</v>
      </c>
      <c r="C93" s="61">
        <v>100.039146877465</v>
      </c>
      <c r="D93" s="61">
        <f t="shared" si="1"/>
        <v>2.4481799151999439E-2</v>
      </c>
    </row>
    <row r="94" spans="1:4" x14ac:dyDescent="0.2">
      <c r="A94" s="38">
        <v>41699</v>
      </c>
      <c r="B94" s="62">
        <v>87</v>
      </c>
      <c r="C94" s="61">
        <v>100.04035577584099</v>
      </c>
      <c r="D94" s="61">
        <f t="shared" si="1"/>
        <v>1.2088983759923622E-3</v>
      </c>
    </row>
    <row r="95" spans="1:4" x14ac:dyDescent="0.2">
      <c r="A95" s="38">
        <v>41730</v>
      </c>
      <c r="B95" s="62">
        <v>88</v>
      </c>
      <c r="C95" s="61">
        <v>100.02575277579299</v>
      </c>
      <c r="D95" s="61">
        <f t="shared" si="1"/>
        <v>-1.4603000047998194E-2</v>
      </c>
    </row>
    <row r="96" spans="1:4" x14ac:dyDescent="0.2">
      <c r="A96" s="38">
        <v>41760</v>
      </c>
      <c r="B96" s="62">
        <v>89</v>
      </c>
      <c r="C96" s="61">
        <v>100.008420783246</v>
      </c>
      <c r="D96" s="61">
        <f t="shared" si="1"/>
        <v>-1.7331992546999686E-2</v>
      </c>
    </row>
    <row r="97" spans="1:4" x14ac:dyDescent="0.2">
      <c r="A97" s="38">
        <v>41791</v>
      </c>
      <c r="B97" s="62">
        <v>90</v>
      </c>
      <c r="C97" s="61">
        <v>99.999858604925905</v>
      </c>
      <c r="D97" s="61">
        <f t="shared" si="1"/>
        <v>-8.5621783200906521E-3</v>
      </c>
    </row>
    <row r="98" spans="1:4" x14ac:dyDescent="0.2">
      <c r="A98" s="38">
        <v>41821</v>
      </c>
      <c r="B98" s="62">
        <v>91</v>
      </c>
      <c r="C98" s="61">
        <v>100.002950840897</v>
      </c>
      <c r="D98" s="61">
        <f t="shared" si="1"/>
        <v>3.0922359710956471E-3</v>
      </c>
    </row>
    <row r="99" spans="1:4" x14ac:dyDescent="0.2">
      <c r="A99" s="38">
        <v>41852</v>
      </c>
      <c r="B99" s="62">
        <v>92</v>
      </c>
      <c r="C99" s="61">
        <v>100.013799978641</v>
      </c>
      <c r="D99" s="61">
        <f t="shared" si="1"/>
        <v>1.0849137744003201E-2</v>
      </c>
    </row>
    <row r="100" spans="1:4" x14ac:dyDescent="0.2">
      <c r="A100" s="38">
        <v>41883</v>
      </c>
      <c r="B100" s="62">
        <v>93</v>
      </c>
      <c r="C100" s="61">
        <v>100.022657359093</v>
      </c>
      <c r="D100" s="61">
        <f t="shared" si="1"/>
        <v>8.8573804519995747E-3</v>
      </c>
    </row>
    <row r="101" spans="1:4" x14ac:dyDescent="0.2">
      <c r="A101" s="38">
        <v>41913</v>
      </c>
      <c r="B101" s="62">
        <v>94</v>
      </c>
      <c r="C101" s="61">
        <v>100.014244995553</v>
      </c>
      <c r="D101" s="61">
        <f t="shared" si="1"/>
        <v>-8.4123635400032981E-3</v>
      </c>
    </row>
    <row r="102" spans="1:4" x14ac:dyDescent="0.2">
      <c r="A102" s="38">
        <v>41944</v>
      </c>
      <c r="B102" s="62">
        <v>95</v>
      </c>
      <c r="C102" s="61">
        <v>99.975039894092802</v>
      </c>
      <c r="D102" s="61">
        <f t="shared" si="1"/>
        <v>-3.9205101460197511E-2</v>
      </c>
    </row>
    <row r="103" spans="1:4" x14ac:dyDescent="0.2">
      <c r="A103" s="38">
        <v>41974</v>
      </c>
      <c r="B103" s="62">
        <v>96</v>
      </c>
      <c r="C103" s="61">
        <v>99.901727089708103</v>
      </c>
      <c r="D103" s="61">
        <f t="shared" si="1"/>
        <v>-7.3312804384698893E-2</v>
      </c>
    </row>
    <row r="104" spans="1:4" x14ac:dyDescent="0.2">
      <c r="A104" s="38">
        <v>42005</v>
      </c>
      <c r="B104" s="62">
        <v>97</v>
      </c>
      <c r="C104" s="61">
        <v>99.811721502419402</v>
      </c>
      <c r="D104" s="61">
        <f t="shared" si="1"/>
        <v>-9.0005587288700895E-2</v>
      </c>
    </row>
    <row r="105" spans="1:4" x14ac:dyDescent="0.2">
      <c r="A105" s="38">
        <v>42036</v>
      </c>
      <c r="B105" s="62">
        <v>98</v>
      </c>
      <c r="C105" s="61">
        <v>99.729555871294295</v>
      </c>
      <c r="D105" s="61">
        <f t="shared" si="1"/>
        <v>-8.2165631125107552E-2</v>
      </c>
    </row>
    <row r="106" spans="1:4" x14ac:dyDescent="0.2">
      <c r="A106" s="38">
        <v>42064</v>
      </c>
      <c r="B106" s="62">
        <v>99</v>
      </c>
      <c r="C106" s="61">
        <v>99.674512534027002</v>
      </c>
      <c r="D106" s="61">
        <f t="shared" si="1"/>
        <v>-5.5043337267292713E-2</v>
      </c>
    </row>
    <row r="107" spans="1:4" x14ac:dyDescent="0.2">
      <c r="A107" s="38">
        <v>42095</v>
      </c>
      <c r="B107" s="62">
        <v>100</v>
      </c>
      <c r="C107" s="61">
        <v>99.647758858017298</v>
      </c>
      <c r="D107" s="61">
        <f t="shared" si="1"/>
        <v>-2.6753676009704463E-2</v>
      </c>
    </row>
    <row r="108" spans="1:4" x14ac:dyDescent="0.2">
      <c r="A108" s="38">
        <v>42125</v>
      </c>
      <c r="B108" s="62">
        <v>101</v>
      </c>
      <c r="C108" s="61">
        <v>99.641788252262003</v>
      </c>
      <c r="D108" s="61">
        <f t="shared" si="1"/>
        <v>-5.9706057552944003E-3</v>
      </c>
    </row>
    <row r="109" spans="1:4" x14ac:dyDescent="0.2">
      <c r="A109" s="38">
        <v>42156</v>
      </c>
      <c r="B109" s="62">
        <v>102</v>
      </c>
      <c r="C109" s="61">
        <v>99.647706065399007</v>
      </c>
      <c r="D109" s="61">
        <f t="shared" si="1"/>
        <v>5.9178131370032361E-3</v>
      </c>
    </row>
    <row r="110" spans="1:4" x14ac:dyDescent="0.2">
      <c r="A110" s="38">
        <v>42186</v>
      </c>
      <c r="B110" s="62">
        <v>103</v>
      </c>
      <c r="C110" s="61">
        <v>99.660954529193702</v>
      </c>
      <c r="D110" s="61">
        <f t="shared" si="1"/>
        <v>1.3248463794695908E-2</v>
      </c>
    </row>
    <row r="111" spans="1:4" x14ac:dyDescent="0.2">
      <c r="A111" s="38">
        <v>42217</v>
      </c>
      <c r="B111" s="62">
        <v>104</v>
      </c>
      <c r="C111" s="61">
        <v>99.680578184390399</v>
      </c>
      <c r="D111" s="61">
        <f t="shared" si="1"/>
        <v>1.9623655196696177E-2</v>
      </c>
    </row>
    <row r="112" spans="1:4" x14ac:dyDescent="0.2">
      <c r="A112" s="38">
        <v>42248</v>
      </c>
      <c r="B112" s="62">
        <v>105</v>
      </c>
      <c r="C112" s="61">
        <v>99.707937197165705</v>
      </c>
      <c r="D112" s="61">
        <f t="shared" si="1"/>
        <v>2.7359012775306724E-2</v>
      </c>
    </row>
    <row r="113" spans="1:4" x14ac:dyDescent="0.2">
      <c r="A113" s="38">
        <v>42278</v>
      </c>
      <c r="B113" s="62">
        <v>106</v>
      </c>
      <c r="C113" s="61">
        <v>99.744934957116399</v>
      </c>
      <c r="D113" s="61">
        <f t="shared" si="1"/>
        <v>3.6997759950693876E-2</v>
      </c>
    </row>
    <row r="114" spans="1:4" x14ac:dyDescent="0.2">
      <c r="A114" s="38">
        <v>42309</v>
      </c>
      <c r="B114" s="62">
        <v>107</v>
      </c>
      <c r="C114" s="61">
        <v>99.792454048137799</v>
      </c>
      <c r="D114" s="61">
        <f t="shared" si="1"/>
        <v>4.7519091021399618E-2</v>
      </c>
    </row>
    <row r="115" spans="1:4" x14ac:dyDescent="0.2">
      <c r="A115" s="38">
        <v>42339</v>
      </c>
      <c r="B115" s="62">
        <v>108</v>
      </c>
      <c r="C115" s="61">
        <v>99.848068843193303</v>
      </c>
      <c r="D115" s="61">
        <f t="shared" si="1"/>
        <v>5.5614795055504374E-2</v>
      </c>
    </row>
    <row r="116" spans="1:4" x14ac:dyDescent="0.2">
      <c r="A116" s="38">
        <v>42370</v>
      </c>
      <c r="B116" s="62">
        <v>109</v>
      </c>
      <c r="C116" s="61">
        <v>99.902968362506797</v>
      </c>
      <c r="D116" s="61">
        <f t="shared" si="1"/>
        <v>5.4899519313494238E-2</v>
      </c>
    </row>
    <row r="117" spans="1:4" x14ac:dyDescent="0.2">
      <c r="A117" s="38">
        <v>42401</v>
      </c>
      <c r="B117" s="62">
        <v>110</v>
      </c>
      <c r="C117" s="61">
        <v>99.946217033780002</v>
      </c>
      <c r="D117" s="61">
        <f t="shared" si="1"/>
        <v>4.3248671273204309E-2</v>
      </c>
    </row>
    <row r="118" spans="1:4" x14ac:dyDescent="0.2">
      <c r="A118" s="38">
        <v>42430</v>
      </c>
      <c r="B118" s="62">
        <v>111</v>
      </c>
      <c r="C118" s="61">
        <v>99.969044718964099</v>
      </c>
      <c r="D118" s="61">
        <f t="shared" si="1"/>
        <v>2.282768518409739E-2</v>
      </c>
    </row>
    <row r="119" spans="1:4" x14ac:dyDescent="0.2">
      <c r="A119" s="38">
        <v>42461</v>
      </c>
      <c r="B119" s="62">
        <v>112</v>
      </c>
      <c r="C119" s="61">
        <v>99.969948553551703</v>
      </c>
      <c r="D119" s="61">
        <f t="shared" si="1"/>
        <v>9.0383458760356916E-4</v>
      </c>
    </row>
    <row r="120" spans="1:4" x14ac:dyDescent="0.2">
      <c r="A120" s="38">
        <v>42491</v>
      </c>
      <c r="B120" s="62">
        <v>113</v>
      </c>
      <c r="C120" s="61">
        <v>99.951958390636605</v>
      </c>
      <c r="D120" s="61">
        <f t="shared" si="1"/>
        <v>-1.7990162915097585E-2</v>
      </c>
    </row>
    <row r="121" spans="1:4" x14ac:dyDescent="0.2">
      <c r="A121" s="38">
        <v>42522</v>
      </c>
      <c r="B121" s="62">
        <v>114</v>
      </c>
      <c r="C121" s="61">
        <v>99.921457851846995</v>
      </c>
      <c r="D121" s="61">
        <f t="shared" si="1"/>
        <v>-3.0500538789610232E-2</v>
      </c>
    </row>
    <row r="122" spans="1:4" x14ac:dyDescent="0.2">
      <c r="A122" s="38">
        <v>42552</v>
      </c>
      <c r="B122" s="62">
        <v>115</v>
      </c>
      <c r="C122" s="61">
        <v>99.888357832875599</v>
      </c>
      <c r="D122" s="61">
        <f t="shared" si="1"/>
        <v>-3.3100018971396139E-2</v>
      </c>
    </row>
    <row r="123" spans="1:4" x14ac:dyDescent="0.2">
      <c r="A123" s="38">
        <v>42583</v>
      </c>
      <c r="B123" s="62">
        <v>116</v>
      </c>
      <c r="C123" s="61">
        <v>99.864251851259795</v>
      </c>
      <c r="D123" s="61">
        <f t="shared" si="1"/>
        <v>-2.4105981615804239E-2</v>
      </c>
    </row>
    <row r="124" spans="1:4" x14ac:dyDescent="0.2">
      <c r="A124" s="38">
        <v>42614</v>
      </c>
      <c r="B124" s="62">
        <v>117</v>
      </c>
      <c r="C124" s="61">
        <v>99.860793439174898</v>
      </c>
      <c r="D124" s="61">
        <f t="shared" si="1"/>
        <v>-3.4584120848961675E-3</v>
      </c>
    </row>
    <row r="125" spans="1:4" x14ac:dyDescent="0.2">
      <c r="A125" s="38">
        <v>42644</v>
      </c>
      <c r="B125" s="62">
        <v>118</v>
      </c>
      <c r="C125" s="61">
        <v>99.887469570316796</v>
      </c>
      <c r="D125" s="61">
        <f t="shared" si="1"/>
        <v>2.6676131141897486E-2</v>
      </c>
    </row>
    <row r="126" spans="1:4" x14ac:dyDescent="0.2">
      <c r="A126" s="38">
        <v>42675</v>
      </c>
      <c r="B126" s="62">
        <v>119</v>
      </c>
      <c r="C126" s="61">
        <v>99.950650144426305</v>
      </c>
      <c r="D126" s="61">
        <f t="shared" si="1"/>
        <v>6.318057410950928E-2</v>
      </c>
    </row>
    <row r="127" spans="1:4" x14ac:dyDescent="0.2">
      <c r="A127" s="38">
        <v>42705</v>
      </c>
      <c r="B127" s="62">
        <v>120</v>
      </c>
      <c r="C127" s="61">
        <v>100.05048517826199</v>
      </c>
      <c r="D127" s="61">
        <f t="shared" si="1"/>
        <v>9.9835033835688591E-2</v>
      </c>
    </row>
    <row r="128" spans="1:4" x14ac:dyDescent="0.2">
      <c r="A128" s="38">
        <v>42736</v>
      </c>
      <c r="B128" s="62">
        <v>121</v>
      </c>
      <c r="C128" s="61">
        <v>100.175157373179</v>
      </c>
      <c r="D128" s="61">
        <f t="shared" si="1"/>
        <v>0.12467219491701087</v>
      </c>
    </row>
    <row r="129" spans="1:4" x14ac:dyDescent="0.2">
      <c r="A129" s="38">
        <v>42767</v>
      </c>
      <c r="B129" s="62">
        <v>122</v>
      </c>
      <c r="C129" s="61">
        <v>100.30936512468099</v>
      </c>
      <c r="D129" s="61">
        <f t="shared" si="1"/>
        <v>0.13420775150198949</v>
      </c>
    </row>
    <row r="130" spans="1:4" x14ac:dyDescent="0.2">
      <c r="A130" s="38">
        <v>42795</v>
      </c>
      <c r="B130" s="62">
        <v>123</v>
      </c>
      <c r="C130" s="61">
        <v>100.441041811671</v>
      </c>
      <c r="D130" s="61">
        <f t="shared" si="1"/>
        <v>0.13167668699000501</v>
      </c>
    </row>
    <row r="131" spans="1:4" x14ac:dyDescent="0.2">
      <c r="A131" s="38">
        <v>42826</v>
      </c>
      <c r="B131" s="62">
        <v>124</v>
      </c>
      <c r="C131" s="61">
        <v>100.567441082602</v>
      </c>
      <c r="D131" s="61">
        <f t="shared" si="1"/>
        <v>0.12639927093100312</v>
      </c>
    </row>
    <row r="132" spans="1:4" x14ac:dyDescent="0.2">
      <c r="A132" s="38">
        <v>42856</v>
      </c>
      <c r="B132" s="62">
        <v>125</v>
      </c>
      <c r="C132" s="61">
        <v>100.690252146579</v>
      </c>
      <c r="D132" s="61">
        <f t="shared" si="1"/>
        <v>0.12281106397699659</v>
      </c>
    </row>
    <row r="133" spans="1:4" x14ac:dyDescent="0.2">
      <c r="A133" s="38">
        <v>42887</v>
      </c>
      <c r="B133" s="62">
        <v>126</v>
      </c>
      <c r="C133" s="61">
        <v>100.811098508013</v>
      </c>
      <c r="D133" s="61">
        <f t="shared" si="1"/>
        <v>0.12084636143400473</v>
      </c>
    </row>
    <row r="134" spans="1:4" x14ac:dyDescent="0.2">
      <c r="A134" s="38">
        <v>42917</v>
      </c>
      <c r="B134" s="62">
        <v>127</v>
      </c>
      <c r="C134" s="61">
        <v>100.927309098289</v>
      </c>
      <c r="D134" s="61">
        <f t="shared" si="1"/>
        <v>0.11621059027599756</v>
      </c>
    </row>
    <row r="135" spans="1:4" x14ac:dyDescent="0.2">
      <c r="A135" s="38">
        <v>42948</v>
      </c>
      <c r="B135" s="62">
        <v>128</v>
      </c>
      <c r="C135" s="61">
        <v>101.03247819702</v>
      </c>
      <c r="D135" s="61">
        <f t="shared" si="1"/>
        <v>0.10516909873099678</v>
      </c>
    </row>
    <row r="136" spans="1:4" x14ac:dyDescent="0.2">
      <c r="A136" s="38">
        <v>42979</v>
      </c>
      <c r="B136" s="62">
        <v>129</v>
      </c>
      <c r="C136" s="61">
        <v>101.11740858370599</v>
      </c>
      <c r="D136" s="61">
        <f t="shared" si="1"/>
        <v>8.493038668599695E-2</v>
      </c>
    </row>
    <row r="137" spans="1:4" x14ac:dyDescent="0.2">
      <c r="A137" s="38">
        <v>43009</v>
      </c>
      <c r="B137" s="62">
        <v>130</v>
      </c>
      <c r="C137" s="61">
        <v>101.17190995719599</v>
      </c>
      <c r="D137" s="61">
        <f t="shared" si="1"/>
        <v>5.4501373489998173E-2</v>
      </c>
    </row>
    <row r="138" spans="1:4" x14ac:dyDescent="0.2">
      <c r="A138" s="38">
        <v>43040</v>
      </c>
      <c r="B138" s="62">
        <v>131</v>
      </c>
      <c r="C138" s="61">
        <v>101.18735402379799</v>
      </c>
      <c r="D138" s="61">
        <f t="shared" ref="D138:D178" si="2">C138-C137</f>
        <v>1.5444066602000817E-2</v>
      </c>
    </row>
    <row r="139" spans="1:4" x14ac:dyDescent="0.2">
      <c r="A139" s="38">
        <v>43070</v>
      </c>
      <c r="B139" s="62">
        <v>132</v>
      </c>
      <c r="C139" s="61">
        <v>101.16147243167801</v>
      </c>
      <c r="D139" s="61">
        <f t="shared" si="2"/>
        <v>-2.5881592119986863E-2</v>
      </c>
    </row>
    <row r="140" spans="1:4" x14ac:dyDescent="0.2">
      <c r="A140" s="38">
        <v>43101</v>
      </c>
      <c r="B140" s="62">
        <v>133</v>
      </c>
      <c r="C140" s="61">
        <v>101.105973188131</v>
      </c>
      <c r="D140" s="61">
        <f t="shared" si="2"/>
        <v>-5.5499243547004085E-2</v>
      </c>
    </row>
    <row r="141" spans="1:4" x14ac:dyDescent="0.2">
      <c r="A141" s="38">
        <v>43132</v>
      </c>
      <c r="B141" s="62">
        <v>134</v>
      </c>
      <c r="C141" s="61">
        <v>101.03622005406299</v>
      </c>
      <c r="D141" s="61">
        <f t="shared" si="2"/>
        <v>-6.9753134068008649E-2</v>
      </c>
    </row>
    <row r="142" spans="1:4" x14ac:dyDescent="0.2">
      <c r="A142" s="38">
        <v>43160</v>
      </c>
      <c r="B142" s="62">
        <v>135</v>
      </c>
      <c r="C142" s="61">
        <v>100.96314418319599</v>
      </c>
      <c r="D142" s="61">
        <f t="shared" si="2"/>
        <v>-7.3075870867000958E-2</v>
      </c>
    </row>
    <row r="143" spans="1:4" x14ac:dyDescent="0.2">
      <c r="A143" s="38">
        <v>43191</v>
      </c>
      <c r="B143" s="62">
        <v>136</v>
      </c>
      <c r="C143" s="61">
        <v>100.886327612249</v>
      </c>
      <c r="D143" s="61">
        <f t="shared" si="2"/>
        <v>-7.681657094698835E-2</v>
      </c>
    </row>
    <row r="144" spans="1:4" x14ac:dyDescent="0.2">
      <c r="A144" s="38">
        <v>43221</v>
      </c>
      <c r="B144" s="62">
        <v>137</v>
      </c>
      <c r="C144" s="61">
        <v>100.801121044363</v>
      </c>
      <c r="D144" s="61">
        <f t="shared" si="2"/>
        <v>-8.5206567886004336E-2</v>
      </c>
    </row>
    <row r="145" spans="1:4" x14ac:dyDescent="0.2">
      <c r="A145" s="38">
        <v>43252</v>
      </c>
      <c r="B145" s="62">
        <v>138</v>
      </c>
      <c r="C145" s="61">
        <v>100.70607476669799</v>
      </c>
      <c r="D145" s="61">
        <f t="shared" si="2"/>
        <v>-9.5046277665005618E-2</v>
      </c>
    </row>
    <row r="146" spans="1:4" x14ac:dyDescent="0.2">
      <c r="A146" s="38">
        <v>43282</v>
      </c>
      <c r="B146" s="62">
        <v>139</v>
      </c>
      <c r="C146" s="61">
        <v>100.611001425073</v>
      </c>
      <c r="D146" s="61">
        <f t="shared" si="2"/>
        <v>-9.5073341624996033E-2</v>
      </c>
    </row>
    <row r="147" spans="1:4" x14ac:dyDescent="0.2">
      <c r="A147" s="38">
        <v>43313</v>
      </c>
      <c r="B147" s="62">
        <v>140</v>
      </c>
      <c r="C147" s="61">
        <v>100.52977188815299</v>
      </c>
      <c r="D147" s="61">
        <f t="shared" si="2"/>
        <v>-8.1229536920005785E-2</v>
      </c>
    </row>
    <row r="148" spans="1:4" x14ac:dyDescent="0.2">
      <c r="A148" s="38">
        <v>43344</v>
      </c>
      <c r="B148" s="62">
        <v>141</v>
      </c>
      <c r="C148" s="61">
        <v>100.473256440589</v>
      </c>
      <c r="D148" s="61">
        <f t="shared" si="2"/>
        <v>-5.6515447563995735E-2</v>
      </c>
    </row>
    <row r="149" spans="1:4" x14ac:dyDescent="0.2">
      <c r="A149" s="38">
        <v>43374</v>
      </c>
      <c r="B149" s="62">
        <v>142</v>
      </c>
      <c r="C149" s="61">
        <v>100.441402966537</v>
      </c>
      <c r="D149" s="61">
        <f t="shared" si="2"/>
        <v>-3.1853474051999342E-2</v>
      </c>
    </row>
    <row r="150" spans="1:4" x14ac:dyDescent="0.2">
      <c r="A150" s="38">
        <v>43405</v>
      </c>
      <c r="B150" s="62">
        <v>143</v>
      </c>
      <c r="C150" s="61">
        <v>100.42700865272</v>
      </c>
      <c r="D150" s="61">
        <f t="shared" si="2"/>
        <v>-1.4394313816993076E-2</v>
      </c>
    </row>
    <row r="151" spans="1:4" x14ac:dyDescent="0.2">
      <c r="A151" s="38">
        <v>43435</v>
      </c>
      <c r="B151" s="62">
        <v>144</v>
      </c>
      <c r="C151" s="61">
        <v>100.417752941917</v>
      </c>
      <c r="D151" s="61">
        <f t="shared" si="2"/>
        <v>-9.2557108030035806E-3</v>
      </c>
    </row>
    <row r="152" spans="1:4" x14ac:dyDescent="0.2">
      <c r="A152" s="38">
        <v>43466</v>
      </c>
      <c r="B152" s="62">
        <v>145</v>
      </c>
      <c r="C152" s="61">
        <v>100.397034839238</v>
      </c>
      <c r="D152" s="61">
        <f t="shared" si="2"/>
        <v>-2.0718102678998207E-2</v>
      </c>
    </row>
    <row r="153" spans="1:4" x14ac:dyDescent="0.2">
      <c r="A153" s="38">
        <v>43497</v>
      </c>
      <c r="B153" s="62">
        <v>146</v>
      </c>
      <c r="C153" s="61">
        <v>100.35000719727</v>
      </c>
      <c r="D153" s="61">
        <f t="shared" si="2"/>
        <v>-4.7027641968000466E-2</v>
      </c>
    </row>
    <row r="154" spans="1:4" x14ac:dyDescent="0.2">
      <c r="A154" s="38">
        <v>43525</v>
      </c>
      <c r="B154" s="62">
        <v>147</v>
      </c>
      <c r="C154" s="61">
        <v>100.270483952796</v>
      </c>
      <c r="D154" s="61">
        <f t="shared" si="2"/>
        <v>-7.9523244474003718E-2</v>
      </c>
    </row>
    <row r="155" spans="1:4" x14ac:dyDescent="0.2">
      <c r="A155" s="38">
        <v>43556</v>
      </c>
      <c r="B155" s="62">
        <v>148</v>
      </c>
      <c r="C155" s="61">
        <v>100.169724870607</v>
      </c>
      <c r="D155" s="61">
        <f t="shared" si="2"/>
        <v>-0.10075908218900054</v>
      </c>
    </row>
    <row r="156" spans="1:4" x14ac:dyDescent="0.2">
      <c r="A156" s="38">
        <v>43586</v>
      </c>
      <c r="B156" s="62">
        <v>149</v>
      </c>
      <c r="C156" s="61">
        <v>100.065291700196</v>
      </c>
      <c r="D156" s="61">
        <f t="shared" si="2"/>
        <v>-0.10443317041099931</v>
      </c>
    </row>
    <row r="157" spans="1:4" x14ac:dyDescent="0.2">
      <c r="A157" s="38">
        <v>43617</v>
      </c>
      <c r="B157" s="62">
        <v>150</v>
      </c>
      <c r="C157" s="61">
        <v>99.971528747031002</v>
      </c>
      <c r="D157" s="61">
        <f t="shared" si="2"/>
        <v>-9.3762953164997498E-2</v>
      </c>
    </row>
    <row r="158" spans="1:4" x14ac:dyDescent="0.2">
      <c r="A158" s="38">
        <v>43647</v>
      </c>
      <c r="B158" s="62">
        <v>151</v>
      </c>
      <c r="C158" s="61">
        <v>99.890437122461805</v>
      </c>
      <c r="D158" s="61">
        <f t="shared" si="2"/>
        <v>-8.1091624569197052E-2</v>
      </c>
    </row>
    <row r="159" spans="1:4" x14ac:dyDescent="0.2">
      <c r="A159" s="38">
        <v>43678</v>
      </c>
      <c r="B159" s="62">
        <v>152</v>
      </c>
      <c r="C159" s="61">
        <v>99.818098326532294</v>
      </c>
      <c r="D159" s="61">
        <f t="shared" si="2"/>
        <v>-7.2338795929510979E-2</v>
      </c>
    </row>
    <row r="160" spans="1:4" x14ac:dyDescent="0.2">
      <c r="A160" s="38">
        <v>43709</v>
      </c>
      <c r="B160" s="62">
        <v>153</v>
      </c>
      <c r="C160" s="61">
        <v>99.750180361354793</v>
      </c>
      <c r="D160" s="61">
        <f t="shared" si="2"/>
        <v>-6.791796517750015E-2</v>
      </c>
    </row>
    <row r="161" spans="1:4" x14ac:dyDescent="0.2">
      <c r="A161" s="38">
        <v>43739</v>
      </c>
      <c r="B161" s="62">
        <v>154</v>
      </c>
      <c r="C161" s="61">
        <v>99.686820834400905</v>
      </c>
      <c r="D161" s="61">
        <f t="shared" si="2"/>
        <v>-6.335952695388869E-2</v>
      </c>
    </row>
    <row r="162" spans="1:4" x14ac:dyDescent="0.2">
      <c r="A162" s="38">
        <v>43770</v>
      </c>
      <c r="B162" s="62">
        <v>155</v>
      </c>
      <c r="C162" s="61">
        <v>99.630717453676596</v>
      </c>
      <c r="D162" s="61">
        <f t="shared" si="2"/>
        <v>-5.6103380724309204E-2</v>
      </c>
    </row>
    <row r="163" spans="1:4" x14ac:dyDescent="0.2">
      <c r="A163" s="38">
        <v>43800</v>
      </c>
      <c r="B163" s="62">
        <v>156</v>
      </c>
      <c r="C163" s="61">
        <v>99.584935313337695</v>
      </c>
      <c r="D163" s="61">
        <f t="shared" si="2"/>
        <v>-4.578214033890049E-2</v>
      </c>
    </row>
    <row r="164" spans="1:4" x14ac:dyDescent="0.2">
      <c r="A164" s="38">
        <v>43831</v>
      </c>
      <c r="B164" s="62">
        <v>157</v>
      </c>
      <c r="C164" s="61">
        <v>99.550231820125006</v>
      </c>
      <c r="D164" s="61">
        <f t="shared" si="2"/>
        <v>-3.4703493212688841E-2</v>
      </c>
    </row>
    <row r="165" spans="1:4" x14ac:dyDescent="0.2">
      <c r="A165" s="38">
        <v>43862</v>
      </c>
      <c r="B165" s="62">
        <v>158</v>
      </c>
      <c r="C165" s="61">
        <v>99.526989513749399</v>
      </c>
      <c r="D165" s="61">
        <f t="shared" si="2"/>
        <v>-2.3242306375607313E-2</v>
      </c>
    </row>
    <row r="166" spans="1:4" x14ac:dyDescent="0.2">
      <c r="A166" s="38">
        <v>43891</v>
      </c>
      <c r="B166" s="62">
        <v>159</v>
      </c>
      <c r="C166" s="61">
        <v>93.975536686218405</v>
      </c>
      <c r="D166" s="61">
        <f t="shared" si="2"/>
        <v>-5.5514528275309942</v>
      </c>
    </row>
    <row r="167" spans="1:4" x14ac:dyDescent="0.2">
      <c r="A167" s="38">
        <v>43922</v>
      </c>
      <c r="B167" s="62">
        <v>160</v>
      </c>
      <c r="C167" s="61">
        <v>91.111961979019995</v>
      </c>
      <c r="D167" s="61">
        <f t="shared" si="2"/>
        <v>-2.8635747071984099</v>
      </c>
    </row>
    <row r="168" spans="1:4" x14ac:dyDescent="0.2">
      <c r="A168" s="38">
        <v>43952</v>
      </c>
      <c r="B168" s="62">
        <v>161</v>
      </c>
      <c r="C168" s="61">
        <v>89.651726326126493</v>
      </c>
      <c r="D168" s="61">
        <f t="shared" si="2"/>
        <v>-1.4602356528935019</v>
      </c>
    </row>
    <row r="169" spans="1:4" x14ac:dyDescent="0.2">
      <c r="A169" s="38">
        <v>43983</v>
      </c>
      <c r="B169" s="62">
        <v>162</v>
      </c>
      <c r="C169" s="61">
        <v>91.653299632125297</v>
      </c>
      <c r="D169" s="61">
        <f t="shared" si="2"/>
        <v>2.0015733059988037</v>
      </c>
    </row>
    <row r="170" spans="1:4" x14ac:dyDescent="0.2">
      <c r="A170" s="38">
        <v>44013</v>
      </c>
      <c r="B170" s="62">
        <v>163</v>
      </c>
      <c r="C170" s="61">
        <v>93.658685640787596</v>
      </c>
      <c r="D170" s="61">
        <f t="shared" si="2"/>
        <v>2.005386008662299</v>
      </c>
    </row>
    <row r="171" spans="1:4" x14ac:dyDescent="0.2">
      <c r="A171" s="38">
        <v>44044</v>
      </c>
      <c r="B171" s="62">
        <v>164</v>
      </c>
      <c r="C171" s="61">
        <v>95.663517498646598</v>
      </c>
      <c r="D171" s="61">
        <f t="shared" si="2"/>
        <v>2.0048318578590028</v>
      </c>
    </row>
    <row r="172" spans="1:4" x14ac:dyDescent="0.2">
      <c r="A172" s="38">
        <v>44075</v>
      </c>
      <c r="B172" s="62">
        <v>165</v>
      </c>
      <c r="C172" s="61">
        <v>95.734081377852405</v>
      </c>
      <c r="D172" s="61">
        <f t="shared" si="2"/>
        <v>7.0563879205806757E-2</v>
      </c>
    </row>
    <row r="173" spans="1:4" x14ac:dyDescent="0.2">
      <c r="A173" s="38">
        <v>44105</v>
      </c>
      <c r="B173" s="62">
        <v>166</v>
      </c>
      <c r="C173" s="61">
        <v>95.803368124145294</v>
      </c>
      <c r="D173" s="61">
        <f t="shared" si="2"/>
        <v>6.9286746292888779E-2</v>
      </c>
    </row>
    <row r="174" spans="1:4" x14ac:dyDescent="0.2">
      <c r="A174" s="38">
        <v>44136</v>
      </c>
      <c r="B174" s="62">
        <v>167</v>
      </c>
      <c r="C174" s="61">
        <v>95.871081993269399</v>
      </c>
      <c r="D174" s="61">
        <f t="shared" si="2"/>
        <v>6.7713869124105486E-2</v>
      </c>
    </row>
    <row r="175" spans="1:4" x14ac:dyDescent="0.2">
      <c r="A175" s="38">
        <v>44166</v>
      </c>
      <c r="B175" s="62">
        <v>168</v>
      </c>
      <c r="C175" s="61">
        <v>95.313212795677302</v>
      </c>
      <c r="D175" s="61">
        <f t="shared" si="2"/>
        <v>-0.55786919759209752</v>
      </c>
    </row>
    <row r="176" spans="1:4" x14ac:dyDescent="0.2">
      <c r="A176" s="38">
        <v>44197</v>
      </c>
      <c r="B176" s="62">
        <v>169</v>
      </c>
      <c r="C176" s="61">
        <v>94.755889447418099</v>
      </c>
      <c r="D176" s="61">
        <f t="shared" si="2"/>
        <v>-0.55732334825920304</v>
      </c>
    </row>
    <row r="177" spans="1:4" x14ac:dyDescent="0.2">
      <c r="A177" s="38">
        <v>44228</v>
      </c>
      <c r="B177" s="62">
        <v>170</v>
      </c>
      <c r="C177" s="61">
        <v>94.199447189547698</v>
      </c>
      <c r="D177" s="61">
        <f t="shared" si="2"/>
        <v>-0.55644225787040114</v>
      </c>
    </row>
    <row r="178" spans="1:4" x14ac:dyDescent="0.2">
      <c r="A178" s="16" t="s">
        <v>1329</v>
      </c>
      <c r="C178" s="16" t="s">
        <v>1330</v>
      </c>
      <c r="D178" s="61" t="e">
        <f t="shared" si="2"/>
        <v>#VALUE!</v>
      </c>
    </row>
    <row r="180" spans="1:4" x14ac:dyDescent="0.2">
      <c r="A180" s="16" t="s">
        <v>1331</v>
      </c>
    </row>
    <row r="181" spans="1:4" x14ac:dyDescent="0.2">
      <c r="A181" s="16" t="s">
        <v>769</v>
      </c>
      <c r="C181" s="16" t="s">
        <v>1329</v>
      </c>
    </row>
  </sheetData>
  <sortState xmlns:xlrd2="http://schemas.microsoft.com/office/spreadsheetml/2017/richdata2" ref="A8:C181">
    <sortCondition ref="B10:B18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Data</vt:lpstr>
      <vt:lpstr>EURIBOR</vt:lpstr>
      <vt:lpstr>Data Full</vt:lpstr>
      <vt:lpstr>Stock Chart</vt:lpstr>
      <vt:lpstr>REIT-Retrun Index</vt:lpstr>
      <vt:lpstr>Return</vt:lpstr>
      <vt:lpstr>M3</vt:lpstr>
      <vt:lpstr>OutputGap</vt:lpstr>
      <vt:lpstr>Output</vt:lpstr>
      <vt:lpstr>Inflation Data</vt:lpstr>
      <vt:lpstr>Inflation</vt:lpstr>
      <vt:lpstr>Monthly Return Difference</vt:lpstr>
    </vt:vector>
  </TitlesOfParts>
  <Manager/>
  <Company>SoftArtisans,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ru95gon</cp:lastModifiedBy>
  <dcterms:created xsi:type="dcterms:W3CDTF">2021-07-13T05:41:57Z</dcterms:created>
  <dcterms:modified xsi:type="dcterms:W3CDTF">2021-07-13T05:54:13Z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xcelWriter version">
    <vt:lpwstr/>
  </property>
</Properties>
</file>